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C:\Users\cts\Desktop\jie xiong\pbpk\Peter PBK\submission\R1\"/>
    </mc:Choice>
  </mc:AlternateContent>
  <xr:revisionPtr revIDLastSave="0" documentId="8_{D57DCE53-FC83-4EA1-83C9-6CE7A69A086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attle" sheetId="1" r:id="rId1"/>
    <sheet name="Sheep" sheetId="2" r:id="rId2"/>
    <sheet name="Note" sheetId="3" r:id="rId3"/>
  </sheets>
  <calcPr calcId="191029" concurrentCalc="0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6" i="1" l="1"/>
  <c r="BD6" i="1"/>
  <c r="BC7" i="2"/>
  <c r="BC8" i="2"/>
  <c r="BC9" i="2"/>
  <c r="BC10" i="2"/>
  <c r="BC11" i="2"/>
  <c r="BC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85" i="2"/>
  <c r="BC86" i="2"/>
  <c r="BC87" i="2"/>
  <c r="BC88" i="2"/>
  <c r="BC89" i="2"/>
  <c r="BC90" i="2"/>
  <c r="BC91" i="2"/>
  <c r="BC92" i="2"/>
  <c r="BC93" i="2"/>
  <c r="BC94" i="2"/>
  <c r="BC95" i="2"/>
  <c r="BC96" i="2"/>
  <c r="BC97" i="2"/>
  <c r="BC98" i="2"/>
  <c r="BC99" i="2"/>
  <c r="BC100" i="2"/>
  <c r="BC101" i="2"/>
  <c r="BC102" i="2"/>
  <c r="BC103" i="2"/>
  <c r="BC104" i="2"/>
  <c r="BC105" i="2"/>
  <c r="BC106" i="2"/>
  <c r="BC107" i="2"/>
  <c r="BC108" i="2"/>
  <c r="BC109" i="2"/>
  <c r="BC110" i="2"/>
  <c r="BC111" i="2"/>
  <c r="BC112" i="2"/>
  <c r="BC113" i="2"/>
  <c r="BC114" i="2"/>
  <c r="BC115" i="2"/>
  <c r="BC116" i="2"/>
  <c r="BC117" i="2"/>
  <c r="BC118" i="2"/>
  <c r="BC119" i="2"/>
  <c r="BC120" i="2"/>
  <c r="BC121" i="2"/>
  <c r="BC122" i="2"/>
  <c r="BC123" i="2"/>
  <c r="BC124" i="2"/>
  <c r="BC125" i="2"/>
  <c r="BC126" i="2"/>
  <c r="BC127" i="2"/>
  <c r="BC128" i="2"/>
  <c r="BC129" i="2"/>
  <c r="BC130" i="2"/>
  <c r="BC131" i="2"/>
  <c r="BC132" i="2"/>
  <c r="BC133" i="2"/>
  <c r="BC134" i="2"/>
  <c r="BC135" i="2"/>
  <c r="BC136" i="2"/>
  <c r="BC137" i="2"/>
  <c r="BC138" i="2"/>
  <c r="BC139" i="2"/>
  <c r="BC140" i="2"/>
  <c r="BC141" i="2"/>
  <c r="BC142" i="2"/>
  <c r="BC143" i="2"/>
  <c r="BC144" i="2"/>
  <c r="BC145" i="2"/>
  <c r="BC146" i="2"/>
  <c r="BC147" i="2"/>
  <c r="BC148" i="2"/>
  <c r="BC149" i="2"/>
  <c r="BC150" i="2"/>
  <c r="BC151" i="2"/>
  <c r="BC152" i="2"/>
  <c r="BC153" i="2"/>
  <c r="BC154" i="2"/>
  <c r="BC155" i="2"/>
  <c r="BC156" i="2"/>
  <c r="BC157" i="2"/>
  <c r="BC158" i="2"/>
  <c r="BC159" i="2"/>
  <c r="BC160" i="2"/>
  <c r="BC161" i="2"/>
  <c r="BC162" i="2"/>
  <c r="BC163" i="2"/>
  <c r="BC164" i="2"/>
  <c r="BC165" i="2"/>
  <c r="BC166" i="2"/>
  <c r="BC167" i="2"/>
  <c r="BC168" i="2"/>
  <c r="BC169" i="2"/>
  <c r="BC170" i="2"/>
  <c r="BC171" i="2"/>
  <c r="BC172" i="2"/>
  <c r="BC173" i="2"/>
  <c r="BC174" i="2"/>
  <c r="BC175" i="2"/>
  <c r="BC176" i="2"/>
  <c r="BC177" i="2"/>
  <c r="BC178" i="2"/>
  <c r="BC179" i="2"/>
  <c r="BC180" i="2"/>
  <c r="BC181" i="2"/>
  <c r="BC182" i="2"/>
  <c r="BC183" i="2"/>
  <c r="BC184" i="2"/>
  <c r="BC185" i="2"/>
  <c r="BC186" i="2"/>
  <c r="BC187" i="2"/>
  <c r="BC188" i="2"/>
  <c r="BC189" i="2"/>
  <c r="BC190" i="2"/>
  <c r="BC191" i="2"/>
  <c r="BC192" i="2"/>
  <c r="BC193" i="2"/>
  <c r="BC194" i="2"/>
  <c r="BC195" i="2"/>
  <c r="BC196" i="2"/>
  <c r="BC197" i="2"/>
  <c r="BC198" i="2"/>
  <c r="BC199" i="2"/>
  <c r="BC200" i="2"/>
  <c r="BC201" i="2"/>
  <c r="BC202" i="2"/>
  <c r="BC203" i="2"/>
  <c r="BC204" i="2"/>
  <c r="BC205" i="2"/>
  <c r="BC206" i="2"/>
  <c r="BC207" i="2"/>
  <c r="BC208" i="2"/>
  <c r="BC209" i="2"/>
  <c r="BC210" i="2"/>
  <c r="BC211" i="2"/>
  <c r="BC212" i="2"/>
  <c r="BC213" i="2"/>
  <c r="BC214" i="2"/>
  <c r="BC215" i="2"/>
  <c r="BC216" i="2"/>
  <c r="BC217" i="2"/>
  <c r="BC218" i="2"/>
  <c r="BC219" i="2"/>
  <c r="BC220" i="2"/>
  <c r="BC221" i="2"/>
  <c r="BC222" i="2"/>
  <c r="BC223" i="2"/>
  <c r="BC224" i="2"/>
  <c r="BC225" i="2"/>
  <c r="BC226" i="2"/>
  <c r="BC227" i="2"/>
  <c r="BC228" i="2"/>
  <c r="BC229" i="2"/>
  <c r="BC230" i="2"/>
  <c r="BC231" i="2"/>
  <c r="BC232" i="2"/>
  <c r="BC233" i="2"/>
  <c r="BC234" i="2"/>
  <c r="BC235" i="2"/>
  <c r="BC236" i="2"/>
  <c r="BC237" i="2"/>
  <c r="BC238" i="2"/>
  <c r="BC239" i="2"/>
  <c r="BC240" i="2"/>
  <c r="BC241" i="2"/>
  <c r="BC242" i="2"/>
  <c r="BC243" i="2"/>
  <c r="BC244" i="2"/>
  <c r="BC245" i="2"/>
  <c r="BC246" i="2"/>
  <c r="BC247" i="2"/>
  <c r="BC248" i="2"/>
  <c r="BC249" i="2"/>
  <c r="BC250" i="2"/>
  <c r="BC251" i="2"/>
  <c r="BC252" i="2"/>
  <c r="BC253" i="2"/>
  <c r="BC254" i="2"/>
  <c r="BC255" i="2"/>
  <c r="BC256" i="2"/>
  <c r="BC257" i="2"/>
  <c r="BC258" i="2"/>
  <c r="BC259" i="2"/>
  <c r="BC260" i="2"/>
  <c r="BC261" i="2"/>
  <c r="BC262" i="2"/>
  <c r="BC263" i="2"/>
  <c r="BC264" i="2"/>
  <c r="BC265" i="2"/>
  <c r="BC266" i="2"/>
  <c r="BC267" i="2"/>
  <c r="BC268" i="2"/>
  <c r="BC269" i="2"/>
  <c r="BC270" i="2"/>
  <c r="BC271" i="2"/>
  <c r="BC272" i="2"/>
  <c r="BC273" i="2"/>
  <c r="BC274" i="2"/>
  <c r="BC275" i="2"/>
  <c r="BC276" i="2"/>
  <c r="BC277" i="2"/>
  <c r="BC278" i="2"/>
  <c r="BC279" i="2"/>
  <c r="BC280" i="2"/>
  <c r="BC281" i="2"/>
  <c r="BC282" i="2"/>
  <c r="BC283" i="2"/>
  <c r="BC284" i="2"/>
  <c r="BC285" i="2"/>
  <c r="BC286" i="2"/>
  <c r="BC287" i="2"/>
  <c r="BC288" i="2"/>
  <c r="BC289" i="2"/>
  <c r="BC290" i="2"/>
  <c r="BC291" i="2"/>
  <c r="BC292" i="2"/>
  <c r="BC293" i="2"/>
  <c r="BC294" i="2"/>
  <c r="BC295" i="2"/>
  <c r="BC296" i="2"/>
  <c r="BC297" i="2"/>
  <c r="BC298" i="2"/>
  <c r="BC299" i="2"/>
  <c r="BC300" i="2"/>
  <c r="BC301" i="2"/>
  <c r="BC302" i="2"/>
  <c r="BC303" i="2"/>
  <c r="BC304" i="2"/>
  <c r="BC305" i="2"/>
  <c r="BC306" i="2"/>
  <c r="BC307" i="2"/>
  <c r="BC308" i="2"/>
  <c r="BC309" i="2"/>
  <c r="BC310" i="2"/>
  <c r="BC311" i="2"/>
  <c r="BC312" i="2"/>
  <c r="BC313" i="2"/>
  <c r="BC314" i="2"/>
  <c r="BC315" i="2"/>
  <c r="BC316" i="2"/>
  <c r="BC317" i="2"/>
  <c r="BC318" i="2"/>
  <c r="BC319" i="2"/>
  <c r="BC320" i="2"/>
  <c r="BC321" i="2"/>
  <c r="BC322" i="2"/>
  <c r="BC323" i="2"/>
  <c r="BC324" i="2"/>
  <c r="BC325" i="2"/>
  <c r="BC326" i="2"/>
  <c r="BC327" i="2"/>
  <c r="BC328" i="2"/>
  <c r="BC329" i="2"/>
  <c r="BC330" i="2"/>
  <c r="BC331" i="2"/>
  <c r="BC332" i="2"/>
  <c r="BC333" i="2"/>
  <c r="BC334" i="2"/>
  <c r="BC335" i="2"/>
  <c r="BC336" i="2"/>
  <c r="BC337" i="2"/>
  <c r="BC338" i="2"/>
  <c r="BC339" i="2"/>
  <c r="BC340" i="2"/>
  <c r="BC341" i="2"/>
  <c r="BC342" i="2"/>
  <c r="BC343" i="2"/>
  <c r="BC344" i="2"/>
  <c r="BC345" i="2"/>
  <c r="BC346" i="2"/>
  <c r="BC347" i="2"/>
  <c r="BC348" i="2"/>
  <c r="BC349" i="2"/>
  <c r="BC350" i="2"/>
  <c r="BC351" i="2"/>
  <c r="BC352" i="2"/>
  <c r="BC353" i="2"/>
  <c r="BC354" i="2"/>
  <c r="BC355" i="2"/>
  <c r="BC356" i="2"/>
  <c r="BC357" i="2"/>
  <c r="BC358" i="2"/>
  <c r="BC359" i="2"/>
  <c r="BC360" i="2"/>
  <c r="BC361" i="2"/>
  <c r="BC362" i="2"/>
  <c r="BC363" i="2"/>
  <c r="BC364" i="2"/>
  <c r="BC365" i="2"/>
  <c r="BC366" i="2"/>
  <c r="BC367" i="2"/>
  <c r="BC368" i="2"/>
  <c r="BC369" i="2"/>
  <c r="BC370" i="2"/>
  <c r="BC371" i="2"/>
  <c r="BC372" i="2"/>
  <c r="BC373" i="2"/>
  <c r="BC374" i="2"/>
  <c r="BC375" i="2"/>
  <c r="BC376" i="2"/>
  <c r="BC377" i="2"/>
  <c r="BC378" i="2"/>
  <c r="BC379" i="2"/>
  <c r="BC380" i="2"/>
  <c r="BC381" i="2"/>
  <c r="BC382" i="2"/>
  <c r="BC383" i="2"/>
  <c r="BC384" i="2"/>
  <c r="BC385" i="2"/>
  <c r="BC386" i="2"/>
  <c r="BC387" i="2"/>
  <c r="BC388" i="2"/>
  <c r="BC389" i="2"/>
  <c r="BC390" i="2"/>
  <c r="BC391" i="2"/>
  <c r="BC392" i="2"/>
  <c r="BC393" i="2"/>
  <c r="BC394" i="2"/>
  <c r="BC395" i="2"/>
  <c r="BC396" i="2"/>
  <c r="BC397" i="2"/>
  <c r="BC398" i="2"/>
  <c r="BC399" i="2"/>
  <c r="BC400" i="2"/>
  <c r="BC401" i="2"/>
  <c r="BC402" i="2"/>
  <c r="BC403" i="2"/>
  <c r="BC404" i="2"/>
  <c r="BC405" i="2"/>
  <c r="BC406" i="2"/>
  <c r="BC407" i="2"/>
  <c r="BC408" i="2"/>
  <c r="BC409" i="2"/>
  <c r="BC410" i="2"/>
  <c r="BC411" i="2"/>
  <c r="BC412" i="2"/>
  <c r="BC413" i="2"/>
  <c r="BC414" i="2"/>
  <c r="BC415" i="2"/>
  <c r="BC416" i="2"/>
  <c r="BC417" i="2"/>
  <c r="BC418" i="2"/>
  <c r="BC419" i="2"/>
  <c r="BC420" i="2"/>
  <c r="BC421" i="2"/>
  <c r="BC422" i="2"/>
  <c r="BC423" i="2"/>
  <c r="BC424" i="2"/>
  <c r="BC425" i="2"/>
  <c r="BC426" i="2"/>
  <c r="BC427" i="2"/>
  <c r="BC428" i="2"/>
  <c r="BC429" i="2"/>
  <c r="BC430" i="2"/>
  <c r="BC431" i="2"/>
  <c r="BC432" i="2"/>
  <c r="BC433" i="2"/>
  <c r="BC434" i="2"/>
  <c r="BC435" i="2"/>
  <c r="BC436" i="2"/>
  <c r="BC437" i="2"/>
  <c r="BC438" i="2"/>
  <c r="BC439" i="2"/>
  <c r="BC440" i="2"/>
  <c r="BC441" i="2"/>
  <c r="BC442" i="2"/>
  <c r="BC443" i="2"/>
  <c r="BC444" i="2"/>
  <c r="BC445" i="2"/>
  <c r="BC446" i="2"/>
  <c r="BC447" i="2"/>
  <c r="BC448" i="2"/>
  <c r="BC449" i="2"/>
  <c r="BC450" i="2"/>
  <c r="BC451" i="2"/>
  <c r="BC452" i="2"/>
  <c r="BC453" i="2"/>
  <c r="BC454" i="2"/>
  <c r="BC455" i="2"/>
  <c r="BC456" i="2"/>
  <c r="BC457" i="2"/>
  <c r="BC458" i="2"/>
  <c r="BC459" i="2"/>
  <c r="BC460" i="2"/>
  <c r="BC461" i="2"/>
  <c r="BC462" i="2"/>
  <c r="BC463" i="2"/>
  <c r="BC464" i="2"/>
  <c r="BC465" i="2"/>
  <c r="BC466" i="2"/>
  <c r="BC467" i="2"/>
  <c r="BC468" i="2"/>
  <c r="BC469" i="2"/>
  <c r="BC470" i="2"/>
  <c r="BC471" i="2"/>
  <c r="BC472" i="2"/>
  <c r="BC473" i="2"/>
  <c r="BC474" i="2"/>
  <c r="BC475" i="2"/>
  <c r="BC476" i="2"/>
  <c r="BC477" i="2"/>
  <c r="BC478" i="2"/>
  <c r="BC479" i="2"/>
  <c r="BC480" i="2"/>
  <c r="BC481" i="2"/>
  <c r="BC482" i="2"/>
  <c r="BC483" i="2"/>
  <c r="BC484" i="2"/>
  <c r="BC485" i="2"/>
  <c r="BC486" i="2"/>
  <c r="BC487" i="2"/>
  <c r="BC488" i="2"/>
  <c r="BC489" i="2"/>
  <c r="BC490" i="2"/>
  <c r="BC491" i="2"/>
  <c r="BC492" i="2"/>
  <c r="BC493" i="2"/>
  <c r="BC494" i="2"/>
  <c r="BC495" i="2"/>
  <c r="BC496" i="2"/>
  <c r="BC497" i="2"/>
  <c r="BC498" i="2"/>
  <c r="BC499" i="2"/>
  <c r="BC500" i="2"/>
  <c r="BC501" i="2"/>
  <c r="BC502" i="2"/>
  <c r="BC503" i="2"/>
  <c r="BC504" i="2"/>
  <c r="BC505" i="2"/>
  <c r="BC506" i="2"/>
  <c r="BC507" i="2"/>
  <c r="BC508" i="2"/>
  <c r="BC509" i="2"/>
  <c r="BC510" i="2"/>
  <c r="BC511" i="2"/>
  <c r="BC512" i="2"/>
  <c r="BC513" i="2"/>
  <c r="BC514" i="2"/>
  <c r="BC515" i="2"/>
  <c r="BC516" i="2"/>
  <c r="BC517" i="2"/>
  <c r="BC518" i="2"/>
  <c r="BC519" i="2"/>
  <c r="BC520" i="2"/>
  <c r="BC521" i="2"/>
  <c r="BC522" i="2"/>
  <c r="BC523" i="2"/>
  <c r="BC524" i="2"/>
  <c r="BC525" i="2"/>
  <c r="BC526" i="2"/>
  <c r="BC527" i="2"/>
  <c r="BC528" i="2"/>
  <c r="BC529" i="2"/>
  <c r="BC530" i="2"/>
  <c r="BC531" i="2"/>
  <c r="BC532" i="2"/>
  <c r="BC533" i="2"/>
  <c r="BC534" i="2"/>
  <c r="BC535" i="2"/>
  <c r="BC536" i="2"/>
  <c r="BC537" i="2"/>
  <c r="BC538" i="2"/>
  <c r="BC539" i="2"/>
  <c r="BC540" i="2"/>
  <c r="BC541" i="2"/>
  <c r="BC542" i="2"/>
  <c r="BC543" i="2"/>
  <c r="BC544" i="2"/>
  <c r="BC545" i="2"/>
  <c r="BC546" i="2"/>
  <c r="BC547" i="2"/>
  <c r="BC548" i="2"/>
  <c r="BC549" i="2"/>
  <c r="BC550" i="2"/>
  <c r="BC551" i="2"/>
  <c r="BC552" i="2"/>
  <c r="BC553" i="2"/>
  <c r="BC554" i="2"/>
  <c r="BC555" i="2"/>
  <c r="BC556" i="2"/>
  <c r="BC557" i="2"/>
  <c r="BC558" i="2"/>
  <c r="BC559" i="2"/>
  <c r="BC560" i="2"/>
  <c r="BC561" i="2"/>
  <c r="BC562" i="2"/>
  <c r="BC563" i="2"/>
  <c r="BC564" i="2"/>
  <c r="BC565" i="2"/>
  <c r="BC566" i="2"/>
  <c r="BC567" i="2"/>
  <c r="BC568" i="2"/>
  <c r="BC569" i="2"/>
  <c r="BC570" i="2"/>
  <c r="BC571" i="2"/>
  <c r="BC572" i="2"/>
  <c r="BC573" i="2"/>
  <c r="BC574" i="2"/>
  <c r="BC575" i="2"/>
  <c r="BC576" i="2"/>
  <c r="BC577" i="2"/>
  <c r="BC578" i="2"/>
  <c r="BC579" i="2"/>
  <c r="BC580" i="2"/>
  <c r="BC581" i="2"/>
  <c r="BC582" i="2"/>
  <c r="BC583" i="2"/>
  <c r="BC584" i="2"/>
  <c r="BC585" i="2"/>
  <c r="BC586" i="2"/>
  <c r="BC587" i="2"/>
  <c r="BC588" i="2"/>
  <c r="BC589" i="2"/>
  <c r="BC590" i="2"/>
  <c r="BC591" i="2"/>
  <c r="BC592" i="2"/>
  <c r="BC593" i="2"/>
  <c r="BC594" i="2"/>
  <c r="BC595" i="2"/>
  <c r="BC596" i="2"/>
  <c r="BC597" i="2"/>
  <c r="BC598" i="2"/>
  <c r="BC599" i="2"/>
  <c r="BC600" i="2"/>
  <c r="BC601" i="2"/>
  <c r="BC602" i="2"/>
  <c r="BC603" i="2"/>
  <c r="BC604" i="2"/>
  <c r="BC605" i="2"/>
  <c r="BC606" i="2"/>
  <c r="BC607" i="2"/>
  <c r="BC608" i="2"/>
  <c r="BC609" i="2"/>
  <c r="BC610" i="2"/>
  <c r="BC611" i="2"/>
  <c r="BC612" i="2"/>
  <c r="BC613" i="2"/>
  <c r="BC614" i="2"/>
  <c r="BC615" i="2"/>
  <c r="BC616" i="2"/>
  <c r="BC617" i="2"/>
  <c r="BC618" i="2"/>
  <c r="BC619" i="2"/>
  <c r="BC620" i="2"/>
  <c r="BC621" i="2"/>
  <c r="BC622" i="2"/>
  <c r="BC623" i="2"/>
  <c r="BC624" i="2"/>
  <c r="BC625" i="2"/>
  <c r="BC626" i="2"/>
  <c r="BC627" i="2"/>
  <c r="BC628" i="2"/>
  <c r="BC629" i="2"/>
  <c r="BC630" i="2"/>
  <c r="BC631" i="2"/>
  <c r="BC632" i="2"/>
  <c r="BC633" i="2"/>
  <c r="BC634" i="2"/>
  <c r="BC635" i="2"/>
  <c r="BC636" i="2"/>
  <c r="BC637" i="2"/>
  <c r="BC638" i="2"/>
  <c r="BC639" i="2"/>
  <c r="BC640" i="2"/>
  <c r="BC641" i="2"/>
  <c r="BC642" i="2"/>
  <c r="BC643" i="2"/>
  <c r="BC644" i="2"/>
  <c r="BC645" i="2"/>
  <c r="BC646" i="2"/>
  <c r="BC647" i="2"/>
  <c r="BC648" i="2"/>
  <c r="BC649" i="2"/>
  <c r="BC650" i="2"/>
  <c r="BC651" i="2"/>
  <c r="BC652" i="2"/>
  <c r="BC653" i="2"/>
  <c r="BC654" i="2"/>
  <c r="BC655" i="2"/>
  <c r="BC656" i="2"/>
  <c r="BC657" i="2"/>
  <c r="BC658" i="2"/>
  <c r="BC659" i="2"/>
  <c r="BC660" i="2"/>
  <c r="BC661" i="2"/>
  <c r="BC662" i="2"/>
  <c r="BC663" i="2"/>
  <c r="BC664" i="2"/>
  <c r="BC665" i="2"/>
  <c r="BC666" i="2"/>
  <c r="BC667" i="2"/>
  <c r="BC668" i="2"/>
  <c r="BC669" i="2"/>
  <c r="BC670" i="2"/>
  <c r="BC671" i="2"/>
  <c r="BC672" i="2"/>
  <c r="BC673" i="2"/>
  <c r="BC674" i="2"/>
  <c r="BC675" i="2"/>
  <c r="BC676" i="2"/>
  <c r="BC677" i="2"/>
  <c r="BC678" i="2"/>
  <c r="BC679" i="2"/>
  <c r="BC680" i="2"/>
  <c r="BC681" i="2"/>
  <c r="BC682" i="2"/>
  <c r="BC683" i="2"/>
  <c r="BC684" i="2"/>
  <c r="BC685" i="2"/>
  <c r="BC686" i="2"/>
  <c r="BC687" i="2"/>
  <c r="BC688" i="2"/>
  <c r="BC689" i="2"/>
  <c r="BC690" i="2"/>
  <c r="BC691" i="2"/>
  <c r="BC692" i="2"/>
  <c r="BC693" i="2"/>
  <c r="BC694" i="2"/>
  <c r="BC695" i="2"/>
  <c r="BC696" i="2"/>
  <c r="BC697" i="2"/>
  <c r="BC698" i="2"/>
  <c r="BC699" i="2"/>
  <c r="BC700" i="2"/>
  <c r="BC701" i="2"/>
  <c r="BC702" i="2"/>
  <c r="BC703" i="2"/>
  <c r="BC704" i="2"/>
  <c r="BC705" i="2"/>
  <c r="BC706" i="2"/>
  <c r="BC707" i="2"/>
  <c r="BC708" i="2"/>
  <c r="BC709" i="2"/>
  <c r="BC710" i="2"/>
  <c r="BC711" i="2"/>
  <c r="BC712" i="2"/>
  <c r="BC713" i="2"/>
  <c r="BC714" i="2"/>
  <c r="BC715" i="2"/>
  <c r="BC716" i="2"/>
  <c r="BC717" i="2"/>
  <c r="BC718" i="2"/>
  <c r="BC719" i="2"/>
  <c r="BC720" i="2"/>
  <c r="BC721" i="2"/>
  <c r="BC722" i="2"/>
  <c r="BC723" i="2"/>
  <c r="BC724" i="2"/>
  <c r="BC725" i="2"/>
  <c r="BC726" i="2"/>
  <c r="BC727" i="2"/>
  <c r="BC728" i="2"/>
  <c r="BC729" i="2"/>
  <c r="BC730" i="2"/>
  <c r="BC731" i="2"/>
  <c r="BC732" i="2"/>
  <c r="BC733" i="2"/>
  <c r="BC734" i="2"/>
  <c r="BC735" i="2"/>
  <c r="BC736" i="2"/>
  <c r="BC737" i="2"/>
  <c r="BC738" i="2"/>
  <c r="BC739" i="2"/>
  <c r="BC740" i="2"/>
  <c r="BC741" i="2"/>
  <c r="BC6" i="2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6" i="1"/>
  <c r="AU6" i="1"/>
  <c r="BL6" i="1"/>
  <c r="BM6" i="1"/>
  <c r="BG6" i="1"/>
  <c r="BN6" i="1"/>
  <c r="BH6" i="1"/>
  <c r="BO6" i="1"/>
  <c r="BI6" i="1"/>
  <c r="BJ6" i="1"/>
  <c r="BP6" i="1"/>
  <c r="BU6" i="1"/>
  <c r="BV6" i="1"/>
  <c r="BI741" i="2"/>
  <c r="BJ741" i="2"/>
  <c r="BH741" i="2"/>
  <c r="BG741" i="2"/>
  <c r="BF741" i="2"/>
  <c r="BE741" i="2"/>
  <c r="BD741" i="2"/>
  <c r="BI740" i="2"/>
  <c r="BJ740" i="2"/>
  <c r="BH740" i="2"/>
  <c r="BG740" i="2"/>
  <c r="BF740" i="2"/>
  <c r="BE740" i="2"/>
  <c r="BD740" i="2"/>
  <c r="BI739" i="2"/>
  <c r="BJ739" i="2"/>
  <c r="BH739" i="2"/>
  <c r="BG739" i="2"/>
  <c r="BF739" i="2"/>
  <c r="BE739" i="2"/>
  <c r="BD739" i="2"/>
  <c r="BI738" i="2"/>
  <c r="BJ738" i="2"/>
  <c r="BH738" i="2"/>
  <c r="BG738" i="2"/>
  <c r="BF738" i="2"/>
  <c r="BE738" i="2"/>
  <c r="BD738" i="2"/>
  <c r="BI737" i="2"/>
  <c r="BJ737" i="2"/>
  <c r="BH737" i="2"/>
  <c r="BG737" i="2"/>
  <c r="BF737" i="2"/>
  <c r="BE737" i="2"/>
  <c r="BD737" i="2"/>
  <c r="BI736" i="2"/>
  <c r="BJ736" i="2"/>
  <c r="BH736" i="2"/>
  <c r="BG736" i="2"/>
  <c r="BF736" i="2"/>
  <c r="BE736" i="2"/>
  <c r="BD736" i="2"/>
  <c r="BI735" i="2"/>
  <c r="BJ735" i="2"/>
  <c r="BH735" i="2"/>
  <c r="BG735" i="2"/>
  <c r="BF735" i="2"/>
  <c r="BE735" i="2"/>
  <c r="BD735" i="2"/>
  <c r="BI734" i="2"/>
  <c r="BJ734" i="2"/>
  <c r="BH734" i="2"/>
  <c r="BG734" i="2"/>
  <c r="BF734" i="2"/>
  <c r="BE734" i="2"/>
  <c r="BD734" i="2"/>
  <c r="BI733" i="2"/>
  <c r="BJ733" i="2"/>
  <c r="BH733" i="2"/>
  <c r="BG733" i="2"/>
  <c r="BF733" i="2"/>
  <c r="BE733" i="2"/>
  <c r="BD733" i="2"/>
  <c r="BI732" i="2"/>
  <c r="BJ732" i="2"/>
  <c r="BH732" i="2"/>
  <c r="BG732" i="2"/>
  <c r="BF732" i="2"/>
  <c r="BE732" i="2"/>
  <c r="BD732" i="2"/>
  <c r="BI731" i="2"/>
  <c r="BJ731" i="2"/>
  <c r="BH731" i="2"/>
  <c r="BG731" i="2"/>
  <c r="BF731" i="2"/>
  <c r="BE731" i="2"/>
  <c r="BD731" i="2"/>
  <c r="BI730" i="2"/>
  <c r="BJ730" i="2"/>
  <c r="BH730" i="2"/>
  <c r="BG730" i="2"/>
  <c r="BF730" i="2"/>
  <c r="BE730" i="2"/>
  <c r="BD730" i="2"/>
  <c r="BI729" i="2"/>
  <c r="BJ729" i="2"/>
  <c r="BH729" i="2"/>
  <c r="BG729" i="2"/>
  <c r="BF729" i="2"/>
  <c r="BE729" i="2"/>
  <c r="BD729" i="2"/>
  <c r="BI728" i="2"/>
  <c r="BJ728" i="2"/>
  <c r="BH728" i="2"/>
  <c r="BG728" i="2"/>
  <c r="BF728" i="2"/>
  <c r="BE728" i="2"/>
  <c r="BD728" i="2"/>
  <c r="BI727" i="2"/>
  <c r="BJ727" i="2"/>
  <c r="BH727" i="2"/>
  <c r="BG727" i="2"/>
  <c r="BF727" i="2"/>
  <c r="BE727" i="2"/>
  <c r="BD727" i="2"/>
  <c r="BI726" i="2"/>
  <c r="BJ726" i="2"/>
  <c r="BH726" i="2"/>
  <c r="BG726" i="2"/>
  <c r="BF726" i="2"/>
  <c r="BE726" i="2"/>
  <c r="BD726" i="2"/>
  <c r="BI725" i="2"/>
  <c r="BJ725" i="2"/>
  <c r="BH725" i="2"/>
  <c r="BG725" i="2"/>
  <c r="BF725" i="2"/>
  <c r="BE725" i="2"/>
  <c r="BD725" i="2"/>
  <c r="BI724" i="2"/>
  <c r="BJ724" i="2"/>
  <c r="BH724" i="2"/>
  <c r="BG724" i="2"/>
  <c r="BF724" i="2"/>
  <c r="BE724" i="2"/>
  <c r="BD724" i="2"/>
  <c r="BI723" i="2"/>
  <c r="BJ723" i="2"/>
  <c r="BH723" i="2"/>
  <c r="BG723" i="2"/>
  <c r="BF723" i="2"/>
  <c r="BE723" i="2"/>
  <c r="BD723" i="2"/>
  <c r="BI722" i="2"/>
  <c r="BJ722" i="2"/>
  <c r="BH722" i="2"/>
  <c r="BG722" i="2"/>
  <c r="BF722" i="2"/>
  <c r="BE722" i="2"/>
  <c r="BD722" i="2"/>
  <c r="BI721" i="2"/>
  <c r="BJ721" i="2"/>
  <c r="BH721" i="2"/>
  <c r="BG721" i="2"/>
  <c r="BF721" i="2"/>
  <c r="BE721" i="2"/>
  <c r="BD721" i="2"/>
  <c r="BI720" i="2"/>
  <c r="BJ720" i="2"/>
  <c r="BH720" i="2"/>
  <c r="BG720" i="2"/>
  <c r="BF720" i="2"/>
  <c r="BE720" i="2"/>
  <c r="BD720" i="2"/>
  <c r="BI719" i="2"/>
  <c r="BJ719" i="2"/>
  <c r="BH719" i="2"/>
  <c r="BG719" i="2"/>
  <c r="BF719" i="2"/>
  <c r="BE719" i="2"/>
  <c r="BD719" i="2"/>
  <c r="BI718" i="2"/>
  <c r="BJ718" i="2"/>
  <c r="BH718" i="2"/>
  <c r="BG718" i="2"/>
  <c r="BF718" i="2"/>
  <c r="BE718" i="2"/>
  <c r="BD718" i="2"/>
  <c r="BI717" i="2"/>
  <c r="BJ717" i="2"/>
  <c r="BH717" i="2"/>
  <c r="BG717" i="2"/>
  <c r="BF717" i="2"/>
  <c r="BE717" i="2"/>
  <c r="BD717" i="2"/>
  <c r="BI716" i="2"/>
  <c r="BJ716" i="2"/>
  <c r="BH716" i="2"/>
  <c r="BG716" i="2"/>
  <c r="BF716" i="2"/>
  <c r="BE716" i="2"/>
  <c r="BD716" i="2"/>
  <c r="BI715" i="2"/>
  <c r="BJ715" i="2"/>
  <c r="BH715" i="2"/>
  <c r="BG715" i="2"/>
  <c r="BF715" i="2"/>
  <c r="BE715" i="2"/>
  <c r="BD715" i="2"/>
  <c r="BI714" i="2"/>
  <c r="BJ714" i="2"/>
  <c r="BH714" i="2"/>
  <c r="BG714" i="2"/>
  <c r="BF714" i="2"/>
  <c r="BE714" i="2"/>
  <c r="BD714" i="2"/>
  <c r="BI713" i="2"/>
  <c r="BJ713" i="2"/>
  <c r="BH713" i="2"/>
  <c r="BG713" i="2"/>
  <c r="BF713" i="2"/>
  <c r="BE713" i="2"/>
  <c r="BD713" i="2"/>
  <c r="BI712" i="2"/>
  <c r="BJ712" i="2"/>
  <c r="BH712" i="2"/>
  <c r="BG712" i="2"/>
  <c r="BF712" i="2"/>
  <c r="BE712" i="2"/>
  <c r="BD712" i="2"/>
  <c r="BI711" i="2"/>
  <c r="BJ711" i="2"/>
  <c r="BH711" i="2"/>
  <c r="BG711" i="2"/>
  <c r="BF711" i="2"/>
  <c r="BE711" i="2"/>
  <c r="BD711" i="2"/>
  <c r="BI710" i="2"/>
  <c r="BJ710" i="2"/>
  <c r="BH710" i="2"/>
  <c r="BG710" i="2"/>
  <c r="BF710" i="2"/>
  <c r="BE710" i="2"/>
  <c r="BD710" i="2"/>
  <c r="BI709" i="2"/>
  <c r="BJ709" i="2"/>
  <c r="BH709" i="2"/>
  <c r="BG709" i="2"/>
  <c r="BF709" i="2"/>
  <c r="BE709" i="2"/>
  <c r="BD709" i="2"/>
  <c r="BI708" i="2"/>
  <c r="BJ708" i="2"/>
  <c r="BH708" i="2"/>
  <c r="BG708" i="2"/>
  <c r="BF708" i="2"/>
  <c r="BE708" i="2"/>
  <c r="BD708" i="2"/>
  <c r="BI707" i="2"/>
  <c r="BJ707" i="2"/>
  <c r="BH707" i="2"/>
  <c r="BG707" i="2"/>
  <c r="BF707" i="2"/>
  <c r="BE707" i="2"/>
  <c r="BD707" i="2"/>
  <c r="BI706" i="2"/>
  <c r="BJ706" i="2"/>
  <c r="BH706" i="2"/>
  <c r="BG706" i="2"/>
  <c r="BF706" i="2"/>
  <c r="BE706" i="2"/>
  <c r="BD706" i="2"/>
  <c r="BI705" i="2"/>
  <c r="BJ705" i="2"/>
  <c r="BH705" i="2"/>
  <c r="BG705" i="2"/>
  <c r="BF705" i="2"/>
  <c r="BE705" i="2"/>
  <c r="BD705" i="2"/>
  <c r="BI704" i="2"/>
  <c r="BJ704" i="2"/>
  <c r="BH704" i="2"/>
  <c r="BG704" i="2"/>
  <c r="BF704" i="2"/>
  <c r="BE704" i="2"/>
  <c r="BD704" i="2"/>
  <c r="BI703" i="2"/>
  <c r="BJ703" i="2"/>
  <c r="BH703" i="2"/>
  <c r="BG703" i="2"/>
  <c r="BF703" i="2"/>
  <c r="BE703" i="2"/>
  <c r="BD703" i="2"/>
  <c r="BI702" i="2"/>
  <c r="BJ702" i="2"/>
  <c r="BH702" i="2"/>
  <c r="BG702" i="2"/>
  <c r="BF702" i="2"/>
  <c r="BE702" i="2"/>
  <c r="BD702" i="2"/>
  <c r="BI701" i="2"/>
  <c r="BJ701" i="2"/>
  <c r="BH701" i="2"/>
  <c r="BG701" i="2"/>
  <c r="BF701" i="2"/>
  <c r="BE701" i="2"/>
  <c r="BD701" i="2"/>
  <c r="BI700" i="2"/>
  <c r="BJ700" i="2"/>
  <c r="BH700" i="2"/>
  <c r="BG700" i="2"/>
  <c r="BF700" i="2"/>
  <c r="BE700" i="2"/>
  <c r="BD700" i="2"/>
  <c r="BI699" i="2"/>
  <c r="BJ699" i="2"/>
  <c r="BH699" i="2"/>
  <c r="BG699" i="2"/>
  <c r="BF699" i="2"/>
  <c r="BE699" i="2"/>
  <c r="BD699" i="2"/>
  <c r="BI698" i="2"/>
  <c r="BJ698" i="2"/>
  <c r="BH698" i="2"/>
  <c r="BG698" i="2"/>
  <c r="BF698" i="2"/>
  <c r="BE698" i="2"/>
  <c r="BD698" i="2"/>
  <c r="BI697" i="2"/>
  <c r="BJ697" i="2"/>
  <c r="BH697" i="2"/>
  <c r="BG697" i="2"/>
  <c r="BF697" i="2"/>
  <c r="BE697" i="2"/>
  <c r="BD697" i="2"/>
  <c r="BI696" i="2"/>
  <c r="BJ696" i="2"/>
  <c r="BH696" i="2"/>
  <c r="BG696" i="2"/>
  <c r="BF696" i="2"/>
  <c r="BE696" i="2"/>
  <c r="BD696" i="2"/>
  <c r="BI695" i="2"/>
  <c r="BJ695" i="2"/>
  <c r="BH695" i="2"/>
  <c r="BG695" i="2"/>
  <c r="BF695" i="2"/>
  <c r="BE695" i="2"/>
  <c r="BD695" i="2"/>
  <c r="BI694" i="2"/>
  <c r="BJ694" i="2"/>
  <c r="BH694" i="2"/>
  <c r="BG694" i="2"/>
  <c r="BF694" i="2"/>
  <c r="BE694" i="2"/>
  <c r="BD694" i="2"/>
  <c r="BI693" i="2"/>
  <c r="BJ693" i="2"/>
  <c r="BH693" i="2"/>
  <c r="BG693" i="2"/>
  <c r="BF693" i="2"/>
  <c r="BE693" i="2"/>
  <c r="BD693" i="2"/>
  <c r="BI692" i="2"/>
  <c r="BJ692" i="2"/>
  <c r="BH692" i="2"/>
  <c r="BG692" i="2"/>
  <c r="BF692" i="2"/>
  <c r="BE692" i="2"/>
  <c r="BD692" i="2"/>
  <c r="BI691" i="2"/>
  <c r="BJ691" i="2"/>
  <c r="BH691" i="2"/>
  <c r="BG691" i="2"/>
  <c r="BF691" i="2"/>
  <c r="BE691" i="2"/>
  <c r="BD691" i="2"/>
  <c r="BI690" i="2"/>
  <c r="BJ690" i="2"/>
  <c r="BH690" i="2"/>
  <c r="BG690" i="2"/>
  <c r="BF690" i="2"/>
  <c r="BE690" i="2"/>
  <c r="BD690" i="2"/>
  <c r="BI689" i="2"/>
  <c r="BJ689" i="2"/>
  <c r="BH689" i="2"/>
  <c r="BG689" i="2"/>
  <c r="BF689" i="2"/>
  <c r="BE689" i="2"/>
  <c r="BD689" i="2"/>
  <c r="BI688" i="2"/>
  <c r="BJ688" i="2"/>
  <c r="BH688" i="2"/>
  <c r="BG688" i="2"/>
  <c r="BF688" i="2"/>
  <c r="BE688" i="2"/>
  <c r="BD688" i="2"/>
  <c r="BI687" i="2"/>
  <c r="BJ687" i="2"/>
  <c r="BH687" i="2"/>
  <c r="BG687" i="2"/>
  <c r="BF687" i="2"/>
  <c r="BE687" i="2"/>
  <c r="BD687" i="2"/>
  <c r="BI686" i="2"/>
  <c r="BJ686" i="2"/>
  <c r="BH686" i="2"/>
  <c r="BG686" i="2"/>
  <c r="BF686" i="2"/>
  <c r="BE686" i="2"/>
  <c r="BD686" i="2"/>
  <c r="BI685" i="2"/>
  <c r="BJ685" i="2"/>
  <c r="BH685" i="2"/>
  <c r="BG685" i="2"/>
  <c r="BF685" i="2"/>
  <c r="BE685" i="2"/>
  <c r="BD685" i="2"/>
  <c r="BI684" i="2"/>
  <c r="BJ684" i="2"/>
  <c r="BH684" i="2"/>
  <c r="BG684" i="2"/>
  <c r="BF684" i="2"/>
  <c r="BE684" i="2"/>
  <c r="BD684" i="2"/>
  <c r="BI683" i="2"/>
  <c r="BJ683" i="2"/>
  <c r="BH683" i="2"/>
  <c r="BG683" i="2"/>
  <c r="BF683" i="2"/>
  <c r="BE683" i="2"/>
  <c r="BD683" i="2"/>
  <c r="BI682" i="2"/>
  <c r="BJ682" i="2"/>
  <c r="BH682" i="2"/>
  <c r="BG682" i="2"/>
  <c r="BF682" i="2"/>
  <c r="BE682" i="2"/>
  <c r="BD682" i="2"/>
  <c r="BI681" i="2"/>
  <c r="BJ681" i="2"/>
  <c r="BH681" i="2"/>
  <c r="BG681" i="2"/>
  <c r="BF681" i="2"/>
  <c r="BE681" i="2"/>
  <c r="BD681" i="2"/>
  <c r="BI680" i="2"/>
  <c r="BJ680" i="2"/>
  <c r="BH680" i="2"/>
  <c r="BG680" i="2"/>
  <c r="BF680" i="2"/>
  <c r="BE680" i="2"/>
  <c r="BD680" i="2"/>
  <c r="BI679" i="2"/>
  <c r="BJ679" i="2"/>
  <c r="BH679" i="2"/>
  <c r="BG679" i="2"/>
  <c r="BF679" i="2"/>
  <c r="BE679" i="2"/>
  <c r="BD679" i="2"/>
  <c r="BI678" i="2"/>
  <c r="BJ678" i="2"/>
  <c r="BH678" i="2"/>
  <c r="BG678" i="2"/>
  <c r="BF678" i="2"/>
  <c r="BE678" i="2"/>
  <c r="BD678" i="2"/>
  <c r="BI677" i="2"/>
  <c r="BJ677" i="2"/>
  <c r="BH677" i="2"/>
  <c r="BG677" i="2"/>
  <c r="BF677" i="2"/>
  <c r="BE677" i="2"/>
  <c r="BD677" i="2"/>
  <c r="BI676" i="2"/>
  <c r="BJ676" i="2"/>
  <c r="BH676" i="2"/>
  <c r="BG676" i="2"/>
  <c r="BF676" i="2"/>
  <c r="BE676" i="2"/>
  <c r="BD676" i="2"/>
  <c r="BI675" i="2"/>
  <c r="BJ675" i="2"/>
  <c r="BH675" i="2"/>
  <c r="BG675" i="2"/>
  <c r="BF675" i="2"/>
  <c r="BE675" i="2"/>
  <c r="BD675" i="2"/>
  <c r="BI674" i="2"/>
  <c r="BJ674" i="2"/>
  <c r="BH674" i="2"/>
  <c r="BG674" i="2"/>
  <c r="BF674" i="2"/>
  <c r="BE674" i="2"/>
  <c r="BD674" i="2"/>
  <c r="BI673" i="2"/>
  <c r="BJ673" i="2"/>
  <c r="BH673" i="2"/>
  <c r="BG673" i="2"/>
  <c r="BF673" i="2"/>
  <c r="BE673" i="2"/>
  <c r="BD673" i="2"/>
  <c r="BI672" i="2"/>
  <c r="BJ672" i="2"/>
  <c r="BH672" i="2"/>
  <c r="BG672" i="2"/>
  <c r="BF672" i="2"/>
  <c r="BE672" i="2"/>
  <c r="BD672" i="2"/>
  <c r="BI671" i="2"/>
  <c r="BJ671" i="2"/>
  <c r="BH671" i="2"/>
  <c r="BG671" i="2"/>
  <c r="BF671" i="2"/>
  <c r="BE671" i="2"/>
  <c r="BD671" i="2"/>
  <c r="BI670" i="2"/>
  <c r="BJ670" i="2"/>
  <c r="BH670" i="2"/>
  <c r="BG670" i="2"/>
  <c r="BF670" i="2"/>
  <c r="BE670" i="2"/>
  <c r="BD670" i="2"/>
  <c r="BI669" i="2"/>
  <c r="BJ669" i="2"/>
  <c r="BH669" i="2"/>
  <c r="BG669" i="2"/>
  <c r="BF669" i="2"/>
  <c r="BE669" i="2"/>
  <c r="BD669" i="2"/>
  <c r="BI668" i="2"/>
  <c r="BJ668" i="2"/>
  <c r="BH668" i="2"/>
  <c r="BG668" i="2"/>
  <c r="BF668" i="2"/>
  <c r="BE668" i="2"/>
  <c r="BD668" i="2"/>
  <c r="BI667" i="2"/>
  <c r="BJ667" i="2"/>
  <c r="BH667" i="2"/>
  <c r="BG667" i="2"/>
  <c r="BF667" i="2"/>
  <c r="BE667" i="2"/>
  <c r="BD667" i="2"/>
  <c r="BI666" i="2"/>
  <c r="BJ666" i="2"/>
  <c r="BH666" i="2"/>
  <c r="BG666" i="2"/>
  <c r="BF666" i="2"/>
  <c r="BE666" i="2"/>
  <c r="BD666" i="2"/>
  <c r="BI665" i="2"/>
  <c r="BJ665" i="2"/>
  <c r="BH665" i="2"/>
  <c r="BG665" i="2"/>
  <c r="BF665" i="2"/>
  <c r="BE665" i="2"/>
  <c r="BD665" i="2"/>
  <c r="BI664" i="2"/>
  <c r="BJ664" i="2"/>
  <c r="BH664" i="2"/>
  <c r="BG664" i="2"/>
  <c r="BF664" i="2"/>
  <c r="BE664" i="2"/>
  <c r="BD664" i="2"/>
  <c r="BI663" i="2"/>
  <c r="BJ663" i="2"/>
  <c r="BH663" i="2"/>
  <c r="BG663" i="2"/>
  <c r="BF663" i="2"/>
  <c r="BE663" i="2"/>
  <c r="BD663" i="2"/>
  <c r="BI662" i="2"/>
  <c r="BJ662" i="2"/>
  <c r="BH662" i="2"/>
  <c r="BG662" i="2"/>
  <c r="BF662" i="2"/>
  <c r="BE662" i="2"/>
  <c r="BD662" i="2"/>
  <c r="BI661" i="2"/>
  <c r="BJ661" i="2"/>
  <c r="BH661" i="2"/>
  <c r="BG661" i="2"/>
  <c r="BF661" i="2"/>
  <c r="BE661" i="2"/>
  <c r="BD661" i="2"/>
  <c r="BI660" i="2"/>
  <c r="BJ660" i="2"/>
  <c r="BH660" i="2"/>
  <c r="BG660" i="2"/>
  <c r="BF660" i="2"/>
  <c r="BE660" i="2"/>
  <c r="BD660" i="2"/>
  <c r="BI659" i="2"/>
  <c r="BJ659" i="2"/>
  <c r="BH659" i="2"/>
  <c r="BG659" i="2"/>
  <c r="BF659" i="2"/>
  <c r="BE659" i="2"/>
  <c r="BD659" i="2"/>
  <c r="BI658" i="2"/>
  <c r="BJ658" i="2"/>
  <c r="BH658" i="2"/>
  <c r="BG658" i="2"/>
  <c r="BF658" i="2"/>
  <c r="BE658" i="2"/>
  <c r="BD658" i="2"/>
  <c r="BI657" i="2"/>
  <c r="BJ657" i="2"/>
  <c r="BH657" i="2"/>
  <c r="BG657" i="2"/>
  <c r="BF657" i="2"/>
  <c r="BE657" i="2"/>
  <c r="BD657" i="2"/>
  <c r="BI656" i="2"/>
  <c r="BJ656" i="2"/>
  <c r="BH656" i="2"/>
  <c r="BG656" i="2"/>
  <c r="BF656" i="2"/>
  <c r="BE656" i="2"/>
  <c r="BD656" i="2"/>
  <c r="BI655" i="2"/>
  <c r="BJ655" i="2"/>
  <c r="BH655" i="2"/>
  <c r="BG655" i="2"/>
  <c r="BF655" i="2"/>
  <c r="BE655" i="2"/>
  <c r="BD655" i="2"/>
  <c r="BI654" i="2"/>
  <c r="BJ654" i="2"/>
  <c r="BH654" i="2"/>
  <c r="BG654" i="2"/>
  <c r="BF654" i="2"/>
  <c r="BE654" i="2"/>
  <c r="BD654" i="2"/>
  <c r="BI653" i="2"/>
  <c r="BJ653" i="2"/>
  <c r="BH653" i="2"/>
  <c r="BG653" i="2"/>
  <c r="BF653" i="2"/>
  <c r="BE653" i="2"/>
  <c r="BD653" i="2"/>
  <c r="BI652" i="2"/>
  <c r="BJ652" i="2"/>
  <c r="BH652" i="2"/>
  <c r="BG652" i="2"/>
  <c r="BF652" i="2"/>
  <c r="BE652" i="2"/>
  <c r="BD652" i="2"/>
  <c r="BI651" i="2"/>
  <c r="BJ651" i="2"/>
  <c r="BH651" i="2"/>
  <c r="BG651" i="2"/>
  <c r="BF651" i="2"/>
  <c r="BE651" i="2"/>
  <c r="BD651" i="2"/>
  <c r="BI650" i="2"/>
  <c r="BJ650" i="2"/>
  <c r="BH650" i="2"/>
  <c r="BG650" i="2"/>
  <c r="BF650" i="2"/>
  <c r="BE650" i="2"/>
  <c r="BD650" i="2"/>
  <c r="BI649" i="2"/>
  <c r="BJ649" i="2"/>
  <c r="BH649" i="2"/>
  <c r="BG649" i="2"/>
  <c r="BF649" i="2"/>
  <c r="BE649" i="2"/>
  <c r="BD649" i="2"/>
  <c r="BI648" i="2"/>
  <c r="BJ648" i="2"/>
  <c r="BH648" i="2"/>
  <c r="BG648" i="2"/>
  <c r="BF648" i="2"/>
  <c r="BE648" i="2"/>
  <c r="BD648" i="2"/>
  <c r="BI647" i="2"/>
  <c r="BJ647" i="2"/>
  <c r="BH647" i="2"/>
  <c r="BG647" i="2"/>
  <c r="BF647" i="2"/>
  <c r="BE647" i="2"/>
  <c r="BD647" i="2"/>
  <c r="BI646" i="2"/>
  <c r="BJ646" i="2"/>
  <c r="BH646" i="2"/>
  <c r="BG646" i="2"/>
  <c r="BF646" i="2"/>
  <c r="BE646" i="2"/>
  <c r="BD646" i="2"/>
  <c r="BI645" i="2"/>
  <c r="BJ645" i="2"/>
  <c r="BH645" i="2"/>
  <c r="BG645" i="2"/>
  <c r="BF645" i="2"/>
  <c r="BE645" i="2"/>
  <c r="BD645" i="2"/>
  <c r="BI644" i="2"/>
  <c r="BJ644" i="2"/>
  <c r="BH644" i="2"/>
  <c r="BG644" i="2"/>
  <c r="BF644" i="2"/>
  <c r="BE644" i="2"/>
  <c r="BD644" i="2"/>
  <c r="BI643" i="2"/>
  <c r="BJ643" i="2"/>
  <c r="BH643" i="2"/>
  <c r="BG643" i="2"/>
  <c r="BF643" i="2"/>
  <c r="BE643" i="2"/>
  <c r="BD643" i="2"/>
  <c r="BI642" i="2"/>
  <c r="BJ642" i="2"/>
  <c r="BH642" i="2"/>
  <c r="BG642" i="2"/>
  <c r="BF642" i="2"/>
  <c r="BE642" i="2"/>
  <c r="BD642" i="2"/>
  <c r="BI641" i="2"/>
  <c r="BJ641" i="2"/>
  <c r="BH641" i="2"/>
  <c r="BG641" i="2"/>
  <c r="BF641" i="2"/>
  <c r="BE641" i="2"/>
  <c r="BD641" i="2"/>
  <c r="BI640" i="2"/>
  <c r="BJ640" i="2"/>
  <c r="BH640" i="2"/>
  <c r="BG640" i="2"/>
  <c r="BF640" i="2"/>
  <c r="BE640" i="2"/>
  <c r="BD640" i="2"/>
  <c r="BI639" i="2"/>
  <c r="BJ639" i="2"/>
  <c r="BH639" i="2"/>
  <c r="BG639" i="2"/>
  <c r="BF639" i="2"/>
  <c r="BE639" i="2"/>
  <c r="BD639" i="2"/>
  <c r="BI638" i="2"/>
  <c r="BJ638" i="2"/>
  <c r="BH638" i="2"/>
  <c r="BG638" i="2"/>
  <c r="BF638" i="2"/>
  <c r="BE638" i="2"/>
  <c r="BD638" i="2"/>
  <c r="BI637" i="2"/>
  <c r="BJ637" i="2"/>
  <c r="BH637" i="2"/>
  <c r="BG637" i="2"/>
  <c r="BF637" i="2"/>
  <c r="BE637" i="2"/>
  <c r="BD637" i="2"/>
  <c r="BI636" i="2"/>
  <c r="BJ636" i="2"/>
  <c r="BH636" i="2"/>
  <c r="BG636" i="2"/>
  <c r="BF636" i="2"/>
  <c r="BE636" i="2"/>
  <c r="BD636" i="2"/>
  <c r="BI635" i="2"/>
  <c r="BJ635" i="2"/>
  <c r="BH635" i="2"/>
  <c r="BG635" i="2"/>
  <c r="BF635" i="2"/>
  <c r="BE635" i="2"/>
  <c r="BD635" i="2"/>
  <c r="BI634" i="2"/>
  <c r="BJ634" i="2"/>
  <c r="BH634" i="2"/>
  <c r="BG634" i="2"/>
  <c r="BF634" i="2"/>
  <c r="BE634" i="2"/>
  <c r="BD634" i="2"/>
  <c r="BI633" i="2"/>
  <c r="BJ633" i="2"/>
  <c r="BH633" i="2"/>
  <c r="BG633" i="2"/>
  <c r="BF633" i="2"/>
  <c r="BE633" i="2"/>
  <c r="BD633" i="2"/>
  <c r="BI632" i="2"/>
  <c r="BJ632" i="2"/>
  <c r="BH632" i="2"/>
  <c r="BG632" i="2"/>
  <c r="BF632" i="2"/>
  <c r="BE632" i="2"/>
  <c r="BD632" i="2"/>
  <c r="BI631" i="2"/>
  <c r="BJ631" i="2"/>
  <c r="BH631" i="2"/>
  <c r="BG631" i="2"/>
  <c r="BF631" i="2"/>
  <c r="BE631" i="2"/>
  <c r="BD631" i="2"/>
  <c r="BI630" i="2"/>
  <c r="BJ630" i="2"/>
  <c r="BH630" i="2"/>
  <c r="BG630" i="2"/>
  <c r="BF630" i="2"/>
  <c r="BE630" i="2"/>
  <c r="BD630" i="2"/>
  <c r="BI629" i="2"/>
  <c r="BJ629" i="2"/>
  <c r="BH629" i="2"/>
  <c r="BG629" i="2"/>
  <c r="BF629" i="2"/>
  <c r="BE629" i="2"/>
  <c r="BD629" i="2"/>
  <c r="BI628" i="2"/>
  <c r="BJ628" i="2"/>
  <c r="BH628" i="2"/>
  <c r="BG628" i="2"/>
  <c r="BF628" i="2"/>
  <c r="BE628" i="2"/>
  <c r="BD628" i="2"/>
  <c r="BI627" i="2"/>
  <c r="BJ627" i="2"/>
  <c r="BH627" i="2"/>
  <c r="BG627" i="2"/>
  <c r="BF627" i="2"/>
  <c r="BE627" i="2"/>
  <c r="BD627" i="2"/>
  <c r="BI626" i="2"/>
  <c r="BJ626" i="2"/>
  <c r="BH626" i="2"/>
  <c r="BG626" i="2"/>
  <c r="BF626" i="2"/>
  <c r="BE626" i="2"/>
  <c r="BD626" i="2"/>
  <c r="BI625" i="2"/>
  <c r="BJ625" i="2"/>
  <c r="BH625" i="2"/>
  <c r="BG625" i="2"/>
  <c r="BF625" i="2"/>
  <c r="BE625" i="2"/>
  <c r="BD625" i="2"/>
  <c r="BI624" i="2"/>
  <c r="BJ624" i="2"/>
  <c r="BH624" i="2"/>
  <c r="BG624" i="2"/>
  <c r="BF624" i="2"/>
  <c r="BE624" i="2"/>
  <c r="BD624" i="2"/>
  <c r="BI623" i="2"/>
  <c r="BJ623" i="2"/>
  <c r="BH623" i="2"/>
  <c r="BG623" i="2"/>
  <c r="BF623" i="2"/>
  <c r="BE623" i="2"/>
  <c r="BD623" i="2"/>
  <c r="BI622" i="2"/>
  <c r="BJ622" i="2"/>
  <c r="BH622" i="2"/>
  <c r="BG622" i="2"/>
  <c r="BF622" i="2"/>
  <c r="BE622" i="2"/>
  <c r="BD622" i="2"/>
  <c r="BI621" i="2"/>
  <c r="BJ621" i="2"/>
  <c r="BH621" i="2"/>
  <c r="BG621" i="2"/>
  <c r="BF621" i="2"/>
  <c r="BE621" i="2"/>
  <c r="BD621" i="2"/>
  <c r="BI620" i="2"/>
  <c r="BJ620" i="2"/>
  <c r="BH620" i="2"/>
  <c r="BG620" i="2"/>
  <c r="BF620" i="2"/>
  <c r="BE620" i="2"/>
  <c r="BD620" i="2"/>
  <c r="BI619" i="2"/>
  <c r="BJ619" i="2"/>
  <c r="BH619" i="2"/>
  <c r="BG619" i="2"/>
  <c r="BF619" i="2"/>
  <c r="BE619" i="2"/>
  <c r="BD619" i="2"/>
  <c r="BI618" i="2"/>
  <c r="BJ618" i="2"/>
  <c r="BH618" i="2"/>
  <c r="BG618" i="2"/>
  <c r="BF618" i="2"/>
  <c r="BE618" i="2"/>
  <c r="BD618" i="2"/>
  <c r="BI617" i="2"/>
  <c r="BJ617" i="2"/>
  <c r="BH617" i="2"/>
  <c r="BG617" i="2"/>
  <c r="BF617" i="2"/>
  <c r="BE617" i="2"/>
  <c r="BD617" i="2"/>
  <c r="BI616" i="2"/>
  <c r="BJ616" i="2"/>
  <c r="BH616" i="2"/>
  <c r="BG616" i="2"/>
  <c r="BF616" i="2"/>
  <c r="BE616" i="2"/>
  <c r="BD616" i="2"/>
  <c r="BI615" i="2"/>
  <c r="BJ615" i="2"/>
  <c r="BH615" i="2"/>
  <c r="BG615" i="2"/>
  <c r="BF615" i="2"/>
  <c r="BE615" i="2"/>
  <c r="BD615" i="2"/>
  <c r="BI614" i="2"/>
  <c r="BJ614" i="2"/>
  <c r="BH614" i="2"/>
  <c r="BG614" i="2"/>
  <c r="BF614" i="2"/>
  <c r="BE614" i="2"/>
  <c r="BD614" i="2"/>
  <c r="BI613" i="2"/>
  <c r="BJ613" i="2"/>
  <c r="BH613" i="2"/>
  <c r="BG613" i="2"/>
  <c r="BF613" i="2"/>
  <c r="BE613" i="2"/>
  <c r="BD613" i="2"/>
  <c r="BI612" i="2"/>
  <c r="BJ612" i="2"/>
  <c r="BH612" i="2"/>
  <c r="BG612" i="2"/>
  <c r="BF612" i="2"/>
  <c r="BE612" i="2"/>
  <c r="BD612" i="2"/>
  <c r="BI611" i="2"/>
  <c r="BJ611" i="2"/>
  <c r="BH611" i="2"/>
  <c r="BG611" i="2"/>
  <c r="BF611" i="2"/>
  <c r="BE611" i="2"/>
  <c r="BD611" i="2"/>
  <c r="BI610" i="2"/>
  <c r="BJ610" i="2"/>
  <c r="BH610" i="2"/>
  <c r="BG610" i="2"/>
  <c r="BF610" i="2"/>
  <c r="BE610" i="2"/>
  <c r="BD610" i="2"/>
  <c r="BI609" i="2"/>
  <c r="BJ609" i="2"/>
  <c r="BH609" i="2"/>
  <c r="BG609" i="2"/>
  <c r="BF609" i="2"/>
  <c r="BE609" i="2"/>
  <c r="BD609" i="2"/>
  <c r="BI608" i="2"/>
  <c r="BJ608" i="2"/>
  <c r="BH608" i="2"/>
  <c r="BG608" i="2"/>
  <c r="BF608" i="2"/>
  <c r="BE608" i="2"/>
  <c r="BD608" i="2"/>
  <c r="BI607" i="2"/>
  <c r="BJ607" i="2"/>
  <c r="BH607" i="2"/>
  <c r="BG607" i="2"/>
  <c r="BF607" i="2"/>
  <c r="BE607" i="2"/>
  <c r="BD607" i="2"/>
  <c r="BI606" i="2"/>
  <c r="BJ606" i="2"/>
  <c r="BH606" i="2"/>
  <c r="BG606" i="2"/>
  <c r="BF606" i="2"/>
  <c r="BE606" i="2"/>
  <c r="BD606" i="2"/>
  <c r="BI605" i="2"/>
  <c r="BJ605" i="2"/>
  <c r="BH605" i="2"/>
  <c r="BG605" i="2"/>
  <c r="BF605" i="2"/>
  <c r="BE605" i="2"/>
  <c r="BD605" i="2"/>
  <c r="BI604" i="2"/>
  <c r="BJ604" i="2"/>
  <c r="BH604" i="2"/>
  <c r="BG604" i="2"/>
  <c r="BF604" i="2"/>
  <c r="BE604" i="2"/>
  <c r="BD604" i="2"/>
  <c r="BI603" i="2"/>
  <c r="BJ603" i="2"/>
  <c r="BH603" i="2"/>
  <c r="BG603" i="2"/>
  <c r="BF603" i="2"/>
  <c r="BE603" i="2"/>
  <c r="BD603" i="2"/>
  <c r="BI602" i="2"/>
  <c r="BJ602" i="2"/>
  <c r="BH602" i="2"/>
  <c r="BG602" i="2"/>
  <c r="BF602" i="2"/>
  <c r="BE602" i="2"/>
  <c r="BD602" i="2"/>
  <c r="BI601" i="2"/>
  <c r="BJ601" i="2"/>
  <c r="BH601" i="2"/>
  <c r="BG601" i="2"/>
  <c r="BF601" i="2"/>
  <c r="BE601" i="2"/>
  <c r="BD601" i="2"/>
  <c r="BI600" i="2"/>
  <c r="BJ600" i="2"/>
  <c r="BH600" i="2"/>
  <c r="BG600" i="2"/>
  <c r="BF600" i="2"/>
  <c r="BE600" i="2"/>
  <c r="BD600" i="2"/>
  <c r="BI599" i="2"/>
  <c r="BJ599" i="2"/>
  <c r="BH599" i="2"/>
  <c r="BG599" i="2"/>
  <c r="BF599" i="2"/>
  <c r="BE599" i="2"/>
  <c r="BD599" i="2"/>
  <c r="BI598" i="2"/>
  <c r="BJ598" i="2"/>
  <c r="BH598" i="2"/>
  <c r="BG598" i="2"/>
  <c r="BF598" i="2"/>
  <c r="BE598" i="2"/>
  <c r="BD598" i="2"/>
  <c r="BI597" i="2"/>
  <c r="BJ597" i="2"/>
  <c r="BH597" i="2"/>
  <c r="BG597" i="2"/>
  <c r="BF597" i="2"/>
  <c r="BE597" i="2"/>
  <c r="BD597" i="2"/>
  <c r="BI596" i="2"/>
  <c r="BJ596" i="2"/>
  <c r="BH596" i="2"/>
  <c r="BG596" i="2"/>
  <c r="BF596" i="2"/>
  <c r="BE596" i="2"/>
  <c r="BD596" i="2"/>
  <c r="BI595" i="2"/>
  <c r="BJ595" i="2"/>
  <c r="BH595" i="2"/>
  <c r="BG595" i="2"/>
  <c r="BF595" i="2"/>
  <c r="BE595" i="2"/>
  <c r="BD595" i="2"/>
  <c r="BI594" i="2"/>
  <c r="BJ594" i="2"/>
  <c r="BH594" i="2"/>
  <c r="BG594" i="2"/>
  <c r="BF594" i="2"/>
  <c r="BE594" i="2"/>
  <c r="BD594" i="2"/>
  <c r="BI593" i="2"/>
  <c r="BJ593" i="2"/>
  <c r="BH593" i="2"/>
  <c r="BG593" i="2"/>
  <c r="BF593" i="2"/>
  <c r="BE593" i="2"/>
  <c r="BD593" i="2"/>
  <c r="BI592" i="2"/>
  <c r="BJ592" i="2"/>
  <c r="BH592" i="2"/>
  <c r="BG592" i="2"/>
  <c r="BF592" i="2"/>
  <c r="BE592" i="2"/>
  <c r="BD592" i="2"/>
  <c r="BI591" i="2"/>
  <c r="BJ591" i="2"/>
  <c r="BH591" i="2"/>
  <c r="BG591" i="2"/>
  <c r="BF591" i="2"/>
  <c r="BE591" i="2"/>
  <c r="BD591" i="2"/>
  <c r="BI590" i="2"/>
  <c r="BJ590" i="2"/>
  <c r="BH590" i="2"/>
  <c r="BG590" i="2"/>
  <c r="BF590" i="2"/>
  <c r="BE590" i="2"/>
  <c r="BD590" i="2"/>
  <c r="BI589" i="2"/>
  <c r="BJ589" i="2"/>
  <c r="BH589" i="2"/>
  <c r="BG589" i="2"/>
  <c r="BF589" i="2"/>
  <c r="BE589" i="2"/>
  <c r="BD589" i="2"/>
  <c r="BI588" i="2"/>
  <c r="BJ588" i="2"/>
  <c r="BH588" i="2"/>
  <c r="BG588" i="2"/>
  <c r="BF588" i="2"/>
  <c r="BE588" i="2"/>
  <c r="BD588" i="2"/>
  <c r="BI587" i="2"/>
  <c r="BJ587" i="2"/>
  <c r="BH587" i="2"/>
  <c r="BG587" i="2"/>
  <c r="BF587" i="2"/>
  <c r="BE587" i="2"/>
  <c r="BD587" i="2"/>
  <c r="BI586" i="2"/>
  <c r="BJ586" i="2"/>
  <c r="BH586" i="2"/>
  <c r="BG586" i="2"/>
  <c r="BF586" i="2"/>
  <c r="BE586" i="2"/>
  <c r="BD586" i="2"/>
  <c r="BI585" i="2"/>
  <c r="BJ585" i="2"/>
  <c r="BH585" i="2"/>
  <c r="BG585" i="2"/>
  <c r="BF585" i="2"/>
  <c r="BE585" i="2"/>
  <c r="BD585" i="2"/>
  <c r="BI584" i="2"/>
  <c r="BJ584" i="2"/>
  <c r="BH584" i="2"/>
  <c r="BG584" i="2"/>
  <c r="BF584" i="2"/>
  <c r="BE584" i="2"/>
  <c r="BD584" i="2"/>
  <c r="BI583" i="2"/>
  <c r="BJ583" i="2"/>
  <c r="BH583" i="2"/>
  <c r="BG583" i="2"/>
  <c r="BF583" i="2"/>
  <c r="BE583" i="2"/>
  <c r="BD583" i="2"/>
  <c r="BI582" i="2"/>
  <c r="BJ582" i="2"/>
  <c r="BH582" i="2"/>
  <c r="BG582" i="2"/>
  <c r="BF582" i="2"/>
  <c r="BE582" i="2"/>
  <c r="BD582" i="2"/>
  <c r="BI581" i="2"/>
  <c r="BJ581" i="2"/>
  <c r="BH581" i="2"/>
  <c r="BG581" i="2"/>
  <c r="BF581" i="2"/>
  <c r="BE581" i="2"/>
  <c r="BD581" i="2"/>
  <c r="BI580" i="2"/>
  <c r="BJ580" i="2"/>
  <c r="BH580" i="2"/>
  <c r="BG580" i="2"/>
  <c r="BF580" i="2"/>
  <c r="BE580" i="2"/>
  <c r="BD580" i="2"/>
  <c r="BI579" i="2"/>
  <c r="BJ579" i="2"/>
  <c r="BH579" i="2"/>
  <c r="BG579" i="2"/>
  <c r="BF579" i="2"/>
  <c r="BE579" i="2"/>
  <c r="BD579" i="2"/>
  <c r="BI578" i="2"/>
  <c r="BJ578" i="2"/>
  <c r="BH578" i="2"/>
  <c r="BG578" i="2"/>
  <c r="BF578" i="2"/>
  <c r="BE578" i="2"/>
  <c r="BD578" i="2"/>
  <c r="BI577" i="2"/>
  <c r="BJ577" i="2"/>
  <c r="BH577" i="2"/>
  <c r="BG577" i="2"/>
  <c r="BF577" i="2"/>
  <c r="BE577" i="2"/>
  <c r="BD577" i="2"/>
  <c r="BI576" i="2"/>
  <c r="BJ576" i="2"/>
  <c r="BH576" i="2"/>
  <c r="BG576" i="2"/>
  <c r="BF576" i="2"/>
  <c r="BE576" i="2"/>
  <c r="BD576" i="2"/>
  <c r="BI575" i="2"/>
  <c r="BJ575" i="2"/>
  <c r="BH575" i="2"/>
  <c r="BG575" i="2"/>
  <c r="BF575" i="2"/>
  <c r="BE575" i="2"/>
  <c r="BD575" i="2"/>
  <c r="BI574" i="2"/>
  <c r="BJ574" i="2"/>
  <c r="BH574" i="2"/>
  <c r="BG574" i="2"/>
  <c r="BF574" i="2"/>
  <c r="BE574" i="2"/>
  <c r="BD574" i="2"/>
  <c r="BI573" i="2"/>
  <c r="BJ573" i="2"/>
  <c r="BH573" i="2"/>
  <c r="BG573" i="2"/>
  <c r="BF573" i="2"/>
  <c r="BE573" i="2"/>
  <c r="BD573" i="2"/>
  <c r="BI572" i="2"/>
  <c r="BJ572" i="2"/>
  <c r="BH572" i="2"/>
  <c r="BG572" i="2"/>
  <c r="BF572" i="2"/>
  <c r="BE572" i="2"/>
  <c r="BD572" i="2"/>
  <c r="BI571" i="2"/>
  <c r="BJ571" i="2"/>
  <c r="BH571" i="2"/>
  <c r="BG571" i="2"/>
  <c r="BF571" i="2"/>
  <c r="BE571" i="2"/>
  <c r="BD571" i="2"/>
  <c r="BI570" i="2"/>
  <c r="BJ570" i="2"/>
  <c r="BH570" i="2"/>
  <c r="BG570" i="2"/>
  <c r="BF570" i="2"/>
  <c r="BE570" i="2"/>
  <c r="BD570" i="2"/>
  <c r="BI569" i="2"/>
  <c r="BJ569" i="2"/>
  <c r="BH569" i="2"/>
  <c r="BG569" i="2"/>
  <c r="BF569" i="2"/>
  <c r="BE569" i="2"/>
  <c r="BD569" i="2"/>
  <c r="BI568" i="2"/>
  <c r="BJ568" i="2"/>
  <c r="BH568" i="2"/>
  <c r="BG568" i="2"/>
  <c r="BF568" i="2"/>
  <c r="BE568" i="2"/>
  <c r="BD568" i="2"/>
  <c r="BI567" i="2"/>
  <c r="BJ567" i="2"/>
  <c r="BH567" i="2"/>
  <c r="BG567" i="2"/>
  <c r="BF567" i="2"/>
  <c r="BE567" i="2"/>
  <c r="BD567" i="2"/>
  <c r="BI566" i="2"/>
  <c r="BJ566" i="2"/>
  <c r="BH566" i="2"/>
  <c r="BG566" i="2"/>
  <c r="BF566" i="2"/>
  <c r="BE566" i="2"/>
  <c r="BD566" i="2"/>
  <c r="BI565" i="2"/>
  <c r="BJ565" i="2"/>
  <c r="BH565" i="2"/>
  <c r="BG565" i="2"/>
  <c r="BF565" i="2"/>
  <c r="BE565" i="2"/>
  <c r="BD565" i="2"/>
  <c r="BI564" i="2"/>
  <c r="BJ564" i="2"/>
  <c r="BH564" i="2"/>
  <c r="BG564" i="2"/>
  <c r="BF564" i="2"/>
  <c r="BE564" i="2"/>
  <c r="BD564" i="2"/>
  <c r="BI563" i="2"/>
  <c r="BJ563" i="2"/>
  <c r="BH563" i="2"/>
  <c r="BG563" i="2"/>
  <c r="BF563" i="2"/>
  <c r="BE563" i="2"/>
  <c r="BD563" i="2"/>
  <c r="BI562" i="2"/>
  <c r="BJ562" i="2"/>
  <c r="BH562" i="2"/>
  <c r="BG562" i="2"/>
  <c r="BF562" i="2"/>
  <c r="BE562" i="2"/>
  <c r="BD562" i="2"/>
  <c r="BI561" i="2"/>
  <c r="BJ561" i="2"/>
  <c r="BH561" i="2"/>
  <c r="BG561" i="2"/>
  <c r="BF561" i="2"/>
  <c r="BE561" i="2"/>
  <c r="BD561" i="2"/>
  <c r="BI560" i="2"/>
  <c r="BJ560" i="2"/>
  <c r="BH560" i="2"/>
  <c r="BG560" i="2"/>
  <c r="BF560" i="2"/>
  <c r="BE560" i="2"/>
  <c r="BD560" i="2"/>
  <c r="BI559" i="2"/>
  <c r="BJ559" i="2"/>
  <c r="BH559" i="2"/>
  <c r="BG559" i="2"/>
  <c r="BF559" i="2"/>
  <c r="BE559" i="2"/>
  <c r="BD559" i="2"/>
  <c r="BI558" i="2"/>
  <c r="BJ558" i="2"/>
  <c r="BH558" i="2"/>
  <c r="BG558" i="2"/>
  <c r="BF558" i="2"/>
  <c r="BE558" i="2"/>
  <c r="BD558" i="2"/>
  <c r="BI557" i="2"/>
  <c r="BJ557" i="2"/>
  <c r="BH557" i="2"/>
  <c r="BG557" i="2"/>
  <c r="BF557" i="2"/>
  <c r="BE557" i="2"/>
  <c r="BD557" i="2"/>
  <c r="BI556" i="2"/>
  <c r="BJ556" i="2"/>
  <c r="BH556" i="2"/>
  <c r="BG556" i="2"/>
  <c r="BF556" i="2"/>
  <c r="BE556" i="2"/>
  <c r="BD556" i="2"/>
  <c r="BI555" i="2"/>
  <c r="BJ555" i="2"/>
  <c r="BH555" i="2"/>
  <c r="BG555" i="2"/>
  <c r="BF555" i="2"/>
  <c r="BE555" i="2"/>
  <c r="BD555" i="2"/>
  <c r="BI554" i="2"/>
  <c r="BJ554" i="2"/>
  <c r="BH554" i="2"/>
  <c r="BG554" i="2"/>
  <c r="BF554" i="2"/>
  <c r="BE554" i="2"/>
  <c r="BD554" i="2"/>
  <c r="BI553" i="2"/>
  <c r="BJ553" i="2"/>
  <c r="BH553" i="2"/>
  <c r="BG553" i="2"/>
  <c r="BF553" i="2"/>
  <c r="BE553" i="2"/>
  <c r="BD553" i="2"/>
  <c r="BI552" i="2"/>
  <c r="BJ552" i="2"/>
  <c r="BH552" i="2"/>
  <c r="BG552" i="2"/>
  <c r="BF552" i="2"/>
  <c r="BE552" i="2"/>
  <c r="BD552" i="2"/>
  <c r="BI551" i="2"/>
  <c r="BJ551" i="2"/>
  <c r="BH551" i="2"/>
  <c r="BG551" i="2"/>
  <c r="BF551" i="2"/>
  <c r="BE551" i="2"/>
  <c r="BD551" i="2"/>
  <c r="BI550" i="2"/>
  <c r="BJ550" i="2"/>
  <c r="BH550" i="2"/>
  <c r="BG550" i="2"/>
  <c r="BF550" i="2"/>
  <c r="BE550" i="2"/>
  <c r="BD550" i="2"/>
  <c r="BI549" i="2"/>
  <c r="BJ549" i="2"/>
  <c r="BH549" i="2"/>
  <c r="BG549" i="2"/>
  <c r="BF549" i="2"/>
  <c r="BE549" i="2"/>
  <c r="BD549" i="2"/>
  <c r="BI548" i="2"/>
  <c r="BJ548" i="2"/>
  <c r="BH548" i="2"/>
  <c r="BG548" i="2"/>
  <c r="BF548" i="2"/>
  <c r="BE548" i="2"/>
  <c r="BD548" i="2"/>
  <c r="BI547" i="2"/>
  <c r="BJ547" i="2"/>
  <c r="BH547" i="2"/>
  <c r="BG547" i="2"/>
  <c r="BF547" i="2"/>
  <c r="BE547" i="2"/>
  <c r="BD547" i="2"/>
  <c r="BI546" i="2"/>
  <c r="BJ546" i="2"/>
  <c r="BH546" i="2"/>
  <c r="BG546" i="2"/>
  <c r="BF546" i="2"/>
  <c r="BE546" i="2"/>
  <c r="BD546" i="2"/>
  <c r="BI545" i="2"/>
  <c r="BJ545" i="2"/>
  <c r="BH545" i="2"/>
  <c r="BG545" i="2"/>
  <c r="BF545" i="2"/>
  <c r="BE545" i="2"/>
  <c r="BD545" i="2"/>
  <c r="BI544" i="2"/>
  <c r="BJ544" i="2"/>
  <c r="BH544" i="2"/>
  <c r="BG544" i="2"/>
  <c r="BF544" i="2"/>
  <c r="BE544" i="2"/>
  <c r="BD544" i="2"/>
  <c r="BI543" i="2"/>
  <c r="BJ543" i="2"/>
  <c r="BH543" i="2"/>
  <c r="BG543" i="2"/>
  <c r="BF543" i="2"/>
  <c r="BE543" i="2"/>
  <c r="BD543" i="2"/>
  <c r="BI542" i="2"/>
  <c r="BJ542" i="2"/>
  <c r="BH542" i="2"/>
  <c r="BG542" i="2"/>
  <c r="BF542" i="2"/>
  <c r="BE542" i="2"/>
  <c r="BD542" i="2"/>
  <c r="BI541" i="2"/>
  <c r="BJ541" i="2"/>
  <c r="BH541" i="2"/>
  <c r="BG541" i="2"/>
  <c r="BF541" i="2"/>
  <c r="BE541" i="2"/>
  <c r="BD541" i="2"/>
  <c r="BI540" i="2"/>
  <c r="BJ540" i="2"/>
  <c r="BH540" i="2"/>
  <c r="BG540" i="2"/>
  <c r="BF540" i="2"/>
  <c r="BE540" i="2"/>
  <c r="BD540" i="2"/>
  <c r="BI539" i="2"/>
  <c r="BJ539" i="2"/>
  <c r="BH539" i="2"/>
  <c r="BG539" i="2"/>
  <c r="BF539" i="2"/>
  <c r="BE539" i="2"/>
  <c r="BD539" i="2"/>
  <c r="BI538" i="2"/>
  <c r="BJ538" i="2"/>
  <c r="BH538" i="2"/>
  <c r="BG538" i="2"/>
  <c r="BF538" i="2"/>
  <c r="BE538" i="2"/>
  <c r="BD538" i="2"/>
  <c r="BI537" i="2"/>
  <c r="BJ537" i="2"/>
  <c r="BH537" i="2"/>
  <c r="BG537" i="2"/>
  <c r="BF537" i="2"/>
  <c r="BE537" i="2"/>
  <c r="BD537" i="2"/>
  <c r="BI536" i="2"/>
  <c r="BJ536" i="2"/>
  <c r="BH536" i="2"/>
  <c r="BG536" i="2"/>
  <c r="BF536" i="2"/>
  <c r="BE536" i="2"/>
  <c r="BD536" i="2"/>
  <c r="BI535" i="2"/>
  <c r="BJ535" i="2"/>
  <c r="BH535" i="2"/>
  <c r="BG535" i="2"/>
  <c r="BF535" i="2"/>
  <c r="BE535" i="2"/>
  <c r="BD535" i="2"/>
  <c r="BI534" i="2"/>
  <c r="BJ534" i="2"/>
  <c r="BH534" i="2"/>
  <c r="BG534" i="2"/>
  <c r="BF534" i="2"/>
  <c r="BE534" i="2"/>
  <c r="BD534" i="2"/>
  <c r="BI533" i="2"/>
  <c r="BJ533" i="2"/>
  <c r="BH533" i="2"/>
  <c r="BG533" i="2"/>
  <c r="BF533" i="2"/>
  <c r="BE533" i="2"/>
  <c r="BD533" i="2"/>
  <c r="BI532" i="2"/>
  <c r="BJ532" i="2"/>
  <c r="BH532" i="2"/>
  <c r="BG532" i="2"/>
  <c r="BF532" i="2"/>
  <c r="BE532" i="2"/>
  <c r="BD532" i="2"/>
  <c r="BI531" i="2"/>
  <c r="BJ531" i="2"/>
  <c r="BH531" i="2"/>
  <c r="BG531" i="2"/>
  <c r="BF531" i="2"/>
  <c r="BE531" i="2"/>
  <c r="BD531" i="2"/>
  <c r="BI530" i="2"/>
  <c r="BJ530" i="2"/>
  <c r="BH530" i="2"/>
  <c r="BG530" i="2"/>
  <c r="BF530" i="2"/>
  <c r="BE530" i="2"/>
  <c r="BD530" i="2"/>
  <c r="BI529" i="2"/>
  <c r="BJ529" i="2"/>
  <c r="BH529" i="2"/>
  <c r="BG529" i="2"/>
  <c r="BF529" i="2"/>
  <c r="BE529" i="2"/>
  <c r="BD529" i="2"/>
  <c r="BI528" i="2"/>
  <c r="BJ528" i="2"/>
  <c r="BH528" i="2"/>
  <c r="BG528" i="2"/>
  <c r="BF528" i="2"/>
  <c r="BE528" i="2"/>
  <c r="BD528" i="2"/>
  <c r="BI527" i="2"/>
  <c r="BJ527" i="2"/>
  <c r="BH527" i="2"/>
  <c r="BG527" i="2"/>
  <c r="BF527" i="2"/>
  <c r="BE527" i="2"/>
  <c r="BD527" i="2"/>
  <c r="BI526" i="2"/>
  <c r="BJ526" i="2"/>
  <c r="BH526" i="2"/>
  <c r="BG526" i="2"/>
  <c r="BF526" i="2"/>
  <c r="BE526" i="2"/>
  <c r="BD526" i="2"/>
  <c r="BI525" i="2"/>
  <c r="BJ525" i="2"/>
  <c r="BH525" i="2"/>
  <c r="BG525" i="2"/>
  <c r="BF525" i="2"/>
  <c r="BE525" i="2"/>
  <c r="BD525" i="2"/>
  <c r="BI524" i="2"/>
  <c r="BJ524" i="2"/>
  <c r="BH524" i="2"/>
  <c r="BG524" i="2"/>
  <c r="BF524" i="2"/>
  <c r="BE524" i="2"/>
  <c r="BD524" i="2"/>
  <c r="BI523" i="2"/>
  <c r="BJ523" i="2"/>
  <c r="BH523" i="2"/>
  <c r="BG523" i="2"/>
  <c r="BF523" i="2"/>
  <c r="BE523" i="2"/>
  <c r="BD523" i="2"/>
  <c r="BI522" i="2"/>
  <c r="BJ522" i="2"/>
  <c r="BH522" i="2"/>
  <c r="BG522" i="2"/>
  <c r="BF522" i="2"/>
  <c r="BE522" i="2"/>
  <c r="BD522" i="2"/>
  <c r="BI521" i="2"/>
  <c r="BJ521" i="2"/>
  <c r="BH521" i="2"/>
  <c r="BG521" i="2"/>
  <c r="BF521" i="2"/>
  <c r="BE521" i="2"/>
  <c r="BD521" i="2"/>
  <c r="BI520" i="2"/>
  <c r="BJ520" i="2"/>
  <c r="BH520" i="2"/>
  <c r="BG520" i="2"/>
  <c r="BF520" i="2"/>
  <c r="BE520" i="2"/>
  <c r="BD520" i="2"/>
  <c r="BI519" i="2"/>
  <c r="BJ519" i="2"/>
  <c r="BH519" i="2"/>
  <c r="BG519" i="2"/>
  <c r="BF519" i="2"/>
  <c r="BE519" i="2"/>
  <c r="BD519" i="2"/>
  <c r="BI518" i="2"/>
  <c r="BJ518" i="2"/>
  <c r="BH518" i="2"/>
  <c r="BG518" i="2"/>
  <c r="BF518" i="2"/>
  <c r="BE518" i="2"/>
  <c r="BD518" i="2"/>
  <c r="BI517" i="2"/>
  <c r="BJ517" i="2"/>
  <c r="BH517" i="2"/>
  <c r="BG517" i="2"/>
  <c r="BF517" i="2"/>
  <c r="BE517" i="2"/>
  <c r="BD517" i="2"/>
  <c r="BI516" i="2"/>
  <c r="BJ516" i="2"/>
  <c r="BH516" i="2"/>
  <c r="BG516" i="2"/>
  <c r="BF516" i="2"/>
  <c r="BE516" i="2"/>
  <c r="BD516" i="2"/>
  <c r="BI515" i="2"/>
  <c r="BJ515" i="2"/>
  <c r="BH515" i="2"/>
  <c r="BG515" i="2"/>
  <c r="BF515" i="2"/>
  <c r="BE515" i="2"/>
  <c r="BD515" i="2"/>
  <c r="BI514" i="2"/>
  <c r="BJ514" i="2"/>
  <c r="BH514" i="2"/>
  <c r="BG514" i="2"/>
  <c r="BF514" i="2"/>
  <c r="BE514" i="2"/>
  <c r="BD514" i="2"/>
  <c r="BI513" i="2"/>
  <c r="BJ513" i="2"/>
  <c r="BH513" i="2"/>
  <c r="BG513" i="2"/>
  <c r="BF513" i="2"/>
  <c r="BE513" i="2"/>
  <c r="BD513" i="2"/>
  <c r="BI512" i="2"/>
  <c r="BJ512" i="2"/>
  <c r="BH512" i="2"/>
  <c r="BG512" i="2"/>
  <c r="BF512" i="2"/>
  <c r="BE512" i="2"/>
  <c r="BD512" i="2"/>
  <c r="BI511" i="2"/>
  <c r="BJ511" i="2"/>
  <c r="BH511" i="2"/>
  <c r="BG511" i="2"/>
  <c r="BF511" i="2"/>
  <c r="BE511" i="2"/>
  <c r="BD511" i="2"/>
  <c r="BI510" i="2"/>
  <c r="BJ510" i="2"/>
  <c r="BH510" i="2"/>
  <c r="BG510" i="2"/>
  <c r="BF510" i="2"/>
  <c r="BE510" i="2"/>
  <c r="BD510" i="2"/>
  <c r="BI509" i="2"/>
  <c r="BJ509" i="2"/>
  <c r="BH509" i="2"/>
  <c r="BG509" i="2"/>
  <c r="BF509" i="2"/>
  <c r="BE509" i="2"/>
  <c r="BD509" i="2"/>
  <c r="BI508" i="2"/>
  <c r="BJ508" i="2"/>
  <c r="BH508" i="2"/>
  <c r="BG508" i="2"/>
  <c r="BF508" i="2"/>
  <c r="BE508" i="2"/>
  <c r="BD508" i="2"/>
  <c r="BI507" i="2"/>
  <c r="BJ507" i="2"/>
  <c r="BH507" i="2"/>
  <c r="BG507" i="2"/>
  <c r="BF507" i="2"/>
  <c r="BE507" i="2"/>
  <c r="BD507" i="2"/>
  <c r="BI506" i="2"/>
  <c r="BJ506" i="2"/>
  <c r="BH506" i="2"/>
  <c r="BG506" i="2"/>
  <c r="BF506" i="2"/>
  <c r="BE506" i="2"/>
  <c r="BD506" i="2"/>
  <c r="BI505" i="2"/>
  <c r="BJ505" i="2"/>
  <c r="BH505" i="2"/>
  <c r="BG505" i="2"/>
  <c r="BF505" i="2"/>
  <c r="BE505" i="2"/>
  <c r="BD505" i="2"/>
  <c r="BI504" i="2"/>
  <c r="BJ504" i="2"/>
  <c r="BH504" i="2"/>
  <c r="BG504" i="2"/>
  <c r="BF504" i="2"/>
  <c r="BE504" i="2"/>
  <c r="BD504" i="2"/>
  <c r="BI503" i="2"/>
  <c r="BJ503" i="2"/>
  <c r="BH503" i="2"/>
  <c r="BG503" i="2"/>
  <c r="BF503" i="2"/>
  <c r="BE503" i="2"/>
  <c r="BD503" i="2"/>
  <c r="BI502" i="2"/>
  <c r="BJ502" i="2"/>
  <c r="BH502" i="2"/>
  <c r="BG502" i="2"/>
  <c r="BF502" i="2"/>
  <c r="BE502" i="2"/>
  <c r="BD502" i="2"/>
  <c r="BI501" i="2"/>
  <c r="BJ501" i="2"/>
  <c r="BH501" i="2"/>
  <c r="BG501" i="2"/>
  <c r="BF501" i="2"/>
  <c r="BE501" i="2"/>
  <c r="BD501" i="2"/>
  <c r="BI500" i="2"/>
  <c r="BJ500" i="2"/>
  <c r="BH500" i="2"/>
  <c r="BG500" i="2"/>
  <c r="BF500" i="2"/>
  <c r="BE500" i="2"/>
  <c r="BD500" i="2"/>
  <c r="BI499" i="2"/>
  <c r="BJ499" i="2"/>
  <c r="BH499" i="2"/>
  <c r="BG499" i="2"/>
  <c r="BF499" i="2"/>
  <c r="BE499" i="2"/>
  <c r="BD499" i="2"/>
  <c r="BI498" i="2"/>
  <c r="BJ498" i="2"/>
  <c r="BH498" i="2"/>
  <c r="BG498" i="2"/>
  <c r="BF498" i="2"/>
  <c r="BE498" i="2"/>
  <c r="BD498" i="2"/>
  <c r="BI497" i="2"/>
  <c r="BJ497" i="2"/>
  <c r="BH497" i="2"/>
  <c r="BG497" i="2"/>
  <c r="BF497" i="2"/>
  <c r="BE497" i="2"/>
  <c r="BD497" i="2"/>
  <c r="BI496" i="2"/>
  <c r="BJ496" i="2"/>
  <c r="BH496" i="2"/>
  <c r="BG496" i="2"/>
  <c r="BF496" i="2"/>
  <c r="BE496" i="2"/>
  <c r="BD496" i="2"/>
  <c r="BI495" i="2"/>
  <c r="BJ495" i="2"/>
  <c r="BH495" i="2"/>
  <c r="BG495" i="2"/>
  <c r="BF495" i="2"/>
  <c r="BE495" i="2"/>
  <c r="BD495" i="2"/>
  <c r="BI494" i="2"/>
  <c r="BJ494" i="2"/>
  <c r="BH494" i="2"/>
  <c r="BG494" i="2"/>
  <c r="BF494" i="2"/>
  <c r="BE494" i="2"/>
  <c r="BD494" i="2"/>
  <c r="BI493" i="2"/>
  <c r="BJ493" i="2"/>
  <c r="BH493" i="2"/>
  <c r="BG493" i="2"/>
  <c r="BF493" i="2"/>
  <c r="BE493" i="2"/>
  <c r="BD493" i="2"/>
  <c r="BI492" i="2"/>
  <c r="BJ492" i="2"/>
  <c r="BH492" i="2"/>
  <c r="BG492" i="2"/>
  <c r="BF492" i="2"/>
  <c r="BE492" i="2"/>
  <c r="BD492" i="2"/>
  <c r="BI491" i="2"/>
  <c r="BJ491" i="2"/>
  <c r="BH491" i="2"/>
  <c r="BG491" i="2"/>
  <c r="BF491" i="2"/>
  <c r="BE491" i="2"/>
  <c r="BD491" i="2"/>
  <c r="BI490" i="2"/>
  <c r="BJ490" i="2"/>
  <c r="BH490" i="2"/>
  <c r="BG490" i="2"/>
  <c r="BF490" i="2"/>
  <c r="BE490" i="2"/>
  <c r="BD490" i="2"/>
  <c r="BI489" i="2"/>
  <c r="BJ489" i="2"/>
  <c r="BH489" i="2"/>
  <c r="BG489" i="2"/>
  <c r="BF489" i="2"/>
  <c r="BE489" i="2"/>
  <c r="BD489" i="2"/>
  <c r="BI488" i="2"/>
  <c r="BJ488" i="2"/>
  <c r="BH488" i="2"/>
  <c r="BG488" i="2"/>
  <c r="BF488" i="2"/>
  <c r="BE488" i="2"/>
  <c r="BD488" i="2"/>
  <c r="BI487" i="2"/>
  <c r="BJ487" i="2"/>
  <c r="BH487" i="2"/>
  <c r="BG487" i="2"/>
  <c r="BF487" i="2"/>
  <c r="BE487" i="2"/>
  <c r="BD487" i="2"/>
  <c r="BI486" i="2"/>
  <c r="BJ486" i="2"/>
  <c r="BH486" i="2"/>
  <c r="BG486" i="2"/>
  <c r="BF486" i="2"/>
  <c r="BE486" i="2"/>
  <c r="BD486" i="2"/>
  <c r="BI485" i="2"/>
  <c r="BJ485" i="2"/>
  <c r="BH485" i="2"/>
  <c r="BG485" i="2"/>
  <c r="BF485" i="2"/>
  <c r="BE485" i="2"/>
  <c r="BD485" i="2"/>
  <c r="BI484" i="2"/>
  <c r="BJ484" i="2"/>
  <c r="BH484" i="2"/>
  <c r="BG484" i="2"/>
  <c r="BF484" i="2"/>
  <c r="BE484" i="2"/>
  <c r="BD484" i="2"/>
  <c r="BI483" i="2"/>
  <c r="BJ483" i="2"/>
  <c r="BH483" i="2"/>
  <c r="BG483" i="2"/>
  <c r="BF483" i="2"/>
  <c r="BE483" i="2"/>
  <c r="BD483" i="2"/>
  <c r="BI482" i="2"/>
  <c r="BJ482" i="2"/>
  <c r="BH482" i="2"/>
  <c r="BG482" i="2"/>
  <c r="BF482" i="2"/>
  <c r="BE482" i="2"/>
  <c r="BD482" i="2"/>
  <c r="BI481" i="2"/>
  <c r="BJ481" i="2"/>
  <c r="BH481" i="2"/>
  <c r="BG481" i="2"/>
  <c r="BF481" i="2"/>
  <c r="BE481" i="2"/>
  <c r="BD481" i="2"/>
  <c r="BI480" i="2"/>
  <c r="BJ480" i="2"/>
  <c r="BH480" i="2"/>
  <c r="BG480" i="2"/>
  <c r="BF480" i="2"/>
  <c r="BE480" i="2"/>
  <c r="BD480" i="2"/>
  <c r="BI479" i="2"/>
  <c r="BJ479" i="2"/>
  <c r="BH479" i="2"/>
  <c r="BG479" i="2"/>
  <c r="BF479" i="2"/>
  <c r="BE479" i="2"/>
  <c r="BD479" i="2"/>
  <c r="BI478" i="2"/>
  <c r="BJ478" i="2"/>
  <c r="BH478" i="2"/>
  <c r="BG478" i="2"/>
  <c r="BF478" i="2"/>
  <c r="BE478" i="2"/>
  <c r="BD478" i="2"/>
  <c r="BI477" i="2"/>
  <c r="BJ477" i="2"/>
  <c r="BH477" i="2"/>
  <c r="BG477" i="2"/>
  <c r="BF477" i="2"/>
  <c r="BE477" i="2"/>
  <c r="BD477" i="2"/>
  <c r="BI476" i="2"/>
  <c r="BJ476" i="2"/>
  <c r="BH476" i="2"/>
  <c r="BG476" i="2"/>
  <c r="BF476" i="2"/>
  <c r="BE476" i="2"/>
  <c r="BD476" i="2"/>
  <c r="BI475" i="2"/>
  <c r="BJ475" i="2"/>
  <c r="BH475" i="2"/>
  <c r="BG475" i="2"/>
  <c r="BF475" i="2"/>
  <c r="BE475" i="2"/>
  <c r="BD475" i="2"/>
  <c r="BI474" i="2"/>
  <c r="BJ474" i="2"/>
  <c r="BH474" i="2"/>
  <c r="BG474" i="2"/>
  <c r="BF474" i="2"/>
  <c r="BE474" i="2"/>
  <c r="BD474" i="2"/>
  <c r="BI473" i="2"/>
  <c r="BJ473" i="2"/>
  <c r="BH473" i="2"/>
  <c r="BG473" i="2"/>
  <c r="BF473" i="2"/>
  <c r="BE473" i="2"/>
  <c r="BD473" i="2"/>
  <c r="BI472" i="2"/>
  <c r="BJ472" i="2"/>
  <c r="BH472" i="2"/>
  <c r="BG472" i="2"/>
  <c r="BF472" i="2"/>
  <c r="BE472" i="2"/>
  <c r="BD472" i="2"/>
  <c r="BI471" i="2"/>
  <c r="BJ471" i="2"/>
  <c r="BH471" i="2"/>
  <c r="BG471" i="2"/>
  <c r="BF471" i="2"/>
  <c r="BE471" i="2"/>
  <c r="BD471" i="2"/>
  <c r="BI470" i="2"/>
  <c r="BJ470" i="2"/>
  <c r="BH470" i="2"/>
  <c r="BG470" i="2"/>
  <c r="BF470" i="2"/>
  <c r="BE470" i="2"/>
  <c r="BD470" i="2"/>
  <c r="BI469" i="2"/>
  <c r="BJ469" i="2"/>
  <c r="BH469" i="2"/>
  <c r="BG469" i="2"/>
  <c r="BF469" i="2"/>
  <c r="BE469" i="2"/>
  <c r="BD469" i="2"/>
  <c r="BI468" i="2"/>
  <c r="BJ468" i="2"/>
  <c r="BH468" i="2"/>
  <c r="BG468" i="2"/>
  <c r="BF468" i="2"/>
  <c r="BE468" i="2"/>
  <c r="BD468" i="2"/>
  <c r="BI467" i="2"/>
  <c r="BJ467" i="2"/>
  <c r="BH467" i="2"/>
  <c r="BG467" i="2"/>
  <c r="BF467" i="2"/>
  <c r="BE467" i="2"/>
  <c r="BD467" i="2"/>
  <c r="BI466" i="2"/>
  <c r="BJ466" i="2"/>
  <c r="BH466" i="2"/>
  <c r="BG466" i="2"/>
  <c r="BF466" i="2"/>
  <c r="BE466" i="2"/>
  <c r="BD466" i="2"/>
  <c r="BI465" i="2"/>
  <c r="BJ465" i="2"/>
  <c r="BH465" i="2"/>
  <c r="BG465" i="2"/>
  <c r="BF465" i="2"/>
  <c r="BE465" i="2"/>
  <c r="BD465" i="2"/>
  <c r="BI464" i="2"/>
  <c r="BJ464" i="2"/>
  <c r="BH464" i="2"/>
  <c r="BG464" i="2"/>
  <c r="BF464" i="2"/>
  <c r="BE464" i="2"/>
  <c r="BD464" i="2"/>
  <c r="BI463" i="2"/>
  <c r="BJ463" i="2"/>
  <c r="BH463" i="2"/>
  <c r="BG463" i="2"/>
  <c r="BF463" i="2"/>
  <c r="BE463" i="2"/>
  <c r="BD463" i="2"/>
  <c r="BI462" i="2"/>
  <c r="BJ462" i="2"/>
  <c r="BH462" i="2"/>
  <c r="BG462" i="2"/>
  <c r="BF462" i="2"/>
  <c r="BE462" i="2"/>
  <c r="BD462" i="2"/>
  <c r="BI461" i="2"/>
  <c r="BJ461" i="2"/>
  <c r="BH461" i="2"/>
  <c r="BG461" i="2"/>
  <c r="BF461" i="2"/>
  <c r="BE461" i="2"/>
  <c r="BD461" i="2"/>
  <c r="BI460" i="2"/>
  <c r="BJ460" i="2"/>
  <c r="BH460" i="2"/>
  <c r="BG460" i="2"/>
  <c r="BF460" i="2"/>
  <c r="BE460" i="2"/>
  <c r="BD460" i="2"/>
  <c r="BI459" i="2"/>
  <c r="BJ459" i="2"/>
  <c r="BH459" i="2"/>
  <c r="BG459" i="2"/>
  <c r="BF459" i="2"/>
  <c r="BE459" i="2"/>
  <c r="BD459" i="2"/>
  <c r="BI458" i="2"/>
  <c r="BJ458" i="2"/>
  <c r="BH458" i="2"/>
  <c r="BG458" i="2"/>
  <c r="BF458" i="2"/>
  <c r="BE458" i="2"/>
  <c r="BD458" i="2"/>
  <c r="BI457" i="2"/>
  <c r="BJ457" i="2"/>
  <c r="BH457" i="2"/>
  <c r="BG457" i="2"/>
  <c r="BF457" i="2"/>
  <c r="BE457" i="2"/>
  <c r="BD457" i="2"/>
  <c r="BI456" i="2"/>
  <c r="BJ456" i="2"/>
  <c r="BH456" i="2"/>
  <c r="BG456" i="2"/>
  <c r="BF456" i="2"/>
  <c r="BE456" i="2"/>
  <c r="BD456" i="2"/>
  <c r="BI455" i="2"/>
  <c r="BJ455" i="2"/>
  <c r="BH455" i="2"/>
  <c r="BG455" i="2"/>
  <c r="BF455" i="2"/>
  <c r="BE455" i="2"/>
  <c r="BD455" i="2"/>
  <c r="BI454" i="2"/>
  <c r="BJ454" i="2"/>
  <c r="BH454" i="2"/>
  <c r="BG454" i="2"/>
  <c r="BF454" i="2"/>
  <c r="BE454" i="2"/>
  <c r="BD454" i="2"/>
  <c r="BI453" i="2"/>
  <c r="BJ453" i="2"/>
  <c r="BH453" i="2"/>
  <c r="BG453" i="2"/>
  <c r="BF453" i="2"/>
  <c r="BE453" i="2"/>
  <c r="BD453" i="2"/>
  <c r="BI452" i="2"/>
  <c r="BJ452" i="2"/>
  <c r="BH452" i="2"/>
  <c r="BG452" i="2"/>
  <c r="BF452" i="2"/>
  <c r="BE452" i="2"/>
  <c r="BD452" i="2"/>
  <c r="BI451" i="2"/>
  <c r="BJ451" i="2"/>
  <c r="BH451" i="2"/>
  <c r="BG451" i="2"/>
  <c r="BF451" i="2"/>
  <c r="BE451" i="2"/>
  <c r="BD451" i="2"/>
  <c r="BI450" i="2"/>
  <c r="BJ450" i="2"/>
  <c r="BH450" i="2"/>
  <c r="BG450" i="2"/>
  <c r="BF450" i="2"/>
  <c r="BE450" i="2"/>
  <c r="BD450" i="2"/>
  <c r="BI449" i="2"/>
  <c r="BJ449" i="2"/>
  <c r="BH449" i="2"/>
  <c r="BG449" i="2"/>
  <c r="BF449" i="2"/>
  <c r="BE449" i="2"/>
  <c r="BD449" i="2"/>
  <c r="BI448" i="2"/>
  <c r="BJ448" i="2"/>
  <c r="BH448" i="2"/>
  <c r="BG448" i="2"/>
  <c r="BF448" i="2"/>
  <c r="BE448" i="2"/>
  <c r="BD448" i="2"/>
  <c r="BI447" i="2"/>
  <c r="BJ447" i="2"/>
  <c r="BH447" i="2"/>
  <c r="BG447" i="2"/>
  <c r="BF447" i="2"/>
  <c r="BE447" i="2"/>
  <c r="BD447" i="2"/>
  <c r="BI446" i="2"/>
  <c r="BJ446" i="2"/>
  <c r="BH446" i="2"/>
  <c r="BG446" i="2"/>
  <c r="BF446" i="2"/>
  <c r="BE446" i="2"/>
  <c r="BD446" i="2"/>
  <c r="BI445" i="2"/>
  <c r="BJ445" i="2"/>
  <c r="BH445" i="2"/>
  <c r="BG445" i="2"/>
  <c r="BF445" i="2"/>
  <c r="BE445" i="2"/>
  <c r="BD445" i="2"/>
  <c r="BI444" i="2"/>
  <c r="BJ444" i="2"/>
  <c r="BH444" i="2"/>
  <c r="BG444" i="2"/>
  <c r="BF444" i="2"/>
  <c r="BE444" i="2"/>
  <c r="BD444" i="2"/>
  <c r="BI443" i="2"/>
  <c r="BJ443" i="2"/>
  <c r="BH443" i="2"/>
  <c r="BG443" i="2"/>
  <c r="BF443" i="2"/>
  <c r="BE443" i="2"/>
  <c r="BD443" i="2"/>
  <c r="BI442" i="2"/>
  <c r="BJ442" i="2"/>
  <c r="BH442" i="2"/>
  <c r="BG442" i="2"/>
  <c r="BF442" i="2"/>
  <c r="BE442" i="2"/>
  <c r="BD442" i="2"/>
  <c r="BI441" i="2"/>
  <c r="BJ441" i="2"/>
  <c r="BH441" i="2"/>
  <c r="BG441" i="2"/>
  <c r="BF441" i="2"/>
  <c r="BE441" i="2"/>
  <c r="BD441" i="2"/>
  <c r="BI440" i="2"/>
  <c r="BJ440" i="2"/>
  <c r="BH440" i="2"/>
  <c r="BG440" i="2"/>
  <c r="BF440" i="2"/>
  <c r="BE440" i="2"/>
  <c r="BD440" i="2"/>
  <c r="BI439" i="2"/>
  <c r="BJ439" i="2"/>
  <c r="BH439" i="2"/>
  <c r="BG439" i="2"/>
  <c r="BF439" i="2"/>
  <c r="BE439" i="2"/>
  <c r="BD439" i="2"/>
  <c r="BI438" i="2"/>
  <c r="BJ438" i="2"/>
  <c r="BH438" i="2"/>
  <c r="BG438" i="2"/>
  <c r="BF438" i="2"/>
  <c r="BE438" i="2"/>
  <c r="BD438" i="2"/>
  <c r="BI437" i="2"/>
  <c r="BJ437" i="2"/>
  <c r="BH437" i="2"/>
  <c r="BG437" i="2"/>
  <c r="BF437" i="2"/>
  <c r="BE437" i="2"/>
  <c r="BD437" i="2"/>
  <c r="BI436" i="2"/>
  <c r="BJ436" i="2"/>
  <c r="BH436" i="2"/>
  <c r="BG436" i="2"/>
  <c r="BF436" i="2"/>
  <c r="BE436" i="2"/>
  <c r="BD436" i="2"/>
  <c r="BI435" i="2"/>
  <c r="BJ435" i="2"/>
  <c r="BH435" i="2"/>
  <c r="BG435" i="2"/>
  <c r="BF435" i="2"/>
  <c r="BE435" i="2"/>
  <c r="BD435" i="2"/>
  <c r="BI434" i="2"/>
  <c r="BJ434" i="2"/>
  <c r="BH434" i="2"/>
  <c r="BG434" i="2"/>
  <c r="BF434" i="2"/>
  <c r="BE434" i="2"/>
  <c r="BD434" i="2"/>
  <c r="BI433" i="2"/>
  <c r="BJ433" i="2"/>
  <c r="BH433" i="2"/>
  <c r="BG433" i="2"/>
  <c r="BF433" i="2"/>
  <c r="BE433" i="2"/>
  <c r="BD433" i="2"/>
  <c r="BI432" i="2"/>
  <c r="BJ432" i="2"/>
  <c r="BH432" i="2"/>
  <c r="BG432" i="2"/>
  <c r="BF432" i="2"/>
  <c r="BE432" i="2"/>
  <c r="BD432" i="2"/>
  <c r="BI431" i="2"/>
  <c r="BJ431" i="2"/>
  <c r="BH431" i="2"/>
  <c r="BG431" i="2"/>
  <c r="BF431" i="2"/>
  <c r="BE431" i="2"/>
  <c r="BD431" i="2"/>
  <c r="BI430" i="2"/>
  <c r="BJ430" i="2"/>
  <c r="BH430" i="2"/>
  <c r="BG430" i="2"/>
  <c r="BF430" i="2"/>
  <c r="BE430" i="2"/>
  <c r="BD430" i="2"/>
  <c r="BI429" i="2"/>
  <c r="BJ429" i="2"/>
  <c r="BH429" i="2"/>
  <c r="BG429" i="2"/>
  <c r="BF429" i="2"/>
  <c r="BE429" i="2"/>
  <c r="BD429" i="2"/>
  <c r="BI428" i="2"/>
  <c r="BJ428" i="2"/>
  <c r="BH428" i="2"/>
  <c r="BG428" i="2"/>
  <c r="BF428" i="2"/>
  <c r="BE428" i="2"/>
  <c r="BD428" i="2"/>
  <c r="BI427" i="2"/>
  <c r="BJ427" i="2"/>
  <c r="BH427" i="2"/>
  <c r="BG427" i="2"/>
  <c r="BF427" i="2"/>
  <c r="BE427" i="2"/>
  <c r="BD427" i="2"/>
  <c r="BI426" i="2"/>
  <c r="BJ426" i="2"/>
  <c r="BH426" i="2"/>
  <c r="BG426" i="2"/>
  <c r="BF426" i="2"/>
  <c r="BE426" i="2"/>
  <c r="BD426" i="2"/>
  <c r="BI425" i="2"/>
  <c r="BJ425" i="2"/>
  <c r="BH425" i="2"/>
  <c r="BG425" i="2"/>
  <c r="BF425" i="2"/>
  <c r="BE425" i="2"/>
  <c r="BD425" i="2"/>
  <c r="BI424" i="2"/>
  <c r="BJ424" i="2"/>
  <c r="BH424" i="2"/>
  <c r="BG424" i="2"/>
  <c r="BF424" i="2"/>
  <c r="BE424" i="2"/>
  <c r="BD424" i="2"/>
  <c r="BI423" i="2"/>
  <c r="BJ423" i="2"/>
  <c r="BH423" i="2"/>
  <c r="BG423" i="2"/>
  <c r="BF423" i="2"/>
  <c r="BE423" i="2"/>
  <c r="BD423" i="2"/>
  <c r="BI422" i="2"/>
  <c r="BJ422" i="2"/>
  <c r="BH422" i="2"/>
  <c r="BG422" i="2"/>
  <c r="BF422" i="2"/>
  <c r="BE422" i="2"/>
  <c r="BD422" i="2"/>
  <c r="BI421" i="2"/>
  <c r="BJ421" i="2"/>
  <c r="BH421" i="2"/>
  <c r="BG421" i="2"/>
  <c r="BF421" i="2"/>
  <c r="BE421" i="2"/>
  <c r="BD421" i="2"/>
  <c r="BI420" i="2"/>
  <c r="BJ420" i="2"/>
  <c r="BH420" i="2"/>
  <c r="BG420" i="2"/>
  <c r="BF420" i="2"/>
  <c r="BE420" i="2"/>
  <c r="BD420" i="2"/>
  <c r="BI419" i="2"/>
  <c r="BJ419" i="2"/>
  <c r="BH419" i="2"/>
  <c r="BG419" i="2"/>
  <c r="BF419" i="2"/>
  <c r="BE419" i="2"/>
  <c r="BD419" i="2"/>
  <c r="BI418" i="2"/>
  <c r="BJ418" i="2"/>
  <c r="BH418" i="2"/>
  <c r="BG418" i="2"/>
  <c r="BF418" i="2"/>
  <c r="BE418" i="2"/>
  <c r="BD418" i="2"/>
  <c r="BI417" i="2"/>
  <c r="BJ417" i="2"/>
  <c r="BH417" i="2"/>
  <c r="BG417" i="2"/>
  <c r="BF417" i="2"/>
  <c r="BE417" i="2"/>
  <c r="BD417" i="2"/>
  <c r="BI416" i="2"/>
  <c r="BJ416" i="2"/>
  <c r="BH416" i="2"/>
  <c r="BG416" i="2"/>
  <c r="BF416" i="2"/>
  <c r="BE416" i="2"/>
  <c r="BD416" i="2"/>
  <c r="BI415" i="2"/>
  <c r="BJ415" i="2"/>
  <c r="BH415" i="2"/>
  <c r="BG415" i="2"/>
  <c r="BF415" i="2"/>
  <c r="BE415" i="2"/>
  <c r="BD415" i="2"/>
  <c r="BI414" i="2"/>
  <c r="BJ414" i="2"/>
  <c r="BH414" i="2"/>
  <c r="BG414" i="2"/>
  <c r="BF414" i="2"/>
  <c r="BE414" i="2"/>
  <c r="BD414" i="2"/>
  <c r="BI413" i="2"/>
  <c r="BJ413" i="2"/>
  <c r="BH413" i="2"/>
  <c r="BG413" i="2"/>
  <c r="BF413" i="2"/>
  <c r="BE413" i="2"/>
  <c r="BD413" i="2"/>
  <c r="BI412" i="2"/>
  <c r="BJ412" i="2"/>
  <c r="BH412" i="2"/>
  <c r="BG412" i="2"/>
  <c r="BF412" i="2"/>
  <c r="BE412" i="2"/>
  <c r="BD412" i="2"/>
  <c r="BI411" i="2"/>
  <c r="BJ411" i="2"/>
  <c r="BH411" i="2"/>
  <c r="BG411" i="2"/>
  <c r="BF411" i="2"/>
  <c r="BE411" i="2"/>
  <c r="BD411" i="2"/>
  <c r="BI410" i="2"/>
  <c r="BJ410" i="2"/>
  <c r="BH410" i="2"/>
  <c r="BG410" i="2"/>
  <c r="BF410" i="2"/>
  <c r="BE410" i="2"/>
  <c r="BD410" i="2"/>
  <c r="BI409" i="2"/>
  <c r="BJ409" i="2"/>
  <c r="BH409" i="2"/>
  <c r="BG409" i="2"/>
  <c r="BF409" i="2"/>
  <c r="BE409" i="2"/>
  <c r="BD409" i="2"/>
  <c r="BI408" i="2"/>
  <c r="BJ408" i="2"/>
  <c r="BH408" i="2"/>
  <c r="BG408" i="2"/>
  <c r="BF408" i="2"/>
  <c r="BE408" i="2"/>
  <c r="BD408" i="2"/>
  <c r="BI407" i="2"/>
  <c r="BJ407" i="2"/>
  <c r="BH407" i="2"/>
  <c r="BG407" i="2"/>
  <c r="BF407" i="2"/>
  <c r="BE407" i="2"/>
  <c r="BD407" i="2"/>
  <c r="BI406" i="2"/>
  <c r="BJ406" i="2"/>
  <c r="BH406" i="2"/>
  <c r="BG406" i="2"/>
  <c r="BF406" i="2"/>
  <c r="BE406" i="2"/>
  <c r="BD406" i="2"/>
  <c r="BI405" i="2"/>
  <c r="BJ405" i="2"/>
  <c r="BH405" i="2"/>
  <c r="BG405" i="2"/>
  <c r="BF405" i="2"/>
  <c r="BE405" i="2"/>
  <c r="BD405" i="2"/>
  <c r="BI404" i="2"/>
  <c r="BJ404" i="2"/>
  <c r="BH404" i="2"/>
  <c r="BG404" i="2"/>
  <c r="BF404" i="2"/>
  <c r="BE404" i="2"/>
  <c r="BD404" i="2"/>
  <c r="BI403" i="2"/>
  <c r="BJ403" i="2"/>
  <c r="BH403" i="2"/>
  <c r="BG403" i="2"/>
  <c r="BF403" i="2"/>
  <c r="BE403" i="2"/>
  <c r="BD403" i="2"/>
  <c r="BI402" i="2"/>
  <c r="BJ402" i="2"/>
  <c r="BH402" i="2"/>
  <c r="BG402" i="2"/>
  <c r="BF402" i="2"/>
  <c r="BE402" i="2"/>
  <c r="BD402" i="2"/>
  <c r="BI401" i="2"/>
  <c r="BJ401" i="2"/>
  <c r="BH401" i="2"/>
  <c r="BG401" i="2"/>
  <c r="BF401" i="2"/>
  <c r="BE401" i="2"/>
  <c r="BD401" i="2"/>
  <c r="BI400" i="2"/>
  <c r="BJ400" i="2"/>
  <c r="BH400" i="2"/>
  <c r="BG400" i="2"/>
  <c r="BF400" i="2"/>
  <c r="BE400" i="2"/>
  <c r="BD400" i="2"/>
  <c r="BI399" i="2"/>
  <c r="BJ399" i="2"/>
  <c r="BH399" i="2"/>
  <c r="BG399" i="2"/>
  <c r="BF399" i="2"/>
  <c r="BE399" i="2"/>
  <c r="BD399" i="2"/>
  <c r="BI398" i="2"/>
  <c r="BJ398" i="2"/>
  <c r="BH398" i="2"/>
  <c r="BG398" i="2"/>
  <c r="BF398" i="2"/>
  <c r="BE398" i="2"/>
  <c r="BD398" i="2"/>
  <c r="BI397" i="2"/>
  <c r="BJ397" i="2"/>
  <c r="BH397" i="2"/>
  <c r="BG397" i="2"/>
  <c r="BF397" i="2"/>
  <c r="BE397" i="2"/>
  <c r="BD397" i="2"/>
  <c r="BI396" i="2"/>
  <c r="BJ396" i="2"/>
  <c r="BH396" i="2"/>
  <c r="BG396" i="2"/>
  <c r="BF396" i="2"/>
  <c r="BE396" i="2"/>
  <c r="BD396" i="2"/>
  <c r="BI395" i="2"/>
  <c r="BJ395" i="2"/>
  <c r="BH395" i="2"/>
  <c r="BG395" i="2"/>
  <c r="BF395" i="2"/>
  <c r="BE395" i="2"/>
  <c r="BD395" i="2"/>
  <c r="BI394" i="2"/>
  <c r="BJ394" i="2"/>
  <c r="BH394" i="2"/>
  <c r="BG394" i="2"/>
  <c r="BF394" i="2"/>
  <c r="BE394" i="2"/>
  <c r="BD394" i="2"/>
  <c r="BI393" i="2"/>
  <c r="BJ393" i="2"/>
  <c r="BH393" i="2"/>
  <c r="BG393" i="2"/>
  <c r="BF393" i="2"/>
  <c r="BE393" i="2"/>
  <c r="BD393" i="2"/>
  <c r="BI392" i="2"/>
  <c r="BJ392" i="2"/>
  <c r="BH392" i="2"/>
  <c r="BG392" i="2"/>
  <c r="BF392" i="2"/>
  <c r="BE392" i="2"/>
  <c r="BD392" i="2"/>
  <c r="BI391" i="2"/>
  <c r="BJ391" i="2"/>
  <c r="BH391" i="2"/>
  <c r="BG391" i="2"/>
  <c r="BF391" i="2"/>
  <c r="BE391" i="2"/>
  <c r="BD391" i="2"/>
  <c r="BI390" i="2"/>
  <c r="BJ390" i="2"/>
  <c r="BH390" i="2"/>
  <c r="BG390" i="2"/>
  <c r="BF390" i="2"/>
  <c r="BE390" i="2"/>
  <c r="BD390" i="2"/>
  <c r="BI389" i="2"/>
  <c r="BJ389" i="2"/>
  <c r="BH389" i="2"/>
  <c r="BG389" i="2"/>
  <c r="BF389" i="2"/>
  <c r="BE389" i="2"/>
  <c r="BD389" i="2"/>
  <c r="BI388" i="2"/>
  <c r="BJ388" i="2"/>
  <c r="BH388" i="2"/>
  <c r="BG388" i="2"/>
  <c r="BF388" i="2"/>
  <c r="BE388" i="2"/>
  <c r="BD388" i="2"/>
  <c r="BI387" i="2"/>
  <c r="BJ387" i="2"/>
  <c r="BH387" i="2"/>
  <c r="BG387" i="2"/>
  <c r="BF387" i="2"/>
  <c r="BE387" i="2"/>
  <c r="BD387" i="2"/>
  <c r="BI386" i="2"/>
  <c r="BJ386" i="2"/>
  <c r="BH386" i="2"/>
  <c r="BG386" i="2"/>
  <c r="BF386" i="2"/>
  <c r="BE386" i="2"/>
  <c r="BD386" i="2"/>
  <c r="BI385" i="2"/>
  <c r="BJ385" i="2"/>
  <c r="BH385" i="2"/>
  <c r="BG385" i="2"/>
  <c r="BF385" i="2"/>
  <c r="BE385" i="2"/>
  <c r="BD385" i="2"/>
  <c r="BI384" i="2"/>
  <c r="BJ384" i="2"/>
  <c r="BH384" i="2"/>
  <c r="BG384" i="2"/>
  <c r="BF384" i="2"/>
  <c r="BE384" i="2"/>
  <c r="BD384" i="2"/>
  <c r="BI383" i="2"/>
  <c r="BJ383" i="2"/>
  <c r="BH383" i="2"/>
  <c r="BG383" i="2"/>
  <c r="BF383" i="2"/>
  <c r="BE383" i="2"/>
  <c r="BD383" i="2"/>
  <c r="BI382" i="2"/>
  <c r="BJ382" i="2"/>
  <c r="BH382" i="2"/>
  <c r="BG382" i="2"/>
  <c r="BF382" i="2"/>
  <c r="BE382" i="2"/>
  <c r="BD382" i="2"/>
  <c r="BI381" i="2"/>
  <c r="BJ381" i="2"/>
  <c r="BH381" i="2"/>
  <c r="BG381" i="2"/>
  <c r="BF381" i="2"/>
  <c r="BE381" i="2"/>
  <c r="BD381" i="2"/>
  <c r="BI380" i="2"/>
  <c r="BJ380" i="2"/>
  <c r="BH380" i="2"/>
  <c r="BG380" i="2"/>
  <c r="BF380" i="2"/>
  <c r="BE380" i="2"/>
  <c r="BD380" i="2"/>
  <c r="BI379" i="2"/>
  <c r="BJ379" i="2"/>
  <c r="BH379" i="2"/>
  <c r="BG379" i="2"/>
  <c r="BF379" i="2"/>
  <c r="BE379" i="2"/>
  <c r="BD379" i="2"/>
  <c r="BI378" i="2"/>
  <c r="BJ378" i="2"/>
  <c r="BH378" i="2"/>
  <c r="BG378" i="2"/>
  <c r="BF378" i="2"/>
  <c r="BE378" i="2"/>
  <c r="BD378" i="2"/>
  <c r="BI377" i="2"/>
  <c r="BJ377" i="2"/>
  <c r="BH377" i="2"/>
  <c r="BG377" i="2"/>
  <c r="BF377" i="2"/>
  <c r="BE377" i="2"/>
  <c r="BD377" i="2"/>
  <c r="BI376" i="2"/>
  <c r="BJ376" i="2"/>
  <c r="BH376" i="2"/>
  <c r="BG376" i="2"/>
  <c r="BF376" i="2"/>
  <c r="BE376" i="2"/>
  <c r="BD376" i="2"/>
  <c r="BI375" i="2"/>
  <c r="BJ375" i="2"/>
  <c r="BH375" i="2"/>
  <c r="BG375" i="2"/>
  <c r="BF375" i="2"/>
  <c r="BE375" i="2"/>
  <c r="BD375" i="2"/>
  <c r="BI374" i="2"/>
  <c r="BJ374" i="2"/>
  <c r="BH374" i="2"/>
  <c r="BG374" i="2"/>
  <c r="BF374" i="2"/>
  <c r="BE374" i="2"/>
  <c r="BD374" i="2"/>
  <c r="BI373" i="2"/>
  <c r="BJ373" i="2"/>
  <c r="BH373" i="2"/>
  <c r="BG373" i="2"/>
  <c r="BF373" i="2"/>
  <c r="BE373" i="2"/>
  <c r="BD373" i="2"/>
  <c r="BI372" i="2"/>
  <c r="BJ372" i="2"/>
  <c r="BH372" i="2"/>
  <c r="BG372" i="2"/>
  <c r="BF372" i="2"/>
  <c r="BE372" i="2"/>
  <c r="BD372" i="2"/>
  <c r="BI371" i="2"/>
  <c r="BJ371" i="2"/>
  <c r="BH371" i="2"/>
  <c r="BG371" i="2"/>
  <c r="BF371" i="2"/>
  <c r="BE371" i="2"/>
  <c r="BD371" i="2"/>
  <c r="BI370" i="2"/>
  <c r="BJ370" i="2"/>
  <c r="BH370" i="2"/>
  <c r="BG370" i="2"/>
  <c r="BF370" i="2"/>
  <c r="BE370" i="2"/>
  <c r="BD370" i="2"/>
  <c r="BI369" i="2"/>
  <c r="BJ369" i="2"/>
  <c r="BH369" i="2"/>
  <c r="BG369" i="2"/>
  <c r="BF369" i="2"/>
  <c r="BE369" i="2"/>
  <c r="BD369" i="2"/>
  <c r="BI368" i="2"/>
  <c r="BJ368" i="2"/>
  <c r="BH368" i="2"/>
  <c r="BG368" i="2"/>
  <c r="BF368" i="2"/>
  <c r="BE368" i="2"/>
  <c r="BD368" i="2"/>
  <c r="BI367" i="2"/>
  <c r="BJ367" i="2"/>
  <c r="BH367" i="2"/>
  <c r="BG367" i="2"/>
  <c r="BF367" i="2"/>
  <c r="BE367" i="2"/>
  <c r="BD367" i="2"/>
  <c r="BI366" i="2"/>
  <c r="BJ366" i="2"/>
  <c r="BH366" i="2"/>
  <c r="BG366" i="2"/>
  <c r="BF366" i="2"/>
  <c r="BE366" i="2"/>
  <c r="BD366" i="2"/>
  <c r="BI365" i="2"/>
  <c r="BJ365" i="2"/>
  <c r="BH365" i="2"/>
  <c r="BG365" i="2"/>
  <c r="BF365" i="2"/>
  <c r="BE365" i="2"/>
  <c r="BD365" i="2"/>
  <c r="BI364" i="2"/>
  <c r="BJ364" i="2"/>
  <c r="BH364" i="2"/>
  <c r="BG364" i="2"/>
  <c r="BF364" i="2"/>
  <c r="BE364" i="2"/>
  <c r="BD364" i="2"/>
  <c r="BI363" i="2"/>
  <c r="BJ363" i="2"/>
  <c r="BH363" i="2"/>
  <c r="BG363" i="2"/>
  <c r="BF363" i="2"/>
  <c r="BE363" i="2"/>
  <c r="BD363" i="2"/>
  <c r="BI362" i="2"/>
  <c r="BJ362" i="2"/>
  <c r="BH362" i="2"/>
  <c r="BG362" i="2"/>
  <c r="BF362" i="2"/>
  <c r="BE362" i="2"/>
  <c r="BD362" i="2"/>
  <c r="BI361" i="2"/>
  <c r="BJ361" i="2"/>
  <c r="BH361" i="2"/>
  <c r="BG361" i="2"/>
  <c r="BF361" i="2"/>
  <c r="BE361" i="2"/>
  <c r="BD361" i="2"/>
  <c r="BI360" i="2"/>
  <c r="BJ360" i="2"/>
  <c r="BH360" i="2"/>
  <c r="BG360" i="2"/>
  <c r="BF360" i="2"/>
  <c r="BE360" i="2"/>
  <c r="BD360" i="2"/>
  <c r="BI359" i="2"/>
  <c r="BJ359" i="2"/>
  <c r="BH359" i="2"/>
  <c r="BG359" i="2"/>
  <c r="BF359" i="2"/>
  <c r="BE359" i="2"/>
  <c r="BD359" i="2"/>
  <c r="BI358" i="2"/>
  <c r="BJ358" i="2"/>
  <c r="BH358" i="2"/>
  <c r="BG358" i="2"/>
  <c r="BF358" i="2"/>
  <c r="BE358" i="2"/>
  <c r="BD358" i="2"/>
  <c r="BI357" i="2"/>
  <c r="BJ357" i="2"/>
  <c r="BH357" i="2"/>
  <c r="BG357" i="2"/>
  <c r="BF357" i="2"/>
  <c r="BE357" i="2"/>
  <c r="BD357" i="2"/>
  <c r="BI356" i="2"/>
  <c r="BJ356" i="2"/>
  <c r="BH356" i="2"/>
  <c r="BG356" i="2"/>
  <c r="BF356" i="2"/>
  <c r="BE356" i="2"/>
  <c r="BD356" i="2"/>
  <c r="BI355" i="2"/>
  <c r="BJ355" i="2"/>
  <c r="BH355" i="2"/>
  <c r="BG355" i="2"/>
  <c r="BF355" i="2"/>
  <c r="BE355" i="2"/>
  <c r="BD355" i="2"/>
  <c r="BI354" i="2"/>
  <c r="BJ354" i="2"/>
  <c r="BH354" i="2"/>
  <c r="BG354" i="2"/>
  <c r="BF354" i="2"/>
  <c r="BE354" i="2"/>
  <c r="BD354" i="2"/>
  <c r="BI353" i="2"/>
  <c r="BJ353" i="2"/>
  <c r="BH353" i="2"/>
  <c r="BG353" i="2"/>
  <c r="BF353" i="2"/>
  <c r="BE353" i="2"/>
  <c r="BD353" i="2"/>
  <c r="BI352" i="2"/>
  <c r="BJ352" i="2"/>
  <c r="BH352" i="2"/>
  <c r="BG352" i="2"/>
  <c r="BF352" i="2"/>
  <c r="BE352" i="2"/>
  <c r="BD352" i="2"/>
  <c r="BI351" i="2"/>
  <c r="BJ351" i="2"/>
  <c r="BH351" i="2"/>
  <c r="BG351" i="2"/>
  <c r="BF351" i="2"/>
  <c r="BE351" i="2"/>
  <c r="BD351" i="2"/>
  <c r="BI350" i="2"/>
  <c r="BJ350" i="2"/>
  <c r="BH350" i="2"/>
  <c r="BG350" i="2"/>
  <c r="BF350" i="2"/>
  <c r="BE350" i="2"/>
  <c r="BD350" i="2"/>
  <c r="BI349" i="2"/>
  <c r="BJ349" i="2"/>
  <c r="BH349" i="2"/>
  <c r="BG349" i="2"/>
  <c r="BF349" i="2"/>
  <c r="BE349" i="2"/>
  <c r="BD349" i="2"/>
  <c r="BI348" i="2"/>
  <c r="BJ348" i="2"/>
  <c r="BH348" i="2"/>
  <c r="BG348" i="2"/>
  <c r="BF348" i="2"/>
  <c r="BE348" i="2"/>
  <c r="BD348" i="2"/>
  <c r="BI347" i="2"/>
  <c r="BJ347" i="2"/>
  <c r="BH347" i="2"/>
  <c r="BG347" i="2"/>
  <c r="BF347" i="2"/>
  <c r="BE347" i="2"/>
  <c r="BD347" i="2"/>
  <c r="BI346" i="2"/>
  <c r="BJ346" i="2"/>
  <c r="BH346" i="2"/>
  <c r="BG346" i="2"/>
  <c r="BF346" i="2"/>
  <c r="BE346" i="2"/>
  <c r="BD346" i="2"/>
  <c r="BI345" i="2"/>
  <c r="BJ345" i="2"/>
  <c r="BH345" i="2"/>
  <c r="BG345" i="2"/>
  <c r="BF345" i="2"/>
  <c r="BE345" i="2"/>
  <c r="BD345" i="2"/>
  <c r="BI344" i="2"/>
  <c r="BJ344" i="2"/>
  <c r="BH344" i="2"/>
  <c r="BG344" i="2"/>
  <c r="BF344" i="2"/>
  <c r="BE344" i="2"/>
  <c r="BD344" i="2"/>
  <c r="BI343" i="2"/>
  <c r="BJ343" i="2"/>
  <c r="BH343" i="2"/>
  <c r="BG343" i="2"/>
  <c r="BF343" i="2"/>
  <c r="BE343" i="2"/>
  <c r="BD343" i="2"/>
  <c r="BI342" i="2"/>
  <c r="BJ342" i="2"/>
  <c r="BH342" i="2"/>
  <c r="BG342" i="2"/>
  <c r="BF342" i="2"/>
  <c r="BE342" i="2"/>
  <c r="BD342" i="2"/>
  <c r="BI341" i="2"/>
  <c r="BJ341" i="2"/>
  <c r="BH341" i="2"/>
  <c r="BG341" i="2"/>
  <c r="BF341" i="2"/>
  <c r="BE341" i="2"/>
  <c r="BD341" i="2"/>
  <c r="BI340" i="2"/>
  <c r="BJ340" i="2"/>
  <c r="BH340" i="2"/>
  <c r="BG340" i="2"/>
  <c r="BF340" i="2"/>
  <c r="BE340" i="2"/>
  <c r="BD340" i="2"/>
  <c r="BI339" i="2"/>
  <c r="BJ339" i="2"/>
  <c r="BH339" i="2"/>
  <c r="BG339" i="2"/>
  <c r="BF339" i="2"/>
  <c r="BE339" i="2"/>
  <c r="BD339" i="2"/>
  <c r="BI338" i="2"/>
  <c r="BJ338" i="2"/>
  <c r="BH338" i="2"/>
  <c r="BG338" i="2"/>
  <c r="BF338" i="2"/>
  <c r="BE338" i="2"/>
  <c r="BD338" i="2"/>
  <c r="BI337" i="2"/>
  <c r="BJ337" i="2"/>
  <c r="BH337" i="2"/>
  <c r="BG337" i="2"/>
  <c r="BF337" i="2"/>
  <c r="BE337" i="2"/>
  <c r="BD337" i="2"/>
  <c r="BI336" i="2"/>
  <c r="BJ336" i="2"/>
  <c r="BH336" i="2"/>
  <c r="BG336" i="2"/>
  <c r="BF336" i="2"/>
  <c r="BE336" i="2"/>
  <c r="BD336" i="2"/>
  <c r="BI335" i="2"/>
  <c r="BJ335" i="2"/>
  <c r="BH335" i="2"/>
  <c r="BG335" i="2"/>
  <c r="BF335" i="2"/>
  <c r="BE335" i="2"/>
  <c r="BD335" i="2"/>
  <c r="BI334" i="2"/>
  <c r="BJ334" i="2"/>
  <c r="BH334" i="2"/>
  <c r="BG334" i="2"/>
  <c r="BF334" i="2"/>
  <c r="BE334" i="2"/>
  <c r="BD334" i="2"/>
  <c r="BI333" i="2"/>
  <c r="BJ333" i="2"/>
  <c r="BH333" i="2"/>
  <c r="BG333" i="2"/>
  <c r="BF333" i="2"/>
  <c r="BE333" i="2"/>
  <c r="BD333" i="2"/>
  <c r="BI332" i="2"/>
  <c r="BJ332" i="2"/>
  <c r="BH332" i="2"/>
  <c r="BG332" i="2"/>
  <c r="BF332" i="2"/>
  <c r="BE332" i="2"/>
  <c r="BD332" i="2"/>
  <c r="BI331" i="2"/>
  <c r="BJ331" i="2"/>
  <c r="BH331" i="2"/>
  <c r="BG331" i="2"/>
  <c r="BF331" i="2"/>
  <c r="BE331" i="2"/>
  <c r="BD331" i="2"/>
  <c r="BI330" i="2"/>
  <c r="BJ330" i="2"/>
  <c r="BH330" i="2"/>
  <c r="BG330" i="2"/>
  <c r="BF330" i="2"/>
  <c r="BE330" i="2"/>
  <c r="BD330" i="2"/>
  <c r="BI329" i="2"/>
  <c r="BJ329" i="2"/>
  <c r="BH329" i="2"/>
  <c r="BG329" i="2"/>
  <c r="BF329" i="2"/>
  <c r="BE329" i="2"/>
  <c r="BD329" i="2"/>
  <c r="BI328" i="2"/>
  <c r="BJ328" i="2"/>
  <c r="BH328" i="2"/>
  <c r="BG328" i="2"/>
  <c r="BF328" i="2"/>
  <c r="BE328" i="2"/>
  <c r="BD328" i="2"/>
  <c r="BI327" i="2"/>
  <c r="BJ327" i="2"/>
  <c r="BH327" i="2"/>
  <c r="BG327" i="2"/>
  <c r="BF327" i="2"/>
  <c r="BE327" i="2"/>
  <c r="BD327" i="2"/>
  <c r="BI326" i="2"/>
  <c r="BJ326" i="2"/>
  <c r="BH326" i="2"/>
  <c r="BG326" i="2"/>
  <c r="BF326" i="2"/>
  <c r="BE326" i="2"/>
  <c r="BD326" i="2"/>
  <c r="BI325" i="2"/>
  <c r="BJ325" i="2"/>
  <c r="BH325" i="2"/>
  <c r="BG325" i="2"/>
  <c r="BF325" i="2"/>
  <c r="BE325" i="2"/>
  <c r="BD325" i="2"/>
  <c r="BI324" i="2"/>
  <c r="BJ324" i="2"/>
  <c r="BH324" i="2"/>
  <c r="BG324" i="2"/>
  <c r="BF324" i="2"/>
  <c r="BE324" i="2"/>
  <c r="BD324" i="2"/>
  <c r="BI323" i="2"/>
  <c r="BJ323" i="2"/>
  <c r="BH323" i="2"/>
  <c r="BG323" i="2"/>
  <c r="BF323" i="2"/>
  <c r="BE323" i="2"/>
  <c r="BD323" i="2"/>
  <c r="BI322" i="2"/>
  <c r="BJ322" i="2"/>
  <c r="BH322" i="2"/>
  <c r="BG322" i="2"/>
  <c r="BF322" i="2"/>
  <c r="BE322" i="2"/>
  <c r="BD322" i="2"/>
  <c r="BI321" i="2"/>
  <c r="BJ321" i="2"/>
  <c r="BH321" i="2"/>
  <c r="BG321" i="2"/>
  <c r="BF321" i="2"/>
  <c r="BE321" i="2"/>
  <c r="BD321" i="2"/>
  <c r="BI320" i="2"/>
  <c r="BJ320" i="2"/>
  <c r="BH320" i="2"/>
  <c r="BG320" i="2"/>
  <c r="BF320" i="2"/>
  <c r="BE320" i="2"/>
  <c r="BD320" i="2"/>
  <c r="BI319" i="2"/>
  <c r="BJ319" i="2"/>
  <c r="BH319" i="2"/>
  <c r="BG319" i="2"/>
  <c r="BF319" i="2"/>
  <c r="BE319" i="2"/>
  <c r="BD319" i="2"/>
  <c r="BI318" i="2"/>
  <c r="BJ318" i="2"/>
  <c r="BH318" i="2"/>
  <c r="BG318" i="2"/>
  <c r="BF318" i="2"/>
  <c r="BE318" i="2"/>
  <c r="BD318" i="2"/>
  <c r="BI317" i="2"/>
  <c r="BJ317" i="2"/>
  <c r="BH317" i="2"/>
  <c r="BG317" i="2"/>
  <c r="BF317" i="2"/>
  <c r="BE317" i="2"/>
  <c r="BD317" i="2"/>
  <c r="BI316" i="2"/>
  <c r="BJ316" i="2"/>
  <c r="BH316" i="2"/>
  <c r="BG316" i="2"/>
  <c r="BF316" i="2"/>
  <c r="BE316" i="2"/>
  <c r="BD316" i="2"/>
  <c r="BI315" i="2"/>
  <c r="BJ315" i="2"/>
  <c r="BH315" i="2"/>
  <c r="BG315" i="2"/>
  <c r="BF315" i="2"/>
  <c r="BE315" i="2"/>
  <c r="BD315" i="2"/>
  <c r="BI314" i="2"/>
  <c r="BJ314" i="2"/>
  <c r="BH314" i="2"/>
  <c r="BG314" i="2"/>
  <c r="BF314" i="2"/>
  <c r="BE314" i="2"/>
  <c r="BD314" i="2"/>
  <c r="BI313" i="2"/>
  <c r="BJ313" i="2"/>
  <c r="BH313" i="2"/>
  <c r="BG313" i="2"/>
  <c r="BF313" i="2"/>
  <c r="BE313" i="2"/>
  <c r="BD313" i="2"/>
  <c r="BI312" i="2"/>
  <c r="BJ312" i="2"/>
  <c r="BH312" i="2"/>
  <c r="BG312" i="2"/>
  <c r="BF312" i="2"/>
  <c r="BE312" i="2"/>
  <c r="BD312" i="2"/>
  <c r="BI311" i="2"/>
  <c r="BJ311" i="2"/>
  <c r="BH311" i="2"/>
  <c r="BG311" i="2"/>
  <c r="BF311" i="2"/>
  <c r="BE311" i="2"/>
  <c r="BD311" i="2"/>
  <c r="BI310" i="2"/>
  <c r="BJ310" i="2"/>
  <c r="BH310" i="2"/>
  <c r="BG310" i="2"/>
  <c r="BF310" i="2"/>
  <c r="BE310" i="2"/>
  <c r="BD310" i="2"/>
  <c r="BI309" i="2"/>
  <c r="BJ309" i="2"/>
  <c r="BH309" i="2"/>
  <c r="BG309" i="2"/>
  <c r="BF309" i="2"/>
  <c r="BE309" i="2"/>
  <c r="BD309" i="2"/>
  <c r="BI308" i="2"/>
  <c r="BJ308" i="2"/>
  <c r="BH308" i="2"/>
  <c r="BG308" i="2"/>
  <c r="BF308" i="2"/>
  <c r="BE308" i="2"/>
  <c r="BD308" i="2"/>
  <c r="BI307" i="2"/>
  <c r="BJ307" i="2"/>
  <c r="BH307" i="2"/>
  <c r="BG307" i="2"/>
  <c r="BF307" i="2"/>
  <c r="BE307" i="2"/>
  <c r="BD307" i="2"/>
  <c r="BI306" i="2"/>
  <c r="BJ306" i="2"/>
  <c r="BH306" i="2"/>
  <c r="BG306" i="2"/>
  <c r="BF306" i="2"/>
  <c r="BE306" i="2"/>
  <c r="BD306" i="2"/>
  <c r="BI305" i="2"/>
  <c r="BJ305" i="2"/>
  <c r="BH305" i="2"/>
  <c r="BG305" i="2"/>
  <c r="BF305" i="2"/>
  <c r="BE305" i="2"/>
  <c r="BD305" i="2"/>
  <c r="BI304" i="2"/>
  <c r="BJ304" i="2"/>
  <c r="BH304" i="2"/>
  <c r="BG304" i="2"/>
  <c r="BF304" i="2"/>
  <c r="BE304" i="2"/>
  <c r="BD304" i="2"/>
  <c r="BI303" i="2"/>
  <c r="BJ303" i="2"/>
  <c r="BH303" i="2"/>
  <c r="BG303" i="2"/>
  <c r="BF303" i="2"/>
  <c r="BE303" i="2"/>
  <c r="BD303" i="2"/>
  <c r="BI302" i="2"/>
  <c r="BJ302" i="2"/>
  <c r="BH302" i="2"/>
  <c r="BG302" i="2"/>
  <c r="BF302" i="2"/>
  <c r="BE302" i="2"/>
  <c r="BD302" i="2"/>
  <c r="BI301" i="2"/>
  <c r="BJ301" i="2"/>
  <c r="BH301" i="2"/>
  <c r="BG301" i="2"/>
  <c r="BF301" i="2"/>
  <c r="BE301" i="2"/>
  <c r="BD301" i="2"/>
  <c r="BI300" i="2"/>
  <c r="BJ300" i="2"/>
  <c r="BH300" i="2"/>
  <c r="BG300" i="2"/>
  <c r="BF300" i="2"/>
  <c r="BE300" i="2"/>
  <c r="BD300" i="2"/>
  <c r="BI299" i="2"/>
  <c r="BJ299" i="2"/>
  <c r="BH299" i="2"/>
  <c r="BG299" i="2"/>
  <c r="BF299" i="2"/>
  <c r="BE299" i="2"/>
  <c r="BD299" i="2"/>
  <c r="BI298" i="2"/>
  <c r="BJ298" i="2"/>
  <c r="BH298" i="2"/>
  <c r="BG298" i="2"/>
  <c r="BF298" i="2"/>
  <c r="BE298" i="2"/>
  <c r="BD298" i="2"/>
  <c r="BI297" i="2"/>
  <c r="BJ297" i="2"/>
  <c r="BH297" i="2"/>
  <c r="BG297" i="2"/>
  <c r="BF297" i="2"/>
  <c r="BE297" i="2"/>
  <c r="BD297" i="2"/>
  <c r="BI296" i="2"/>
  <c r="BJ296" i="2"/>
  <c r="BH296" i="2"/>
  <c r="BG296" i="2"/>
  <c r="BF296" i="2"/>
  <c r="BE296" i="2"/>
  <c r="BD296" i="2"/>
  <c r="BI295" i="2"/>
  <c r="BJ295" i="2"/>
  <c r="BH295" i="2"/>
  <c r="BG295" i="2"/>
  <c r="BF295" i="2"/>
  <c r="BE295" i="2"/>
  <c r="BD295" i="2"/>
  <c r="BI294" i="2"/>
  <c r="BJ294" i="2"/>
  <c r="BH294" i="2"/>
  <c r="BG294" i="2"/>
  <c r="BF294" i="2"/>
  <c r="BE294" i="2"/>
  <c r="BD294" i="2"/>
  <c r="BI293" i="2"/>
  <c r="BJ293" i="2"/>
  <c r="BH293" i="2"/>
  <c r="BG293" i="2"/>
  <c r="BF293" i="2"/>
  <c r="BE293" i="2"/>
  <c r="BD293" i="2"/>
  <c r="BI292" i="2"/>
  <c r="BJ292" i="2"/>
  <c r="BH292" i="2"/>
  <c r="BG292" i="2"/>
  <c r="BF292" i="2"/>
  <c r="BE292" i="2"/>
  <c r="BD292" i="2"/>
  <c r="BI291" i="2"/>
  <c r="BJ291" i="2"/>
  <c r="BH291" i="2"/>
  <c r="BG291" i="2"/>
  <c r="BF291" i="2"/>
  <c r="BE291" i="2"/>
  <c r="BD291" i="2"/>
  <c r="BI290" i="2"/>
  <c r="BJ290" i="2"/>
  <c r="BH290" i="2"/>
  <c r="BG290" i="2"/>
  <c r="BF290" i="2"/>
  <c r="BE290" i="2"/>
  <c r="BD290" i="2"/>
  <c r="BI289" i="2"/>
  <c r="BJ289" i="2"/>
  <c r="BH289" i="2"/>
  <c r="BG289" i="2"/>
  <c r="BF289" i="2"/>
  <c r="BE289" i="2"/>
  <c r="BD289" i="2"/>
  <c r="BI288" i="2"/>
  <c r="BJ288" i="2"/>
  <c r="BH288" i="2"/>
  <c r="BG288" i="2"/>
  <c r="BF288" i="2"/>
  <c r="BE288" i="2"/>
  <c r="BD288" i="2"/>
  <c r="BI287" i="2"/>
  <c r="BJ287" i="2"/>
  <c r="BH287" i="2"/>
  <c r="BG287" i="2"/>
  <c r="BF287" i="2"/>
  <c r="BE287" i="2"/>
  <c r="BD287" i="2"/>
  <c r="BI286" i="2"/>
  <c r="BJ286" i="2"/>
  <c r="BH286" i="2"/>
  <c r="BG286" i="2"/>
  <c r="BF286" i="2"/>
  <c r="BE286" i="2"/>
  <c r="BD286" i="2"/>
  <c r="BI285" i="2"/>
  <c r="BJ285" i="2"/>
  <c r="BH285" i="2"/>
  <c r="BG285" i="2"/>
  <c r="BF285" i="2"/>
  <c r="BE285" i="2"/>
  <c r="BD285" i="2"/>
  <c r="BI284" i="2"/>
  <c r="BJ284" i="2"/>
  <c r="BH284" i="2"/>
  <c r="BG284" i="2"/>
  <c r="BF284" i="2"/>
  <c r="BE284" i="2"/>
  <c r="BD284" i="2"/>
  <c r="BI283" i="2"/>
  <c r="BJ283" i="2"/>
  <c r="BH283" i="2"/>
  <c r="BG283" i="2"/>
  <c r="BF283" i="2"/>
  <c r="BE283" i="2"/>
  <c r="BD283" i="2"/>
  <c r="BI282" i="2"/>
  <c r="BJ282" i="2"/>
  <c r="BH282" i="2"/>
  <c r="BG282" i="2"/>
  <c r="BF282" i="2"/>
  <c r="BE282" i="2"/>
  <c r="BD282" i="2"/>
  <c r="BI281" i="2"/>
  <c r="BJ281" i="2"/>
  <c r="BH281" i="2"/>
  <c r="BG281" i="2"/>
  <c r="BF281" i="2"/>
  <c r="BE281" i="2"/>
  <c r="BD281" i="2"/>
  <c r="BI280" i="2"/>
  <c r="BJ280" i="2"/>
  <c r="BH280" i="2"/>
  <c r="BG280" i="2"/>
  <c r="BF280" i="2"/>
  <c r="BE280" i="2"/>
  <c r="BD280" i="2"/>
  <c r="BI279" i="2"/>
  <c r="BJ279" i="2"/>
  <c r="BH279" i="2"/>
  <c r="BG279" i="2"/>
  <c r="BF279" i="2"/>
  <c r="BE279" i="2"/>
  <c r="BD279" i="2"/>
  <c r="BI278" i="2"/>
  <c r="BJ278" i="2"/>
  <c r="BH278" i="2"/>
  <c r="BG278" i="2"/>
  <c r="BF278" i="2"/>
  <c r="BE278" i="2"/>
  <c r="BD278" i="2"/>
  <c r="BI277" i="2"/>
  <c r="BJ277" i="2"/>
  <c r="BH277" i="2"/>
  <c r="BG277" i="2"/>
  <c r="BF277" i="2"/>
  <c r="BE277" i="2"/>
  <c r="BD277" i="2"/>
  <c r="BI276" i="2"/>
  <c r="BJ276" i="2"/>
  <c r="BH276" i="2"/>
  <c r="BG276" i="2"/>
  <c r="BF276" i="2"/>
  <c r="BE276" i="2"/>
  <c r="BD276" i="2"/>
  <c r="BI275" i="2"/>
  <c r="BJ275" i="2"/>
  <c r="BH275" i="2"/>
  <c r="BG275" i="2"/>
  <c r="BF275" i="2"/>
  <c r="BE275" i="2"/>
  <c r="BD275" i="2"/>
  <c r="BI274" i="2"/>
  <c r="BJ274" i="2"/>
  <c r="BH274" i="2"/>
  <c r="BG274" i="2"/>
  <c r="BF274" i="2"/>
  <c r="BE274" i="2"/>
  <c r="BD274" i="2"/>
  <c r="BI273" i="2"/>
  <c r="BJ273" i="2"/>
  <c r="BH273" i="2"/>
  <c r="BG273" i="2"/>
  <c r="BF273" i="2"/>
  <c r="BE273" i="2"/>
  <c r="BD273" i="2"/>
  <c r="BI272" i="2"/>
  <c r="BJ272" i="2"/>
  <c r="BH272" i="2"/>
  <c r="BG272" i="2"/>
  <c r="BF272" i="2"/>
  <c r="BE272" i="2"/>
  <c r="BD272" i="2"/>
  <c r="BI271" i="2"/>
  <c r="BJ271" i="2"/>
  <c r="BH271" i="2"/>
  <c r="BG271" i="2"/>
  <c r="BF271" i="2"/>
  <c r="BE271" i="2"/>
  <c r="BD271" i="2"/>
  <c r="BI270" i="2"/>
  <c r="BJ270" i="2"/>
  <c r="BH270" i="2"/>
  <c r="BG270" i="2"/>
  <c r="BF270" i="2"/>
  <c r="BE270" i="2"/>
  <c r="BD270" i="2"/>
  <c r="BI269" i="2"/>
  <c r="BJ269" i="2"/>
  <c r="BH269" i="2"/>
  <c r="BG269" i="2"/>
  <c r="BF269" i="2"/>
  <c r="BE269" i="2"/>
  <c r="BD269" i="2"/>
  <c r="BI268" i="2"/>
  <c r="BJ268" i="2"/>
  <c r="BH268" i="2"/>
  <c r="BG268" i="2"/>
  <c r="BF268" i="2"/>
  <c r="BE268" i="2"/>
  <c r="BD268" i="2"/>
  <c r="BI267" i="2"/>
  <c r="BJ267" i="2"/>
  <c r="BH267" i="2"/>
  <c r="BG267" i="2"/>
  <c r="BF267" i="2"/>
  <c r="BE267" i="2"/>
  <c r="BD267" i="2"/>
  <c r="BI266" i="2"/>
  <c r="BJ266" i="2"/>
  <c r="BH266" i="2"/>
  <c r="BG266" i="2"/>
  <c r="BF266" i="2"/>
  <c r="BE266" i="2"/>
  <c r="BD266" i="2"/>
  <c r="BI265" i="2"/>
  <c r="BJ265" i="2"/>
  <c r="BH265" i="2"/>
  <c r="BG265" i="2"/>
  <c r="BF265" i="2"/>
  <c r="BE265" i="2"/>
  <c r="BD265" i="2"/>
  <c r="BI264" i="2"/>
  <c r="BJ264" i="2"/>
  <c r="BH264" i="2"/>
  <c r="BG264" i="2"/>
  <c r="BF264" i="2"/>
  <c r="BE264" i="2"/>
  <c r="BD264" i="2"/>
  <c r="BI263" i="2"/>
  <c r="BJ263" i="2"/>
  <c r="BH263" i="2"/>
  <c r="BG263" i="2"/>
  <c r="BF263" i="2"/>
  <c r="BE263" i="2"/>
  <c r="BD263" i="2"/>
  <c r="BI262" i="2"/>
  <c r="BJ262" i="2"/>
  <c r="BH262" i="2"/>
  <c r="BG262" i="2"/>
  <c r="BF262" i="2"/>
  <c r="BE262" i="2"/>
  <c r="BD262" i="2"/>
  <c r="BI261" i="2"/>
  <c r="BJ261" i="2"/>
  <c r="BH261" i="2"/>
  <c r="BG261" i="2"/>
  <c r="BF261" i="2"/>
  <c r="BE261" i="2"/>
  <c r="BD261" i="2"/>
  <c r="BI260" i="2"/>
  <c r="BJ260" i="2"/>
  <c r="BH260" i="2"/>
  <c r="BG260" i="2"/>
  <c r="BF260" i="2"/>
  <c r="BE260" i="2"/>
  <c r="BD260" i="2"/>
  <c r="BI259" i="2"/>
  <c r="BJ259" i="2"/>
  <c r="BH259" i="2"/>
  <c r="BG259" i="2"/>
  <c r="BF259" i="2"/>
  <c r="BE259" i="2"/>
  <c r="BD259" i="2"/>
  <c r="BI258" i="2"/>
  <c r="BJ258" i="2"/>
  <c r="BH258" i="2"/>
  <c r="BG258" i="2"/>
  <c r="BF258" i="2"/>
  <c r="BE258" i="2"/>
  <c r="BD258" i="2"/>
  <c r="BI257" i="2"/>
  <c r="BJ257" i="2"/>
  <c r="BH257" i="2"/>
  <c r="BG257" i="2"/>
  <c r="BF257" i="2"/>
  <c r="BE257" i="2"/>
  <c r="BD257" i="2"/>
  <c r="BI256" i="2"/>
  <c r="BJ256" i="2"/>
  <c r="BH256" i="2"/>
  <c r="BG256" i="2"/>
  <c r="BF256" i="2"/>
  <c r="BE256" i="2"/>
  <c r="BD256" i="2"/>
  <c r="BI255" i="2"/>
  <c r="BJ255" i="2"/>
  <c r="BH255" i="2"/>
  <c r="BG255" i="2"/>
  <c r="BF255" i="2"/>
  <c r="BE255" i="2"/>
  <c r="BD255" i="2"/>
  <c r="BI254" i="2"/>
  <c r="BJ254" i="2"/>
  <c r="BH254" i="2"/>
  <c r="BG254" i="2"/>
  <c r="BF254" i="2"/>
  <c r="BE254" i="2"/>
  <c r="BD254" i="2"/>
  <c r="BI253" i="2"/>
  <c r="BJ253" i="2"/>
  <c r="BH253" i="2"/>
  <c r="BG253" i="2"/>
  <c r="BF253" i="2"/>
  <c r="BE253" i="2"/>
  <c r="BD253" i="2"/>
  <c r="BI252" i="2"/>
  <c r="BJ252" i="2"/>
  <c r="BH252" i="2"/>
  <c r="BG252" i="2"/>
  <c r="BF252" i="2"/>
  <c r="BE252" i="2"/>
  <c r="BD252" i="2"/>
  <c r="BI251" i="2"/>
  <c r="BJ251" i="2"/>
  <c r="BH251" i="2"/>
  <c r="BG251" i="2"/>
  <c r="BF251" i="2"/>
  <c r="BE251" i="2"/>
  <c r="BD251" i="2"/>
  <c r="BI250" i="2"/>
  <c r="BJ250" i="2"/>
  <c r="BH250" i="2"/>
  <c r="BG250" i="2"/>
  <c r="BF250" i="2"/>
  <c r="BE250" i="2"/>
  <c r="BD250" i="2"/>
  <c r="BI249" i="2"/>
  <c r="BJ249" i="2"/>
  <c r="BH249" i="2"/>
  <c r="BG249" i="2"/>
  <c r="BF249" i="2"/>
  <c r="BE249" i="2"/>
  <c r="BD249" i="2"/>
  <c r="BI248" i="2"/>
  <c r="BJ248" i="2"/>
  <c r="BH248" i="2"/>
  <c r="BG248" i="2"/>
  <c r="BF248" i="2"/>
  <c r="BE248" i="2"/>
  <c r="BD248" i="2"/>
  <c r="BI247" i="2"/>
  <c r="BJ247" i="2"/>
  <c r="BH247" i="2"/>
  <c r="BG247" i="2"/>
  <c r="BF247" i="2"/>
  <c r="BE247" i="2"/>
  <c r="BD247" i="2"/>
  <c r="BI246" i="2"/>
  <c r="BJ246" i="2"/>
  <c r="BH246" i="2"/>
  <c r="BG246" i="2"/>
  <c r="BF246" i="2"/>
  <c r="BE246" i="2"/>
  <c r="BD246" i="2"/>
  <c r="BI245" i="2"/>
  <c r="BJ245" i="2"/>
  <c r="BH245" i="2"/>
  <c r="BG245" i="2"/>
  <c r="BF245" i="2"/>
  <c r="BE245" i="2"/>
  <c r="BD245" i="2"/>
  <c r="BI244" i="2"/>
  <c r="BJ244" i="2"/>
  <c r="BH244" i="2"/>
  <c r="BG244" i="2"/>
  <c r="BF244" i="2"/>
  <c r="BE244" i="2"/>
  <c r="BD244" i="2"/>
  <c r="BI243" i="2"/>
  <c r="BJ243" i="2"/>
  <c r="BH243" i="2"/>
  <c r="BG243" i="2"/>
  <c r="BF243" i="2"/>
  <c r="BE243" i="2"/>
  <c r="BD243" i="2"/>
  <c r="BI242" i="2"/>
  <c r="BJ242" i="2"/>
  <c r="BH242" i="2"/>
  <c r="BG242" i="2"/>
  <c r="BF242" i="2"/>
  <c r="BE242" i="2"/>
  <c r="BD242" i="2"/>
  <c r="BI241" i="2"/>
  <c r="BJ241" i="2"/>
  <c r="BH241" i="2"/>
  <c r="BG241" i="2"/>
  <c r="BF241" i="2"/>
  <c r="BE241" i="2"/>
  <c r="BD241" i="2"/>
  <c r="BI240" i="2"/>
  <c r="BJ240" i="2"/>
  <c r="BH240" i="2"/>
  <c r="BG240" i="2"/>
  <c r="BF240" i="2"/>
  <c r="BE240" i="2"/>
  <c r="BD240" i="2"/>
  <c r="BI239" i="2"/>
  <c r="BJ239" i="2"/>
  <c r="BH239" i="2"/>
  <c r="BG239" i="2"/>
  <c r="BF239" i="2"/>
  <c r="BE239" i="2"/>
  <c r="BD239" i="2"/>
  <c r="BI238" i="2"/>
  <c r="BJ238" i="2"/>
  <c r="BH238" i="2"/>
  <c r="BG238" i="2"/>
  <c r="BF238" i="2"/>
  <c r="BE238" i="2"/>
  <c r="BD238" i="2"/>
  <c r="BI237" i="2"/>
  <c r="BJ237" i="2"/>
  <c r="BH237" i="2"/>
  <c r="BG237" i="2"/>
  <c r="BF237" i="2"/>
  <c r="BE237" i="2"/>
  <c r="BD237" i="2"/>
  <c r="BI236" i="2"/>
  <c r="BJ236" i="2"/>
  <c r="BH236" i="2"/>
  <c r="BG236" i="2"/>
  <c r="BF236" i="2"/>
  <c r="BE236" i="2"/>
  <c r="BD236" i="2"/>
  <c r="BI235" i="2"/>
  <c r="BJ235" i="2"/>
  <c r="BH235" i="2"/>
  <c r="BG235" i="2"/>
  <c r="BF235" i="2"/>
  <c r="BE235" i="2"/>
  <c r="BD235" i="2"/>
  <c r="BI234" i="2"/>
  <c r="BJ234" i="2"/>
  <c r="BH234" i="2"/>
  <c r="BG234" i="2"/>
  <c r="BF234" i="2"/>
  <c r="BE234" i="2"/>
  <c r="BD234" i="2"/>
  <c r="BI233" i="2"/>
  <c r="BJ233" i="2"/>
  <c r="BH233" i="2"/>
  <c r="BG233" i="2"/>
  <c r="BF233" i="2"/>
  <c r="BE233" i="2"/>
  <c r="BD233" i="2"/>
  <c r="BI232" i="2"/>
  <c r="BJ232" i="2"/>
  <c r="BH232" i="2"/>
  <c r="BG232" i="2"/>
  <c r="BF232" i="2"/>
  <c r="BE232" i="2"/>
  <c r="BD232" i="2"/>
  <c r="BI231" i="2"/>
  <c r="BJ231" i="2"/>
  <c r="BH231" i="2"/>
  <c r="BG231" i="2"/>
  <c r="BF231" i="2"/>
  <c r="BE231" i="2"/>
  <c r="BD231" i="2"/>
  <c r="BI230" i="2"/>
  <c r="BJ230" i="2"/>
  <c r="BH230" i="2"/>
  <c r="BG230" i="2"/>
  <c r="BF230" i="2"/>
  <c r="BE230" i="2"/>
  <c r="BD230" i="2"/>
  <c r="BI229" i="2"/>
  <c r="BJ229" i="2"/>
  <c r="BH229" i="2"/>
  <c r="BG229" i="2"/>
  <c r="BF229" i="2"/>
  <c r="BE229" i="2"/>
  <c r="BD229" i="2"/>
  <c r="BI228" i="2"/>
  <c r="BJ228" i="2"/>
  <c r="BH228" i="2"/>
  <c r="BG228" i="2"/>
  <c r="BF228" i="2"/>
  <c r="BE228" i="2"/>
  <c r="BD228" i="2"/>
  <c r="BI227" i="2"/>
  <c r="BJ227" i="2"/>
  <c r="BH227" i="2"/>
  <c r="BG227" i="2"/>
  <c r="BF227" i="2"/>
  <c r="BE227" i="2"/>
  <c r="BD227" i="2"/>
  <c r="BI226" i="2"/>
  <c r="BJ226" i="2"/>
  <c r="BH226" i="2"/>
  <c r="BG226" i="2"/>
  <c r="BF226" i="2"/>
  <c r="BE226" i="2"/>
  <c r="BD226" i="2"/>
  <c r="BI225" i="2"/>
  <c r="BJ225" i="2"/>
  <c r="BH225" i="2"/>
  <c r="BG225" i="2"/>
  <c r="BF225" i="2"/>
  <c r="BE225" i="2"/>
  <c r="BD225" i="2"/>
  <c r="BI224" i="2"/>
  <c r="BJ224" i="2"/>
  <c r="BH224" i="2"/>
  <c r="BG224" i="2"/>
  <c r="BF224" i="2"/>
  <c r="BE224" i="2"/>
  <c r="BD224" i="2"/>
  <c r="BI223" i="2"/>
  <c r="BJ223" i="2"/>
  <c r="BH223" i="2"/>
  <c r="BG223" i="2"/>
  <c r="BF223" i="2"/>
  <c r="BE223" i="2"/>
  <c r="BD223" i="2"/>
  <c r="BI222" i="2"/>
  <c r="BJ222" i="2"/>
  <c r="BH222" i="2"/>
  <c r="BG222" i="2"/>
  <c r="BF222" i="2"/>
  <c r="BE222" i="2"/>
  <c r="BD222" i="2"/>
  <c r="BI221" i="2"/>
  <c r="BJ221" i="2"/>
  <c r="BH221" i="2"/>
  <c r="BG221" i="2"/>
  <c r="BF221" i="2"/>
  <c r="BE221" i="2"/>
  <c r="BD221" i="2"/>
  <c r="BI220" i="2"/>
  <c r="BJ220" i="2"/>
  <c r="BH220" i="2"/>
  <c r="BG220" i="2"/>
  <c r="BF220" i="2"/>
  <c r="BE220" i="2"/>
  <c r="BD220" i="2"/>
  <c r="BI219" i="2"/>
  <c r="BJ219" i="2"/>
  <c r="BH219" i="2"/>
  <c r="BG219" i="2"/>
  <c r="BF219" i="2"/>
  <c r="BE219" i="2"/>
  <c r="BD219" i="2"/>
  <c r="BI218" i="2"/>
  <c r="BJ218" i="2"/>
  <c r="BH218" i="2"/>
  <c r="BG218" i="2"/>
  <c r="BF218" i="2"/>
  <c r="BE218" i="2"/>
  <c r="BD218" i="2"/>
  <c r="BI217" i="2"/>
  <c r="BJ217" i="2"/>
  <c r="BH217" i="2"/>
  <c r="BG217" i="2"/>
  <c r="BF217" i="2"/>
  <c r="BE217" i="2"/>
  <c r="BD217" i="2"/>
  <c r="BI216" i="2"/>
  <c r="BJ216" i="2"/>
  <c r="BH216" i="2"/>
  <c r="BG216" i="2"/>
  <c r="BF216" i="2"/>
  <c r="BE216" i="2"/>
  <c r="BD216" i="2"/>
  <c r="BI215" i="2"/>
  <c r="BJ215" i="2"/>
  <c r="BH215" i="2"/>
  <c r="BG215" i="2"/>
  <c r="BF215" i="2"/>
  <c r="BE215" i="2"/>
  <c r="BD215" i="2"/>
  <c r="BI214" i="2"/>
  <c r="BJ214" i="2"/>
  <c r="BH214" i="2"/>
  <c r="BG214" i="2"/>
  <c r="BF214" i="2"/>
  <c r="BE214" i="2"/>
  <c r="BD214" i="2"/>
  <c r="BI213" i="2"/>
  <c r="BJ213" i="2"/>
  <c r="BH213" i="2"/>
  <c r="BG213" i="2"/>
  <c r="BF213" i="2"/>
  <c r="BE213" i="2"/>
  <c r="BD213" i="2"/>
  <c r="BI212" i="2"/>
  <c r="BJ212" i="2"/>
  <c r="BH212" i="2"/>
  <c r="BG212" i="2"/>
  <c r="BF212" i="2"/>
  <c r="BE212" i="2"/>
  <c r="BD212" i="2"/>
  <c r="BI211" i="2"/>
  <c r="BJ211" i="2"/>
  <c r="BH211" i="2"/>
  <c r="BG211" i="2"/>
  <c r="BF211" i="2"/>
  <c r="BE211" i="2"/>
  <c r="BD211" i="2"/>
  <c r="BI210" i="2"/>
  <c r="BJ210" i="2"/>
  <c r="BH210" i="2"/>
  <c r="BG210" i="2"/>
  <c r="BF210" i="2"/>
  <c r="BE210" i="2"/>
  <c r="BD210" i="2"/>
  <c r="BI209" i="2"/>
  <c r="BJ209" i="2"/>
  <c r="BH209" i="2"/>
  <c r="BG209" i="2"/>
  <c r="BF209" i="2"/>
  <c r="BE209" i="2"/>
  <c r="BD209" i="2"/>
  <c r="BI208" i="2"/>
  <c r="BJ208" i="2"/>
  <c r="BH208" i="2"/>
  <c r="BG208" i="2"/>
  <c r="BF208" i="2"/>
  <c r="BE208" i="2"/>
  <c r="BD208" i="2"/>
  <c r="BI207" i="2"/>
  <c r="BJ207" i="2"/>
  <c r="BH207" i="2"/>
  <c r="BG207" i="2"/>
  <c r="BF207" i="2"/>
  <c r="BE207" i="2"/>
  <c r="BD207" i="2"/>
  <c r="BI206" i="2"/>
  <c r="BJ206" i="2"/>
  <c r="BH206" i="2"/>
  <c r="BG206" i="2"/>
  <c r="BF206" i="2"/>
  <c r="BE206" i="2"/>
  <c r="BD206" i="2"/>
  <c r="BI205" i="2"/>
  <c r="BJ205" i="2"/>
  <c r="BH205" i="2"/>
  <c r="BG205" i="2"/>
  <c r="BF205" i="2"/>
  <c r="BE205" i="2"/>
  <c r="BD205" i="2"/>
  <c r="BI204" i="2"/>
  <c r="BJ204" i="2"/>
  <c r="BH204" i="2"/>
  <c r="BG204" i="2"/>
  <c r="BF204" i="2"/>
  <c r="BE204" i="2"/>
  <c r="BD204" i="2"/>
  <c r="BI203" i="2"/>
  <c r="BJ203" i="2"/>
  <c r="BH203" i="2"/>
  <c r="BG203" i="2"/>
  <c r="BF203" i="2"/>
  <c r="BE203" i="2"/>
  <c r="BD203" i="2"/>
  <c r="BI202" i="2"/>
  <c r="BJ202" i="2"/>
  <c r="BH202" i="2"/>
  <c r="BG202" i="2"/>
  <c r="BF202" i="2"/>
  <c r="BE202" i="2"/>
  <c r="BD202" i="2"/>
  <c r="BI201" i="2"/>
  <c r="BJ201" i="2"/>
  <c r="BH201" i="2"/>
  <c r="BG201" i="2"/>
  <c r="BF201" i="2"/>
  <c r="BE201" i="2"/>
  <c r="BD201" i="2"/>
  <c r="BI200" i="2"/>
  <c r="BJ200" i="2"/>
  <c r="BH200" i="2"/>
  <c r="BG200" i="2"/>
  <c r="BF200" i="2"/>
  <c r="BE200" i="2"/>
  <c r="BD200" i="2"/>
  <c r="BI199" i="2"/>
  <c r="BJ199" i="2"/>
  <c r="BH199" i="2"/>
  <c r="BG199" i="2"/>
  <c r="BF199" i="2"/>
  <c r="BE199" i="2"/>
  <c r="BD199" i="2"/>
  <c r="BI198" i="2"/>
  <c r="BJ198" i="2"/>
  <c r="BH198" i="2"/>
  <c r="BG198" i="2"/>
  <c r="BF198" i="2"/>
  <c r="BE198" i="2"/>
  <c r="BD198" i="2"/>
  <c r="BI197" i="2"/>
  <c r="BJ197" i="2"/>
  <c r="BH197" i="2"/>
  <c r="BG197" i="2"/>
  <c r="BF197" i="2"/>
  <c r="BE197" i="2"/>
  <c r="BD197" i="2"/>
  <c r="BI196" i="2"/>
  <c r="BJ196" i="2"/>
  <c r="BH196" i="2"/>
  <c r="BG196" i="2"/>
  <c r="BF196" i="2"/>
  <c r="BE196" i="2"/>
  <c r="BD196" i="2"/>
  <c r="BI195" i="2"/>
  <c r="BJ195" i="2"/>
  <c r="BH195" i="2"/>
  <c r="BG195" i="2"/>
  <c r="BF195" i="2"/>
  <c r="BE195" i="2"/>
  <c r="BD195" i="2"/>
  <c r="BI194" i="2"/>
  <c r="BJ194" i="2"/>
  <c r="BH194" i="2"/>
  <c r="BG194" i="2"/>
  <c r="BF194" i="2"/>
  <c r="BE194" i="2"/>
  <c r="BD194" i="2"/>
  <c r="BI193" i="2"/>
  <c r="BJ193" i="2"/>
  <c r="BH193" i="2"/>
  <c r="BG193" i="2"/>
  <c r="BF193" i="2"/>
  <c r="BE193" i="2"/>
  <c r="BD193" i="2"/>
  <c r="BI192" i="2"/>
  <c r="BJ192" i="2"/>
  <c r="BH192" i="2"/>
  <c r="BG192" i="2"/>
  <c r="BF192" i="2"/>
  <c r="BE192" i="2"/>
  <c r="BD192" i="2"/>
  <c r="BI191" i="2"/>
  <c r="BJ191" i="2"/>
  <c r="BH191" i="2"/>
  <c r="BG191" i="2"/>
  <c r="BF191" i="2"/>
  <c r="BE191" i="2"/>
  <c r="BD191" i="2"/>
  <c r="BI190" i="2"/>
  <c r="BJ190" i="2"/>
  <c r="BH190" i="2"/>
  <c r="BG190" i="2"/>
  <c r="BF190" i="2"/>
  <c r="BE190" i="2"/>
  <c r="BD190" i="2"/>
  <c r="BI189" i="2"/>
  <c r="BJ189" i="2"/>
  <c r="BH189" i="2"/>
  <c r="BG189" i="2"/>
  <c r="BF189" i="2"/>
  <c r="BE189" i="2"/>
  <c r="BD189" i="2"/>
  <c r="BI188" i="2"/>
  <c r="BJ188" i="2"/>
  <c r="BH188" i="2"/>
  <c r="BG188" i="2"/>
  <c r="BF188" i="2"/>
  <c r="BE188" i="2"/>
  <c r="BD188" i="2"/>
  <c r="BI187" i="2"/>
  <c r="BJ187" i="2"/>
  <c r="BH187" i="2"/>
  <c r="BG187" i="2"/>
  <c r="BF187" i="2"/>
  <c r="BE187" i="2"/>
  <c r="BD187" i="2"/>
  <c r="BI186" i="2"/>
  <c r="BJ186" i="2"/>
  <c r="BH186" i="2"/>
  <c r="BG186" i="2"/>
  <c r="BF186" i="2"/>
  <c r="BE186" i="2"/>
  <c r="BD186" i="2"/>
  <c r="BI185" i="2"/>
  <c r="BJ185" i="2"/>
  <c r="BH185" i="2"/>
  <c r="BG185" i="2"/>
  <c r="BF185" i="2"/>
  <c r="BE185" i="2"/>
  <c r="BD185" i="2"/>
  <c r="BI184" i="2"/>
  <c r="BJ184" i="2"/>
  <c r="BH184" i="2"/>
  <c r="BG184" i="2"/>
  <c r="BF184" i="2"/>
  <c r="BE184" i="2"/>
  <c r="BD184" i="2"/>
  <c r="BI183" i="2"/>
  <c r="BJ183" i="2"/>
  <c r="BH183" i="2"/>
  <c r="BG183" i="2"/>
  <c r="BF183" i="2"/>
  <c r="BE183" i="2"/>
  <c r="BD183" i="2"/>
  <c r="BI182" i="2"/>
  <c r="BJ182" i="2"/>
  <c r="BH182" i="2"/>
  <c r="BG182" i="2"/>
  <c r="BF182" i="2"/>
  <c r="BE182" i="2"/>
  <c r="BD182" i="2"/>
  <c r="BI181" i="2"/>
  <c r="BJ181" i="2"/>
  <c r="BH181" i="2"/>
  <c r="BG181" i="2"/>
  <c r="BF181" i="2"/>
  <c r="BE181" i="2"/>
  <c r="BD181" i="2"/>
  <c r="BI180" i="2"/>
  <c r="BJ180" i="2"/>
  <c r="BH180" i="2"/>
  <c r="BG180" i="2"/>
  <c r="BF180" i="2"/>
  <c r="BE180" i="2"/>
  <c r="BD180" i="2"/>
  <c r="BI179" i="2"/>
  <c r="BJ179" i="2"/>
  <c r="BH179" i="2"/>
  <c r="BG179" i="2"/>
  <c r="BF179" i="2"/>
  <c r="BE179" i="2"/>
  <c r="BD179" i="2"/>
  <c r="BI178" i="2"/>
  <c r="BJ178" i="2"/>
  <c r="BH178" i="2"/>
  <c r="BG178" i="2"/>
  <c r="BF178" i="2"/>
  <c r="BE178" i="2"/>
  <c r="BD178" i="2"/>
  <c r="BI177" i="2"/>
  <c r="BJ177" i="2"/>
  <c r="BH177" i="2"/>
  <c r="BG177" i="2"/>
  <c r="BF177" i="2"/>
  <c r="BE177" i="2"/>
  <c r="BD177" i="2"/>
  <c r="BI176" i="2"/>
  <c r="BJ176" i="2"/>
  <c r="BH176" i="2"/>
  <c r="BG176" i="2"/>
  <c r="BF176" i="2"/>
  <c r="BE176" i="2"/>
  <c r="BD176" i="2"/>
  <c r="BI175" i="2"/>
  <c r="BJ175" i="2"/>
  <c r="BH175" i="2"/>
  <c r="BG175" i="2"/>
  <c r="BF175" i="2"/>
  <c r="BE175" i="2"/>
  <c r="BD175" i="2"/>
  <c r="BI174" i="2"/>
  <c r="BJ174" i="2"/>
  <c r="BH174" i="2"/>
  <c r="BG174" i="2"/>
  <c r="BF174" i="2"/>
  <c r="BE174" i="2"/>
  <c r="BD174" i="2"/>
  <c r="BI173" i="2"/>
  <c r="BJ173" i="2"/>
  <c r="BH173" i="2"/>
  <c r="BG173" i="2"/>
  <c r="BF173" i="2"/>
  <c r="BE173" i="2"/>
  <c r="BD173" i="2"/>
  <c r="BI172" i="2"/>
  <c r="BJ172" i="2"/>
  <c r="BH172" i="2"/>
  <c r="BG172" i="2"/>
  <c r="BF172" i="2"/>
  <c r="BE172" i="2"/>
  <c r="BD172" i="2"/>
  <c r="BI171" i="2"/>
  <c r="BJ171" i="2"/>
  <c r="BH171" i="2"/>
  <c r="BG171" i="2"/>
  <c r="BF171" i="2"/>
  <c r="BE171" i="2"/>
  <c r="BD171" i="2"/>
  <c r="BI170" i="2"/>
  <c r="BJ170" i="2"/>
  <c r="BH170" i="2"/>
  <c r="BG170" i="2"/>
  <c r="BF170" i="2"/>
  <c r="BE170" i="2"/>
  <c r="BD170" i="2"/>
  <c r="BI169" i="2"/>
  <c r="BJ169" i="2"/>
  <c r="BH169" i="2"/>
  <c r="BG169" i="2"/>
  <c r="BF169" i="2"/>
  <c r="BE169" i="2"/>
  <c r="BD169" i="2"/>
  <c r="BI168" i="2"/>
  <c r="BJ168" i="2"/>
  <c r="BH168" i="2"/>
  <c r="BG168" i="2"/>
  <c r="BF168" i="2"/>
  <c r="BE168" i="2"/>
  <c r="BD168" i="2"/>
  <c r="BI167" i="2"/>
  <c r="BJ167" i="2"/>
  <c r="BH167" i="2"/>
  <c r="BG167" i="2"/>
  <c r="BF167" i="2"/>
  <c r="BE167" i="2"/>
  <c r="BD167" i="2"/>
  <c r="BI166" i="2"/>
  <c r="BJ166" i="2"/>
  <c r="BH166" i="2"/>
  <c r="BG166" i="2"/>
  <c r="BF166" i="2"/>
  <c r="BE166" i="2"/>
  <c r="BD166" i="2"/>
  <c r="BI165" i="2"/>
  <c r="BJ165" i="2"/>
  <c r="BH165" i="2"/>
  <c r="BG165" i="2"/>
  <c r="BF165" i="2"/>
  <c r="BE165" i="2"/>
  <c r="BD165" i="2"/>
  <c r="BI164" i="2"/>
  <c r="BJ164" i="2"/>
  <c r="BH164" i="2"/>
  <c r="BG164" i="2"/>
  <c r="BF164" i="2"/>
  <c r="BE164" i="2"/>
  <c r="BD164" i="2"/>
  <c r="BI163" i="2"/>
  <c r="BJ163" i="2"/>
  <c r="BH163" i="2"/>
  <c r="BG163" i="2"/>
  <c r="BF163" i="2"/>
  <c r="BE163" i="2"/>
  <c r="BD163" i="2"/>
  <c r="BI162" i="2"/>
  <c r="BJ162" i="2"/>
  <c r="BH162" i="2"/>
  <c r="BG162" i="2"/>
  <c r="BF162" i="2"/>
  <c r="BE162" i="2"/>
  <c r="BD162" i="2"/>
  <c r="BI161" i="2"/>
  <c r="BJ161" i="2"/>
  <c r="BH161" i="2"/>
  <c r="BG161" i="2"/>
  <c r="BF161" i="2"/>
  <c r="BE161" i="2"/>
  <c r="BD161" i="2"/>
  <c r="BI160" i="2"/>
  <c r="BJ160" i="2"/>
  <c r="BH160" i="2"/>
  <c r="BG160" i="2"/>
  <c r="BF160" i="2"/>
  <c r="BE160" i="2"/>
  <c r="BD160" i="2"/>
  <c r="BI159" i="2"/>
  <c r="BJ159" i="2"/>
  <c r="BH159" i="2"/>
  <c r="BG159" i="2"/>
  <c r="BF159" i="2"/>
  <c r="BE159" i="2"/>
  <c r="BD159" i="2"/>
  <c r="BI158" i="2"/>
  <c r="BJ158" i="2"/>
  <c r="BH158" i="2"/>
  <c r="BG158" i="2"/>
  <c r="BF158" i="2"/>
  <c r="BE158" i="2"/>
  <c r="BD158" i="2"/>
  <c r="BI157" i="2"/>
  <c r="BJ157" i="2"/>
  <c r="BH157" i="2"/>
  <c r="BG157" i="2"/>
  <c r="BF157" i="2"/>
  <c r="BE157" i="2"/>
  <c r="BD157" i="2"/>
  <c r="BI156" i="2"/>
  <c r="BJ156" i="2"/>
  <c r="BH156" i="2"/>
  <c r="BG156" i="2"/>
  <c r="BF156" i="2"/>
  <c r="BE156" i="2"/>
  <c r="BD156" i="2"/>
  <c r="BI155" i="2"/>
  <c r="BJ155" i="2"/>
  <c r="BH155" i="2"/>
  <c r="BG155" i="2"/>
  <c r="BF155" i="2"/>
  <c r="BE155" i="2"/>
  <c r="BD155" i="2"/>
  <c r="BI154" i="2"/>
  <c r="BJ154" i="2"/>
  <c r="BH154" i="2"/>
  <c r="BG154" i="2"/>
  <c r="BF154" i="2"/>
  <c r="BE154" i="2"/>
  <c r="BD154" i="2"/>
  <c r="BI153" i="2"/>
  <c r="BJ153" i="2"/>
  <c r="BH153" i="2"/>
  <c r="BG153" i="2"/>
  <c r="BF153" i="2"/>
  <c r="BE153" i="2"/>
  <c r="BD153" i="2"/>
  <c r="BI152" i="2"/>
  <c r="BJ152" i="2"/>
  <c r="BH152" i="2"/>
  <c r="BG152" i="2"/>
  <c r="BF152" i="2"/>
  <c r="BE152" i="2"/>
  <c r="BD152" i="2"/>
  <c r="BI151" i="2"/>
  <c r="BJ151" i="2"/>
  <c r="BH151" i="2"/>
  <c r="BG151" i="2"/>
  <c r="BF151" i="2"/>
  <c r="BE151" i="2"/>
  <c r="BD151" i="2"/>
  <c r="BI150" i="2"/>
  <c r="BJ150" i="2"/>
  <c r="BH150" i="2"/>
  <c r="BG150" i="2"/>
  <c r="BF150" i="2"/>
  <c r="BE150" i="2"/>
  <c r="BD150" i="2"/>
  <c r="BI149" i="2"/>
  <c r="BJ149" i="2"/>
  <c r="BH149" i="2"/>
  <c r="BG149" i="2"/>
  <c r="BF149" i="2"/>
  <c r="BE149" i="2"/>
  <c r="BD149" i="2"/>
  <c r="BI148" i="2"/>
  <c r="BJ148" i="2"/>
  <c r="BH148" i="2"/>
  <c r="BG148" i="2"/>
  <c r="BF148" i="2"/>
  <c r="BE148" i="2"/>
  <c r="BD148" i="2"/>
  <c r="BI147" i="2"/>
  <c r="BJ147" i="2"/>
  <c r="BH147" i="2"/>
  <c r="BG147" i="2"/>
  <c r="BF147" i="2"/>
  <c r="BE147" i="2"/>
  <c r="BD147" i="2"/>
  <c r="BI146" i="2"/>
  <c r="BJ146" i="2"/>
  <c r="BH146" i="2"/>
  <c r="BG146" i="2"/>
  <c r="BF146" i="2"/>
  <c r="BE146" i="2"/>
  <c r="BD146" i="2"/>
  <c r="BI145" i="2"/>
  <c r="BJ145" i="2"/>
  <c r="BH145" i="2"/>
  <c r="BG145" i="2"/>
  <c r="BF145" i="2"/>
  <c r="BE145" i="2"/>
  <c r="BD145" i="2"/>
  <c r="BI144" i="2"/>
  <c r="BJ144" i="2"/>
  <c r="BH144" i="2"/>
  <c r="BG144" i="2"/>
  <c r="BF144" i="2"/>
  <c r="BE144" i="2"/>
  <c r="BD144" i="2"/>
  <c r="BI143" i="2"/>
  <c r="BJ143" i="2"/>
  <c r="BH143" i="2"/>
  <c r="BG143" i="2"/>
  <c r="BF143" i="2"/>
  <c r="BE143" i="2"/>
  <c r="BD143" i="2"/>
  <c r="BI142" i="2"/>
  <c r="BJ142" i="2"/>
  <c r="BH142" i="2"/>
  <c r="BG142" i="2"/>
  <c r="BF142" i="2"/>
  <c r="BE142" i="2"/>
  <c r="BD142" i="2"/>
  <c r="BI141" i="2"/>
  <c r="BJ141" i="2"/>
  <c r="BH141" i="2"/>
  <c r="BG141" i="2"/>
  <c r="BF141" i="2"/>
  <c r="BE141" i="2"/>
  <c r="BD141" i="2"/>
  <c r="BI140" i="2"/>
  <c r="BJ140" i="2"/>
  <c r="BH140" i="2"/>
  <c r="BG140" i="2"/>
  <c r="BF140" i="2"/>
  <c r="BE140" i="2"/>
  <c r="BD140" i="2"/>
  <c r="BI139" i="2"/>
  <c r="BJ139" i="2"/>
  <c r="BH139" i="2"/>
  <c r="BG139" i="2"/>
  <c r="BF139" i="2"/>
  <c r="BE139" i="2"/>
  <c r="BD139" i="2"/>
  <c r="BI138" i="2"/>
  <c r="BJ138" i="2"/>
  <c r="BH138" i="2"/>
  <c r="BG138" i="2"/>
  <c r="BF138" i="2"/>
  <c r="BE138" i="2"/>
  <c r="BD138" i="2"/>
  <c r="BI137" i="2"/>
  <c r="BJ137" i="2"/>
  <c r="BH137" i="2"/>
  <c r="BG137" i="2"/>
  <c r="BF137" i="2"/>
  <c r="BE137" i="2"/>
  <c r="BD137" i="2"/>
  <c r="BI136" i="2"/>
  <c r="BJ136" i="2"/>
  <c r="BH136" i="2"/>
  <c r="BG136" i="2"/>
  <c r="BF136" i="2"/>
  <c r="BE136" i="2"/>
  <c r="BD136" i="2"/>
  <c r="BI135" i="2"/>
  <c r="BJ135" i="2"/>
  <c r="BH135" i="2"/>
  <c r="BG135" i="2"/>
  <c r="BF135" i="2"/>
  <c r="BE135" i="2"/>
  <c r="BD135" i="2"/>
  <c r="BI134" i="2"/>
  <c r="BJ134" i="2"/>
  <c r="BH134" i="2"/>
  <c r="BG134" i="2"/>
  <c r="BF134" i="2"/>
  <c r="BE134" i="2"/>
  <c r="BD134" i="2"/>
  <c r="BI133" i="2"/>
  <c r="BJ133" i="2"/>
  <c r="BH133" i="2"/>
  <c r="BG133" i="2"/>
  <c r="BF133" i="2"/>
  <c r="BE133" i="2"/>
  <c r="BD133" i="2"/>
  <c r="BI132" i="2"/>
  <c r="BJ132" i="2"/>
  <c r="BH132" i="2"/>
  <c r="BG132" i="2"/>
  <c r="BF132" i="2"/>
  <c r="BE132" i="2"/>
  <c r="BD132" i="2"/>
  <c r="BI131" i="2"/>
  <c r="BJ131" i="2"/>
  <c r="BH131" i="2"/>
  <c r="BG131" i="2"/>
  <c r="BF131" i="2"/>
  <c r="BE131" i="2"/>
  <c r="BD131" i="2"/>
  <c r="BI130" i="2"/>
  <c r="BJ130" i="2"/>
  <c r="BH130" i="2"/>
  <c r="BG130" i="2"/>
  <c r="BF130" i="2"/>
  <c r="BE130" i="2"/>
  <c r="BD130" i="2"/>
  <c r="BI129" i="2"/>
  <c r="BJ129" i="2"/>
  <c r="BH129" i="2"/>
  <c r="BG129" i="2"/>
  <c r="BF129" i="2"/>
  <c r="BE129" i="2"/>
  <c r="BD129" i="2"/>
  <c r="BI128" i="2"/>
  <c r="BJ128" i="2"/>
  <c r="BH128" i="2"/>
  <c r="BG128" i="2"/>
  <c r="BF128" i="2"/>
  <c r="BE128" i="2"/>
  <c r="BD128" i="2"/>
  <c r="BI127" i="2"/>
  <c r="BJ127" i="2"/>
  <c r="BH127" i="2"/>
  <c r="BG127" i="2"/>
  <c r="BF127" i="2"/>
  <c r="BE127" i="2"/>
  <c r="BD127" i="2"/>
  <c r="BI126" i="2"/>
  <c r="BJ126" i="2"/>
  <c r="BH126" i="2"/>
  <c r="BG126" i="2"/>
  <c r="BF126" i="2"/>
  <c r="BE126" i="2"/>
  <c r="BD126" i="2"/>
  <c r="BI125" i="2"/>
  <c r="BJ125" i="2"/>
  <c r="BH125" i="2"/>
  <c r="BG125" i="2"/>
  <c r="BF125" i="2"/>
  <c r="BE125" i="2"/>
  <c r="BD125" i="2"/>
  <c r="BI124" i="2"/>
  <c r="BJ124" i="2"/>
  <c r="BH124" i="2"/>
  <c r="BG124" i="2"/>
  <c r="BF124" i="2"/>
  <c r="BE124" i="2"/>
  <c r="BD124" i="2"/>
  <c r="BI123" i="2"/>
  <c r="BJ123" i="2"/>
  <c r="BH123" i="2"/>
  <c r="BG123" i="2"/>
  <c r="BF123" i="2"/>
  <c r="BE123" i="2"/>
  <c r="BD123" i="2"/>
  <c r="BI122" i="2"/>
  <c r="BJ122" i="2"/>
  <c r="BH122" i="2"/>
  <c r="BG122" i="2"/>
  <c r="BF122" i="2"/>
  <c r="BE122" i="2"/>
  <c r="BD122" i="2"/>
  <c r="BI121" i="2"/>
  <c r="BJ121" i="2"/>
  <c r="BH121" i="2"/>
  <c r="BG121" i="2"/>
  <c r="BF121" i="2"/>
  <c r="BE121" i="2"/>
  <c r="BD121" i="2"/>
  <c r="BI120" i="2"/>
  <c r="BJ120" i="2"/>
  <c r="BH120" i="2"/>
  <c r="BG120" i="2"/>
  <c r="BF120" i="2"/>
  <c r="BE120" i="2"/>
  <c r="BD120" i="2"/>
  <c r="BI119" i="2"/>
  <c r="BJ119" i="2"/>
  <c r="BH119" i="2"/>
  <c r="BG119" i="2"/>
  <c r="BF119" i="2"/>
  <c r="BE119" i="2"/>
  <c r="BD119" i="2"/>
  <c r="BI118" i="2"/>
  <c r="BJ118" i="2"/>
  <c r="BH118" i="2"/>
  <c r="BG118" i="2"/>
  <c r="BF118" i="2"/>
  <c r="BE118" i="2"/>
  <c r="BD118" i="2"/>
  <c r="BI117" i="2"/>
  <c r="BJ117" i="2"/>
  <c r="BH117" i="2"/>
  <c r="BG117" i="2"/>
  <c r="BF117" i="2"/>
  <c r="BE117" i="2"/>
  <c r="BD117" i="2"/>
  <c r="BI116" i="2"/>
  <c r="BJ116" i="2"/>
  <c r="BH116" i="2"/>
  <c r="BG116" i="2"/>
  <c r="BF116" i="2"/>
  <c r="BE116" i="2"/>
  <c r="BD116" i="2"/>
  <c r="BI115" i="2"/>
  <c r="BJ115" i="2"/>
  <c r="BH115" i="2"/>
  <c r="BG115" i="2"/>
  <c r="BF115" i="2"/>
  <c r="BE115" i="2"/>
  <c r="BD115" i="2"/>
  <c r="BI114" i="2"/>
  <c r="BJ114" i="2"/>
  <c r="BH114" i="2"/>
  <c r="BG114" i="2"/>
  <c r="BF114" i="2"/>
  <c r="BE114" i="2"/>
  <c r="BD114" i="2"/>
  <c r="BI113" i="2"/>
  <c r="BJ113" i="2"/>
  <c r="BH113" i="2"/>
  <c r="BG113" i="2"/>
  <c r="BF113" i="2"/>
  <c r="BE113" i="2"/>
  <c r="BD113" i="2"/>
  <c r="BI112" i="2"/>
  <c r="BJ112" i="2"/>
  <c r="BH112" i="2"/>
  <c r="BG112" i="2"/>
  <c r="BF112" i="2"/>
  <c r="BE112" i="2"/>
  <c r="BD112" i="2"/>
  <c r="BI111" i="2"/>
  <c r="BJ111" i="2"/>
  <c r="BH111" i="2"/>
  <c r="BG111" i="2"/>
  <c r="BF111" i="2"/>
  <c r="BE111" i="2"/>
  <c r="BD111" i="2"/>
  <c r="BI110" i="2"/>
  <c r="BJ110" i="2"/>
  <c r="BH110" i="2"/>
  <c r="BG110" i="2"/>
  <c r="BF110" i="2"/>
  <c r="BE110" i="2"/>
  <c r="BD110" i="2"/>
  <c r="BI109" i="2"/>
  <c r="BJ109" i="2"/>
  <c r="BH109" i="2"/>
  <c r="BG109" i="2"/>
  <c r="BF109" i="2"/>
  <c r="BE109" i="2"/>
  <c r="BD109" i="2"/>
  <c r="BI108" i="2"/>
  <c r="BJ108" i="2"/>
  <c r="BH108" i="2"/>
  <c r="BG108" i="2"/>
  <c r="BF108" i="2"/>
  <c r="BE108" i="2"/>
  <c r="BD108" i="2"/>
  <c r="BI107" i="2"/>
  <c r="BJ107" i="2"/>
  <c r="BH107" i="2"/>
  <c r="BG107" i="2"/>
  <c r="BF107" i="2"/>
  <c r="BE107" i="2"/>
  <c r="BD107" i="2"/>
  <c r="BI106" i="2"/>
  <c r="BJ106" i="2"/>
  <c r="BH106" i="2"/>
  <c r="BG106" i="2"/>
  <c r="BF106" i="2"/>
  <c r="BE106" i="2"/>
  <c r="BD106" i="2"/>
  <c r="BI105" i="2"/>
  <c r="BJ105" i="2"/>
  <c r="BH105" i="2"/>
  <c r="BG105" i="2"/>
  <c r="BF105" i="2"/>
  <c r="BE105" i="2"/>
  <c r="BD105" i="2"/>
  <c r="BI104" i="2"/>
  <c r="BJ104" i="2"/>
  <c r="BH104" i="2"/>
  <c r="BG104" i="2"/>
  <c r="BF104" i="2"/>
  <c r="BE104" i="2"/>
  <c r="BD104" i="2"/>
  <c r="BI103" i="2"/>
  <c r="BJ103" i="2"/>
  <c r="BH103" i="2"/>
  <c r="BG103" i="2"/>
  <c r="BF103" i="2"/>
  <c r="BE103" i="2"/>
  <c r="BD103" i="2"/>
  <c r="BI102" i="2"/>
  <c r="BJ102" i="2"/>
  <c r="BH102" i="2"/>
  <c r="BG102" i="2"/>
  <c r="BF102" i="2"/>
  <c r="BE102" i="2"/>
  <c r="BD102" i="2"/>
  <c r="BI101" i="2"/>
  <c r="BJ101" i="2"/>
  <c r="BH101" i="2"/>
  <c r="BG101" i="2"/>
  <c r="BF101" i="2"/>
  <c r="BE101" i="2"/>
  <c r="BD101" i="2"/>
  <c r="BI100" i="2"/>
  <c r="BJ100" i="2"/>
  <c r="BH100" i="2"/>
  <c r="BG100" i="2"/>
  <c r="BF100" i="2"/>
  <c r="BE100" i="2"/>
  <c r="BD100" i="2"/>
  <c r="BI99" i="2"/>
  <c r="BJ99" i="2"/>
  <c r="BH99" i="2"/>
  <c r="BG99" i="2"/>
  <c r="BF99" i="2"/>
  <c r="BE99" i="2"/>
  <c r="BD99" i="2"/>
  <c r="BI98" i="2"/>
  <c r="BJ98" i="2"/>
  <c r="BH98" i="2"/>
  <c r="BG98" i="2"/>
  <c r="BF98" i="2"/>
  <c r="BE98" i="2"/>
  <c r="BD98" i="2"/>
  <c r="BI97" i="2"/>
  <c r="BJ97" i="2"/>
  <c r="BH97" i="2"/>
  <c r="BG97" i="2"/>
  <c r="BF97" i="2"/>
  <c r="BE97" i="2"/>
  <c r="BD97" i="2"/>
  <c r="BI96" i="2"/>
  <c r="BJ96" i="2"/>
  <c r="BH96" i="2"/>
  <c r="BG96" i="2"/>
  <c r="BF96" i="2"/>
  <c r="BE96" i="2"/>
  <c r="BD96" i="2"/>
  <c r="BI95" i="2"/>
  <c r="BJ95" i="2"/>
  <c r="BH95" i="2"/>
  <c r="BG95" i="2"/>
  <c r="BF95" i="2"/>
  <c r="BE95" i="2"/>
  <c r="BD95" i="2"/>
  <c r="BI94" i="2"/>
  <c r="BJ94" i="2"/>
  <c r="BH94" i="2"/>
  <c r="BG94" i="2"/>
  <c r="BF94" i="2"/>
  <c r="BE94" i="2"/>
  <c r="BD94" i="2"/>
  <c r="BI93" i="2"/>
  <c r="BJ93" i="2"/>
  <c r="BH93" i="2"/>
  <c r="BG93" i="2"/>
  <c r="BF93" i="2"/>
  <c r="BE93" i="2"/>
  <c r="BD93" i="2"/>
  <c r="BI92" i="2"/>
  <c r="BJ92" i="2"/>
  <c r="BH92" i="2"/>
  <c r="BG92" i="2"/>
  <c r="BF92" i="2"/>
  <c r="BE92" i="2"/>
  <c r="BD92" i="2"/>
  <c r="BI91" i="2"/>
  <c r="BJ91" i="2"/>
  <c r="BH91" i="2"/>
  <c r="BG91" i="2"/>
  <c r="BF91" i="2"/>
  <c r="BE91" i="2"/>
  <c r="BD91" i="2"/>
  <c r="BI90" i="2"/>
  <c r="BJ90" i="2"/>
  <c r="BH90" i="2"/>
  <c r="BG90" i="2"/>
  <c r="BF90" i="2"/>
  <c r="BE90" i="2"/>
  <c r="BD90" i="2"/>
  <c r="BI89" i="2"/>
  <c r="BJ89" i="2"/>
  <c r="BH89" i="2"/>
  <c r="BG89" i="2"/>
  <c r="BF89" i="2"/>
  <c r="BE89" i="2"/>
  <c r="BD89" i="2"/>
  <c r="BI88" i="2"/>
  <c r="BJ88" i="2"/>
  <c r="BH88" i="2"/>
  <c r="BG88" i="2"/>
  <c r="BF88" i="2"/>
  <c r="BE88" i="2"/>
  <c r="BD88" i="2"/>
  <c r="BI87" i="2"/>
  <c r="BJ87" i="2"/>
  <c r="BH87" i="2"/>
  <c r="BG87" i="2"/>
  <c r="BF87" i="2"/>
  <c r="BE87" i="2"/>
  <c r="BD87" i="2"/>
  <c r="BI86" i="2"/>
  <c r="BJ86" i="2"/>
  <c r="BH86" i="2"/>
  <c r="BG86" i="2"/>
  <c r="BF86" i="2"/>
  <c r="BE86" i="2"/>
  <c r="BD86" i="2"/>
  <c r="BI85" i="2"/>
  <c r="BJ85" i="2"/>
  <c r="BH85" i="2"/>
  <c r="BG85" i="2"/>
  <c r="BF85" i="2"/>
  <c r="BE85" i="2"/>
  <c r="BD85" i="2"/>
  <c r="BI84" i="2"/>
  <c r="BJ84" i="2"/>
  <c r="BH84" i="2"/>
  <c r="BG84" i="2"/>
  <c r="BF84" i="2"/>
  <c r="BE84" i="2"/>
  <c r="BD84" i="2"/>
  <c r="BI83" i="2"/>
  <c r="BJ83" i="2"/>
  <c r="BH83" i="2"/>
  <c r="BG83" i="2"/>
  <c r="BF83" i="2"/>
  <c r="BE83" i="2"/>
  <c r="BD83" i="2"/>
  <c r="BI82" i="2"/>
  <c r="BJ82" i="2"/>
  <c r="BH82" i="2"/>
  <c r="BG82" i="2"/>
  <c r="BF82" i="2"/>
  <c r="BE82" i="2"/>
  <c r="BD82" i="2"/>
  <c r="BI81" i="2"/>
  <c r="BJ81" i="2"/>
  <c r="BH81" i="2"/>
  <c r="BG81" i="2"/>
  <c r="BF81" i="2"/>
  <c r="BE81" i="2"/>
  <c r="BD81" i="2"/>
  <c r="BI80" i="2"/>
  <c r="BJ80" i="2"/>
  <c r="BH80" i="2"/>
  <c r="BG80" i="2"/>
  <c r="BF80" i="2"/>
  <c r="BE80" i="2"/>
  <c r="BD80" i="2"/>
  <c r="BI79" i="2"/>
  <c r="BJ79" i="2"/>
  <c r="BH79" i="2"/>
  <c r="BG79" i="2"/>
  <c r="BF79" i="2"/>
  <c r="BE79" i="2"/>
  <c r="BD79" i="2"/>
  <c r="BI78" i="2"/>
  <c r="BJ78" i="2"/>
  <c r="BH78" i="2"/>
  <c r="BG78" i="2"/>
  <c r="BF78" i="2"/>
  <c r="BE78" i="2"/>
  <c r="BD78" i="2"/>
  <c r="BI77" i="2"/>
  <c r="BJ77" i="2"/>
  <c r="BH77" i="2"/>
  <c r="BG77" i="2"/>
  <c r="BF77" i="2"/>
  <c r="BE77" i="2"/>
  <c r="BD77" i="2"/>
  <c r="BI76" i="2"/>
  <c r="BJ76" i="2"/>
  <c r="BH76" i="2"/>
  <c r="BG76" i="2"/>
  <c r="BF76" i="2"/>
  <c r="BE76" i="2"/>
  <c r="BD76" i="2"/>
  <c r="BI75" i="2"/>
  <c r="BJ75" i="2"/>
  <c r="BH75" i="2"/>
  <c r="BG75" i="2"/>
  <c r="BF75" i="2"/>
  <c r="BE75" i="2"/>
  <c r="BD75" i="2"/>
  <c r="BI74" i="2"/>
  <c r="BJ74" i="2"/>
  <c r="BH74" i="2"/>
  <c r="BG74" i="2"/>
  <c r="BF74" i="2"/>
  <c r="BE74" i="2"/>
  <c r="BD74" i="2"/>
  <c r="BI73" i="2"/>
  <c r="BJ73" i="2"/>
  <c r="BH73" i="2"/>
  <c r="BG73" i="2"/>
  <c r="BF73" i="2"/>
  <c r="BE73" i="2"/>
  <c r="BD73" i="2"/>
  <c r="BI72" i="2"/>
  <c r="BJ72" i="2"/>
  <c r="BH72" i="2"/>
  <c r="BG72" i="2"/>
  <c r="BF72" i="2"/>
  <c r="BE72" i="2"/>
  <c r="BD72" i="2"/>
  <c r="BI71" i="2"/>
  <c r="BJ71" i="2"/>
  <c r="BH71" i="2"/>
  <c r="BG71" i="2"/>
  <c r="BF71" i="2"/>
  <c r="BE71" i="2"/>
  <c r="BD71" i="2"/>
  <c r="BI70" i="2"/>
  <c r="BJ70" i="2"/>
  <c r="BH70" i="2"/>
  <c r="BG70" i="2"/>
  <c r="BF70" i="2"/>
  <c r="BE70" i="2"/>
  <c r="BD70" i="2"/>
  <c r="BI69" i="2"/>
  <c r="BJ69" i="2"/>
  <c r="BH69" i="2"/>
  <c r="BG69" i="2"/>
  <c r="BF69" i="2"/>
  <c r="BE69" i="2"/>
  <c r="BD69" i="2"/>
  <c r="BI68" i="2"/>
  <c r="BJ68" i="2"/>
  <c r="BH68" i="2"/>
  <c r="BG68" i="2"/>
  <c r="BF68" i="2"/>
  <c r="BE68" i="2"/>
  <c r="BD68" i="2"/>
  <c r="BI67" i="2"/>
  <c r="BJ67" i="2"/>
  <c r="BH67" i="2"/>
  <c r="BG67" i="2"/>
  <c r="BF67" i="2"/>
  <c r="BE67" i="2"/>
  <c r="BD67" i="2"/>
  <c r="BI66" i="2"/>
  <c r="BJ66" i="2"/>
  <c r="BH66" i="2"/>
  <c r="BG66" i="2"/>
  <c r="BF66" i="2"/>
  <c r="BE66" i="2"/>
  <c r="BD66" i="2"/>
  <c r="BI65" i="2"/>
  <c r="BJ65" i="2"/>
  <c r="BH65" i="2"/>
  <c r="BG65" i="2"/>
  <c r="BF65" i="2"/>
  <c r="BE65" i="2"/>
  <c r="BD65" i="2"/>
  <c r="BI64" i="2"/>
  <c r="BJ64" i="2"/>
  <c r="BH64" i="2"/>
  <c r="BG64" i="2"/>
  <c r="BF64" i="2"/>
  <c r="BE64" i="2"/>
  <c r="BD64" i="2"/>
  <c r="BI63" i="2"/>
  <c r="BJ63" i="2"/>
  <c r="BH63" i="2"/>
  <c r="BG63" i="2"/>
  <c r="BF63" i="2"/>
  <c r="BE63" i="2"/>
  <c r="BD63" i="2"/>
  <c r="BI62" i="2"/>
  <c r="BJ62" i="2"/>
  <c r="BH62" i="2"/>
  <c r="BG62" i="2"/>
  <c r="BF62" i="2"/>
  <c r="BE62" i="2"/>
  <c r="BD62" i="2"/>
  <c r="BI61" i="2"/>
  <c r="BJ61" i="2"/>
  <c r="BH61" i="2"/>
  <c r="BG61" i="2"/>
  <c r="BF61" i="2"/>
  <c r="BE61" i="2"/>
  <c r="BD61" i="2"/>
  <c r="BI60" i="2"/>
  <c r="BJ60" i="2"/>
  <c r="BH60" i="2"/>
  <c r="BG60" i="2"/>
  <c r="BF60" i="2"/>
  <c r="BE60" i="2"/>
  <c r="BD60" i="2"/>
  <c r="BI59" i="2"/>
  <c r="BJ59" i="2"/>
  <c r="BH59" i="2"/>
  <c r="BG59" i="2"/>
  <c r="BF59" i="2"/>
  <c r="BE59" i="2"/>
  <c r="BD59" i="2"/>
  <c r="BI58" i="2"/>
  <c r="BJ58" i="2"/>
  <c r="BH58" i="2"/>
  <c r="BG58" i="2"/>
  <c r="BF58" i="2"/>
  <c r="BE58" i="2"/>
  <c r="BD58" i="2"/>
  <c r="BI57" i="2"/>
  <c r="BJ57" i="2"/>
  <c r="BH57" i="2"/>
  <c r="BG57" i="2"/>
  <c r="BF57" i="2"/>
  <c r="BE57" i="2"/>
  <c r="BD57" i="2"/>
  <c r="BI56" i="2"/>
  <c r="BJ56" i="2"/>
  <c r="BH56" i="2"/>
  <c r="BG56" i="2"/>
  <c r="BF56" i="2"/>
  <c r="BE56" i="2"/>
  <c r="BD56" i="2"/>
  <c r="BI55" i="2"/>
  <c r="BJ55" i="2"/>
  <c r="BH55" i="2"/>
  <c r="BG55" i="2"/>
  <c r="BF55" i="2"/>
  <c r="BE55" i="2"/>
  <c r="BD55" i="2"/>
  <c r="BI54" i="2"/>
  <c r="BJ54" i="2"/>
  <c r="BH54" i="2"/>
  <c r="BG54" i="2"/>
  <c r="BF54" i="2"/>
  <c r="BE54" i="2"/>
  <c r="BD54" i="2"/>
  <c r="BI53" i="2"/>
  <c r="BJ53" i="2"/>
  <c r="BH53" i="2"/>
  <c r="BG53" i="2"/>
  <c r="BF53" i="2"/>
  <c r="BE53" i="2"/>
  <c r="BD53" i="2"/>
  <c r="BI52" i="2"/>
  <c r="BJ52" i="2"/>
  <c r="BH52" i="2"/>
  <c r="BG52" i="2"/>
  <c r="BF52" i="2"/>
  <c r="BE52" i="2"/>
  <c r="BD52" i="2"/>
  <c r="BI51" i="2"/>
  <c r="BJ51" i="2"/>
  <c r="BH51" i="2"/>
  <c r="BG51" i="2"/>
  <c r="BF51" i="2"/>
  <c r="BE51" i="2"/>
  <c r="BD51" i="2"/>
  <c r="BI50" i="2"/>
  <c r="BJ50" i="2"/>
  <c r="BH50" i="2"/>
  <c r="BG50" i="2"/>
  <c r="BF50" i="2"/>
  <c r="BE50" i="2"/>
  <c r="BD50" i="2"/>
  <c r="BI49" i="2"/>
  <c r="BJ49" i="2"/>
  <c r="BH49" i="2"/>
  <c r="BG49" i="2"/>
  <c r="BF49" i="2"/>
  <c r="BE49" i="2"/>
  <c r="BD49" i="2"/>
  <c r="BI48" i="2"/>
  <c r="BJ48" i="2"/>
  <c r="BH48" i="2"/>
  <c r="BG48" i="2"/>
  <c r="BF48" i="2"/>
  <c r="BE48" i="2"/>
  <c r="BD48" i="2"/>
  <c r="BI47" i="2"/>
  <c r="BJ47" i="2"/>
  <c r="BH47" i="2"/>
  <c r="BG47" i="2"/>
  <c r="BF47" i="2"/>
  <c r="BE47" i="2"/>
  <c r="BD47" i="2"/>
  <c r="BI46" i="2"/>
  <c r="BJ46" i="2"/>
  <c r="BH46" i="2"/>
  <c r="BG46" i="2"/>
  <c r="BF46" i="2"/>
  <c r="BE46" i="2"/>
  <c r="BD46" i="2"/>
  <c r="BI45" i="2"/>
  <c r="BJ45" i="2"/>
  <c r="BH45" i="2"/>
  <c r="BG45" i="2"/>
  <c r="BF45" i="2"/>
  <c r="BE45" i="2"/>
  <c r="BD45" i="2"/>
  <c r="BI44" i="2"/>
  <c r="BJ44" i="2"/>
  <c r="BH44" i="2"/>
  <c r="BG44" i="2"/>
  <c r="BF44" i="2"/>
  <c r="BE44" i="2"/>
  <c r="BD44" i="2"/>
  <c r="BI43" i="2"/>
  <c r="BJ43" i="2"/>
  <c r="BH43" i="2"/>
  <c r="BG43" i="2"/>
  <c r="BF43" i="2"/>
  <c r="BE43" i="2"/>
  <c r="BD43" i="2"/>
  <c r="BI42" i="2"/>
  <c r="BJ42" i="2"/>
  <c r="BH42" i="2"/>
  <c r="BG42" i="2"/>
  <c r="BF42" i="2"/>
  <c r="BE42" i="2"/>
  <c r="BD42" i="2"/>
  <c r="BI41" i="2"/>
  <c r="BJ41" i="2"/>
  <c r="BH41" i="2"/>
  <c r="BG41" i="2"/>
  <c r="BF41" i="2"/>
  <c r="BE41" i="2"/>
  <c r="BD41" i="2"/>
  <c r="BI40" i="2"/>
  <c r="BJ40" i="2"/>
  <c r="BH40" i="2"/>
  <c r="BG40" i="2"/>
  <c r="BF40" i="2"/>
  <c r="BE40" i="2"/>
  <c r="BD40" i="2"/>
  <c r="BI39" i="2"/>
  <c r="BJ39" i="2"/>
  <c r="BH39" i="2"/>
  <c r="BG39" i="2"/>
  <c r="BF39" i="2"/>
  <c r="BE39" i="2"/>
  <c r="BD39" i="2"/>
  <c r="BI38" i="2"/>
  <c r="BJ38" i="2"/>
  <c r="BH38" i="2"/>
  <c r="BG38" i="2"/>
  <c r="BF38" i="2"/>
  <c r="BE38" i="2"/>
  <c r="BD38" i="2"/>
  <c r="BI37" i="2"/>
  <c r="BJ37" i="2"/>
  <c r="BH37" i="2"/>
  <c r="BG37" i="2"/>
  <c r="BF37" i="2"/>
  <c r="BE37" i="2"/>
  <c r="BD37" i="2"/>
  <c r="BI36" i="2"/>
  <c r="BJ36" i="2"/>
  <c r="BH36" i="2"/>
  <c r="BG36" i="2"/>
  <c r="BF36" i="2"/>
  <c r="BE36" i="2"/>
  <c r="BD36" i="2"/>
  <c r="BI35" i="2"/>
  <c r="BJ35" i="2"/>
  <c r="BH35" i="2"/>
  <c r="BG35" i="2"/>
  <c r="BF35" i="2"/>
  <c r="BE35" i="2"/>
  <c r="BD35" i="2"/>
  <c r="BI34" i="2"/>
  <c r="BJ34" i="2"/>
  <c r="BH34" i="2"/>
  <c r="BG34" i="2"/>
  <c r="BF34" i="2"/>
  <c r="BE34" i="2"/>
  <c r="BD34" i="2"/>
  <c r="BI33" i="2"/>
  <c r="BJ33" i="2"/>
  <c r="BH33" i="2"/>
  <c r="BG33" i="2"/>
  <c r="BF33" i="2"/>
  <c r="BE33" i="2"/>
  <c r="BD33" i="2"/>
  <c r="BI32" i="2"/>
  <c r="BJ32" i="2"/>
  <c r="BH32" i="2"/>
  <c r="BG32" i="2"/>
  <c r="BF32" i="2"/>
  <c r="BE32" i="2"/>
  <c r="BD32" i="2"/>
  <c r="BI31" i="2"/>
  <c r="BJ31" i="2"/>
  <c r="BH31" i="2"/>
  <c r="BG31" i="2"/>
  <c r="BF31" i="2"/>
  <c r="BE31" i="2"/>
  <c r="BD31" i="2"/>
  <c r="BI30" i="2"/>
  <c r="BJ30" i="2"/>
  <c r="BH30" i="2"/>
  <c r="BG30" i="2"/>
  <c r="BF30" i="2"/>
  <c r="BE30" i="2"/>
  <c r="BD30" i="2"/>
  <c r="BI29" i="2"/>
  <c r="BJ29" i="2"/>
  <c r="BH29" i="2"/>
  <c r="BG29" i="2"/>
  <c r="BF29" i="2"/>
  <c r="BE29" i="2"/>
  <c r="BD29" i="2"/>
  <c r="BI28" i="2"/>
  <c r="BJ28" i="2"/>
  <c r="BH28" i="2"/>
  <c r="BG28" i="2"/>
  <c r="BF28" i="2"/>
  <c r="BE28" i="2"/>
  <c r="BD28" i="2"/>
  <c r="BI27" i="2"/>
  <c r="BJ27" i="2"/>
  <c r="BH27" i="2"/>
  <c r="BG27" i="2"/>
  <c r="BF27" i="2"/>
  <c r="BE27" i="2"/>
  <c r="BD27" i="2"/>
  <c r="BI26" i="2"/>
  <c r="BJ26" i="2"/>
  <c r="BH26" i="2"/>
  <c r="BG26" i="2"/>
  <c r="BF26" i="2"/>
  <c r="BE26" i="2"/>
  <c r="BD26" i="2"/>
  <c r="BI25" i="2"/>
  <c r="BJ25" i="2"/>
  <c r="BH25" i="2"/>
  <c r="BG25" i="2"/>
  <c r="BF25" i="2"/>
  <c r="BE25" i="2"/>
  <c r="BD25" i="2"/>
  <c r="BI24" i="2"/>
  <c r="BJ24" i="2"/>
  <c r="BH24" i="2"/>
  <c r="BG24" i="2"/>
  <c r="BF24" i="2"/>
  <c r="BE24" i="2"/>
  <c r="BD24" i="2"/>
  <c r="BI23" i="2"/>
  <c r="BJ23" i="2"/>
  <c r="BH23" i="2"/>
  <c r="BG23" i="2"/>
  <c r="BF23" i="2"/>
  <c r="BE23" i="2"/>
  <c r="BD23" i="2"/>
  <c r="BI22" i="2"/>
  <c r="BJ22" i="2"/>
  <c r="BH22" i="2"/>
  <c r="BG22" i="2"/>
  <c r="BF22" i="2"/>
  <c r="BE22" i="2"/>
  <c r="BD22" i="2"/>
  <c r="BI21" i="2"/>
  <c r="BJ21" i="2"/>
  <c r="BH21" i="2"/>
  <c r="BG21" i="2"/>
  <c r="BF21" i="2"/>
  <c r="BE21" i="2"/>
  <c r="BD21" i="2"/>
  <c r="BI20" i="2"/>
  <c r="BJ20" i="2"/>
  <c r="BH20" i="2"/>
  <c r="BG20" i="2"/>
  <c r="BF20" i="2"/>
  <c r="BE20" i="2"/>
  <c r="BD20" i="2"/>
  <c r="BI19" i="2"/>
  <c r="BJ19" i="2"/>
  <c r="BH19" i="2"/>
  <c r="BG19" i="2"/>
  <c r="BF19" i="2"/>
  <c r="BE19" i="2"/>
  <c r="BD19" i="2"/>
  <c r="BI18" i="2"/>
  <c r="BJ18" i="2"/>
  <c r="BH18" i="2"/>
  <c r="BG18" i="2"/>
  <c r="BF18" i="2"/>
  <c r="BE18" i="2"/>
  <c r="BD18" i="2"/>
  <c r="BI17" i="2"/>
  <c r="BJ17" i="2"/>
  <c r="BH17" i="2"/>
  <c r="BG17" i="2"/>
  <c r="BF17" i="2"/>
  <c r="BE17" i="2"/>
  <c r="BD17" i="2"/>
  <c r="BI16" i="2"/>
  <c r="BJ16" i="2"/>
  <c r="BH16" i="2"/>
  <c r="BG16" i="2"/>
  <c r="BF16" i="2"/>
  <c r="BE16" i="2"/>
  <c r="BD16" i="2"/>
  <c r="BI15" i="2"/>
  <c r="BJ15" i="2"/>
  <c r="BH15" i="2"/>
  <c r="BG15" i="2"/>
  <c r="BF15" i="2"/>
  <c r="BE15" i="2"/>
  <c r="BD15" i="2"/>
  <c r="BI14" i="2"/>
  <c r="BJ14" i="2"/>
  <c r="BH14" i="2"/>
  <c r="BG14" i="2"/>
  <c r="BF14" i="2"/>
  <c r="BE14" i="2"/>
  <c r="BD14" i="2"/>
  <c r="BI13" i="2"/>
  <c r="BJ13" i="2"/>
  <c r="BH13" i="2"/>
  <c r="BG13" i="2"/>
  <c r="BF13" i="2"/>
  <c r="BE13" i="2"/>
  <c r="BD13" i="2"/>
  <c r="BI12" i="2"/>
  <c r="BJ12" i="2"/>
  <c r="BH12" i="2"/>
  <c r="BG12" i="2"/>
  <c r="BF12" i="2"/>
  <c r="BE12" i="2"/>
  <c r="BD12" i="2"/>
  <c r="BI11" i="2"/>
  <c r="BJ11" i="2"/>
  <c r="BH11" i="2"/>
  <c r="BG11" i="2"/>
  <c r="BF11" i="2"/>
  <c r="BE11" i="2"/>
  <c r="BD11" i="2"/>
  <c r="BI10" i="2"/>
  <c r="BJ10" i="2"/>
  <c r="BH10" i="2"/>
  <c r="BG10" i="2"/>
  <c r="BF10" i="2"/>
  <c r="BE10" i="2"/>
  <c r="BD10" i="2"/>
  <c r="BI9" i="2"/>
  <c r="BJ9" i="2"/>
  <c r="BH9" i="2"/>
  <c r="BG9" i="2"/>
  <c r="BF9" i="2"/>
  <c r="BE9" i="2"/>
  <c r="BD9" i="2"/>
  <c r="BI8" i="2"/>
  <c r="BJ8" i="2"/>
  <c r="BH8" i="2"/>
  <c r="BG8" i="2"/>
  <c r="BF8" i="2"/>
  <c r="BE8" i="2"/>
  <c r="BD8" i="2"/>
  <c r="BI7" i="2"/>
  <c r="BJ7" i="2"/>
  <c r="BH7" i="2"/>
  <c r="BG7" i="2"/>
  <c r="BF7" i="2"/>
  <c r="BE7" i="2"/>
  <c r="BD7" i="2"/>
  <c r="BI6" i="2"/>
  <c r="BJ6" i="2"/>
  <c r="BH6" i="2"/>
  <c r="BG6" i="2"/>
  <c r="BF6" i="2"/>
  <c r="BE6" i="2"/>
  <c r="BD6" i="2"/>
  <c r="BI7" i="1"/>
  <c r="BJ7" i="1"/>
  <c r="BI8" i="1"/>
  <c r="BJ8" i="1"/>
  <c r="BI9" i="1"/>
  <c r="BJ9" i="1"/>
  <c r="BI10" i="1"/>
  <c r="BJ10" i="1"/>
  <c r="BI11" i="1"/>
  <c r="BJ11" i="1"/>
  <c r="BI12" i="1"/>
  <c r="BJ12" i="1"/>
  <c r="BI13" i="1"/>
  <c r="BJ13" i="1"/>
  <c r="BI14" i="1"/>
  <c r="BJ14" i="1"/>
  <c r="BI15" i="1"/>
  <c r="BJ15" i="1"/>
  <c r="BI16" i="1"/>
  <c r="BJ16" i="1"/>
  <c r="BI17" i="1"/>
  <c r="BJ17" i="1"/>
  <c r="BI18" i="1"/>
  <c r="BJ18" i="1"/>
  <c r="BI19" i="1"/>
  <c r="BJ19" i="1"/>
  <c r="BI20" i="1"/>
  <c r="BJ20" i="1"/>
  <c r="BI21" i="1"/>
  <c r="BJ21" i="1"/>
  <c r="BI22" i="1"/>
  <c r="BJ22" i="1"/>
  <c r="BI23" i="1"/>
  <c r="BJ23" i="1"/>
  <c r="BI24" i="1"/>
  <c r="BJ24" i="1"/>
  <c r="BI25" i="1"/>
  <c r="BJ25" i="1"/>
  <c r="BI26" i="1"/>
  <c r="BJ26" i="1"/>
  <c r="BI27" i="1"/>
  <c r="BJ27" i="1"/>
  <c r="BI28" i="1"/>
  <c r="BJ28" i="1"/>
  <c r="BI29" i="1"/>
  <c r="BJ29" i="1"/>
  <c r="BI30" i="1"/>
  <c r="BJ30" i="1"/>
  <c r="BI31" i="1"/>
  <c r="BJ31" i="1"/>
  <c r="BI32" i="1"/>
  <c r="BJ32" i="1"/>
  <c r="BI33" i="1"/>
  <c r="BJ33" i="1"/>
  <c r="BI34" i="1"/>
  <c r="BJ34" i="1"/>
  <c r="BI35" i="1"/>
  <c r="BJ35" i="1"/>
  <c r="BI36" i="1"/>
  <c r="BJ36" i="1"/>
  <c r="BI37" i="1"/>
  <c r="BJ37" i="1"/>
  <c r="BI38" i="1"/>
  <c r="BJ38" i="1"/>
  <c r="BI39" i="1"/>
  <c r="BJ39" i="1"/>
  <c r="BI40" i="1"/>
  <c r="BJ40" i="1"/>
  <c r="BI41" i="1"/>
  <c r="BJ41" i="1"/>
  <c r="BI42" i="1"/>
  <c r="BJ42" i="1"/>
  <c r="BI43" i="1"/>
  <c r="BJ43" i="1"/>
  <c r="BI44" i="1"/>
  <c r="BJ44" i="1"/>
  <c r="BI45" i="1"/>
  <c r="BJ45" i="1"/>
  <c r="BI46" i="1"/>
  <c r="BJ46" i="1"/>
  <c r="BI47" i="1"/>
  <c r="BJ47" i="1"/>
  <c r="BI48" i="1"/>
  <c r="BJ48" i="1"/>
  <c r="BI49" i="1"/>
  <c r="BJ49" i="1"/>
  <c r="BI50" i="1"/>
  <c r="BJ50" i="1"/>
  <c r="BI51" i="1"/>
  <c r="BJ51" i="1"/>
  <c r="BI52" i="1"/>
  <c r="BJ52" i="1"/>
  <c r="BI53" i="1"/>
  <c r="BJ53" i="1"/>
  <c r="BI54" i="1"/>
  <c r="BJ54" i="1"/>
  <c r="BI55" i="1"/>
  <c r="BJ55" i="1"/>
  <c r="BI56" i="1"/>
  <c r="BJ56" i="1"/>
  <c r="BI57" i="1"/>
  <c r="BJ57" i="1"/>
  <c r="BI58" i="1"/>
  <c r="BJ58" i="1"/>
  <c r="BI59" i="1"/>
  <c r="BJ59" i="1"/>
  <c r="BI60" i="1"/>
  <c r="BJ60" i="1"/>
  <c r="BI61" i="1"/>
  <c r="BJ61" i="1"/>
  <c r="BI62" i="1"/>
  <c r="BJ62" i="1"/>
  <c r="BI63" i="1"/>
  <c r="BJ63" i="1"/>
  <c r="BI64" i="1"/>
  <c r="BJ64" i="1"/>
  <c r="BI65" i="1"/>
  <c r="BJ65" i="1"/>
  <c r="BI66" i="1"/>
  <c r="BJ66" i="1"/>
  <c r="BI67" i="1"/>
  <c r="BJ67" i="1"/>
  <c r="BI68" i="1"/>
  <c r="BJ68" i="1"/>
  <c r="BI69" i="1"/>
  <c r="BJ69" i="1"/>
  <c r="BI70" i="1"/>
  <c r="BJ70" i="1"/>
  <c r="BI71" i="1"/>
  <c r="BJ71" i="1"/>
  <c r="BI72" i="1"/>
  <c r="BJ72" i="1"/>
  <c r="BI73" i="1"/>
  <c r="BJ73" i="1"/>
  <c r="BI74" i="1"/>
  <c r="BJ74" i="1"/>
  <c r="BI75" i="1"/>
  <c r="BJ75" i="1"/>
  <c r="BI76" i="1"/>
  <c r="BJ76" i="1"/>
  <c r="BI77" i="1"/>
  <c r="BJ77" i="1"/>
  <c r="BI78" i="1"/>
  <c r="BJ78" i="1"/>
  <c r="BI79" i="1"/>
  <c r="BJ79" i="1"/>
  <c r="BI80" i="1"/>
  <c r="BJ80" i="1"/>
  <c r="BI81" i="1"/>
  <c r="BJ81" i="1"/>
  <c r="BI82" i="1"/>
  <c r="BJ82" i="1"/>
  <c r="BI83" i="1"/>
  <c r="BJ83" i="1"/>
  <c r="BI84" i="1"/>
  <c r="BJ84" i="1"/>
  <c r="BI85" i="1"/>
  <c r="BJ85" i="1"/>
  <c r="BI86" i="1"/>
  <c r="BJ86" i="1"/>
  <c r="BI87" i="1"/>
  <c r="BJ87" i="1"/>
  <c r="BI88" i="1"/>
  <c r="BJ88" i="1"/>
  <c r="BI89" i="1"/>
  <c r="BJ89" i="1"/>
  <c r="BI90" i="1"/>
  <c r="BJ90" i="1"/>
  <c r="BI91" i="1"/>
  <c r="BJ91" i="1"/>
  <c r="BI92" i="1"/>
  <c r="BJ92" i="1"/>
  <c r="BI93" i="1"/>
  <c r="BJ93" i="1"/>
  <c r="BI94" i="1"/>
  <c r="BJ94" i="1"/>
  <c r="BI95" i="1"/>
  <c r="BJ95" i="1"/>
  <c r="BI96" i="1"/>
  <c r="BJ96" i="1"/>
  <c r="BI97" i="1"/>
  <c r="BJ97" i="1"/>
  <c r="BI98" i="1"/>
  <c r="BJ98" i="1"/>
  <c r="BI99" i="1"/>
  <c r="BJ99" i="1"/>
  <c r="BI100" i="1"/>
  <c r="BJ100" i="1"/>
  <c r="BI101" i="1"/>
  <c r="BJ101" i="1"/>
  <c r="BI102" i="1"/>
  <c r="BJ102" i="1"/>
  <c r="BI103" i="1"/>
  <c r="BJ103" i="1"/>
  <c r="BI104" i="1"/>
  <c r="BJ104" i="1"/>
  <c r="BI105" i="1"/>
  <c r="BJ105" i="1"/>
  <c r="BI106" i="1"/>
  <c r="BJ106" i="1"/>
  <c r="BI107" i="1"/>
  <c r="BJ107" i="1"/>
  <c r="BI108" i="1"/>
  <c r="BJ108" i="1"/>
  <c r="BI109" i="1"/>
  <c r="BJ109" i="1"/>
  <c r="BI110" i="1"/>
  <c r="BJ110" i="1"/>
  <c r="BI111" i="1"/>
  <c r="BJ111" i="1"/>
  <c r="BI112" i="1"/>
  <c r="BJ112" i="1"/>
  <c r="BI113" i="1"/>
  <c r="BJ113" i="1"/>
  <c r="BI114" i="1"/>
  <c r="BJ114" i="1"/>
  <c r="BI115" i="1"/>
  <c r="BJ115" i="1"/>
  <c r="BI116" i="1"/>
  <c r="BJ116" i="1"/>
  <c r="BI117" i="1"/>
  <c r="BJ117" i="1"/>
  <c r="BI118" i="1"/>
  <c r="BJ118" i="1"/>
  <c r="BI119" i="1"/>
  <c r="BJ119" i="1"/>
  <c r="BI120" i="1"/>
  <c r="BJ120" i="1"/>
  <c r="BI121" i="1"/>
  <c r="BJ121" i="1"/>
  <c r="BI122" i="1"/>
  <c r="BJ122" i="1"/>
  <c r="BI123" i="1"/>
  <c r="BJ123" i="1"/>
  <c r="BI124" i="1"/>
  <c r="BJ124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I160" i="1"/>
  <c r="BJ160" i="1"/>
  <c r="BI161" i="1"/>
  <c r="BJ161" i="1"/>
  <c r="BI162" i="1"/>
  <c r="BJ162" i="1"/>
  <c r="BI163" i="1"/>
  <c r="BJ163" i="1"/>
  <c r="BI164" i="1"/>
  <c r="BJ164" i="1"/>
  <c r="BI165" i="1"/>
  <c r="BJ165" i="1"/>
  <c r="BI166" i="1"/>
  <c r="BJ166" i="1"/>
  <c r="BI167" i="1"/>
  <c r="BJ167" i="1"/>
  <c r="BI168" i="1"/>
  <c r="BJ168" i="1"/>
  <c r="BI169" i="1"/>
  <c r="BJ169" i="1"/>
  <c r="BI170" i="1"/>
  <c r="BJ170" i="1"/>
  <c r="BI171" i="1"/>
  <c r="BJ171" i="1"/>
  <c r="BI172" i="1"/>
  <c r="BJ172" i="1"/>
  <c r="BI173" i="1"/>
  <c r="BJ173" i="1"/>
  <c r="BI174" i="1"/>
  <c r="BJ174" i="1"/>
  <c r="BI175" i="1"/>
  <c r="BJ175" i="1"/>
  <c r="BI176" i="1"/>
  <c r="BJ176" i="1"/>
  <c r="BI177" i="1"/>
  <c r="BJ177" i="1"/>
  <c r="BI178" i="1"/>
  <c r="BJ178" i="1"/>
  <c r="BI179" i="1"/>
  <c r="BJ179" i="1"/>
  <c r="BI180" i="1"/>
  <c r="BJ180" i="1"/>
  <c r="BI181" i="1"/>
  <c r="BJ181" i="1"/>
  <c r="BI182" i="1"/>
  <c r="BJ182" i="1"/>
  <c r="BI183" i="1"/>
  <c r="BJ183" i="1"/>
  <c r="BI184" i="1"/>
  <c r="BJ184" i="1"/>
  <c r="BI185" i="1"/>
  <c r="BJ185" i="1"/>
  <c r="BI186" i="1"/>
  <c r="BJ186" i="1"/>
  <c r="BI187" i="1"/>
  <c r="BJ187" i="1"/>
  <c r="BI188" i="1"/>
  <c r="BJ188" i="1"/>
  <c r="BI189" i="1"/>
  <c r="BJ189" i="1"/>
  <c r="BI190" i="1"/>
  <c r="BJ190" i="1"/>
  <c r="BI191" i="1"/>
  <c r="BJ191" i="1"/>
  <c r="BI192" i="1"/>
  <c r="BJ192" i="1"/>
  <c r="BI193" i="1"/>
  <c r="BJ193" i="1"/>
  <c r="BI194" i="1"/>
  <c r="BJ194" i="1"/>
  <c r="BI195" i="1"/>
  <c r="BJ195" i="1"/>
  <c r="BI196" i="1"/>
  <c r="BJ196" i="1"/>
  <c r="BI197" i="1"/>
  <c r="BJ197" i="1"/>
  <c r="BI198" i="1"/>
  <c r="BJ198" i="1"/>
  <c r="BI199" i="1"/>
  <c r="BJ199" i="1"/>
  <c r="BI200" i="1"/>
  <c r="BJ200" i="1"/>
  <c r="BI201" i="1"/>
  <c r="BJ201" i="1"/>
  <c r="BI202" i="1"/>
  <c r="BJ202" i="1"/>
  <c r="BI203" i="1"/>
  <c r="BJ203" i="1"/>
  <c r="BI204" i="1"/>
  <c r="BJ204" i="1"/>
  <c r="BI205" i="1"/>
  <c r="BJ205" i="1"/>
  <c r="BI206" i="1"/>
  <c r="BJ206" i="1"/>
  <c r="BI207" i="1"/>
  <c r="BJ207" i="1"/>
  <c r="BI208" i="1"/>
  <c r="BJ208" i="1"/>
  <c r="BI209" i="1"/>
  <c r="BJ209" i="1"/>
  <c r="BI210" i="1"/>
  <c r="BJ210" i="1"/>
  <c r="BI211" i="1"/>
  <c r="BJ211" i="1"/>
  <c r="BI212" i="1"/>
  <c r="BJ212" i="1"/>
  <c r="BI213" i="1"/>
  <c r="BJ213" i="1"/>
  <c r="BI214" i="1"/>
  <c r="BJ214" i="1"/>
  <c r="BI215" i="1"/>
  <c r="BJ215" i="1"/>
  <c r="BI216" i="1"/>
  <c r="BJ216" i="1"/>
  <c r="BI217" i="1"/>
  <c r="BJ217" i="1"/>
  <c r="BI218" i="1"/>
  <c r="BJ218" i="1"/>
  <c r="BI219" i="1"/>
  <c r="BJ219" i="1"/>
  <c r="BI220" i="1"/>
  <c r="BJ220" i="1"/>
  <c r="BI221" i="1"/>
  <c r="BJ221" i="1"/>
  <c r="BI222" i="1"/>
  <c r="BJ222" i="1"/>
  <c r="BI223" i="1"/>
  <c r="BJ223" i="1"/>
  <c r="BI224" i="1"/>
  <c r="BJ224" i="1"/>
  <c r="BI225" i="1"/>
  <c r="BJ225" i="1"/>
  <c r="BI226" i="1"/>
  <c r="BJ226" i="1"/>
  <c r="BI227" i="1"/>
  <c r="BJ227" i="1"/>
  <c r="BI228" i="1"/>
  <c r="BJ228" i="1"/>
  <c r="BI229" i="1"/>
  <c r="BJ229" i="1"/>
  <c r="BI230" i="1"/>
  <c r="BJ230" i="1"/>
  <c r="BI231" i="1"/>
  <c r="BJ231" i="1"/>
  <c r="BI232" i="1"/>
  <c r="BJ232" i="1"/>
  <c r="BI233" i="1"/>
  <c r="BJ233" i="1"/>
  <c r="BI234" i="1"/>
  <c r="BJ234" i="1"/>
  <c r="BI235" i="1"/>
  <c r="BJ235" i="1"/>
  <c r="BI236" i="1"/>
  <c r="BJ236" i="1"/>
  <c r="BI237" i="1"/>
  <c r="BJ237" i="1"/>
  <c r="BI238" i="1"/>
  <c r="BJ238" i="1"/>
  <c r="BI239" i="1"/>
  <c r="BJ239" i="1"/>
  <c r="BI240" i="1"/>
  <c r="BJ240" i="1"/>
  <c r="BI241" i="1"/>
  <c r="BJ241" i="1"/>
  <c r="BI242" i="1"/>
  <c r="BJ242" i="1"/>
  <c r="BI243" i="1"/>
  <c r="BJ243" i="1"/>
  <c r="BI244" i="1"/>
  <c r="BJ244" i="1"/>
  <c r="BI245" i="1"/>
  <c r="BJ245" i="1"/>
  <c r="BI246" i="1"/>
  <c r="BJ246" i="1"/>
  <c r="BI247" i="1"/>
  <c r="BJ247" i="1"/>
  <c r="BI248" i="1"/>
  <c r="BJ248" i="1"/>
  <c r="BI249" i="1"/>
  <c r="BJ249" i="1"/>
  <c r="BI250" i="1"/>
  <c r="BJ250" i="1"/>
  <c r="BI251" i="1"/>
  <c r="BJ251" i="1"/>
  <c r="BI252" i="1"/>
  <c r="BJ252" i="1"/>
  <c r="BI253" i="1"/>
  <c r="BJ253" i="1"/>
  <c r="BI254" i="1"/>
  <c r="BJ254" i="1"/>
  <c r="BI255" i="1"/>
  <c r="BJ255" i="1"/>
  <c r="BI256" i="1"/>
  <c r="BJ256" i="1"/>
  <c r="BI257" i="1"/>
  <c r="BJ257" i="1"/>
  <c r="BI258" i="1"/>
  <c r="BJ258" i="1"/>
  <c r="BI259" i="1"/>
  <c r="BJ259" i="1"/>
  <c r="BI260" i="1"/>
  <c r="BJ260" i="1"/>
  <c r="BI261" i="1"/>
  <c r="BJ261" i="1"/>
  <c r="BI262" i="1"/>
  <c r="BJ262" i="1"/>
  <c r="BI263" i="1"/>
  <c r="BJ263" i="1"/>
  <c r="BI264" i="1"/>
  <c r="BJ264" i="1"/>
  <c r="BI265" i="1"/>
  <c r="BJ265" i="1"/>
  <c r="BI266" i="1"/>
  <c r="BJ266" i="1"/>
  <c r="BI267" i="1"/>
  <c r="BJ267" i="1"/>
  <c r="BI268" i="1"/>
  <c r="BJ268" i="1"/>
  <c r="BI269" i="1"/>
  <c r="BJ269" i="1"/>
  <c r="BI270" i="1"/>
  <c r="BJ270" i="1"/>
  <c r="BI271" i="1"/>
  <c r="BJ271" i="1"/>
  <c r="BI272" i="1"/>
  <c r="BJ272" i="1"/>
  <c r="BI273" i="1"/>
  <c r="BJ273" i="1"/>
  <c r="BI274" i="1"/>
  <c r="BJ274" i="1"/>
  <c r="BI275" i="1"/>
  <c r="BJ275" i="1"/>
  <c r="BI276" i="1"/>
  <c r="BJ276" i="1"/>
  <c r="BI277" i="1"/>
  <c r="BJ277" i="1"/>
  <c r="BI278" i="1"/>
  <c r="BJ278" i="1"/>
  <c r="BI279" i="1"/>
  <c r="BJ279" i="1"/>
  <c r="BI280" i="1"/>
  <c r="BJ280" i="1"/>
  <c r="BI281" i="1"/>
  <c r="BJ281" i="1"/>
  <c r="BI282" i="1"/>
  <c r="BJ282" i="1"/>
  <c r="BI283" i="1"/>
  <c r="BJ283" i="1"/>
  <c r="BI284" i="1"/>
  <c r="BJ284" i="1"/>
  <c r="BI285" i="1"/>
  <c r="BJ285" i="1"/>
  <c r="BI286" i="1"/>
  <c r="BJ286" i="1"/>
  <c r="BI287" i="1"/>
  <c r="BJ287" i="1"/>
  <c r="BI288" i="1"/>
  <c r="BJ288" i="1"/>
  <c r="BI289" i="1"/>
  <c r="BJ289" i="1"/>
  <c r="BI290" i="1"/>
  <c r="BJ290" i="1"/>
  <c r="BI291" i="1"/>
  <c r="BJ291" i="1"/>
  <c r="BI292" i="1"/>
  <c r="BJ292" i="1"/>
  <c r="BI293" i="1"/>
  <c r="BJ293" i="1"/>
  <c r="BI294" i="1"/>
  <c r="BJ294" i="1"/>
  <c r="BI295" i="1"/>
  <c r="BJ295" i="1"/>
  <c r="BI296" i="1"/>
  <c r="BJ296" i="1"/>
  <c r="BI297" i="1"/>
  <c r="BJ297" i="1"/>
  <c r="BI298" i="1"/>
  <c r="BJ298" i="1"/>
  <c r="BI299" i="1"/>
  <c r="BJ299" i="1"/>
  <c r="BI300" i="1"/>
  <c r="BJ300" i="1"/>
  <c r="BI301" i="1"/>
  <c r="BJ301" i="1"/>
  <c r="BI302" i="1"/>
  <c r="BJ302" i="1"/>
  <c r="BI303" i="1"/>
  <c r="BJ303" i="1"/>
  <c r="BI304" i="1"/>
  <c r="BJ304" i="1"/>
  <c r="BI305" i="1"/>
  <c r="BJ305" i="1"/>
  <c r="BI306" i="1"/>
  <c r="BJ306" i="1"/>
  <c r="BI307" i="1"/>
  <c r="BJ307" i="1"/>
  <c r="BI308" i="1"/>
  <c r="BJ308" i="1"/>
  <c r="BI309" i="1"/>
  <c r="BJ309" i="1"/>
  <c r="BI310" i="1"/>
  <c r="BJ310" i="1"/>
  <c r="BI311" i="1"/>
  <c r="BJ311" i="1"/>
  <c r="BI312" i="1"/>
  <c r="BJ312" i="1"/>
  <c r="BI313" i="1"/>
  <c r="BJ313" i="1"/>
  <c r="BI314" i="1"/>
  <c r="BJ314" i="1"/>
  <c r="BI315" i="1"/>
  <c r="BJ315" i="1"/>
  <c r="BI316" i="1"/>
  <c r="BJ316" i="1"/>
  <c r="BI317" i="1"/>
  <c r="BJ317" i="1"/>
  <c r="BI318" i="1"/>
  <c r="BJ318" i="1"/>
  <c r="BI319" i="1"/>
  <c r="BJ319" i="1"/>
  <c r="BI320" i="1"/>
  <c r="BJ320" i="1"/>
  <c r="BI321" i="1"/>
  <c r="BJ321" i="1"/>
  <c r="BI322" i="1"/>
  <c r="BJ322" i="1"/>
  <c r="BI323" i="1"/>
  <c r="BJ323" i="1"/>
  <c r="BI324" i="1"/>
  <c r="BJ324" i="1"/>
  <c r="BI325" i="1"/>
  <c r="BJ325" i="1"/>
  <c r="BI326" i="1"/>
  <c r="BJ326" i="1"/>
  <c r="BI327" i="1"/>
  <c r="BJ327" i="1"/>
  <c r="BI328" i="1"/>
  <c r="BJ328" i="1"/>
  <c r="BI329" i="1"/>
  <c r="BJ329" i="1"/>
  <c r="BI330" i="1"/>
  <c r="BJ330" i="1"/>
  <c r="BI331" i="1"/>
  <c r="BJ331" i="1"/>
  <c r="BI332" i="1"/>
  <c r="BJ332" i="1"/>
  <c r="BI333" i="1"/>
  <c r="BJ333" i="1"/>
  <c r="BI334" i="1"/>
  <c r="BJ334" i="1"/>
  <c r="BI335" i="1"/>
  <c r="BJ335" i="1"/>
  <c r="BI336" i="1"/>
  <c r="BJ336" i="1"/>
  <c r="BI337" i="1"/>
  <c r="BJ337" i="1"/>
  <c r="BI338" i="1"/>
  <c r="BJ338" i="1"/>
  <c r="BI339" i="1"/>
  <c r="BJ339" i="1"/>
  <c r="BI340" i="1"/>
  <c r="BJ340" i="1"/>
  <c r="BI341" i="1"/>
  <c r="BJ341" i="1"/>
  <c r="BI342" i="1"/>
  <c r="BJ342" i="1"/>
  <c r="BI343" i="1"/>
  <c r="BJ343" i="1"/>
  <c r="BI344" i="1"/>
  <c r="BJ344" i="1"/>
  <c r="BI345" i="1"/>
  <c r="BJ345" i="1"/>
  <c r="BI346" i="1"/>
  <c r="BJ346" i="1"/>
  <c r="BI347" i="1"/>
  <c r="BJ347" i="1"/>
  <c r="BI348" i="1"/>
  <c r="BJ348" i="1"/>
  <c r="BI349" i="1"/>
  <c r="BJ349" i="1"/>
  <c r="BI350" i="1"/>
  <c r="BJ350" i="1"/>
  <c r="BI351" i="1"/>
  <c r="BJ351" i="1"/>
  <c r="BI352" i="1"/>
  <c r="BJ352" i="1"/>
  <c r="BI353" i="1"/>
  <c r="BJ353" i="1"/>
  <c r="BI354" i="1"/>
  <c r="BJ354" i="1"/>
  <c r="BI355" i="1"/>
  <c r="BJ355" i="1"/>
  <c r="BI356" i="1"/>
  <c r="BJ356" i="1"/>
  <c r="BI357" i="1"/>
  <c r="BJ357" i="1"/>
  <c r="BI358" i="1"/>
  <c r="BJ358" i="1"/>
  <c r="BI359" i="1"/>
  <c r="BJ359" i="1"/>
  <c r="BI360" i="1"/>
  <c r="BJ360" i="1"/>
  <c r="BI361" i="1"/>
  <c r="BJ361" i="1"/>
  <c r="BI362" i="1"/>
  <c r="BJ362" i="1"/>
  <c r="BI363" i="1"/>
  <c r="BJ363" i="1"/>
  <c r="BI364" i="1"/>
  <c r="BJ364" i="1"/>
  <c r="BI365" i="1"/>
  <c r="BJ365" i="1"/>
  <c r="BI366" i="1"/>
  <c r="BJ366" i="1"/>
  <c r="BI367" i="1"/>
  <c r="BJ367" i="1"/>
  <c r="BI368" i="1"/>
  <c r="BJ368" i="1"/>
  <c r="BI369" i="1"/>
  <c r="BJ369" i="1"/>
  <c r="BI370" i="1"/>
  <c r="BJ370" i="1"/>
  <c r="BI371" i="1"/>
  <c r="BJ371" i="1"/>
  <c r="BI372" i="1"/>
  <c r="BJ372" i="1"/>
  <c r="BI373" i="1"/>
  <c r="BJ373" i="1"/>
  <c r="BI374" i="1"/>
  <c r="BJ374" i="1"/>
  <c r="BI375" i="1"/>
  <c r="BJ375" i="1"/>
  <c r="BI376" i="1"/>
  <c r="BJ376" i="1"/>
  <c r="BI377" i="1"/>
  <c r="BJ377" i="1"/>
  <c r="BI378" i="1"/>
  <c r="BJ378" i="1"/>
  <c r="BI379" i="1"/>
  <c r="BJ379" i="1"/>
  <c r="BI380" i="1"/>
  <c r="BJ380" i="1"/>
  <c r="BI381" i="1"/>
  <c r="BJ381" i="1"/>
  <c r="BI382" i="1"/>
  <c r="BJ382" i="1"/>
  <c r="BI383" i="1"/>
  <c r="BJ383" i="1"/>
  <c r="BI384" i="1"/>
  <c r="BJ384" i="1"/>
  <c r="BI385" i="1"/>
  <c r="BJ385" i="1"/>
  <c r="BI386" i="1"/>
  <c r="BJ386" i="1"/>
  <c r="BI387" i="1"/>
  <c r="BJ387" i="1"/>
  <c r="BI388" i="1"/>
  <c r="BJ388" i="1"/>
  <c r="BI389" i="1"/>
  <c r="BJ389" i="1"/>
  <c r="BI390" i="1"/>
  <c r="BJ390" i="1"/>
  <c r="BI391" i="1"/>
  <c r="BJ391" i="1"/>
  <c r="BI392" i="1"/>
  <c r="BJ392" i="1"/>
  <c r="BI393" i="1"/>
  <c r="BJ393" i="1"/>
  <c r="BI394" i="1"/>
  <c r="BJ394" i="1"/>
  <c r="BI395" i="1"/>
  <c r="BJ395" i="1"/>
  <c r="BI396" i="1"/>
  <c r="BJ396" i="1"/>
  <c r="BI397" i="1"/>
  <c r="BJ397" i="1"/>
  <c r="BI398" i="1"/>
  <c r="BJ398" i="1"/>
  <c r="BI399" i="1"/>
  <c r="BJ399" i="1"/>
  <c r="BI400" i="1"/>
  <c r="BJ400" i="1"/>
  <c r="BI401" i="1"/>
  <c r="BJ401" i="1"/>
  <c r="BI402" i="1"/>
  <c r="BJ402" i="1"/>
  <c r="BI403" i="1"/>
  <c r="BJ403" i="1"/>
  <c r="BI404" i="1"/>
  <c r="BJ404" i="1"/>
  <c r="BI405" i="1"/>
  <c r="BJ405" i="1"/>
  <c r="BI406" i="1"/>
  <c r="BJ406" i="1"/>
  <c r="BI407" i="1"/>
  <c r="BJ407" i="1"/>
  <c r="BI408" i="1"/>
  <c r="BJ408" i="1"/>
  <c r="BI409" i="1"/>
  <c r="BJ409" i="1"/>
  <c r="BI410" i="1"/>
  <c r="BJ410" i="1"/>
  <c r="BI411" i="1"/>
  <c r="BJ411" i="1"/>
  <c r="BI412" i="1"/>
  <c r="BJ412" i="1"/>
  <c r="BI413" i="1"/>
  <c r="BJ413" i="1"/>
  <c r="BI414" i="1"/>
  <c r="BJ414" i="1"/>
  <c r="BI415" i="1"/>
  <c r="BJ415" i="1"/>
  <c r="BI416" i="1"/>
  <c r="BJ416" i="1"/>
  <c r="BI417" i="1"/>
  <c r="BJ417" i="1"/>
  <c r="BI418" i="1"/>
  <c r="BJ418" i="1"/>
  <c r="BI419" i="1"/>
  <c r="BJ419" i="1"/>
  <c r="BI420" i="1"/>
  <c r="BJ420" i="1"/>
  <c r="BI421" i="1"/>
  <c r="BJ421" i="1"/>
  <c r="BI422" i="1"/>
  <c r="BJ422" i="1"/>
  <c r="BI423" i="1"/>
  <c r="BJ423" i="1"/>
  <c r="BI424" i="1"/>
  <c r="BJ424" i="1"/>
  <c r="BI425" i="1"/>
  <c r="BJ425" i="1"/>
  <c r="BI426" i="1"/>
  <c r="BJ426" i="1"/>
  <c r="BI427" i="1"/>
  <c r="BJ427" i="1"/>
  <c r="BI428" i="1"/>
  <c r="BJ428" i="1"/>
  <c r="BI429" i="1"/>
  <c r="BJ429" i="1"/>
  <c r="BI430" i="1"/>
  <c r="BJ430" i="1"/>
  <c r="BI431" i="1"/>
  <c r="BJ431" i="1"/>
  <c r="BI432" i="1"/>
  <c r="BJ432" i="1"/>
  <c r="BI433" i="1"/>
  <c r="BJ433" i="1"/>
  <c r="BI434" i="1"/>
  <c r="BJ434" i="1"/>
  <c r="BI435" i="1"/>
  <c r="BJ435" i="1"/>
  <c r="BI436" i="1"/>
  <c r="BJ436" i="1"/>
  <c r="BI437" i="1"/>
  <c r="BJ437" i="1"/>
  <c r="BI438" i="1"/>
  <c r="BJ438" i="1"/>
  <c r="BI439" i="1"/>
  <c r="BJ439" i="1"/>
  <c r="BI440" i="1"/>
  <c r="BJ440" i="1"/>
  <c r="BI441" i="1"/>
  <c r="BJ441" i="1"/>
  <c r="BI442" i="1"/>
  <c r="BJ442" i="1"/>
  <c r="BI443" i="1"/>
  <c r="BJ443" i="1"/>
  <c r="BI444" i="1"/>
  <c r="BJ444" i="1"/>
  <c r="BI445" i="1"/>
  <c r="BJ445" i="1"/>
  <c r="BI446" i="1"/>
  <c r="BJ446" i="1"/>
  <c r="BI447" i="1"/>
  <c r="BJ447" i="1"/>
  <c r="BI448" i="1"/>
  <c r="BJ448" i="1"/>
  <c r="BI449" i="1"/>
  <c r="BJ449" i="1"/>
  <c r="BI450" i="1"/>
  <c r="BJ450" i="1"/>
  <c r="BI451" i="1"/>
  <c r="BJ451" i="1"/>
  <c r="BI452" i="1"/>
  <c r="BJ452" i="1"/>
  <c r="BI453" i="1"/>
  <c r="BJ453" i="1"/>
  <c r="BI454" i="1"/>
  <c r="BJ454" i="1"/>
  <c r="BI455" i="1"/>
  <c r="BJ455" i="1"/>
  <c r="BI456" i="1"/>
  <c r="BJ456" i="1"/>
  <c r="BI457" i="1"/>
  <c r="BJ457" i="1"/>
  <c r="BI458" i="1"/>
  <c r="BJ458" i="1"/>
  <c r="BI459" i="1"/>
  <c r="BJ459" i="1"/>
  <c r="BI460" i="1"/>
  <c r="BJ460" i="1"/>
  <c r="BI461" i="1"/>
  <c r="BJ461" i="1"/>
  <c r="BI462" i="1"/>
  <c r="BJ462" i="1"/>
  <c r="BI463" i="1"/>
  <c r="BJ463" i="1"/>
  <c r="BI464" i="1"/>
  <c r="BJ464" i="1"/>
  <c r="BI465" i="1"/>
  <c r="BJ465" i="1"/>
  <c r="BI466" i="1"/>
  <c r="BJ466" i="1"/>
  <c r="BI467" i="1"/>
  <c r="BJ467" i="1"/>
  <c r="BI468" i="1"/>
  <c r="BJ468" i="1"/>
  <c r="BI469" i="1"/>
  <c r="BJ469" i="1"/>
  <c r="BI470" i="1"/>
  <c r="BJ470" i="1"/>
  <c r="BI471" i="1"/>
  <c r="BJ471" i="1"/>
  <c r="BI472" i="1"/>
  <c r="BJ472" i="1"/>
  <c r="BI473" i="1"/>
  <c r="BJ473" i="1"/>
  <c r="BI474" i="1"/>
  <c r="BJ474" i="1"/>
  <c r="BI475" i="1"/>
  <c r="BJ475" i="1"/>
  <c r="BI476" i="1"/>
  <c r="BJ476" i="1"/>
  <c r="BI477" i="1"/>
  <c r="BJ477" i="1"/>
  <c r="BI478" i="1"/>
  <c r="BJ478" i="1"/>
  <c r="BI479" i="1"/>
  <c r="BJ479" i="1"/>
  <c r="BI480" i="1"/>
  <c r="BJ480" i="1"/>
  <c r="BI481" i="1"/>
  <c r="BJ481" i="1"/>
  <c r="BI482" i="1"/>
  <c r="BJ482" i="1"/>
  <c r="BI483" i="1"/>
  <c r="BJ483" i="1"/>
  <c r="BI484" i="1"/>
  <c r="BJ484" i="1"/>
  <c r="BI485" i="1"/>
  <c r="BJ485" i="1"/>
  <c r="BI486" i="1"/>
  <c r="BJ486" i="1"/>
  <c r="BI487" i="1"/>
  <c r="BJ487" i="1"/>
  <c r="BI488" i="1"/>
  <c r="BJ488" i="1"/>
  <c r="BI489" i="1"/>
  <c r="BJ489" i="1"/>
  <c r="BI490" i="1"/>
  <c r="BJ490" i="1"/>
  <c r="BI491" i="1"/>
  <c r="BJ491" i="1"/>
  <c r="BI492" i="1"/>
  <c r="BJ492" i="1"/>
  <c r="BI493" i="1"/>
  <c r="BJ493" i="1"/>
  <c r="BI494" i="1"/>
  <c r="BJ494" i="1"/>
  <c r="BI495" i="1"/>
  <c r="BJ495" i="1"/>
  <c r="BI496" i="1"/>
  <c r="BJ496" i="1"/>
  <c r="BI497" i="1"/>
  <c r="BJ497" i="1"/>
  <c r="BI498" i="1"/>
  <c r="BJ498" i="1"/>
  <c r="BI499" i="1"/>
  <c r="BJ499" i="1"/>
  <c r="BI500" i="1"/>
  <c r="BJ500" i="1"/>
  <c r="BI501" i="1"/>
  <c r="BJ501" i="1"/>
  <c r="BI502" i="1"/>
  <c r="BJ502" i="1"/>
  <c r="BI503" i="1"/>
  <c r="BJ503" i="1"/>
  <c r="BI504" i="1"/>
  <c r="BJ504" i="1"/>
  <c r="BI505" i="1"/>
  <c r="BJ505" i="1"/>
  <c r="BI506" i="1"/>
  <c r="BJ506" i="1"/>
  <c r="BI507" i="1"/>
  <c r="BJ507" i="1"/>
  <c r="BI508" i="1"/>
  <c r="BJ508" i="1"/>
  <c r="BI509" i="1"/>
  <c r="BJ509" i="1"/>
  <c r="BI510" i="1"/>
  <c r="BJ510" i="1"/>
  <c r="BI511" i="1"/>
  <c r="BJ511" i="1"/>
  <c r="BI512" i="1"/>
  <c r="BJ512" i="1"/>
  <c r="BI513" i="1"/>
  <c r="BJ513" i="1"/>
  <c r="BI514" i="1"/>
  <c r="BJ514" i="1"/>
  <c r="BI515" i="1"/>
  <c r="BJ515" i="1"/>
  <c r="BI516" i="1"/>
  <c r="BJ516" i="1"/>
  <c r="BI517" i="1"/>
  <c r="BJ517" i="1"/>
  <c r="BI518" i="1"/>
  <c r="BJ518" i="1"/>
  <c r="BI519" i="1"/>
  <c r="BJ519" i="1"/>
  <c r="BI520" i="1"/>
  <c r="BJ520" i="1"/>
  <c r="BI521" i="1"/>
  <c r="BJ521" i="1"/>
  <c r="BI522" i="1"/>
  <c r="BJ522" i="1"/>
  <c r="BI523" i="1"/>
  <c r="BJ523" i="1"/>
  <c r="BI524" i="1"/>
  <c r="BJ524" i="1"/>
  <c r="BI525" i="1"/>
  <c r="BJ525" i="1"/>
  <c r="BI526" i="1"/>
  <c r="BJ526" i="1"/>
  <c r="BI527" i="1"/>
  <c r="BJ527" i="1"/>
  <c r="BI528" i="1"/>
  <c r="BJ528" i="1"/>
  <c r="BI529" i="1"/>
  <c r="BJ529" i="1"/>
  <c r="BI530" i="1"/>
  <c r="BJ530" i="1"/>
  <c r="BI531" i="1"/>
  <c r="BJ531" i="1"/>
  <c r="BI532" i="1"/>
  <c r="BJ532" i="1"/>
  <c r="BI533" i="1"/>
  <c r="BJ533" i="1"/>
  <c r="BI534" i="1"/>
  <c r="BJ534" i="1"/>
  <c r="BI535" i="1"/>
  <c r="BJ535" i="1"/>
  <c r="BI536" i="1"/>
  <c r="BJ536" i="1"/>
  <c r="BI537" i="1"/>
  <c r="BJ537" i="1"/>
  <c r="BI538" i="1"/>
  <c r="BJ538" i="1"/>
  <c r="BI539" i="1"/>
  <c r="BJ539" i="1"/>
  <c r="BI540" i="1"/>
  <c r="BJ540" i="1"/>
  <c r="BI541" i="1"/>
  <c r="BJ541" i="1"/>
  <c r="BI542" i="1"/>
  <c r="BJ542" i="1"/>
  <c r="BI543" i="1"/>
  <c r="BJ543" i="1"/>
  <c r="BI544" i="1"/>
  <c r="BJ544" i="1"/>
  <c r="BI545" i="1"/>
  <c r="BJ545" i="1"/>
  <c r="BI546" i="1"/>
  <c r="BJ546" i="1"/>
  <c r="BI547" i="1"/>
  <c r="BJ547" i="1"/>
  <c r="BI548" i="1"/>
  <c r="BJ548" i="1"/>
  <c r="BI549" i="1"/>
  <c r="BJ549" i="1"/>
  <c r="BI550" i="1"/>
  <c r="BJ550" i="1"/>
  <c r="BI551" i="1"/>
  <c r="BJ551" i="1"/>
  <c r="BI552" i="1"/>
  <c r="BJ552" i="1"/>
  <c r="BI553" i="1"/>
  <c r="BJ553" i="1"/>
  <c r="BI554" i="1"/>
  <c r="BJ554" i="1"/>
  <c r="BI555" i="1"/>
  <c r="BJ555" i="1"/>
  <c r="BI556" i="1"/>
  <c r="BJ556" i="1"/>
  <c r="BI557" i="1"/>
  <c r="BJ557" i="1"/>
  <c r="BI558" i="1"/>
  <c r="BJ558" i="1"/>
  <c r="BI559" i="1"/>
  <c r="BJ559" i="1"/>
  <c r="BI560" i="1"/>
  <c r="BJ560" i="1"/>
  <c r="BI561" i="1"/>
  <c r="BJ561" i="1"/>
  <c r="BI562" i="1"/>
  <c r="BJ562" i="1"/>
  <c r="BI563" i="1"/>
  <c r="BJ563" i="1"/>
  <c r="BI564" i="1"/>
  <c r="BJ564" i="1"/>
  <c r="BI565" i="1"/>
  <c r="BJ565" i="1"/>
  <c r="BI566" i="1"/>
  <c r="BJ566" i="1"/>
  <c r="BI567" i="1"/>
  <c r="BJ567" i="1"/>
  <c r="BI568" i="1"/>
  <c r="BJ568" i="1"/>
  <c r="BI569" i="1"/>
  <c r="BJ569" i="1"/>
  <c r="BI570" i="1"/>
  <c r="BJ570" i="1"/>
  <c r="BI571" i="1"/>
  <c r="BJ571" i="1"/>
  <c r="BI572" i="1"/>
  <c r="BJ572" i="1"/>
  <c r="BI573" i="1"/>
  <c r="BJ573" i="1"/>
  <c r="BI574" i="1"/>
  <c r="BJ574" i="1"/>
  <c r="BI575" i="1"/>
  <c r="BJ575" i="1"/>
  <c r="BI576" i="1"/>
  <c r="BJ576" i="1"/>
  <c r="BI577" i="1"/>
  <c r="BJ577" i="1"/>
  <c r="BI578" i="1"/>
  <c r="BJ578" i="1"/>
  <c r="BI579" i="1"/>
  <c r="BJ579" i="1"/>
  <c r="BI580" i="1"/>
  <c r="BJ580" i="1"/>
  <c r="BI581" i="1"/>
  <c r="BJ581" i="1"/>
  <c r="BI582" i="1"/>
  <c r="BJ582" i="1"/>
  <c r="BI583" i="1"/>
  <c r="BJ583" i="1"/>
  <c r="BI584" i="1"/>
  <c r="BJ584" i="1"/>
  <c r="BI585" i="1"/>
  <c r="BJ585" i="1"/>
  <c r="BI586" i="1"/>
  <c r="BJ586" i="1"/>
  <c r="BI587" i="1"/>
  <c r="BJ587" i="1"/>
  <c r="BI588" i="1"/>
  <c r="BJ588" i="1"/>
  <c r="BI589" i="1"/>
  <c r="BJ589" i="1"/>
  <c r="BI590" i="1"/>
  <c r="BJ590" i="1"/>
  <c r="BI591" i="1"/>
  <c r="BJ591" i="1"/>
  <c r="BI592" i="1"/>
  <c r="BJ592" i="1"/>
  <c r="BI593" i="1"/>
  <c r="BJ593" i="1"/>
  <c r="BI594" i="1"/>
  <c r="BJ594" i="1"/>
  <c r="BI595" i="1"/>
  <c r="BJ595" i="1"/>
  <c r="BI596" i="1"/>
  <c r="BJ596" i="1"/>
  <c r="BI597" i="1"/>
  <c r="BJ597" i="1"/>
  <c r="BI598" i="1"/>
  <c r="BJ598" i="1"/>
  <c r="BI599" i="1"/>
  <c r="BJ599" i="1"/>
  <c r="BI600" i="1"/>
  <c r="BJ600" i="1"/>
  <c r="BI601" i="1"/>
  <c r="BJ601" i="1"/>
  <c r="BI602" i="1"/>
  <c r="BJ602" i="1"/>
  <c r="BI603" i="1"/>
  <c r="BJ603" i="1"/>
  <c r="BI604" i="1"/>
  <c r="BJ604" i="1"/>
  <c r="BI605" i="1"/>
  <c r="BJ605" i="1"/>
  <c r="BI606" i="1"/>
  <c r="BJ606" i="1"/>
  <c r="BI607" i="1"/>
  <c r="BJ607" i="1"/>
  <c r="BI608" i="1"/>
  <c r="BJ608" i="1"/>
  <c r="BI609" i="1"/>
  <c r="BJ609" i="1"/>
  <c r="BI610" i="1"/>
  <c r="BJ610" i="1"/>
  <c r="BI611" i="1"/>
  <c r="BJ611" i="1"/>
  <c r="BI612" i="1"/>
  <c r="BJ612" i="1"/>
  <c r="BI613" i="1"/>
  <c r="BJ613" i="1"/>
  <c r="BI614" i="1"/>
  <c r="BJ614" i="1"/>
  <c r="BI615" i="1"/>
  <c r="BJ615" i="1"/>
  <c r="BI616" i="1"/>
  <c r="BJ616" i="1"/>
  <c r="BI617" i="1"/>
  <c r="BJ617" i="1"/>
  <c r="BI618" i="1"/>
  <c r="BJ618" i="1"/>
  <c r="BI619" i="1"/>
  <c r="BJ619" i="1"/>
  <c r="BI620" i="1"/>
  <c r="BJ620" i="1"/>
  <c r="BI621" i="1"/>
  <c r="BJ621" i="1"/>
  <c r="BI622" i="1"/>
  <c r="BJ622" i="1"/>
  <c r="BI623" i="1"/>
  <c r="BJ623" i="1"/>
  <c r="BI624" i="1"/>
  <c r="BJ624" i="1"/>
  <c r="BI625" i="1"/>
  <c r="BJ625" i="1"/>
  <c r="BI626" i="1"/>
  <c r="BJ626" i="1"/>
  <c r="BI627" i="1"/>
  <c r="BJ627" i="1"/>
  <c r="BI628" i="1"/>
  <c r="BJ628" i="1"/>
  <c r="BI629" i="1"/>
  <c r="BJ629" i="1"/>
  <c r="BI630" i="1"/>
  <c r="BJ630" i="1"/>
  <c r="BI631" i="1"/>
  <c r="BJ631" i="1"/>
  <c r="BI632" i="1"/>
  <c r="BJ632" i="1"/>
  <c r="BI633" i="1"/>
  <c r="BJ633" i="1"/>
  <c r="BI634" i="1"/>
  <c r="BJ634" i="1"/>
  <c r="BI635" i="1"/>
  <c r="BJ635" i="1"/>
  <c r="BI636" i="1"/>
  <c r="BJ636" i="1"/>
  <c r="BI637" i="1"/>
  <c r="BJ637" i="1"/>
  <c r="BI638" i="1"/>
  <c r="BJ638" i="1"/>
  <c r="BI639" i="1"/>
  <c r="BJ639" i="1"/>
  <c r="BI640" i="1"/>
  <c r="BJ640" i="1"/>
  <c r="BI641" i="1"/>
  <c r="BJ641" i="1"/>
  <c r="BI642" i="1"/>
  <c r="BJ642" i="1"/>
  <c r="BI643" i="1"/>
  <c r="BJ643" i="1"/>
  <c r="BI644" i="1"/>
  <c r="BJ644" i="1"/>
  <c r="BI645" i="1"/>
  <c r="BJ645" i="1"/>
  <c r="BI646" i="1"/>
  <c r="BJ646" i="1"/>
  <c r="BI647" i="1"/>
  <c r="BJ647" i="1"/>
  <c r="BI648" i="1"/>
  <c r="BJ648" i="1"/>
  <c r="BI649" i="1"/>
  <c r="BJ649" i="1"/>
  <c r="BI650" i="1"/>
  <c r="BJ650" i="1"/>
  <c r="BI651" i="1"/>
  <c r="BJ651" i="1"/>
  <c r="BI652" i="1"/>
  <c r="BJ652" i="1"/>
  <c r="BI653" i="1"/>
  <c r="BJ653" i="1"/>
  <c r="BI654" i="1"/>
  <c r="BJ654" i="1"/>
  <c r="BI655" i="1"/>
  <c r="BJ655" i="1"/>
  <c r="BI656" i="1"/>
  <c r="BJ656" i="1"/>
  <c r="BI657" i="1"/>
  <c r="BJ657" i="1"/>
  <c r="BI658" i="1"/>
  <c r="BJ658" i="1"/>
  <c r="BI659" i="1"/>
  <c r="BJ659" i="1"/>
  <c r="BI660" i="1"/>
  <c r="BJ660" i="1"/>
  <c r="BI661" i="1"/>
  <c r="BJ661" i="1"/>
  <c r="BI662" i="1"/>
  <c r="BJ662" i="1"/>
  <c r="BI663" i="1"/>
  <c r="BJ663" i="1"/>
  <c r="BI664" i="1"/>
  <c r="BJ664" i="1"/>
  <c r="BI665" i="1"/>
  <c r="BJ665" i="1"/>
  <c r="BI666" i="1"/>
  <c r="BJ666" i="1"/>
  <c r="BI667" i="1"/>
  <c r="BJ667" i="1"/>
  <c r="BI668" i="1"/>
  <c r="BJ668" i="1"/>
  <c r="BI669" i="1"/>
  <c r="BJ669" i="1"/>
  <c r="BI670" i="1"/>
  <c r="BJ670" i="1"/>
  <c r="BI671" i="1"/>
  <c r="BJ671" i="1"/>
  <c r="BI672" i="1"/>
  <c r="BJ672" i="1"/>
  <c r="BI673" i="1"/>
  <c r="BJ673" i="1"/>
  <c r="BI674" i="1"/>
  <c r="BJ674" i="1"/>
  <c r="BI675" i="1"/>
  <c r="BJ675" i="1"/>
  <c r="BI676" i="1"/>
  <c r="BJ676" i="1"/>
  <c r="BI677" i="1"/>
  <c r="BJ677" i="1"/>
  <c r="BI678" i="1"/>
  <c r="BJ678" i="1"/>
  <c r="BI679" i="1"/>
  <c r="BJ679" i="1"/>
  <c r="BI680" i="1"/>
  <c r="BJ680" i="1"/>
  <c r="BI681" i="1"/>
  <c r="BJ681" i="1"/>
  <c r="BI682" i="1"/>
  <c r="BJ682" i="1"/>
  <c r="BI683" i="1"/>
  <c r="BJ683" i="1"/>
  <c r="BI684" i="1"/>
  <c r="BJ684" i="1"/>
  <c r="BI685" i="1"/>
  <c r="BJ685" i="1"/>
  <c r="BI686" i="1"/>
  <c r="BJ686" i="1"/>
  <c r="BI687" i="1"/>
  <c r="BJ687" i="1"/>
  <c r="BI688" i="1"/>
  <c r="BJ688" i="1"/>
  <c r="BI689" i="1"/>
  <c r="BJ689" i="1"/>
  <c r="BI690" i="1"/>
  <c r="BJ690" i="1"/>
  <c r="BI691" i="1"/>
  <c r="BJ691" i="1"/>
  <c r="BI692" i="1"/>
  <c r="BJ692" i="1"/>
  <c r="BI693" i="1"/>
  <c r="BJ693" i="1"/>
  <c r="BI694" i="1"/>
  <c r="BJ694" i="1"/>
  <c r="BI695" i="1"/>
  <c r="BJ695" i="1"/>
  <c r="BI696" i="1"/>
  <c r="BJ696" i="1"/>
  <c r="BI697" i="1"/>
  <c r="BJ697" i="1"/>
  <c r="BI698" i="1"/>
  <c r="BJ698" i="1"/>
  <c r="BI699" i="1"/>
  <c r="BJ699" i="1"/>
  <c r="BI700" i="1"/>
  <c r="BJ700" i="1"/>
  <c r="BI701" i="1"/>
  <c r="BJ701" i="1"/>
  <c r="BI702" i="1"/>
  <c r="BJ702" i="1"/>
  <c r="BI703" i="1"/>
  <c r="BJ703" i="1"/>
  <c r="BI704" i="1"/>
  <c r="BJ704" i="1"/>
  <c r="BI705" i="1"/>
  <c r="BJ705" i="1"/>
  <c r="BI706" i="1"/>
  <c r="BJ706" i="1"/>
  <c r="BI707" i="1"/>
  <c r="BJ707" i="1"/>
  <c r="BI708" i="1"/>
  <c r="BJ708" i="1"/>
  <c r="BI709" i="1"/>
  <c r="BJ709" i="1"/>
  <c r="BI710" i="1"/>
  <c r="BJ710" i="1"/>
  <c r="BI711" i="1"/>
  <c r="BJ711" i="1"/>
  <c r="BI712" i="1"/>
  <c r="BJ712" i="1"/>
  <c r="BI713" i="1"/>
  <c r="BJ713" i="1"/>
  <c r="BI714" i="1"/>
  <c r="BJ714" i="1"/>
  <c r="BI715" i="1"/>
  <c r="BJ715" i="1"/>
  <c r="BI716" i="1"/>
  <c r="BJ716" i="1"/>
  <c r="BI717" i="1"/>
  <c r="BJ717" i="1"/>
  <c r="BI718" i="1"/>
  <c r="BJ718" i="1"/>
  <c r="BI719" i="1"/>
  <c r="BJ719" i="1"/>
  <c r="BI720" i="1"/>
  <c r="BJ720" i="1"/>
  <c r="BI721" i="1"/>
  <c r="BJ721" i="1"/>
  <c r="BI722" i="1"/>
  <c r="BJ722" i="1"/>
  <c r="BI723" i="1"/>
  <c r="BJ723" i="1"/>
  <c r="BI724" i="1"/>
  <c r="BJ724" i="1"/>
  <c r="BI725" i="1"/>
  <c r="BJ725" i="1"/>
  <c r="BI726" i="1"/>
  <c r="BJ726" i="1"/>
  <c r="BI727" i="1"/>
  <c r="BJ727" i="1"/>
  <c r="BI728" i="1"/>
  <c r="BJ728" i="1"/>
  <c r="BI729" i="1"/>
  <c r="BJ729" i="1"/>
  <c r="BI730" i="1"/>
  <c r="BJ730" i="1"/>
  <c r="BI731" i="1"/>
  <c r="BJ731" i="1"/>
  <c r="BI732" i="1"/>
  <c r="BJ732" i="1"/>
  <c r="BI733" i="1"/>
  <c r="BJ733" i="1"/>
  <c r="BI734" i="1"/>
  <c r="BJ734" i="1"/>
  <c r="BI735" i="1"/>
  <c r="BJ735" i="1"/>
  <c r="BI736" i="1"/>
  <c r="BJ736" i="1"/>
  <c r="BI737" i="1"/>
  <c r="BJ737" i="1"/>
  <c r="BI738" i="1"/>
  <c r="BJ738" i="1"/>
  <c r="BI739" i="1"/>
  <c r="BJ739" i="1"/>
  <c r="BI740" i="1"/>
  <c r="BJ740" i="1"/>
  <c r="BI741" i="1"/>
  <c r="BJ741" i="1"/>
  <c r="BH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E702" i="1"/>
  <c r="BE703" i="1"/>
  <c r="BE704" i="1"/>
  <c r="BE705" i="1"/>
  <c r="BE706" i="1"/>
  <c r="BE707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BE722" i="1"/>
  <c r="BE723" i="1"/>
  <c r="BE724" i="1"/>
  <c r="BE725" i="1"/>
  <c r="BE726" i="1"/>
  <c r="BE727" i="1"/>
  <c r="BE728" i="1"/>
  <c r="BE729" i="1"/>
  <c r="BE730" i="1"/>
  <c r="BE731" i="1"/>
  <c r="BE732" i="1"/>
  <c r="BE733" i="1"/>
  <c r="BE734" i="1"/>
  <c r="BE735" i="1"/>
  <c r="BE736" i="1"/>
  <c r="BE737" i="1"/>
  <c r="BE738" i="1"/>
  <c r="BE739" i="1"/>
  <c r="BE740" i="1"/>
  <c r="BE741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A6" i="1"/>
  <c r="AG6" i="1"/>
  <c r="AG6" i="2"/>
  <c r="AD6" i="2"/>
  <c r="BA741" i="2"/>
  <c r="AZ741" i="2"/>
  <c r="AY741" i="2"/>
  <c r="AX741" i="2"/>
  <c r="AW741" i="2"/>
  <c r="AV741" i="2"/>
  <c r="AU741" i="2"/>
  <c r="AT741" i="2"/>
  <c r="AS741" i="2"/>
  <c r="AR741" i="2"/>
  <c r="AQ741" i="2"/>
  <c r="AP741" i="2"/>
  <c r="AO741" i="2"/>
  <c r="AN741" i="2"/>
  <c r="AM741" i="2"/>
  <c r="AL741" i="2"/>
  <c r="AK741" i="2"/>
  <c r="AJ741" i="2"/>
  <c r="AI741" i="2"/>
  <c r="AH741" i="2"/>
  <c r="AG741" i="2"/>
  <c r="AF741" i="2"/>
  <c r="AE741" i="2"/>
  <c r="AD741" i="2"/>
  <c r="BA740" i="2"/>
  <c r="AZ740" i="2"/>
  <c r="AY740" i="2"/>
  <c r="AX740" i="2"/>
  <c r="AW740" i="2"/>
  <c r="AV740" i="2"/>
  <c r="AU740" i="2"/>
  <c r="AT740" i="2"/>
  <c r="AS740" i="2"/>
  <c r="AR740" i="2"/>
  <c r="AQ740" i="2"/>
  <c r="AP740" i="2"/>
  <c r="AO740" i="2"/>
  <c r="AN740" i="2"/>
  <c r="AM740" i="2"/>
  <c r="AL740" i="2"/>
  <c r="AK740" i="2"/>
  <c r="AJ740" i="2"/>
  <c r="AI740" i="2"/>
  <c r="AH740" i="2"/>
  <c r="AG740" i="2"/>
  <c r="AF740" i="2"/>
  <c r="AE740" i="2"/>
  <c r="AD740" i="2"/>
  <c r="BA739" i="2"/>
  <c r="AZ739" i="2"/>
  <c r="AY739" i="2"/>
  <c r="AX739" i="2"/>
  <c r="AW739" i="2"/>
  <c r="AV739" i="2"/>
  <c r="AU739" i="2"/>
  <c r="AT739" i="2"/>
  <c r="AS739" i="2"/>
  <c r="AR739" i="2"/>
  <c r="AQ739" i="2"/>
  <c r="AP739" i="2"/>
  <c r="AO739" i="2"/>
  <c r="AN739" i="2"/>
  <c r="AM739" i="2"/>
  <c r="AL739" i="2"/>
  <c r="AK739" i="2"/>
  <c r="AJ739" i="2"/>
  <c r="AI739" i="2"/>
  <c r="AH739" i="2"/>
  <c r="AG739" i="2"/>
  <c r="AF739" i="2"/>
  <c r="AE739" i="2"/>
  <c r="AD739" i="2"/>
  <c r="BA738" i="2"/>
  <c r="AZ738" i="2"/>
  <c r="AY738" i="2"/>
  <c r="AX738" i="2"/>
  <c r="AW738" i="2"/>
  <c r="AV738" i="2"/>
  <c r="AU738" i="2"/>
  <c r="AT738" i="2"/>
  <c r="AS738" i="2"/>
  <c r="AR738" i="2"/>
  <c r="AQ738" i="2"/>
  <c r="AP738" i="2"/>
  <c r="AO738" i="2"/>
  <c r="AN738" i="2"/>
  <c r="AM738" i="2"/>
  <c r="AL738" i="2"/>
  <c r="AK738" i="2"/>
  <c r="AJ738" i="2"/>
  <c r="AI738" i="2"/>
  <c r="AH738" i="2"/>
  <c r="AG738" i="2"/>
  <c r="AF738" i="2"/>
  <c r="AE738" i="2"/>
  <c r="AD738" i="2"/>
  <c r="BA737" i="2"/>
  <c r="AZ737" i="2"/>
  <c r="AY737" i="2"/>
  <c r="AX737" i="2"/>
  <c r="AW737" i="2"/>
  <c r="AV737" i="2"/>
  <c r="AU737" i="2"/>
  <c r="AT737" i="2"/>
  <c r="AS737" i="2"/>
  <c r="AR737" i="2"/>
  <c r="AQ737" i="2"/>
  <c r="AP737" i="2"/>
  <c r="AO737" i="2"/>
  <c r="AN737" i="2"/>
  <c r="AM737" i="2"/>
  <c r="AL737" i="2"/>
  <c r="AK737" i="2"/>
  <c r="AJ737" i="2"/>
  <c r="AI737" i="2"/>
  <c r="AH737" i="2"/>
  <c r="AG737" i="2"/>
  <c r="AF737" i="2"/>
  <c r="AE737" i="2"/>
  <c r="AD737" i="2"/>
  <c r="BA736" i="2"/>
  <c r="AZ736" i="2"/>
  <c r="AY736" i="2"/>
  <c r="AX736" i="2"/>
  <c r="AW736" i="2"/>
  <c r="AV736" i="2"/>
  <c r="AU736" i="2"/>
  <c r="AT736" i="2"/>
  <c r="AS736" i="2"/>
  <c r="AR736" i="2"/>
  <c r="AQ736" i="2"/>
  <c r="AP736" i="2"/>
  <c r="AO736" i="2"/>
  <c r="AN736" i="2"/>
  <c r="AM736" i="2"/>
  <c r="AL736" i="2"/>
  <c r="AK736" i="2"/>
  <c r="AJ736" i="2"/>
  <c r="AI736" i="2"/>
  <c r="AH736" i="2"/>
  <c r="AG736" i="2"/>
  <c r="AF736" i="2"/>
  <c r="AE736" i="2"/>
  <c r="AD736" i="2"/>
  <c r="BA735" i="2"/>
  <c r="AZ735" i="2"/>
  <c r="AY735" i="2"/>
  <c r="AX735" i="2"/>
  <c r="AW735" i="2"/>
  <c r="AV735" i="2"/>
  <c r="AU735" i="2"/>
  <c r="AT735" i="2"/>
  <c r="AS735" i="2"/>
  <c r="AR735" i="2"/>
  <c r="AQ735" i="2"/>
  <c r="AP735" i="2"/>
  <c r="AO735" i="2"/>
  <c r="AN735" i="2"/>
  <c r="AM735" i="2"/>
  <c r="AL735" i="2"/>
  <c r="AK735" i="2"/>
  <c r="AJ735" i="2"/>
  <c r="AI735" i="2"/>
  <c r="AH735" i="2"/>
  <c r="AG735" i="2"/>
  <c r="AF735" i="2"/>
  <c r="AE735" i="2"/>
  <c r="AD735" i="2"/>
  <c r="BA734" i="2"/>
  <c r="AZ734" i="2"/>
  <c r="AY734" i="2"/>
  <c r="AX734" i="2"/>
  <c r="AW734" i="2"/>
  <c r="AV734" i="2"/>
  <c r="AU734" i="2"/>
  <c r="AT734" i="2"/>
  <c r="AS734" i="2"/>
  <c r="AR734" i="2"/>
  <c r="AQ734" i="2"/>
  <c r="AP734" i="2"/>
  <c r="AO734" i="2"/>
  <c r="AN734" i="2"/>
  <c r="AM734" i="2"/>
  <c r="AL734" i="2"/>
  <c r="AK734" i="2"/>
  <c r="AJ734" i="2"/>
  <c r="AI734" i="2"/>
  <c r="AH734" i="2"/>
  <c r="AG734" i="2"/>
  <c r="AF734" i="2"/>
  <c r="AE734" i="2"/>
  <c r="AD734" i="2"/>
  <c r="BA733" i="2"/>
  <c r="AZ733" i="2"/>
  <c r="AY733" i="2"/>
  <c r="AX733" i="2"/>
  <c r="AW733" i="2"/>
  <c r="AV733" i="2"/>
  <c r="AU733" i="2"/>
  <c r="AT733" i="2"/>
  <c r="AS733" i="2"/>
  <c r="AR733" i="2"/>
  <c r="AQ733" i="2"/>
  <c r="AP733" i="2"/>
  <c r="AO733" i="2"/>
  <c r="AN733" i="2"/>
  <c r="AM733" i="2"/>
  <c r="AL733" i="2"/>
  <c r="AK733" i="2"/>
  <c r="AJ733" i="2"/>
  <c r="AI733" i="2"/>
  <c r="AH733" i="2"/>
  <c r="AG733" i="2"/>
  <c r="AF733" i="2"/>
  <c r="AE733" i="2"/>
  <c r="AD733" i="2"/>
  <c r="BA732" i="2"/>
  <c r="AZ732" i="2"/>
  <c r="AY732" i="2"/>
  <c r="AX732" i="2"/>
  <c r="AW732" i="2"/>
  <c r="AV732" i="2"/>
  <c r="AU732" i="2"/>
  <c r="AT732" i="2"/>
  <c r="AS732" i="2"/>
  <c r="AR732" i="2"/>
  <c r="AQ732" i="2"/>
  <c r="AP732" i="2"/>
  <c r="AO732" i="2"/>
  <c r="AN732" i="2"/>
  <c r="AM732" i="2"/>
  <c r="AL732" i="2"/>
  <c r="AK732" i="2"/>
  <c r="AJ732" i="2"/>
  <c r="AI732" i="2"/>
  <c r="AH732" i="2"/>
  <c r="AG732" i="2"/>
  <c r="AF732" i="2"/>
  <c r="AE732" i="2"/>
  <c r="AD732" i="2"/>
  <c r="BA731" i="2"/>
  <c r="AZ731" i="2"/>
  <c r="AY731" i="2"/>
  <c r="AX731" i="2"/>
  <c r="AW731" i="2"/>
  <c r="AV731" i="2"/>
  <c r="AU731" i="2"/>
  <c r="AT731" i="2"/>
  <c r="AS731" i="2"/>
  <c r="AR731" i="2"/>
  <c r="AQ731" i="2"/>
  <c r="AP731" i="2"/>
  <c r="AO731" i="2"/>
  <c r="AN731" i="2"/>
  <c r="AM731" i="2"/>
  <c r="AL731" i="2"/>
  <c r="AK731" i="2"/>
  <c r="AJ731" i="2"/>
  <c r="AI731" i="2"/>
  <c r="AH731" i="2"/>
  <c r="AG731" i="2"/>
  <c r="AF731" i="2"/>
  <c r="AE731" i="2"/>
  <c r="AD731" i="2"/>
  <c r="BA730" i="2"/>
  <c r="AZ730" i="2"/>
  <c r="AY730" i="2"/>
  <c r="AX730" i="2"/>
  <c r="AW730" i="2"/>
  <c r="AV730" i="2"/>
  <c r="AU730" i="2"/>
  <c r="AT730" i="2"/>
  <c r="AS730" i="2"/>
  <c r="AR730" i="2"/>
  <c r="AQ730" i="2"/>
  <c r="AP730" i="2"/>
  <c r="AO730" i="2"/>
  <c r="AN730" i="2"/>
  <c r="AM730" i="2"/>
  <c r="AL730" i="2"/>
  <c r="AK730" i="2"/>
  <c r="AJ730" i="2"/>
  <c r="AI730" i="2"/>
  <c r="AH730" i="2"/>
  <c r="AG730" i="2"/>
  <c r="AF730" i="2"/>
  <c r="AE730" i="2"/>
  <c r="AD730" i="2"/>
  <c r="BA729" i="2"/>
  <c r="AZ729" i="2"/>
  <c r="AY729" i="2"/>
  <c r="AX729" i="2"/>
  <c r="AW729" i="2"/>
  <c r="AV729" i="2"/>
  <c r="AU729" i="2"/>
  <c r="AT729" i="2"/>
  <c r="AS729" i="2"/>
  <c r="AR729" i="2"/>
  <c r="AQ729" i="2"/>
  <c r="AP729" i="2"/>
  <c r="AO729" i="2"/>
  <c r="AN729" i="2"/>
  <c r="AM729" i="2"/>
  <c r="AL729" i="2"/>
  <c r="AK729" i="2"/>
  <c r="AJ729" i="2"/>
  <c r="AI729" i="2"/>
  <c r="AH729" i="2"/>
  <c r="AG729" i="2"/>
  <c r="AF729" i="2"/>
  <c r="AE729" i="2"/>
  <c r="AD729" i="2"/>
  <c r="BA728" i="2"/>
  <c r="AZ728" i="2"/>
  <c r="AY728" i="2"/>
  <c r="AX728" i="2"/>
  <c r="AW728" i="2"/>
  <c r="AV728" i="2"/>
  <c r="AU728" i="2"/>
  <c r="AT728" i="2"/>
  <c r="AS728" i="2"/>
  <c r="AR728" i="2"/>
  <c r="AQ728" i="2"/>
  <c r="AP728" i="2"/>
  <c r="AO728" i="2"/>
  <c r="AN728" i="2"/>
  <c r="AM728" i="2"/>
  <c r="AL728" i="2"/>
  <c r="AK728" i="2"/>
  <c r="AJ728" i="2"/>
  <c r="AI728" i="2"/>
  <c r="AH728" i="2"/>
  <c r="AG728" i="2"/>
  <c r="AF728" i="2"/>
  <c r="AE728" i="2"/>
  <c r="AD728" i="2"/>
  <c r="BA727" i="2"/>
  <c r="AZ727" i="2"/>
  <c r="AY727" i="2"/>
  <c r="AX727" i="2"/>
  <c r="AW727" i="2"/>
  <c r="AV727" i="2"/>
  <c r="AU727" i="2"/>
  <c r="AT727" i="2"/>
  <c r="AS727" i="2"/>
  <c r="AR727" i="2"/>
  <c r="AQ727" i="2"/>
  <c r="AP727" i="2"/>
  <c r="AO727" i="2"/>
  <c r="AN727" i="2"/>
  <c r="AM727" i="2"/>
  <c r="AL727" i="2"/>
  <c r="AK727" i="2"/>
  <c r="AJ727" i="2"/>
  <c r="AI727" i="2"/>
  <c r="AH727" i="2"/>
  <c r="AG727" i="2"/>
  <c r="AF727" i="2"/>
  <c r="AE727" i="2"/>
  <c r="AD727" i="2"/>
  <c r="BA726" i="2"/>
  <c r="AZ726" i="2"/>
  <c r="AY726" i="2"/>
  <c r="AX726" i="2"/>
  <c r="AW726" i="2"/>
  <c r="AV726" i="2"/>
  <c r="AU726" i="2"/>
  <c r="AT726" i="2"/>
  <c r="AS726" i="2"/>
  <c r="AR726" i="2"/>
  <c r="AQ726" i="2"/>
  <c r="AP726" i="2"/>
  <c r="AO726" i="2"/>
  <c r="AN726" i="2"/>
  <c r="AM726" i="2"/>
  <c r="AL726" i="2"/>
  <c r="AK726" i="2"/>
  <c r="AJ726" i="2"/>
  <c r="AI726" i="2"/>
  <c r="AH726" i="2"/>
  <c r="AG726" i="2"/>
  <c r="AF726" i="2"/>
  <c r="AE726" i="2"/>
  <c r="AD726" i="2"/>
  <c r="BA725" i="2"/>
  <c r="AZ725" i="2"/>
  <c r="AY725" i="2"/>
  <c r="AX725" i="2"/>
  <c r="AW725" i="2"/>
  <c r="AV725" i="2"/>
  <c r="AU725" i="2"/>
  <c r="AT725" i="2"/>
  <c r="AS725" i="2"/>
  <c r="AR725" i="2"/>
  <c r="AQ725" i="2"/>
  <c r="AP725" i="2"/>
  <c r="AO725" i="2"/>
  <c r="AN725" i="2"/>
  <c r="AM725" i="2"/>
  <c r="AL725" i="2"/>
  <c r="AK725" i="2"/>
  <c r="AJ725" i="2"/>
  <c r="AI725" i="2"/>
  <c r="AH725" i="2"/>
  <c r="AG725" i="2"/>
  <c r="AF725" i="2"/>
  <c r="AE725" i="2"/>
  <c r="AD725" i="2"/>
  <c r="BA724" i="2"/>
  <c r="AZ724" i="2"/>
  <c r="AY724" i="2"/>
  <c r="AX724" i="2"/>
  <c r="AW724" i="2"/>
  <c r="AV724" i="2"/>
  <c r="AU724" i="2"/>
  <c r="AT724" i="2"/>
  <c r="AS724" i="2"/>
  <c r="AR724" i="2"/>
  <c r="AQ724" i="2"/>
  <c r="AP724" i="2"/>
  <c r="AO724" i="2"/>
  <c r="AN724" i="2"/>
  <c r="AM724" i="2"/>
  <c r="AL724" i="2"/>
  <c r="AK724" i="2"/>
  <c r="AJ724" i="2"/>
  <c r="AI724" i="2"/>
  <c r="AH724" i="2"/>
  <c r="AG724" i="2"/>
  <c r="AF724" i="2"/>
  <c r="AE724" i="2"/>
  <c r="AD724" i="2"/>
  <c r="BA723" i="2"/>
  <c r="AZ723" i="2"/>
  <c r="AY723" i="2"/>
  <c r="AX723" i="2"/>
  <c r="AW723" i="2"/>
  <c r="AV723" i="2"/>
  <c r="AU723" i="2"/>
  <c r="AT723" i="2"/>
  <c r="AS723" i="2"/>
  <c r="AR723" i="2"/>
  <c r="AQ723" i="2"/>
  <c r="AP723" i="2"/>
  <c r="AO723" i="2"/>
  <c r="AN723" i="2"/>
  <c r="AM723" i="2"/>
  <c r="AL723" i="2"/>
  <c r="AK723" i="2"/>
  <c r="AJ723" i="2"/>
  <c r="AI723" i="2"/>
  <c r="AH723" i="2"/>
  <c r="AG723" i="2"/>
  <c r="AF723" i="2"/>
  <c r="AE723" i="2"/>
  <c r="AD723" i="2"/>
  <c r="BA722" i="2"/>
  <c r="AZ722" i="2"/>
  <c r="AY722" i="2"/>
  <c r="AX722" i="2"/>
  <c r="AW722" i="2"/>
  <c r="AV722" i="2"/>
  <c r="AU722" i="2"/>
  <c r="AT722" i="2"/>
  <c r="AS722" i="2"/>
  <c r="AR722" i="2"/>
  <c r="AQ722" i="2"/>
  <c r="AP722" i="2"/>
  <c r="AO722" i="2"/>
  <c r="AN722" i="2"/>
  <c r="AM722" i="2"/>
  <c r="AL722" i="2"/>
  <c r="AK722" i="2"/>
  <c r="AJ722" i="2"/>
  <c r="AI722" i="2"/>
  <c r="AH722" i="2"/>
  <c r="AG722" i="2"/>
  <c r="AF722" i="2"/>
  <c r="AE722" i="2"/>
  <c r="AD722" i="2"/>
  <c r="BA721" i="2"/>
  <c r="AZ721" i="2"/>
  <c r="AY721" i="2"/>
  <c r="AX721" i="2"/>
  <c r="AW721" i="2"/>
  <c r="AV721" i="2"/>
  <c r="AU721" i="2"/>
  <c r="AT721" i="2"/>
  <c r="AS721" i="2"/>
  <c r="AR721" i="2"/>
  <c r="AQ721" i="2"/>
  <c r="AP721" i="2"/>
  <c r="AO721" i="2"/>
  <c r="AN721" i="2"/>
  <c r="AM721" i="2"/>
  <c r="AL721" i="2"/>
  <c r="AK721" i="2"/>
  <c r="AJ721" i="2"/>
  <c r="AI721" i="2"/>
  <c r="AH721" i="2"/>
  <c r="AG721" i="2"/>
  <c r="AF721" i="2"/>
  <c r="AE721" i="2"/>
  <c r="AD721" i="2"/>
  <c r="BA720" i="2"/>
  <c r="AZ720" i="2"/>
  <c r="AY720" i="2"/>
  <c r="AX720" i="2"/>
  <c r="AW720" i="2"/>
  <c r="AV720" i="2"/>
  <c r="AU720" i="2"/>
  <c r="AT720" i="2"/>
  <c r="AS720" i="2"/>
  <c r="AR720" i="2"/>
  <c r="AQ720" i="2"/>
  <c r="AP720" i="2"/>
  <c r="AO720" i="2"/>
  <c r="AN720" i="2"/>
  <c r="AM720" i="2"/>
  <c r="AL720" i="2"/>
  <c r="AK720" i="2"/>
  <c r="AJ720" i="2"/>
  <c r="AI720" i="2"/>
  <c r="AH720" i="2"/>
  <c r="AG720" i="2"/>
  <c r="AF720" i="2"/>
  <c r="AE720" i="2"/>
  <c r="AD720" i="2"/>
  <c r="BA719" i="2"/>
  <c r="AZ719" i="2"/>
  <c r="AY719" i="2"/>
  <c r="AX719" i="2"/>
  <c r="AW719" i="2"/>
  <c r="AV719" i="2"/>
  <c r="AU719" i="2"/>
  <c r="AT719" i="2"/>
  <c r="AS719" i="2"/>
  <c r="AR719" i="2"/>
  <c r="AQ719" i="2"/>
  <c r="AP719" i="2"/>
  <c r="AO719" i="2"/>
  <c r="AN719" i="2"/>
  <c r="AM719" i="2"/>
  <c r="AL719" i="2"/>
  <c r="AK719" i="2"/>
  <c r="AJ719" i="2"/>
  <c r="AI719" i="2"/>
  <c r="AH719" i="2"/>
  <c r="AG719" i="2"/>
  <c r="AF719" i="2"/>
  <c r="AE719" i="2"/>
  <c r="AD719" i="2"/>
  <c r="BA718" i="2"/>
  <c r="AZ718" i="2"/>
  <c r="AY718" i="2"/>
  <c r="AX718" i="2"/>
  <c r="AW718" i="2"/>
  <c r="AV718" i="2"/>
  <c r="AU718" i="2"/>
  <c r="AT718" i="2"/>
  <c r="AS718" i="2"/>
  <c r="AR718" i="2"/>
  <c r="AQ718" i="2"/>
  <c r="AP718" i="2"/>
  <c r="AO718" i="2"/>
  <c r="AN718" i="2"/>
  <c r="AM718" i="2"/>
  <c r="AL718" i="2"/>
  <c r="AK718" i="2"/>
  <c r="AJ718" i="2"/>
  <c r="AI718" i="2"/>
  <c r="AH718" i="2"/>
  <c r="AG718" i="2"/>
  <c r="AF718" i="2"/>
  <c r="AE718" i="2"/>
  <c r="AD718" i="2"/>
  <c r="BA717" i="2"/>
  <c r="AZ717" i="2"/>
  <c r="AY717" i="2"/>
  <c r="AX717" i="2"/>
  <c r="AW717" i="2"/>
  <c r="AV717" i="2"/>
  <c r="AU717" i="2"/>
  <c r="AT717" i="2"/>
  <c r="AS717" i="2"/>
  <c r="AR717" i="2"/>
  <c r="AQ717" i="2"/>
  <c r="AP717" i="2"/>
  <c r="AO717" i="2"/>
  <c r="AN717" i="2"/>
  <c r="AM717" i="2"/>
  <c r="AL717" i="2"/>
  <c r="AK717" i="2"/>
  <c r="AJ717" i="2"/>
  <c r="AI717" i="2"/>
  <c r="AH717" i="2"/>
  <c r="AG717" i="2"/>
  <c r="AF717" i="2"/>
  <c r="AE717" i="2"/>
  <c r="AD717" i="2"/>
  <c r="BA716" i="2"/>
  <c r="AZ716" i="2"/>
  <c r="AY716" i="2"/>
  <c r="AX716" i="2"/>
  <c r="AW716" i="2"/>
  <c r="AV716" i="2"/>
  <c r="AU716" i="2"/>
  <c r="AT716" i="2"/>
  <c r="AS716" i="2"/>
  <c r="AR716" i="2"/>
  <c r="AQ716" i="2"/>
  <c r="AP716" i="2"/>
  <c r="AO716" i="2"/>
  <c r="AN716" i="2"/>
  <c r="AM716" i="2"/>
  <c r="AL716" i="2"/>
  <c r="AK716" i="2"/>
  <c r="AJ716" i="2"/>
  <c r="AI716" i="2"/>
  <c r="AH716" i="2"/>
  <c r="AG716" i="2"/>
  <c r="AF716" i="2"/>
  <c r="AE716" i="2"/>
  <c r="AD716" i="2"/>
  <c r="BA715" i="2"/>
  <c r="AZ715" i="2"/>
  <c r="AY715" i="2"/>
  <c r="AX715" i="2"/>
  <c r="AW715" i="2"/>
  <c r="AV715" i="2"/>
  <c r="AU715" i="2"/>
  <c r="AT715" i="2"/>
  <c r="AS715" i="2"/>
  <c r="AR715" i="2"/>
  <c r="AQ715" i="2"/>
  <c r="AP715" i="2"/>
  <c r="AO715" i="2"/>
  <c r="AN715" i="2"/>
  <c r="AM715" i="2"/>
  <c r="AL715" i="2"/>
  <c r="AK715" i="2"/>
  <c r="AJ715" i="2"/>
  <c r="AI715" i="2"/>
  <c r="AH715" i="2"/>
  <c r="AG715" i="2"/>
  <c r="AF715" i="2"/>
  <c r="AE715" i="2"/>
  <c r="AD715" i="2"/>
  <c r="BA714" i="2"/>
  <c r="AZ714" i="2"/>
  <c r="AY714" i="2"/>
  <c r="AX714" i="2"/>
  <c r="AW714" i="2"/>
  <c r="AV714" i="2"/>
  <c r="AU714" i="2"/>
  <c r="AT714" i="2"/>
  <c r="AS714" i="2"/>
  <c r="AR714" i="2"/>
  <c r="AQ714" i="2"/>
  <c r="AP714" i="2"/>
  <c r="AO714" i="2"/>
  <c r="AN714" i="2"/>
  <c r="AM714" i="2"/>
  <c r="AL714" i="2"/>
  <c r="AK714" i="2"/>
  <c r="AJ714" i="2"/>
  <c r="AI714" i="2"/>
  <c r="AH714" i="2"/>
  <c r="AG714" i="2"/>
  <c r="AF714" i="2"/>
  <c r="AE714" i="2"/>
  <c r="AD714" i="2"/>
  <c r="BA713" i="2"/>
  <c r="AZ713" i="2"/>
  <c r="AY713" i="2"/>
  <c r="AX713" i="2"/>
  <c r="AW713" i="2"/>
  <c r="AV713" i="2"/>
  <c r="AU713" i="2"/>
  <c r="AT713" i="2"/>
  <c r="AS713" i="2"/>
  <c r="AR713" i="2"/>
  <c r="AQ713" i="2"/>
  <c r="AP713" i="2"/>
  <c r="AO713" i="2"/>
  <c r="AN713" i="2"/>
  <c r="AM713" i="2"/>
  <c r="AL713" i="2"/>
  <c r="AK713" i="2"/>
  <c r="AJ713" i="2"/>
  <c r="AI713" i="2"/>
  <c r="AH713" i="2"/>
  <c r="AG713" i="2"/>
  <c r="AF713" i="2"/>
  <c r="AE713" i="2"/>
  <c r="AD713" i="2"/>
  <c r="BA712" i="2"/>
  <c r="AZ712" i="2"/>
  <c r="AY712" i="2"/>
  <c r="AX712" i="2"/>
  <c r="AW712" i="2"/>
  <c r="AV712" i="2"/>
  <c r="AU712" i="2"/>
  <c r="AT712" i="2"/>
  <c r="AS712" i="2"/>
  <c r="AR712" i="2"/>
  <c r="AQ712" i="2"/>
  <c r="AP712" i="2"/>
  <c r="AO712" i="2"/>
  <c r="AN712" i="2"/>
  <c r="AM712" i="2"/>
  <c r="AL712" i="2"/>
  <c r="AK712" i="2"/>
  <c r="AJ712" i="2"/>
  <c r="AI712" i="2"/>
  <c r="AH712" i="2"/>
  <c r="AG712" i="2"/>
  <c r="AF712" i="2"/>
  <c r="AE712" i="2"/>
  <c r="AD712" i="2"/>
  <c r="BA711" i="2"/>
  <c r="AZ711" i="2"/>
  <c r="AY711" i="2"/>
  <c r="AX711" i="2"/>
  <c r="AW711" i="2"/>
  <c r="AV711" i="2"/>
  <c r="AU711" i="2"/>
  <c r="AT711" i="2"/>
  <c r="AS711" i="2"/>
  <c r="AR711" i="2"/>
  <c r="AQ711" i="2"/>
  <c r="AP711" i="2"/>
  <c r="AO711" i="2"/>
  <c r="AN711" i="2"/>
  <c r="AM711" i="2"/>
  <c r="AL711" i="2"/>
  <c r="AK711" i="2"/>
  <c r="AJ711" i="2"/>
  <c r="AI711" i="2"/>
  <c r="AH711" i="2"/>
  <c r="AG711" i="2"/>
  <c r="AF711" i="2"/>
  <c r="AE711" i="2"/>
  <c r="AD711" i="2"/>
  <c r="BA710" i="2"/>
  <c r="AZ710" i="2"/>
  <c r="AY710" i="2"/>
  <c r="AX710" i="2"/>
  <c r="AW710" i="2"/>
  <c r="AV710" i="2"/>
  <c r="AU710" i="2"/>
  <c r="AT710" i="2"/>
  <c r="AS710" i="2"/>
  <c r="AR710" i="2"/>
  <c r="AQ710" i="2"/>
  <c r="AP710" i="2"/>
  <c r="AO710" i="2"/>
  <c r="AN710" i="2"/>
  <c r="AM710" i="2"/>
  <c r="AL710" i="2"/>
  <c r="AK710" i="2"/>
  <c r="AJ710" i="2"/>
  <c r="AI710" i="2"/>
  <c r="AH710" i="2"/>
  <c r="AG710" i="2"/>
  <c r="AF710" i="2"/>
  <c r="AE710" i="2"/>
  <c r="AD710" i="2"/>
  <c r="BA709" i="2"/>
  <c r="AZ709" i="2"/>
  <c r="AY709" i="2"/>
  <c r="AX709" i="2"/>
  <c r="AW709" i="2"/>
  <c r="AV709" i="2"/>
  <c r="AU709" i="2"/>
  <c r="AT709" i="2"/>
  <c r="AS709" i="2"/>
  <c r="AR709" i="2"/>
  <c r="AQ709" i="2"/>
  <c r="AP709" i="2"/>
  <c r="AO709" i="2"/>
  <c r="AN709" i="2"/>
  <c r="AM709" i="2"/>
  <c r="AL709" i="2"/>
  <c r="AK709" i="2"/>
  <c r="AJ709" i="2"/>
  <c r="AI709" i="2"/>
  <c r="AH709" i="2"/>
  <c r="AG709" i="2"/>
  <c r="AF709" i="2"/>
  <c r="AE709" i="2"/>
  <c r="AD709" i="2"/>
  <c r="BA708" i="2"/>
  <c r="AZ708" i="2"/>
  <c r="AY708" i="2"/>
  <c r="AX708" i="2"/>
  <c r="AW708" i="2"/>
  <c r="AV708" i="2"/>
  <c r="AU708" i="2"/>
  <c r="AT708" i="2"/>
  <c r="AS708" i="2"/>
  <c r="AR708" i="2"/>
  <c r="AQ708" i="2"/>
  <c r="AP708" i="2"/>
  <c r="AO708" i="2"/>
  <c r="AN708" i="2"/>
  <c r="AM708" i="2"/>
  <c r="AL708" i="2"/>
  <c r="AK708" i="2"/>
  <c r="AJ708" i="2"/>
  <c r="AI708" i="2"/>
  <c r="AH708" i="2"/>
  <c r="AG708" i="2"/>
  <c r="AF708" i="2"/>
  <c r="AE708" i="2"/>
  <c r="AD708" i="2"/>
  <c r="BA707" i="2"/>
  <c r="AZ707" i="2"/>
  <c r="AY707" i="2"/>
  <c r="AX707" i="2"/>
  <c r="AW707" i="2"/>
  <c r="AV707" i="2"/>
  <c r="AU707" i="2"/>
  <c r="AT707" i="2"/>
  <c r="AS707" i="2"/>
  <c r="AR707" i="2"/>
  <c r="AQ707" i="2"/>
  <c r="AP707" i="2"/>
  <c r="AO707" i="2"/>
  <c r="AN707" i="2"/>
  <c r="AM707" i="2"/>
  <c r="AL707" i="2"/>
  <c r="AK707" i="2"/>
  <c r="AJ707" i="2"/>
  <c r="AI707" i="2"/>
  <c r="AH707" i="2"/>
  <c r="AG707" i="2"/>
  <c r="AF707" i="2"/>
  <c r="AE707" i="2"/>
  <c r="AD707" i="2"/>
  <c r="BA706" i="2"/>
  <c r="AZ706" i="2"/>
  <c r="AY706" i="2"/>
  <c r="AX706" i="2"/>
  <c r="AW706" i="2"/>
  <c r="AV706" i="2"/>
  <c r="AU706" i="2"/>
  <c r="AT706" i="2"/>
  <c r="AS706" i="2"/>
  <c r="AR706" i="2"/>
  <c r="AQ706" i="2"/>
  <c r="AP706" i="2"/>
  <c r="AO706" i="2"/>
  <c r="AN706" i="2"/>
  <c r="AM706" i="2"/>
  <c r="AL706" i="2"/>
  <c r="AK706" i="2"/>
  <c r="AJ706" i="2"/>
  <c r="AI706" i="2"/>
  <c r="AH706" i="2"/>
  <c r="AG706" i="2"/>
  <c r="AF706" i="2"/>
  <c r="AE706" i="2"/>
  <c r="AD706" i="2"/>
  <c r="BA705" i="2"/>
  <c r="AZ705" i="2"/>
  <c r="AY705" i="2"/>
  <c r="AX705" i="2"/>
  <c r="AW705" i="2"/>
  <c r="AV705" i="2"/>
  <c r="AU705" i="2"/>
  <c r="AT705" i="2"/>
  <c r="AS705" i="2"/>
  <c r="AR705" i="2"/>
  <c r="AQ705" i="2"/>
  <c r="AP705" i="2"/>
  <c r="AO705" i="2"/>
  <c r="AN705" i="2"/>
  <c r="AM705" i="2"/>
  <c r="AL705" i="2"/>
  <c r="AK705" i="2"/>
  <c r="AJ705" i="2"/>
  <c r="AI705" i="2"/>
  <c r="AH705" i="2"/>
  <c r="AG705" i="2"/>
  <c r="AF705" i="2"/>
  <c r="AE705" i="2"/>
  <c r="AD705" i="2"/>
  <c r="BA704" i="2"/>
  <c r="AZ704" i="2"/>
  <c r="AY704" i="2"/>
  <c r="AX704" i="2"/>
  <c r="AW704" i="2"/>
  <c r="AV704" i="2"/>
  <c r="AU704" i="2"/>
  <c r="AT704" i="2"/>
  <c r="AS704" i="2"/>
  <c r="AR704" i="2"/>
  <c r="AQ704" i="2"/>
  <c r="AP704" i="2"/>
  <c r="AO704" i="2"/>
  <c r="AN704" i="2"/>
  <c r="AM704" i="2"/>
  <c r="AL704" i="2"/>
  <c r="AK704" i="2"/>
  <c r="AJ704" i="2"/>
  <c r="AI704" i="2"/>
  <c r="AH704" i="2"/>
  <c r="AG704" i="2"/>
  <c r="AF704" i="2"/>
  <c r="AE704" i="2"/>
  <c r="AD704" i="2"/>
  <c r="BA703" i="2"/>
  <c r="AZ703" i="2"/>
  <c r="AY703" i="2"/>
  <c r="AX703" i="2"/>
  <c r="AW703" i="2"/>
  <c r="AV703" i="2"/>
  <c r="AU703" i="2"/>
  <c r="AT703" i="2"/>
  <c r="AS703" i="2"/>
  <c r="AR703" i="2"/>
  <c r="AQ703" i="2"/>
  <c r="AP703" i="2"/>
  <c r="AO703" i="2"/>
  <c r="AN703" i="2"/>
  <c r="AM703" i="2"/>
  <c r="AL703" i="2"/>
  <c r="AK703" i="2"/>
  <c r="AJ703" i="2"/>
  <c r="AI703" i="2"/>
  <c r="AH703" i="2"/>
  <c r="AG703" i="2"/>
  <c r="AF703" i="2"/>
  <c r="AE703" i="2"/>
  <c r="AD703" i="2"/>
  <c r="BA702" i="2"/>
  <c r="AZ702" i="2"/>
  <c r="AY702" i="2"/>
  <c r="AX702" i="2"/>
  <c r="AW702" i="2"/>
  <c r="AV702" i="2"/>
  <c r="AU702" i="2"/>
  <c r="AT702" i="2"/>
  <c r="AS702" i="2"/>
  <c r="AR702" i="2"/>
  <c r="AQ702" i="2"/>
  <c r="AP702" i="2"/>
  <c r="AO702" i="2"/>
  <c r="AN702" i="2"/>
  <c r="AM702" i="2"/>
  <c r="AL702" i="2"/>
  <c r="AK702" i="2"/>
  <c r="AJ702" i="2"/>
  <c r="AI702" i="2"/>
  <c r="AH702" i="2"/>
  <c r="AG702" i="2"/>
  <c r="AF702" i="2"/>
  <c r="AE702" i="2"/>
  <c r="AD702" i="2"/>
  <c r="BA701" i="2"/>
  <c r="AZ701" i="2"/>
  <c r="AY701" i="2"/>
  <c r="AX701" i="2"/>
  <c r="AW701" i="2"/>
  <c r="AV701" i="2"/>
  <c r="AU701" i="2"/>
  <c r="AT701" i="2"/>
  <c r="AS701" i="2"/>
  <c r="AR701" i="2"/>
  <c r="AQ701" i="2"/>
  <c r="AP701" i="2"/>
  <c r="AO701" i="2"/>
  <c r="AN701" i="2"/>
  <c r="AM701" i="2"/>
  <c r="AL701" i="2"/>
  <c r="AK701" i="2"/>
  <c r="AJ701" i="2"/>
  <c r="AI701" i="2"/>
  <c r="AH701" i="2"/>
  <c r="AG701" i="2"/>
  <c r="AF701" i="2"/>
  <c r="AE701" i="2"/>
  <c r="AD701" i="2"/>
  <c r="BA700" i="2"/>
  <c r="AZ700" i="2"/>
  <c r="AY700" i="2"/>
  <c r="AX700" i="2"/>
  <c r="AW700" i="2"/>
  <c r="AV700" i="2"/>
  <c r="AU700" i="2"/>
  <c r="AT700" i="2"/>
  <c r="AS700" i="2"/>
  <c r="AR700" i="2"/>
  <c r="AQ700" i="2"/>
  <c r="AP700" i="2"/>
  <c r="AO700" i="2"/>
  <c r="AN700" i="2"/>
  <c r="AM700" i="2"/>
  <c r="AL700" i="2"/>
  <c r="AK700" i="2"/>
  <c r="AJ700" i="2"/>
  <c r="AI700" i="2"/>
  <c r="AH700" i="2"/>
  <c r="AG700" i="2"/>
  <c r="AF700" i="2"/>
  <c r="AE700" i="2"/>
  <c r="AD700" i="2"/>
  <c r="BA699" i="2"/>
  <c r="AZ699" i="2"/>
  <c r="AY699" i="2"/>
  <c r="AX699" i="2"/>
  <c r="AW699" i="2"/>
  <c r="AV699" i="2"/>
  <c r="AU699" i="2"/>
  <c r="AT699" i="2"/>
  <c r="AS699" i="2"/>
  <c r="AR699" i="2"/>
  <c r="AQ699" i="2"/>
  <c r="AP699" i="2"/>
  <c r="AO699" i="2"/>
  <c r="AN699" i="2"/>
  <c r="AM699" i="2"/>
  <c r="AL699" i="2"/>
  <c r="AK699" i="2"/>
  <c r="AJ699" i="2"/>
  <c r="AI699" i="2"/>
  <c r="AH699" i="2"/>
  <c r="AG699" i="2"/>
  <c r="AF699" i="2"/>
  <c r="AE699" i="2"/>
  <c r="AD699" i="2"/>
  <c r="BA698" i="2"/>
  <c r="AZ698" i="2"/>
  <c r="AY698" i="2"/>
  <c r="AX698" i="2"/>
  <c r="AW698" i="2"/>
  <c r="AV698" i="2"/>
  <c r="AU698" i="2"/>
  <c r="AT698" i="2"/>
  <c r="AS698" i="2"/>
  <c r="AR698" i="2"/>
  <c r="AQ698" i="2"/>
  <c r="AP698" i="2"/>
  <c r="AO698" i="2"/>
  <c r="AN698" i="2"/>
  <c r="AM698" i="2"/>
  <c r="AL698" i="2"/>
  <c r="AK698" i="2"/>
  <c r="AJ698" i="2"/>
  <c r="AI698" i="2"/>
  <c r="AH698" i="2"/>
  <c r="AG698" i="2"/>
  <c r="AF698" i="2"/>
  <c r="AE698" i="2"/>
  <c r="AD698" i="2"/>
  <c r="BA697" i="2"/>
  <c r="AZ697" i="2"/>
  <c r="AY697" i="2"/>
  <c r="AX697" i="2"/>
  <c r="AW697" i="2"/>
  <c r="AV697" i="2"/>
  <c r="AU697" i="2"/>
  <c r="AT697" i="2"/>
  <c r="AS697" i="2"/>
  <c r="AR697" i="2"/>
  <c r="AQ697" i="2"/>
  <c r="AP697" i="2"/>
  <c r="AO697" i="2"/>
  <c r="AN697" i="2"/>
  <c r="AM697" i="2"/>
  <c r="AL697" i="2"/>
  <c r="AK697" i="2"/>
  <c r="AJ697" i="2"/>
  <c r="AI697" i="2"/>
  <c r="AH697" i="2"/>
  <c r="AG697" i="2"/>
  <c r="AF697" i="2"/>
  <c r="AE697" i="2"/>
  <c r="AD697" i="2"/>
  <c r="BA696" i="2"/>
  <c r="AZ696" i="2"/>
  <c r="AY696" i="2"/>
  <c r="AX696" i="2"/>
  <c r="AW696" i="2"/>
  <c r="AV696" i="2"/>
  <c r="AU696" i="2"/>
  <c r="AT696" i="2"/>
  <c r="AS696" i="2"/>
  <c r="AR696" i="2"/>
  <c r="AQ696" i="2"/>
  <c r="AP696" i="2"/>
  <c r="AO696" i="2"/>
  <c r="AN696" i="2"/>
  <c r="AM696" i="2"/>
  <c r="AL696" i="2"/>
  <c r="AK696" i="2"/>
  <c r="AJ696" i="2"/>
  <c r="AI696" i="2"/>
  <c r="AH696" i="2"/>
  <c r="AG696" i="2"/>
  <c r="AF696" i="2"/>
  <c r="AE696" i="2"/>
  <c r="AD696" i="2"/>
  <c r="BA695" i="2"/>
  <c r="AZ695" i="2"/>
  <c r="AY695" i="2"/>
  <c r="AX695" i="2"/>
  <c r="AW695" i="2"/>
  <c r="AV695" i="2"/>
  <c r="AU695" i="2"/>
  <c r="AT695" i="2"/>
  <c r="AS695" i="2"/>
  <c r="AR695" i="2"/>
  <c r="AQ695" i="2"/>
  <c r="AP695" i="2"/>
  <c r="AO695" i="2"/>
  <c r="AN695" i="2"/>
  <c r="AM695" i="2"/>
  <c r="AL695" i="2"/>
  <c r="AK695" i="2"/>
  <c r="AJ695" i="2"/>
  <c r="AI695" i="2"/>
  <c r="AH695" i="2"/>
  <c r="AG695" i="2"/>
  <c r="AF695" i="2"/>
  <c r="AE695" i="2"/>
  <c r="AD695" i="2"/>
  <c r="BA694" i="2"/>
  <c r="AZ694" i="2"/>
  <c r="AY694" i="2"/>
  <c r="AX694" i="2"/>
  <c r="AW694" i="2"/>
  <c r="AV694" i="2"/>
  <c r="AU694" i="2"/>
  <c r="AT694" i="2"/>
  <c r="AS694" i="2"/>
  <c r="AR694" i="2"/>
  <c r="AQ694" i="2"/>
  <c r="AP694" i="2"/>
  <c r="AO694" i="2"/>
  <c r="AN694" i="2"/>
  <c r="AM694" i="2"/>
  <c r="AL694" i="2"/>
  <c r="AK694" i="2"/>
  <c r="AJ694" i="2"/>
  <c r="AI694" i="2"/>
  <c r="AH694" i="2"/>
  <c r="AG694" i="2"/>
  <c r="AF694" i="2"/>
  <c r="AE694" i="2"/>
  <c r="AD694" i="2"/>
  <c r="BA693" i="2"/>
  <c r="AZ693" i="2"/>
  <c r="AY693" i="2"/>
  <c r="AX693" i="2"/>
  <c r="AW693" i="2"/>
  <c r="AV693" i="2"/>
  <c r="AU693" i="2"/>
  <c r="AT693" i="2"/>
  <c r="AS693" i="2"/>
  <c r="AR693" i="2"/>
  <c r="AQ693" i="2"/>
  <c r="AP693" i="2"/>
  <c r="AO693" i="2"/>
  <c r="AN693" i="2"/>
  <c r="AM693" i="2"/>
  <c r="AL693" i="2"/>
  <c r="AK693" i="2"/>
  <c r="AJ693" i="2"/>
  <c r="AI693" i="2"/>
  <c r="AH693" i="2"/>
  <c r="AG693" i="2"/>
  <c r="AF693" i="2"/>
  <c r="AE693" i="2"/>
  <c r="AD693" i="2"/>
  <c r="BA692" i="2"/>
  <c r="AZ692" i="2"/>
  <c r="AY692" i="2"/>
  <c r="AX692" i="2"/>
  <c r="AW692" i="2"/>
  <c r="AV692" i="2"/>
  <c r="AU692" i="2"/>
  <c r="AT692" i="2"/>
  <c r="AS692" i="2"/>
  <c r="AR692" i="2"/>
  <c r="AQ692" i="2"/>
  <c r="AP692" i="2"/>
  <c r="AO692" i="2"/>
  <c r="AN692" i="2"/>
  <c r="AM692" i="2"/>
  <c r="AL692" i="2"/>
  <c r="AK692" i="2"/>
  <c r="AJ692" i="2"/>
  <c r="AI692" i="2"/>
  <c r="AH692" i="2"/>
  <c r="AG692" i="2"/>
  <c r="AF692" i="2"/>
  <c r="AE692" i="2"/>
  <c r="AD692" i="2"/>
  <c r="BA691" i="2"/>
  <c r="AZ691" i="2"/>
  <c r="AY691" i="2"/>
  <c r="AX691" i="2"/>
  <c r="AW691" i="2"/>
  <c r="AV691" i="2"/>
  <c r="AU691" i="2"/>
  <c r="AT691" i="2"/>
  <c r="AS691" i="2"/>
  <c r="AR691" i="2"/>
  <c r="AQ691" i="2"/>
  <c r="AP691" i="2"/>
  <c r="AO691" i="2"/>
  <c r="AN691" i="2"/>
  <c r="AM691" i="2"/>
  <c r="AL691" i="2"/>
  <c r="AK691" i="2"/>
  <c r="AJ691" i="2"/>
  <c r="AI691" i="2"/>
  <c r="AH691" i="2"/>
  <c r="AG691" i="2"/>
  <c r="AF691" i="2"/>
  <c r="AE691" i="2"/>
  <c r="AD691" i="2"/>
  <c r="BA690" i="2"/>
  <c r="AZ690" i="2"/>
  <c r="AY690" i="2"/>
  <c r="AX690" i="2"/>
  <c r="AW690" i="2"/>
  <c r="AV690" i="2"/>
  <c r="AU690" i="2"/>
  <c r="AT690" i="2"/>
  <c r="AS690" i="2"/>
  <c r="AR690" i="2"/>
  <c r="AQ690" i="2"/>
  <c r="AP690" i="2"/>
  <c r="AO690" i="2"/>
  <c r="AN690" i="2"/>
  <c r="AM690" i="2"/>
  <c r="AL690" i="2"/>
  <c r="AK690" i="2"/>
  <c r="AJ690" i="2"/>
  <c r="AI690" i="2"/>
  <c r="AH690" i="2"/>
  <c r="AG690" i="2"/>
  <c r="AF690" i="2"/>
  <c r="AE690" i="2"/>
  <c r="AD690" i="2"/>
  <c r="BA689" i="2"/>
  <c r="AZ689" i="2"/>
  <c r="AY689" i="2"/>
  <c r="AX689" i="2"/>
  <c r="AW689" i="2"/>
  <c r="AV689" i="2"/>
  <c r="AU689" i="2"/>
  <c r="AT689" i="2"/>
  <c r="AS689" i="2"/>
  <c r="AR689" i="2"/>
  <c r="AQ689" i="2"/>
  <c r="AP689" i="2"/>
  <c r="AO689" i="2"/>
  <c r="AN689" i="2"/>
  <c r="AM689" i="2"/>
  <c r="AL689" i="2"/>
  <c r="AK689" i="2"/>
  <c r="AJ689" i="2"/>
  <c r="AI689" i="2"/>
  <c r="AH689" i="2"/>
  <c r="AG689" i="2"/>
  <c r="AF689" i="2"/>
  <c r="AE689" i="2"/>
  <c r="AD689" i="2"/>
  <c r="BA688" i="2"/>
  <c r="AZ688" i="2"/>
  <c r="AY688" i="2"/>
  <c r="AX688" i="2"/>
  <c r="AW688" i="2"/>
  <c r="AV688" i="2"/>
  <c r="AU688" i="2"/>
  <c r="AT688" i="2"/>
  <c r="AS688" i="2"/>
  <c r="AR688" i="2"/>
  <c r="AQ688" i="2"/>
  <c r="AP688" i="2"/>
  <c r="AO688" i="2"/>
  <c r="AN688" i="2"/>
  <c r="AM688" i="2"/>
  <c r="AL688" i="2"/>
  <c r="AK688" i="2"/>
  <c r="AJ688" i="2"/>
  <c r="AI688" i="2"/>
  <c r="AH688" i="2"/>
  <c r="AG688" i="2"/>
  <c r="AF688" i="2"/>
  <c r="AE688" i="2"/>
  <c r="AD688" i="2"/>
  <c r="BA687" i="2"/>
  <c r="AZ687" i="2"/>
  <c r="AY687" i="2"/>
  <c r="AX687" i="2"/>
  <c r="AW687" i="2"/>
  <c r="AV687" i="2"/>
  <c r="AU687" i="2"/>
  <c r="AT687" i="2"/>
  <c r="AS687" i="2"/>
  <c r="AR687" i="2"/>
  <c r="AQ687" i="2"/>
  <c r="AP687" i="2"/>
  <c r="AO687" i="2"/>
  <c r="AN687" i="2"/>
  <c r="AM687" i="2"/>
  <c r="AL687" i="2"/>
  <c r="AK687" i="2"/>
  <c r="AJ687" i="2"/>
  <c r="AI687" i="2"/>
  <c r="AH687" i="2"/>
  <c r="AG687" i="2"/>
  <c r="AF687" i="2"/>
  <c r="AE687" i="2"/>
  <c r="AD687" i="2"/>
  <c r="BA686" i="2"/>
  <c r="AZ686" i="2"/>
  <c r="AY686" i="2"/>
  <c r="AX686" i="2"/>
  <c r="AW686" i="2"/>
  <c r="AV686" i="2"/>
  <c r="AU686" i="2"/>
  <c r="AT686" i="2"/>
  <c r="AS686" i="2"/>
  <c r="AR686" i="2"/>
  <c r="AQ686" i="2"/>
  <c r="AP686" i="2"/>
  <c r="AO686" i="2"/>
  <c r="AN686" i="2"/>
  <c r="AM686" i="2"/>
  <c r="AL686" i="2"/>
  <c r="AK686" i="2"/>
  <c r="AJ686" i="2"/>
  <c r="AI686" i="2"/>
  <c r="AH686" i="2"/>
  <c r="AG686" i="2"/>
  <c r="AF686" i="2"/>
  <c r="AE686" i="2"/>
  <c r="AD686" i="2"/>
  <c r="BA685" i="2"/>
  <c r="AZ685" i="2"/>
  <c r="AY685" i="2"/>
  <c r="AX685" i="2"/>
  <c r="AW685" i="2"/>
  <c r="AV685" i="2"/>
  <c r="AU685" i="2"/>
  <c r="AT685" i="2"/>
  <c r="AS685" i="2"/>
  <c r="AR685" i="2"/>
  <c r="AQ685" i="2"/>
  <c r="AP685" i="2"/>
  <c r="AO685" i="2"/>
  <c r="AN685" i="2"/>
  <c r="AM685" i="2"/>
  <c r="AL685" i="2"/>
  <c r="AK685" i="2"/>
  <c r="AJ685" i="2"/>
  <c r="AI685" i="2"/>
  <c r="AH685" i="2"/>
  <c r="AG685" i="2"/>
  <c r="AF685" i="2"/>
  <c r="AE685" i="2"/>
  <c r="AD685" i="2"/>
  <c r="BA684" i="2"/>
  <c r="AZ684" i="2"/>
  <c r="AY684" i="2"/>
  <c r="AX684" i="2"/>
  <c r="AW684" i="2"/>
  <c r="AV684" i="2"/>
  <c r="AU684" i="2"/>
  <c r="AT684" i="2"/>
  <c r="AS684" i="2"/>
  <c r="AR684" i="2"/>
  <c r="AQ684" i="2"/>
  <c r="AP684" i="2"/>
  <c r="AO684" i="2"/>
  <c r="AN684" i="2"/>
  <c r="AM684" i="2"/>
  <c r="AL684" i="2"/>
  <c r="AK684" i="2"/>
  <c r="AJ684" i="2"/>
  <c r="AI684" i="2"/>
  <c r="AH684" i="2"/>
  <c r="AG684" i="2"/>
  <c r="AF684" i="2"/>
  <c r="AE684" i="2"/>
  <c r="AD684" i="2"/>
  <c r="BA683" i="2"/>
  <c r="AZ683" i="2"/>
  <c r="AY683" i="2"/>
  <c r="AX683" i="2"/>
  <c r="AW683" i="2"/>
  <c r="AV683" i="2"/>
  <c r="AU683" i="2"/>
  <c r="AT683" i="2"/>
  <c r="AS683" i="2"/>
  <c r="AR683" i="2"/>
  <c r="AQ683" i="2"/>
  <c r="AP683" i="2"/>
  <c r="AO683" i="2"/>
  <c r="AN683" i="2"/>
  <c r="AM683" i="2"/>
  <c r="AL683" i="2"/>
  <c r="AK683" i="2"/>
  <c r="AJ683" i="2"/>
  <c r="AI683" i="2"/>
  <c r="AH683" i="2"/>
  <c r="AG683" i="2"/>
  <c r="AF683" i="2"/>
  <c r="AE683" i="2"/>
  <c r="AD683" i="2"/>
  <c r="BA682" i="2"/>
  <c r="AZ682" i="2"/>
  <c r="AY682" i="2"/>
  <c r="AX682" i="2"/>
  <c r="AW682" i="2"/>
  <c r="AV682" i="2"/>
  <c r="AU682" i="2"/>
  <c r="AT682" i="2"/>
  <c r="AS682" i="2"/>
  <c r="AR682" i="2"/>
  <c r="AQ682" i="2"/>
  <c r="AP682" i="2"/>
  <c r="AO682" i="2"/>
  <c r="AN682" i="2"/>
  <c r="AM682" i="2"/>
  <c r="AL682" i="2"/>
  <c r="AK682" i="2"/>
  <c r="AJ682" i="2"/>
  <c r="AI682" i="2"/>
  <c r="AH682" i="2"/>
  <c r="AG682" i="2"/>
  <c r="AF682" i="2"/>
  <c r="AE682" i="2"/>
  <c r="AD682" i="2"/>
  <c r="BA681" i="2"/>
  <c r="AZ681" i="2"/>
  <c r="AY681" i="2"/>
  <c r="AX681" i="2"/>
  <c r="AW681" i="2"/>
  <c r="AV681" i="2"/>
  <c r="AU681" i="2"/>
  <c r="AT681" i="2"/>
  <c r="AS681" i="2"/>
  <c r="AR681" i="2"/>
  <c r="AQ681" i="2"/>
  <c r="AP681" i="2"/>
  <c r="AO681" i="2"/>
  <c r="AN681" i="2"/>
  <c r="AM681" i="2"/>
  <c r="AL681" i="2"/>
  <c r="AK681" i="2"/>
  <c r="AJ681" i="2"/>
  <c r="AI681" i="2"/>
  <c r="AH681" i="2"/>
  <c r="AG681" i="2"/>
  <c r="AF681" i="2"/>
  <c r="AE681" i="2"/>
  <c r="AD681" i="2"/>
  <c r="BA680" i="2"/>
  <c r="AZ680" i="2"/>
  <c r="AY680" i="2"/>
  <c r="AX680" i="2"/>
  <c r="AW680" i="2"/>
  <c r="AV680" i="2"/>
  <c r="AU680" i="2"/>
  <c r="AT680" i="2"/>
  <c r="AS680" i="2"/>
  <c r="AR680" i="2"/>
  <c r="AQ680" i="2"/>
  <c r="AP680" i="2"/>
  <c r="AO680" i="2"/>
  <c r="AN680" i="2"/>
  <c r="AM680" i="2"/>
  <c r="AL680" i="2"/>
  <c r="AK680" i="2"/>
  <c r="AJ680" i="2"/>
  <c r="AI680" i="2"/>
  <c r="AH680" i="2"/>
  <c r="AG680" i="2"/>
  <c r="AF680" i="2"/>
  <c r="AE680" i="2"/>
  <c r="AD680" i="2"/>
  <c r="BA679" i="2"/>
  <c r="AZ679" i="2"/>
  <c r="AY679" i="2"/>
  <c r="AX679" i="2"/>
  <c r="AW679" i="2"/>
  <c r="AV679" i="2"/>
  <c r="AU679" i="2"/>
  <c r="AT679" i="2"/>
  <c r="AS679" i="2"/>
  <c r="AR679" i="2"/>
  <c r="AQ679" i="2"/>
  <c r="AP679" i="2"/>
  <c r="AO679" i="2"/>
  <c r="AN679" i="2"/>
  <c r="AM679" i="2"/>
  <c r="AL679" i="2"/>
  <c r="AK679" i="2"/>
  <c r="AJ679" i="2"/>
  <c r="AI679" i="2"/>
  <c r="AH679" i="2"/>
  <c r="AG679" i="2"/>
  <c r="AF679" i="2"/>
  <c r="AE679" i="2"/>
  <c r="AD679" i="2"/>
  <c r="BA678" i="2"/>
  <c r="AZ678" i="2"/>
  <c r="AY678" i="2"/>
  <c r="AX678" i="2"/>
  <c r="AW678" i="2"/>
  <c r="AV678" i="2"/>
  <c r="AU678" i="2"/>
  <c r="AT678" i="2"/>
  <c r="AS678" i="2"/>
  <c r="AR678" i="2"/>
  <c r="AQ678" i="2"/>
  <c r="AP678" i="2"/>
  <c r="AO678" i="2"/>
  <c r="AN678" i="2"/>
  <c r="AM678" i="2"/>
  <c r="AL678" i="2"/>
  <c r="AK678" i="2"/>
  <c r="AJ678" i="2"/>
  <c r="AI678" i="2"/>
  <c r="AH678" i="2"/>
  <c r="AG678" i="2"/>
  <c r="AF678" i="2"/>
  <c r="AE678" i="2"/>
  <c r="AD678" i="2"/>
  <c r="BA677" i="2"/>
  <c r="AZ677" i="2"/>
  <c r="AY677" i="2"/>
  <c r="AX677" i="2"/>
  <c r="AW677" i="2"/>
  <c r="AV677" i="2"/>
  <c r="AU677" i="2"/>
  <c r="AT677" i="2"/>
  <c r="AS677" i="2"/>
  <c r="AR677" i="2"/>
  <c r="AQ677" i="2"/>
  <c r="AP677" i="2"/>
  <c r="AO677" i="2"/>
  <c r="AN677" i="2"/>
  <c r="AM677" i="2"/>
  <c r="AL677" i="2"/>
  <c r="AK677" i="2"/>
  <c r="AJ677" i="2"/>
  <c r="AI677" i="2"/>
  <c r="AH677" i="2"/>
  <c r="AG677" i="2"/>
  <c r="AF677" i="2"/>
  <c r="AE677" i="2"/>
  <c r="AD677" i="2"/>
  <c r="BA676" i="2"/>
  <c r="AZ676" i="2"/>
  <c r="AY676" i="2"/>
  <c r="AX676" i="2"/>
  <c r="AW676" i="2"/>
  <c r="AV676" i="2"/>
  <c r="AU676" i="2"/>
  <c r="AT676" i="2"/>
  <c r="AS676" i="2"/>
  <c r="AR676" i="2"/>
  <c r="AQ676" i="2"/>
  <c r="AP676" i="2"/>
  <c r="AO676" i="2"/>
  <c r="AN676" i="2"/>
  <c r="AM676" i="2"/>
  <c r="AL676" i="2"/>
  <c r="AK676" i="2"/>
  <c r="AJ676" i="2"/>
  <c r="AI676" i="2"/>
  <c r="AH676" i="2"/>
  <c r="AG676" i="2"/>
  <c r="AF676" i="2"/>
  <c r="AE676" i="2"/>
  <c r="AD676" i="2"/>
  <c r="BA675" i="2"/>
  <c r="AZ675" i="2"/>
  <c r="AY675" i="2"/>
  <c r="AX675" i="2"/>
  <c r="AW675" i="2"/>
  <c r="AV675" i="2"/>
  <c r="AU675" i="2"/>
  <c r="AT675" i="2"/>
  <c r="AS675" i="2"/>
  <c r="AR675" i="2"/>
  <c r="AQ675" i="2"/>
  <c r="AP675" i="2"/>
  <c r="AO675" i="2"/>
  <c r="AN675" i="2"/>
  <c r="AM675" i="2"/>
  <c r="AL675" i="2"/>
  <c r="AK675" i="2"/>
  <c r="AJ675" i="2"/>
  <c r="AI675" i="2"/>
  <c r="AH675" i="2"/>
  <c r="AG675" i="2"/>
  <c r="AF675" i="2"/>
  <c r="AE675" i="2"/>
  <c r="AD675" i="2"/>
  <c r="BA674" i="2"/>
  <c r="AZ674" i="2"/>
  <c r="AY674" i="2"/>
  <c r="AX674" i="2"/>
  <c r="AW674" i="2"/>
  <c r="AV674" i="2"/>
  <c r="AU674" i="2"/>
  <c r="AT674" i="2"/>
  <c r="AS674" i="2"/>
  <c r="AR674" i="2"/>
  <c r="AQ674" i="2"/>
  <c r="AP674" i="2"/>
  <c r="AO674" i="2"/>
  <c r="AN674" i="2"/>
  <c r="AM674" i="2"/>
  <c r="AL674" i="2"/>
  <c r="AK674" i="2"/>
  <c r="AJ674" i="2"/>
  <c r="AI674" i="2"/>
  <c r="AH674" i="2"/>
  <c r="AG674" i="2"/>
  <c r="AF674" i="2"/>
  <c r="AE674" i="2"/>
  <c r="AD674" i="2"/>
  <c r="BA673" i="2"/>
  <c r="AZ673" i="2"/>
  <c r="AY673" i="2"/>
  <c r="AX673" i="2"/>
  <c r="AW673" i="2"/>
  <c r="AV673" i="2"/>
  <c r="AU673" i="2"/>
  <c r="AT673" i="2"/>
  <c r="AS673" i="2"/>
  <c r="AR673" i="2"/>
  <c r="AQ673" i="2"/>
  <c r="AP673" i="2"/>
  <c r="AO673" i="2"/>
  <c r="AN673" i="2"/>
  <c r="AM673" i="2"/>
  <c r="AL673" i="2"/>
  <c r="AK673" i="2"/>
  <c r="AJ673" i="2"/>
  <c r="AI673" i="2"/>
  <c r="AH673" i="2"/>
  <c r="AG673" i="2"/>
  <c r="AF673" i="2"/>
  <c r="AE673" i="2"/>
  <c r="AD673" i="2"/>
  <c r="BA672" i="2"/>
  <c r="AZ672" i="2"/>
  <c r="AY672" i="2"/>
  <c r="AX672" i="2"/>
  <c r="AW672" i="2"/>
  <c r="AV672" i="2"/>
  <c r="AU672" i="2"/>
  <c r="AT672" i="2"/>
  <c r="AS672" i="2"/>
  <c r="AR672" i="2"/>
  <c r="AQ672" i="2"/>
  <c r="AP672" i="2"/>
  <c r="AO672" i="2"/>
  <c r="AN672" i="2"/>
  <c r="AM672" i="2"/>
  <c r="AL672" i="2"/>
  <c r="AK672" i="2"/>
  <c r="AJ672" i="2"/>
  <c r="AI672" i="2"/>
  <c r="AH672" i="2"/>
  <c r="AG672" i="2"/>
  <c r="AF672" i="2"/>
  <c r="AE672" i="2"/>
  <c r="AD672" i="2"/>
  <c r="BA671" i="2"/>
  <c r="AZ671" i="2"/>
  <c r="AY671" i="2"/>
  <c r="AX671" i="2"/>
  <c r="AW671" i="2"/>
  <c r="AV671" i="2"/>
  <c r="AU671" i="2"/>
  <c r="AT671" i="2"/>
  <c r="AS671" i="2"/>
  <c r="AR671" i="2"/>
  <c r="AQ671" i="2"/>
  <c r="AP671" i="2"/>
  <c r="AO671" i="2"/>
  <c r="AN671" i="2"/>
  <c r="AM671" i="2"/>
  <c r="AL671" i="2"/>
  <c r="AK671" i="2"/>
  <c r="AJ671" i="2"/>
  <c r="AI671" i="2"/>
  <c r="AH671" i="2"/>
  <c r="AG671" i="2"/>
  <c r="AF671" i="2"/>
  <c r="AE671" i="2"/>
  <c r="AD671" i="2"/>
  <c r="BA670" i="2"/>
  <c r="AZ670" i="2"/>
  <c r="AY670" i="2"/>
  <c r="AX670" i="2"/>
  <c r="AW670" i="2"/>
  <c r="AV670" i="2"/>
  <c r="AU670" i="2"/>
  <c r="AT670" i="2"/>
  <c r="AS670" i="2"/>
  <c r="AR670" i="2"/>
  <c r="AQ670" i="2"/>
  <c r="AP670" i="2"/>
  <c r="AO670" i="2"/>
  <c r="AN670" i="2"/>
  <c r="AM670" i="2"/>
  <c r="AL670" i="2"/>
  <c r="AK670" i="2"/>
  <c r="AJ670" i="2"/>
  <c r="AI670" i="2"/>
  <c r="AH670" i="2"/>
  <c r="AG670" i="2"/>
  <c r="AF670" i="2"/>
  <c r="AE670" i="2"/>
  <c r="AD670" i="2"/>
  <c r="BA669" i="2"/>
  <c r="AZ669" i="2"/>
  <c r="AY669" i="2"/>
  <c r="AX669" i="2"/>
  <c r="AW669" i="2"/>
  <c r="AV669" i="2"/>
  <c r="AU669" i="2"/>
  <c r="AT669" i="2"/>
  <c r="AS669" i="2"/>
  <c r="AR669" i="2"/>
  <c r="AQ669" i="2"/>
  <c r="AP669" i="2"/>
  <c r="AO669" i="2"/>
  <c r="AN669" i="2"/>
  <c r="AM669" i="2"/>
  <c r="AL669" i="2"/>
  <c r="AK669" i="2"/>
  <c r="AJ669" i="2"/>
  <c r="AI669" i="2"/>
  <c r="AH669" i="2"/>
  <c r="AG669" i="2"/>
  <c r="AF669" i="2"/>
  <c r="AE669" i="2"/>
  <c r="AD669" i="2"/>
  <c r="BA668" i="2"/>
  <c r="AZ668" i="2"/>
  <c r="AY668" i="2"/>
  <c r="AX668" i="2"/>
  <c r="AW668" i="2"/>
  <c r="AV668" i="2"/>
  <c r="AU668" i="2"/>
  <c r="AT668" i="2"/>
  <c r="AS668" i="2"/>
  <c r="AR668" i="2"/>
  <c r="AQ668" i="2"/>
  <c r="AP668" i="2"/>
  <c r="AO668" i="2"/>
  <c r="AN668" i="2"/>
  <c r="AM668" i="2"/>
  <c r="AL668" i="2"/>
  <c r="AK668" i="2"/>
  <c r="AJ668" i="2"/>
  <c r="AI668" i="2"/>
  <c r="AH668" i="2"/>
  <c r="AG668" i="2"/>
  <c r="AF668" i="2"/>
  <c r="AE668" i="2"/>
  <c r="AD668" i="2"/>
  <c r="BA667" i="2"/>
  <c r="AZ667" i="2"/>
  <c r="AY667" i="2"/>
  <c r="AX667" i="2"/>
  <c r="AW667" i="2"/>
  <c r="AV667" i="2"/>
  <c r="AU667" i="2"/>
  <c r="AT667" i="2"/>
  <c r="AS667" i="2"/>
  <c r="AR667" i="2"/>
  <c r="AQ667" i="2"/>
  <c r="AP667" i="2"/>
  <c r="AO667" i="2"/>
  <c r="AN667" i="2"/>
  <c r="AM667" i="2"/>
  <c r="AL667" i="2"/>
  <c r="AK667" i="2"/>
  <c r="AJ667" i="2"/>
  <c r="AI667" i="2"/>
  <c r="AH667" i="2"/>
  <c r="AG667" i="2"/>
  <c r="AF667" i="2"/>
  <c r="AE667" i="2"/>
  <c r="AD667" i="2"/>
  <c r="BA666" i="2"/>
  <c r="AZ666" i="2"/>
  <c r="AY666" i="2"/>
  <c r="AX666" i="2"/>
  <c r="AW666" i="2"/>
  <c r="AV666" i="2"/>
  <c r="AU666" i="2"/>
  <c r="AT666" i="2"/>
  <c r="AS666" i="2"/>
  <c r="AR666" i="2"/>
  <c r="AQ666" i="2"/>
  <c r="AP666" i="2"/>
  <c r="AO666" i="2"/>
  <c r="AN666" i="2"/>
  <c r="AM666" i="2"/>
  <c r="AL666" i="2"/>
  <c r="AK666" i="2"/>
  <c r="AJ666" i="2"/>
  <c r="AI666" i="2"/>
  <c r="AH666" i="2"/>
  <c r="AG666" i="2"/>
  <c r="AF666" i="2"/>
  <c r="AE666" i="2"/>
  <c r="AD666" i="2"/>
  <c r="BA665" i="2"/>
  <c r="AZ665" i="2"/>
  <c r="AY665" i="2"/>
  <c r="AX665" i="2"/>
  <c r="AW665" i="2"/>
  <c r="AV665" i="2"/>
  <c r="AU665" i="2"/>
  <c r="AT665" i="2"/>
  <c r="AS665" i="2"/>
  <c r="AR665" i="2"/>
  <c r="AQ665" i="2"/>
  <c r="AP665" i="2"/>
  <c r="AO665" i="2"/>
  <c r="AN665" i="2"/>
  <c r="AM665" i="2"/>
  <c r="AL665" i="2"/>
  <c r="AK665" i="2"/>
  <c r="AJ665" i="2"/>
  <c r="AI665" i="2"/>
  <c r="AH665" i="2"/>
  <c r="AG665" i="2"/>
  <c r="AF665" i="2"/>
  <c r="AE665" i="2"/>
  <c r="AD665" i="2"/>
  <c r="BA664" i="2"/>
  <c r="AZ664" i="2"/>
  <c r="AY664" i="2"/>
  <c r="AX664" i="2"/>
  <c r="AW664" i="2"/>
  <c r="AV664" i="2"/>
  <c r="AU664" i="2"/>
  <c r="AT664" i="2"/>
  <c r="AS664" i="2"/>
  <c r="AR664" i="2"/>
  <c r="AQ664" i="2"/>
  <c r="AP664" i="2"/>
  <c r="AO664" i="2"/>
  <c r="AN664" i="2"/>
  <c r="AM664" i="2"/>
  <c r="AL664" i="2"/>
  <c r="AK664" i="2"/>
  <c r="AJ664" i="2"/>
  <c r="AI664" i="2"/>
  <c r="AH664" i="2"/>
  <c r="AG664" i="2"/>
  <c r="AF664" i="2"/>
  <c r="AE664" i="2"/>
  <c r="AD664" i="2"/>
  <c r="BA663" i="2"/>
  <c r="AZ663" i="2"/>
  <c r="AY663" i="2"/>
  <c r="AX663" i="2"/>
  <c r="AW663" i="2"/>
  <c r="AV663" i="2"/>
  <c r="AU663" i="2"/>
  <c r="AT663" i="2"/>
  <c r="AS663" i="2"/>
  <c r="AR663" i="2"/>
  <c r="AQ663" i="2"/>
  <c r="AP663" i="2"/>
  <c r="AO663" i="2"/>
  <c r="AN663" i="2"/>
  <c r="AM663" i="2"/>
  <c r="AL663" i="2"/>
  <c r="AK663" i="2"/>
  <c r="AJ663" i="2"/>
  <c r="AI663" i="2"/>
  <c r="AH663" i="2"/>
  <c r="AG663" i="2"/>
  <c r="AF663" i="2"/>
  <c r="AE663" i="2"/>
  <c r="AD663" i="2"/>
  <c r="BA662" i="2"/>
  <c r="AZ662" i="2"/>
  <c r="AY662" i="2"/>
  <c r="AX662" i="2"/>
  <c r="AW662" i="2"/>
  <c r="AV662" i="2"/>
  <c r="AU662" i="2"/>
  <c r="AT662" i="2"/>
  <c r="AS662" i="2"/>
  <c r="AR662" i="2"/>
  <c r="AQ662" i="2"/>
  <c r="AP662" i="2"/>
  <c r="AO662" i="2"/>
  <c r="AN662" i="2"/>
  <c r="AM662" i="2"/>
  <c r="AL662" i="2"/>
  <c r="AK662" i="2"/>
  <c r="AJ662" i="2"/>
  <c r="AI662" i="2"/>
  <c r="AH662" i="2"/>
  <c r="AG662" i="2"/>
  <c r="AF662" i="2"/>
  <c r="AE662" i="2"/>
  <c r="AD662" i="2"/>
  <c r="BA661" i="2"/>
  <c r="AZ661" i="2"/>
  <c r="AY661" i="2"/>
  <c r="AX661" i="2"/>
  <c r="AW661" i="2"/>
  <c r="AV661" i="2"/>
  <c r="AU661" i="2"/>
  <c r="AT661" i="2"/>
  <c r="AS661" i="2"/>
  <c r="AR661" i="2"/>
  <c r="AQ661" i="2"/>
  <c r="AP661" i="2"/>
  <c r="AO661" i="2"/>
  <c r="AN661" i="2"/>
  <c r="AM661" i="2"/>
  <c r="AL661" i="2"/>
  <c r="AK661" i="2"/>
  <c r="AJ661" i="2"/>
  <c r="AI661" i="2"/>
  <c r="AH661" i="2"/>
  <c r="AG661" i="2"/>
  <c r="AF661" i="2"/>
  <c r="AE661" i="2"/>
  <c r="AD661" i="2"/>
  <c r="BA660" i="2"/>
  <c r="AZ660" i="2"/>
  <c r="AY660" i="2"/>
  <c r="AX660" i="2"/>
  <c r="AW660" i="2"/>
  <c r="AV660" i="2"/>
  <c r="AU660" i="2"/>
  <c r="AT660" i="2"/>
  <c r="AS660" i="2"/>
  <c r="AR660" i="2"/>
  <c r="AQ660" i="2"/>
  <c r="AP660" i="2"/>
  <c r="AO660" i="2"/>
  <c r="AN660" i="2"/>
  <c r="AM660" i="2"/>
  <c r="AL660" i="2"/>
  <c r="AK660" i="2"/>
  <c r="AJ660" i="2"/>
  <c r="AI660" i="2"/>
  <c r="AH660" i="2"/>
  <c r="AG660" i="2"/>
  <c r="AF660" i="2"/>
  <c r="AE660" i="2"/>
  <c r="AD660" i="2"/>
  <c r="BA659" i="2"/>
  <c r="AZ659" i="2"/>
  <c r="AY659" i="2"/>
  <c r="AX659" i="2"/>
  <c r="AW659" i="2"/>
  <c r="AV659" i="2"/>
  <c r="AU659" i="2"/>
  <c r="AT659" i="2"/>
  <c r="AS659" i="2"/>
  <c r="AR659" i="2"/>
  <c r="AQ659" i="2"/>
  <c r="AP659" i="2"/>
  <c r="AO659" i="2"/>
  <c r="AN659" i="2"/>
  <c r="AM659" i="2"/>
  <c r="AL659" i="2"/>
  <c r="AK659" i="2"/>
  <c r="AJ659" i="2"/>
  <c r="AI659" i="2"/>
  <c r="AH659" i="2"/>
  <c r="AG659" i="2"/>
  <c r="AF659" i="2"/>
  <c r="AE659" i="2"/>
  <c r="AD659" i="2"/>
  <c r="BA658" i="2"/>
  <c r="AZ658" i="2"/>
  <c r="AY658" i="2"/>
  <c r="AX658" i="2"/>
  <c r="AW658" i="2"/>
  <c r="AV658" i="2"/>
  <c r="AU658" i="2"/>
  <c r="AT658" i="2"/>
  <c r="AS658" i="2"/>
  <c r="AR658" i="2"/>
  <c r="AQ658" i="2"/>
  <c r="AP658" i="2"/>
  <c r="AO658" i="2"/>
  <c r="AN658" i="2"/>
  <c r="AM658" i="2"/>
  <c r="AL658" i="2"/>
  <c r="AK658" i="2"/>
  <c r="AJ658" i="2"/>
  <c r="AI658" i="2"/>
  <c r="AH658" i="2"/>
  <c r="AG658" i="2"/>
  <c r="AF658" i="2"/>
  <c r="AE658" i="2"/>
  <c r="AD658" i="2"/>
  <c r="BA657" i="2"/>
  <c r="AZ657" i="2"/>
  <c r="AY657" i="2"/>
  <c r="AX657" i="2"/>
  <c r="AW657" i="2"/>
  <c r="AV657" i="2"/>
  <c r="AU657" i="2"/>
  <c r="AT657" i="2"/>
  <c r="AS657" i="2"/>
  <c r="AR657" i="2"/>
  <c r="AQ657" i="2"/>
  <c r="AP657" i="2"/>
  <c r="AO657" i="2"/>
  <c r="AN657" i="2"/>
  <c r="AM657" i="2"/>
  <c r="AL657" i="2"/>
  <c r="AK657" i="2"/>
  <c r="AJ657" i="2"/>
  <c r="AI657" i="2"/>
  <c r="AH657" i="2"/>
  <c r="AG657" i="2"/>
  <c r="AF657" i="2"/>
  <c r="AE657" i="2"/>
  <c r="AD657" i="2"/>
  <c r="BA656" i="2"/>
  <c r="AZ656" i="2"/>
  <c r="AY656" i="2"/>
  <c r="AX656" i="2"/>
  <c r="AW656" i="2"/>
  <c r="AV656" i="2"/>
  <c r="AU656" i="2"/>
  <c r="AT656" i="2"/>
  <c r="AS656" i="2"/>
  <c r="AR656" i="2"/>
  <c r="AQ656" i="2"/>
  <c r="AP656" i="2"/>
  <c r="AO656" i="2"/>
  <c r="AN656" i="2"/>
  <c r="AM656" i="2"/>
  <c r="AL656" i="2"/>
  <c r="AK656" i="2"/>
  <c r="AJ656" i="2"/>
  <c r="AI656" i="2"/>
  <c r="AH656" i="2"/>
  <c r="AG656" i="2"/>
  <c r="AF656" i="2"/>
  <c r="AE656" i="2"/>
  <c r="AD656" i="2"/>
  <c r="BA655" i="2"/>
  <c r="AZ655" i="2"/>
  <c r="AY655" i="2"/>
  <c r="AX655" i="2"/>
  <c r="AW655" i="2"/>
  <c r="AV655" i="2"/>
  <c r="AU655" i="2"/>
  <c r="AT655" i="2"/>
  <c r="AS655" i="2"/>
  <c r="AR655" i="2"/>
  <c r="AQ655" i="2"/>
  <c r="AP655" i="2"/>
  <c r="AO655" i="2"/>
  <c r="AN655" i="2"/>
  <c r="AM655" i="2"/>
  <c r="AL655" i="2"/>
  <c r="AK655" i="2"/>
  <c r="AJ655" i="2"/>
  <c r="AI655" i="2"/>
  <c r="AH655" i="2"/>
  <c r="AG655" i="2"/>
  <c r="AF655" i="2"/>
  <c r="AE655" i="2"/>
  <c r="AD655" i="2"/>
  <c r="BA654" i="2"/>
  <c r="AZ654" i="2"/>
  <c r="AY654" i="2"/>
  <c r="AX654" i="2"/>
  <c r="AW654" i="2"/>
  <c r="AV654" i="2"/>
  <c r="AU654" i="2"/>
  <c r="AT654" i="2"/>
  <c r="AS654" i="2"/>
  <c r="AR654" i="2"/>
  <c r="AQ654" i="2"/>
  <c r="AP654" i="2"/>
  <c r="AO654" i="2"/>
  <c r="AN654" i="2"/>
  <c r="AM654" i="2"/>
  <c r="AL654" i="2"/>
  <c r="AK654" i="2"/>
  <c r="AJ654" i="2"/>
  <c r="AI654" i="2"/>
  <c r="AH654" i="2"/>
  <c r="AG654" i="2"/>
  <c r="AF654" i="2"/>
  <c r="AE654" i="2"/>
  <c r="AD654" i="2"/>
  <c r="BA653" i="2"/>
  <c r="AZ653" i="2"/>
  <c r="AY653" i="2"/>
  <c r="AX653" i="2"/>
  <c r="AW653" i="2"/>
  <c r="AV653" i="2"/>
  <c r="AU653" i="2"/>
  <c r="AT653" i="2"/>
  <c r="AS653" i="2"/>
  <c r="AR653" i="2"/>
  <c r="AQ653" i="2"/>
  <c r="AP653" i="2"/>
  <c r="AO653" i="2"/>
  <c r="AN653" i="2"/>
  <c r="AM653" i="2"/>
  <c r="AL653" i="2"/>
  <c r="AK653" i="2"/>
  <c r="AJ653" i="2"/>
  <c r="AI653" i="2"/>
  <c r="AH653" i="2"/>
  <c r="AG653" i="2"/>
  <c r="AF653" i="2"/>
  <c r="AE653" i="2"/>
  <c r="AD653" i="2"/>
  <c r="BA652" i="2"/>
  <c r="AZ652" i="2"/>
  <c r="AY652" i="2"/>
  <c r="AX652" i="2"/>
  <c r="AW652" i="2"/>
  <c r="AV652" i="2"/>
  <c r="AU652" i="2"/>
  <c r="AT652" i="2"/>
  <c r="AS652" i="2"/>
  <c r="AR652" i="2"/>
  <c r="AQ652" i="2"/>
  <c r="AP652" i="2"/>
  <c r="AO652" i="2"/>
  <c r="AN652" i="2"/>
  <c r="AM652" i="2"/>
  <c r="AL652" i="2"/>
  <c r="AK652" i="2"/>
  <c r="AJ652" i="2"/>
  <c r="AI652" i="2"/>
  <c r="AH652" i="2"/>
  <c r="AG652" i="2"/>
  <c r="AF652" i="2"/>
  <c r="AE652" i="2"/>
  <c r="AD652" i="2"/>
  <c r="BA651" i="2"/>
  <c r="AZ651" i="2"/>
  <c r="AY651" i="2"/>
  <c r="AX651" i="2"/>
  <c r="AW651" i="2"/>
  <c r="AV651" i="2"/>
  <c r="AU651" i="2"/>
  <c r="AT651" i="2"/>
  <c r="AS651" i="2"/>
  <c r="AR651" i="2"/>
  <c r="AQ651" i="2"/>
  <c r="AP651" i="2"/>
  <c r="AO651" i="2"/>
  <c r="AN651" i="2"/>
  <c r="AM651" i="2"/>
  <c r="AL651" i="2"/>
  <c r="AK651" i="2"/>
  <c r="AJ651" i="2"/>
  <c r="AI651" i="2"/>
  <c r="AH651" i="2"/>
  <c r="AG651" i="2"/>
  <c r="AF651" i="2"/>
  <c r="AE651" i="2"/>
  <c r="AD651" i="2"/>
  <c r="BA650" i="2"/>
  <c r="AZ650" i="2"/>
  <c r="AY650" i="2"/>
  <c r="AX650" i="2"/>
  <c r="AW650" i="2"/>
  <c r="AV650" i="2"/>
  <c r="AU650" i="2"/>
  <c r="AT650" i="2"/>
  <c r="AS650" i="2"/>
  <c r="AR650" i="2"/>
  <c r="AQ650" i="2"/>
  <c r="AP650" i="2"/>
  <c r="AO650" i="2"/>
  <c r="AN650" i="2"/>
  <c r="AM650" i="2"/>
  <c r="AL650" i="2"/>
  <c r="AK650" i="2"/>
  <c r="AJ650" i="2"/>
  <c r="AI650" i="2"/>
  <c r="AH650" i="2"/>
  <c r="AG650" i="2"/>
  <c r="AF650" i="2"/>
  <c r="AE650" i="2"/>
  <c r="AD650" i="2"/>
  <c r="BA649" i="2"/>
  <c r="AZ649" i="2"/>
  <c r="AY649" i="2"/>
  <c r="AX649" i="2"/>
  <c r="AW649" i="2"/>
  <c r="AV649" i="2"/>
  <c r="AU649" i="2"/>
  <c r="AT649" i="2"/>
  <c r="AS649" i="2"/>
  <c r="AR649" i="2"/>
  <c r="AQ649" i="2"/>
  <c r="AP649" i="2"/>
  <c r="AO649" i="2"/>
  <c r="AN649" i="2"/>
  <c r="AM649" i="2"/>
  <c r="AL649" i="2"/>
  <c r="AK649" i="2"/>
  <c r="AJ649" i="2"/>
  <c r="AI649" i="2"/>
  <c r="AH649" i="2"/>
  <c r="AG649" i="2"/>
  <c r="AF649" i="2"/>
  <c r="AE649" i="2"/>
  <c r="AD649" i="2"/>
  <c r="BA648" i="2"/>
  <c r="AZ648" i="2"/>
  <c r="AY648" i="2"/>
  <c r="AX648" i="2"/>
  <c r="AW648" i="2"/>
  <c r="AV648" i="2"/>
  <c r="AU648" i="2"/>
  <c r="AT648" i="2"/>
  <c r="AS648" i="2"/>
  <c r="AR648" i="2"/>
  <c r="AQ648" i="2"/>
  <c r="AP648" i="2"/>
  <c r="AO648" i="2"/>
  <c r="AN648" i="2"/>
  <c r="AM648" i="2"/>
  <c r="AL648" i="2"/>
  <c r="AK648" i="2"/>
  <c r="AJ648" i="2"/>
  <c r="AI648" i="2"/>
  <c r="AH648" i="2"/>
  <c r="AG648" i="2"/>
  <c r="AF648" i="2"/>
  <c r="AE648" i="2"/>
  <c r="AD648" i="2"/>
  <c r="BA647" i="2"/>
  <c r="AZ647" i="2"/>
  <c r="AY647" i="2"/>
  <c r="AX647" i="2"/>
  <c r="AW647" i="2"/>
  <c r="AV647" i="2"/>
  <c r="AU647" i="2"/>
  <c r="AT647" i="2"/>
  <c r="AS647" i="2"/>
  <c r="AR647" i="2"/>
  <c r="AQ647" i="2"/>
  <c r="AP647" i="2"/>
  <c r="AO647" i="2"/>
  <c r="AN647" i="2"/>
  <c r="AM647" i="2"/>
  <c r="AL647" i="2"/>
  <c r="AK647" i="2"/>
  <c r="AJ647" i="2"/>
  <c r="AI647" i="2"/>
  <c r="AH647" i="2"/>
  <c r="AG647" i="2"/>
  <c r="AF647" i="2"/>
  <c r="AE647" i="2"/>
  <c r="AD647" i="2"/>
  <c r="BA646" i="2"/>
  <c r="AZ646" i="2"/>
  <c r="AY646" i="2"/>
  <c r="AX646" i="2"/>
  <c r="AW646" i="2"/>
  <c r="AV646" i="2"/>
  <c r="AU646" i="2"/>
  <c r="AT646" i="2"/>
  <c r="AS646" i="2"/>
  <c r="AR646" i="2"/>
  <c r="AQ646" i="2"/>
  <c r="AP646" i="2"/>
  <c r="AO646" i="2"/>
  <c r="AN646" i="2"/>
  <c r="AM646" i="2"/>
  <c r="AL646" i="2"/>
  <c r="AK646" i="2"/>
  <c r="AJ646" i="2"/>
  <c r="AI646" i="2"/>
  <c r="AH646" i="2"/>
  <c r="AG646" i="2"/>
  <c r="AF646" i="2"/>
  <c r="AE646" i="2"/>
  <c r="AD646" i="2"/>
  <c r="BA645" i="2"/>
  <c r="AZ645" i="2"/>
  <c r="AY645" i="2"/>
  <c r="AX645" i="2"/>
  <c r="AW645" i="2"/>
  <c r="AV645" i="2"/>
  <c r="AU645" i="2"/>
  <c r="AT645" i="2"/>
  <c r="AS645" i="2"/>
  <c r="AR645" i="2"/>
  <c r="AQ645" i="2"/>
  <c r="AP645" i="2"/>
  <c r="AO645" i="2"/>
  <c r="AN645" i="2"/>
  <c r="AM645" i="2"/>
  <c r="AL645" i="2"/>
  <c r="AK645" i="2"/>
  <c r="AJ645" i="2"/>
  <c r="AI645" i="2"/>
  <c r="AH645" i="2"/>
  <c r="AG645" i="2"/>
  <c r="AF645" i="2"/>
  <c r="AE645" i="2"/>
  <c r="AD645" i="2"/>
  <c r="BA644" i="2"/>
  <c r="AZ644" i="2"/>
  <c r="AY644" i="2"/>
  <c r="AX644" i="2"/>
  <c r="AW644" i="2"/>
  <c r="AV644" i="2"/>
  <c r="AU644" i="2"/>
  <c r="AT644" i="2"/>
  <c r="AS644" i="2"/>
  <c r="AR644" i="2"/>
  <c r="AQ644" i="2"/>
  <c r="AP644" i="2"/>
  <c r="AO644" i="2"/>
  <c r="AN644" i="2"/>
  <c r="AM644" i="2"/>
  <c r="AL644" i="2"/>
  <c r="AK644" i="2"/>
  <c r="AJ644" i="2"/>
  <c r="AI644" i="2"/>
  <c r="AH644" i="2"/>
  <c r="AG644" i="2"/>
  <c r="AF644" i="2"/>
  <c r="AE644" i="2"/>
  <c r="AD644" i="2"/>
  <c r="BA643" i="2"/>
  <c r="AZ643" i="2"/>
  <c r="AY643" i="2"/>
  <c r="AX643" i="2"/>
  <c r="AW643" i="2"/>
  <c r="AV643" i="2"/>
  <c r="AU643" i="2"/>
  <c r="AT643" i="2"/>
  <c r="AS643" i="2"/>
  <c r="AR643" i="2"/>
  <c r="AQ643" i="2"/>
  <c r="AP643" i="2"/>
  <c r="AO643" i="2"/>
  <c r="AN643" i="2"/>
  <c r="AM643" i="2"/>
  <c r="AL643" i="2"/>
  <c r="AK643" i="2"/>
  <c r="AJ643" i="2"/>
  <c r="AI643" i="2"/>
  <c r="AH643" i="2"/>
  <c r="AG643" i="2"/>
  <c r="AF643" i="2"/>
  <c r="AE643" i="2"/>
  <c r="AD643" i="2"/>
  <c r="BA642" i="2"/>
  <c r="AZ642" i="2"/>
  <c r="AY642" i="2"/>
  <c r="AX642" i="2"/>
  <c r="AW642" i="2"/>
  <c r="AV642" i="2"/>
  <c r="AU642" i="2"/>
  <c r="AT642" i="2"/>
  <c r="AS642" i="2"/>
  <c r="AR642" i="2"/>
  <c r="AQ642" i="2"/>
  <c r="AP642" i="2"/>
  <c r="AO642" i="2"/>
  <c r="AN642" i="2"/>
  <c r="AM642" i="2"/>
  <c r="AL642" i="2"/>
  <c r="AK642" i="2"/>
  <c r="AJ642" i="2"/>
  <c r="AI642" i="2"/>
  <c r="AH642" i="2"/>
  <c r="AG642" i="2"/>
  <c r="AF642" i="2"/>
  <c r="AE642" i="2"/>
  <c r="AD642" i="2"/>
  <c r="BA641" i="2"/>
  <c r="AZ641" i="2"/>
  <c r="AY641" i="2"/>
  <c r="AX641" i="2"/>
  <c r="AW641" i="2"/>
  <c r="AV641" i="2"/>
  <c r="AU641" i="2"/>
  <c r="AT641" i="2"/>
  <c r="AS641" i="2"/>
  <c r="AR641" i="2"/>
  <c r="AQ641" i="2"/>
  <c r="AP641" i="2"/>
  <c r="AO641" i="2"/>
  <c r="AN641" i="2"/>
  <c r="AM641" i="2"/>
  <c r="AL641" i="2"/>
  <c r="AK641" i="2"/>
  <c r="AJ641" i="2"/>
  <c r="AI641" i="2"/>
  <c r="AH641" i="2"/>
  <c r="AG641" i="2"/>
  <c r="AF641" i="2"/>
  <c r="AE641" i="2"/>
  <c r="AD641" i="2"/>
  <c r="BA640" i="2"/>
  <c r="AZ640" i="2"/>
  <c r="AY640" i="2"/>
  <c r="AX640" i="2"/>
  <c r="AW640" i="2"/>
  <c r="AV640" i="2"/>
  <c r="AU640" i="2"/>
  <c r="AT640" i="2"/>
  <c r="AS640" i="2"/>
  <c r="AR640" i="2"/>
  <c r="AQ640" i="2"/>
  <c r="AP640" i="2"/>
  <c r="AO640" i="2"/>
  <c r="AN640" i="2"/>
  <c r="AM640" i="2"/>
  <c r="AL640" i="2"/>
  <c r="AK640" i="2"/>
  <c r="AJ640" i="2"/>
  <c r="AI640" i="2"/>
  <c r="AH640" i="2"/>
  <c r="AG640" i="2"/>
  <c r="AF640" i="2"/>
  <c r="AE640" i="2"/>
  <c r="AD640" i="2"/>
  <c r="BA639" i="2"/>
  <c r="AZ639" i="2"/>
  <c r="AY639" i="2"/>
  <c r="AX639" i="2"/>
  <c r="AW639" i="2"/>
  <c r="AV639" i="2"/>
  <c r="AU639" i="2"/>
  <c r="AT639" i="2"/>
  <c r="AS639" i="2"/>
  <c r="AR639" i="2"/>
  <c r="AQ639" i="2"/>
  <c r="AP639" i="2"/>
  <c r="AO639" i="2"/>
  <c r="AN639" i="2"/>
  <c r="AM639" i="2"/>
  <c r="AL639" i="2"/>
  <c r="AK639" i="2"/>
  <c r="AJ639" i="2"/>
  <c r="AI639" i="2"/>
  <c r="AH639" i="2"/>
  <c r="AG639" i="2"/>
  <c r="AF639" i="2"/>
  <c r="AE639" i="2"/>
  <c r="AD639" i="2"/>
  <c r="BA638" i="2"/>
  <c r="AZ638" i="2"/>
  <c r="AY638" i="2"/>
  <c r="AX638" i="2"/>
  <c r="AW638" i="2"/>
  <c r="AV638" i="2"/>
  <c r="AU638" i="2"/>
  <c r="AT638" i="2"/>
  <c r="AS638" i="2"/>
  <c r="AR638" i="2"/>
  <c r="AQ638" i="2"/>
  <c r="AP638" i="2"/>
  <c r="AO638" i="2"/>
  <c r="AN638" i="2"/>
  <c r="AM638" i="2"/>
  <c r="AL638" i="2"/>
  <c r="AK638" i="2"/>
  <c r="AJ638" i="2"/>
  <c r="AI638" i="2"/>
  <c r="AH638" i="2"/>
  <c r="AG638" i="2"/>
  <c r="AF638" i="2"/>
  <c r="AE638" i="2"/>
  <c r="AD638" i="2"/>
  <c r="BA637" i="2"/>
  <c r="AZ637" i="2"/>
  <c r="AY637" i="2"/>
  <c r="AX637" i="2"/>
  <c r="AW637" i="2"/>
  <c r="AV637" i="2"/>
  <c r="AU637" i="2"/>
  <c r="AT637" i="2"/>
  <c r="AS637" i="2"/>
  <c r="AR637" i="2"/>
  <c r="AQ637" i="2"/>
  <c r="AP637" i="2"/>
  <c r="AO637" i="2"/>
  <c r="AN637" i="2"/>
  <c r="AM637" i="2"/>
  <c r="AL637" i="2"/>
  <c r="AK637" i="2"/>
  <c r="AJ637" i="2"/>
  <c r="AI637" i="2"/>
  <c r="AH637" i="2"/>
  <c r="AG637" i="2"/>
  <c r="AF637" i="2"/>
  <c r="AE637" i="2"/>
  <c r="AD637" i="2"/>
  <c r="BA636" i="2"/>
  <c r="AZ636" i="2"/>
  <c r="AY636" i="2"/>
  <c r="AX636" i="2"/>
  <c r="AW636" i="2"/>
  <c r="AV636" i="2"/>
  <c r="AU636" i="2"/>
  <c r="AT636" i="2"/>
  <c r="AS636" i="2"/>
  <c r="AR636" i="2"/>
  <c r="AQ636" i="2"/>
  <c r="AP636" i="2"/>
  <c r="AO636" i="2"/>
  <c r="AN636" i="2"/>
  <c r="AM636" i="2"/>
  <c r="AL636" i="2"/>
  <c r="AK636" i="2"/>
  <c r="AJ636" i="2"/>
  <c r="AI636" i="2"/>
  <c r="AH636" i="2"/>
  <c r="AG636" i="2"/>
  <c r="AF636" i="2"/>
  <c r="AE636" i="2"/>
  <c r="AD636" i="2"/>
  <c r="BA635" i="2"/>
  <c r="AZ635" i="2"/>
  <c r="AY635" i="2"/>
  <c r="AX635" i="2"/>
  <c r="AW635" i="2"/>
  <c r="AV635" i="2"/>
  <c r="AU635" i="2"/>
  <c r="AT635" i="2"/>
  <c r="AS635" i="2"/>
  <c r="AR635" i="2"/>
  <c r="AQ635" i="2"/>
  <c r="AP635" i="2"/>
  <c r="AO635" i="2"/>
  <c r="AN635" i="2"/>
  <c r="AM635" i="2"/>
  <c r="AL635" i="2"/>
  <c r="AK635" i="2"/>
  <c r="AJ635" i="2"/>
  <c r="AI635" i="2"/>
  <c r="AH635" i="2"/>
  <c r="AG635" i="2"/>
  <c r="AF635" i="2"/>
  <c r="AE635" i="2"/>
  <c r="AD635" i="2"/>
  <c r="BA634" i="2"/>
  <c r="AZ634" i="2"/>
  <c r="AY634" i="2"/>
  <c r="AX634" i="2"/>
  <c r="AW634" i="2"/>
  <c r="AV634" i="2"/>
  <c r="AU634" i="2"/>
  <c r="AT634" i="2"/>
  <c r="AS634" i="2"/>
  <c r="AR634" i="2"/>
  <c r="AQ634" i="2"/>
  <c r="AP634" i="2"/>
  <c r="AO634" i="2"/>
  <c r="AN634" i="2"/>
  <c r="AM634" i="2"/>
  <c r="AL634" i="2"/>
  <c r="AK634" i="2"/>
  <c r="AJ634" i="2"/>
  <c r="AI634" i="2"/>
  <c r="AH634" i="2"/>
  <c r="AG634" i="2"/>
  <c r="AF634" i="2"/>
  <c r="AE634" i="2"/>
  <c r="AD634" i="2"/>
  <c r="BA633" i="2"/>
  <c r="AZ633" i="2"/>
  <c r="AY633" i="2"/>
  <c r="AX633" i="2"/>
  <c r="AW633" i="2"/>
  <c r="AV633" i="2"/>
  <c r="AU633" i="2"/>
  <c r="AT633" i="2"/>
  <c r="AS633" i="2"/>
  <c r="AR633" i="2"/>
  <c r="AQ633" i="2"/>
  <c r="AP633" i="2"/>
  <c r="AO633" i="2"/>
  <c r="AN633" i="2"/>
  <c r="AM633" i="2"/>
  <c r="AL633" i="2"/>
  <c r="AK633" i="2"/>
  <c r="AJ633" i="2"/>
  <c r="AI633" i="2"/>
  <c r="AH633" i="2"/>
  <c r="AG633" i="2"/>
  <c r="AF633" i="2"/>
  <c r="AE633" i="2"/>
  <c r="AD633" i="2"/>
  <c r="BA632" i="2"/>
  <c r="AZ632" i="2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BA631" i="2"/>
  <c r="AZ631" i="2"/>
  <c r="AY631" i="2"/>
  <c r="AX631" i="2"/>
  <c r="AW631" i="2"/>
  <c r="AV631" i="2"/>
  <c r="AU631" i="2"/>
  <c r="AT631" i="2"/>
  <c r="AS631" i="2"/>
  <c r="AR631" i="2"/>
  <c r="AQ631" i="2"/>
  <c r="AP631" i="2"/>
  <c r="AO631" i="2"/>
  <c r="AN631" i="2"/>
  <c r="AM631" i="2"/>
  <c r="AL631" i="2"/>
  <c r="AK631" i="2"/>
  <c r="AJ631" i="2"/>
  <c r="AI631" i="2"/>
  <c r="AH631" i="2"/>
  <c r="AG631" i="2"/>
  <c r="AF631" i="2"/>
  <c r="AE631" i="2"/>
  <c r="AD631" i="2"/>
  <c r="BA630" i="2"/>
  <c r="AZ630" i="2"/>
  <c r="AY630" i="2"/>
  <c r="AX630" i="2"/>
  <c r="AW630" i="2"/>
  <c r="AV630" i="2"/>
  <c r="AU630" i="2"/>
  <c r="AT630" i="2"/>
  <c r="AS630" i="2"/>
  <c r="AR630" i="2"/>
  <c r="AQ630" i="2"/>
  <c r="AP630" i="2"/>
  <c r="AO630" i="2"/>
  <c r="AN630" i="2"/>
  <c r="AM630" i="2"/>
  <c r="AL630" i="2"/>
  <c r="AK630" i="2"/>
  <c r="AJ630" i="2"/>
  <c r="AI630" i="2"/>
  <c r="AH630" i="2"/>
  <c r="AG630" i="2"/>
  <c r="AF630" i="2"/>
  <c r="AE630" i="2"/>
  <c r="AD630" i="2"/>
  <c r="BA629" i="2"/>
  <c r="AZ629" i="2"/>
  <c r="AY629" i="2"/>
  <c r="AX629" i="2"/>
  <c r="AW629" i="2"/>
  <c r="AV629" i="2"/>
  <c r="AU629" i="2"/>
  <c r="AT629" i="2"/>
  <c r="AS629" i="2"/>
  <c r="AR629" i="2"/>
  <c r="AQ629" i="2"/>
  <c r="AP629" i="2"/>
  <c r="AO629" i="2"/>
  <c r="AN629" i="2"/>
  <c r="AM629" i="2"/>
  <c r="AL629" i="2"/>
  <c r="AK629" i="2"/>
  <c r="AJ629" i="2"/>
  <c r="AI629" i="2"/>
  <c r="AH629" i="2"/>
  <c r="AG629" i="2"/>
  <c r="AF629" i="2"/>
  <c r="AE629" i="2"/>
  <c r="AD629" i="2"/>
  <c r="BA628" i="2"/>
  <c r="AZ628" i="2"/>
  <c r="AY628" i="2"/>
  <c r="AX628" i="2"/>
  <c r="AW628" i="2"/>
  <c r="AV628" i="2"/>
  <c r="AU628" i="2"/>
  <c r="AT628" i="2"/>
  <c r="AS628" i="2"/>
  <c r="AR628" i="2"/>
  <c r="AQ628" i="2"/>
  <c r="AP628" i="2"/>
  <c r="AO628" i="2"/>
  <c r="AN628" i="2"/>
  <c r="AM628" i="2"/>
  <c r="AL628" i="2"/>
  <c r="AK628" i="2"/>
  <c r="AJ628" i="2"/>
  <c r="AI628" i="2"/>
  <c r="AH628" i="2"/>
  <c r="AG628" i="2"/>
  <c r="AF628" i="2"/>
  <c r="AE628" i="2"/>
  <c r="AD628" i="2"/>
  <c r="BA627" i="2"/>
  <c r="AZ627" i="2"/>
  <c r="AY627" i="2"/>
  <c r="AX627" i="2"/>
  <c r="AW627" i="2"/>
  <c r="AV627" i="2"/>
  <c r="AU627" i="2"/>
  <c r="AT627" i="2"/>
  <c r="AS627" i="2"/>
  <c r="AR627" i="2"/>
  <c r="AQ627" i="2"/>
  <c r="AP627" i="2"/>
  <c r="AO627" i="2"/>
  <c r="AN627" i="2"/>
  <c r="AM627" i="2"/>
  <c r="AL627" i="2"/>
  <c r="AK627" i="2"/>
  <c r="AJ627" i="2"/>
  <c r="AI627" i="2"/>
  <c r="AH627" i="2"/>
  <c r="AG627" i="2"/>
  <c r="AF627" i="2"/>
  <c r="AE627" i="2"/>
  <c r="AD627" i="2"/>
  <c r="BA626" i="2"/>
  <c r="AZ626" i="2"/>
  <c r="AY626" i="2"/>
  <c r="AX626" i="2"/>
  <c r="AW626" i="2"/>
  <c r="AV626" i="2"/>
  <c r="AU626" i="2"/>
  <c r="AT626" i="2"/>
  <c r="AS626" i="2"/>
  <c r="AR626" i="2"/>
  <c r="AQ626" i="2"/>
  <c r="AP626" i="2"/>
  <c r="AO626" i="2"/>
  <c r="AN626" i="2"/>
  <c r="AM626" i="2"/>
  <c r="AL626" i="2"/>
  <c r="AK626" i="2"/>
  <c r="AJ626" i="2"/>
  <c r="AI626" i="2"/>
  <c r="AH626" i="2"/>
  <c r="AG626" i="2"/>
  <c r="AF626" i="2"/>
  <c r="AE626" i="2"/>
  <c r="AD626" i="2"/>
  <c r="BA625" i="2"/>
  <c r="AZ625" i="2"/>
  <c r="AY625" i="2"/>
  <c r="AX625" i="2"/>
  <c r="AW625" i="2"/>
  <c r="AV625" i="2"/>
  <c r="AU625" i="2"/>
  <c r="AT625" i="2"/>
  <c r="AS625" i="2"/>
  <c r="AR625" i="2"/>
  <c r="AQ625" i="2"/>
  <c r="AP625" i="2"/>
  <c r="AO625" i="2"/>
  <c r="AN625" i="2"/>
  <c r="AM625" i="2"/>
  <c r="AL625" i="2"/>
  <c r="AK625" i="2"/>
  <c r="AJ625" i="2"/>
  <c r="AI625" i="2"/>
  <c r="AH625" i="2"/>
  <c r="AG625" i="2"/>
  <c r="AF625" i="2"/>
  <c r="AE625" i="2"/>
  <c r="AD625" i="2"/>
  <c r="BA624" i="2"/>
  <c r="AZ624" i="2"/>
  <c r="AY624" i="2"/>
  <c r="AX624" i="2"/>
  <c r="AW624" i="2"/>
  <c r="AV624" i="2"/>
  <c r="AU624" i="2"/>
  <c r="AT624" i="2"/>
  <c r="AS624" i="2"/>
  <c r="AR624" i="2"/>
  <c r="AQ624" i="2"/>
  <c r="AP624" i="2"/>
  <c r="AO624" i="2"/>
  <c r="AN624" i="2"/>
  <c r="AM624" i="2"/>
  <c r="AL624" i="2"/>
  <c r="AK624" i="2"/>
  <c r="AJ624" i="2"/>
  <c r="AI624" i="2"/>
  <c r="AH624" i="2"/>
  <c r="AG624" i="2"/>
  <c r="AF624" i="2"/>
  <c r="AE624" i="2"/>
  <c r="AD624" i="2"/>
  <c r="BA623" i="2"/>
  <c r="AZ623" i="2"/>
  <c r="AY623" i="2"/>
  <c r="AX623" i="2"/>
  <c r="AW623" i="2"/>
  <c r="AV623" i="2"/>
  <c r="AU623" i="2"/>
  <c r="AT623" i="2"/>
  <c r="AS623" i="2"/>
  <c r="AR623" i="2"/>
  <c r="AQ623" i="2"/>
  <c r="AP623" i="2"/>
  <c r="AO623" i="2"/>
  <c r="AN623" i="2"/>
  <c r="AM623" i="2"/>
  <c r="AL623" i="2"/>
  <c r="AK623" i="2"/>
  <c r="AJ623" i="2"/>
  <c r="AI623" i="2"/>
  <c r="AH623" i="2"/>
  <c r="AG623" i="2"/>
  <c r="AF623" i="2"/>
  <c r="AE623" i="2"/>
  <c r="AD623" i="2"/>
  <c r="BA622" i="2"/>
  <c r="AZ622" i="2"/>
  <c r="AY622" i="2"/>
  <c r="AX622" i="2"/>
  <c r="AW622" i="2"/>
  <c r="AV622" i="2"/>
  <c r="AU622" i="2"/>
  <c r="AT622" i="2"/>
  <c r="AS622" i="2"/>
  <c r="AR622" i="2"/>
  <c r="AQ622" i="2"/>
  <c r="AP622" i="2"/>
  <c r="AO622" i="2"/>
  <c r="AN622" i="2"/>
  <c r="AM622" i="2"/>
  <c r="AL622" i="2"/>
  <c r="AK622" i="2"/>
  <c r="AJ622" i="2"/>
  <c r="AI622" i="2"/>
  <c r="AH622" i="2"/>
  <c r="AG622" i="2"/>
  <c r="AF622" i="2"/>
  <c r="AE622" i="2"/>
  <c r="AD622" i="2"/>
  <c r="BA621" i="2"/>
  <c r="AZ621" i="2"/>
  <c r="AY621" i="2"/>
  <c r="AX621" i="2"/>
  <c r="AW621" i="2"/>
  <c r="AV621" i="2"/>
  <c r="AU621" i="2"/>
  <c r="AT621" i="2"/>
  <c r="AS621" i="2"/>
  <c r="AR621" i="2"/>
  <c r="AQ621" i="2"/>
  <c r="AP621" i="2"/>
  <c r="AO621" i="2"/>
  <c r="AN621" i="2"/>
  <c r="AM621" i="2"/>
  <c r="AL621" i="2"/>
  <c r="AK621" i="2"/>
  <c r="AJ621" i="2"/>
  <c r="AI621" i="2"/>
  <c r="AH621" i="2"/>
  <c r="AG621" i="2"/>
  <c r="AF621" i="2"/>
  <c r="AE621" i="2"/>
  <c r="AD621" i="2"/>
  <c r="BA620" i="2"/>
  <c r="AZ620" i="2"/>
  <c r="AY620" i="2"/>
  <c r="AX620" i="2"/>
  <c r="AW620" i="2"/>
  <c r="AV620" i="2"/>
  <c r="AU620" i="2"/>
  <c r="AT620" i="2"/>
  <c r="AS620" i="2"/>
  <c r="AR620" i="2"/>
  <c r="AQ620" i="2"/>
  <c r="AP620" i="2"/>
  <c r="AO620" i="2"/>
  <c r="AN620" i="2"/>
  <c r="AM620" i="2"/>
  <c r="AL620" i="2"/>
  <c r="AK620" i="2"/>
  <c r="AJ620" i="2"/>
  <c r="AI620" i="2"/>
  <c r="AH620" i="2"/>
  <c r="AG620" i="2"/>
  <c r="AF620" i="2"/>
  <c r="AE620" i="2"/>
  <c r="AD620" i="2"/>
  <c r="BA619" i="2"/>
  <c r="AZ619" i="2"/>
  <c r="AY619" i="2"/>
  <c r="AX619" i="2"/>
  <c r="AW619" i="2"/>
  <c r="AV619" i="2"/>
  <c r="AU619" i="2"/>
  <c r="AT619" i="2"/>
  <c r="AS619" i="2"/>
  <c r="AR619" i="2"/>
  <c r="AQ619" i="2"/>
  <c r="AP619" i="2"/>
  <c r="AO619" i="2"/>
  <c r="AN619" i="2"/>
  <c r="AM619" i="2"/>
  <c r="AL619" i="2"/>
  <c r="AK619" i="2"/>
  <c r="AJ619" i="2"/>
  <c r="AI619" i="2"/>
  <c r="AH619" i="2"/>
  <c r="AG619" i="2"/>
  <c r="AF619" i="2"/>
  <c r="AE619" i="2"/>
  <c r="AD619" i="2"/>
  <c r="BA618" i="2"/>
  <c r="AZ618" i="2"/>
  <c r="AY618" i="2"/>
  <c r="AX618" i="2"/>
  <c r="AW618" i="2"/>
  <c r="AV618" i="2"/>
  <c r="AU618" i="2"/>
  <c r="AT618" i="2"/>
  <c r="AS618" i="2"/>
  <c r="AR618" i="2"/>
  <c r="AQ618" i="2"/>
  <c r="AP618" i="2"/>
  <c r="AO618" i="2"/>
  <c r="AN618" i="2"/>
  <c r="AM618" i="2"/>
  <c r="AL618" i="2"/>
  <c r="AK618" i="2"/>
  <c r="AJ618" i="2"/>
  <c r="AI618" i="2"/>
  <c r="AH618" i="2"/>
  <c r="AG618" i="2"/>
  <c r="AF618" i="2"/>
  <c r="AE618" i="2"/>
  <c r="AD618" i="2"/>
  <c r="BA617" i="2"/>
  <c r="AZ617" i="2"/>
  <c r="AY617" i="2"/>
  <c r="AX617" i="2"/>
  <c r="AW617" i="2"/>
  <c r="AV617" i="2"/>
  <c r="AU617" i="2"/>
  <c r="AT617" i="2"/>
  <c r="AS617" i="2"/>
  <c r="AR617" i="2"/>
  <c r="AQ617" i="2"/>
  <c r="AP617" i="2"/>
  <c r="AO617" i="2"/>
  <c r="AN617" i="2"/>
  <c r="AM617" i="2"/>
  <c r="AL617" i="2"/>
  <c r="AK617" i="2"/>
  <c r="AJ617" i="2"/>
  <c r="AI617" i="2"/>
  <c r="AH617" i="2"/>
  <c r="AG617" i="2"/>
  <c r="AF617" i="2"/>
  <c r="AE617" i="2"/>
  <c r="AD617" i="2"/>
  <c r="BA616" i="2"/>
  <c r="AZ616" i="2"/>
  <c r="AY616" i="2"/>
  <c r="AX616" i="2"/>
  <c r="AW616" i="2"/>
  <c r="AV616" i="2"/>
  <c r="AU616" i="2"/>
  <c r="AT616" i="2"/>
  <c r="AS616" i="2"/>
  <c r="AR616" i="2"/>
  <c r="AQ616" i="2"/>
  <c r="AP616" i="2"/>
  <c r="AO616" i="2"/>
  <c r="AN616" i="2"/>
  <c r="AM616" i="2"/>
  <c r="AL616" i="2"/>
  <c r="AK616" i="2"/>
  <c r="AJ616" i="2"/>
  <c r="AI616" i="2"/>
  <c r="AH616" i="2"/>
  <c r="AG616" i="2"/>
  <c r="AF616" i="2"/>
  <c r="AE616" i="2"/>
  <c r="AD616" i="2"/>
  <c r="BA615" i="2"/>
  <c r="AZ615" i="2"/>
  <c r="AY615" i="2"/>
  <c r="AX615" i="2"/>
  <c r="AW615" i="2"/>
  <c r="AV615" i="2"/>
  <c r="AU615" i="2"/>
  <c r="AT615" i="2"/>
  <c r="AS615" i="2"/>
  <c r="AR615" i="2"/>
  <c r="AQ615" i="2"/>
  <c r="AP615" i="2"/>
  <c r="AO615" i="2"/>
  <c r="AN615" i="2"/>
  <c r="AM615" i="2"/>
  <c r="AL615" i="2"/>
  <c r="AK615" i="2"/>
  <c r="AJ615" i="2"/>
  <c r="AI615" i="2"/>
  <c r="AH615" i="2"/>
  <c r="AG615" i="2"/>
  <c r="AF615" i="2"/>
  <c r="AE615" i="2"/>
  <c r="AD615" i="2"/>
  <c r="BA614" i="2"/>
  <c r="AZ614" i="2"/>
  <c r="AY614" i="2"/>
  <c r="AX614" i="2"/>
  <c r="AW614" i="2"/>
  <c r="AV614" i="2"/>
  <c r="AU614" i="2"/>
  <c r="AT614" i="2"/>
  <c r="AS614" i="2"/>
  <c r="AR614" i="2"/>
  <c r="AQ614" i="2"/>
  <c r="AP614" i="2"/>
  <c r="AO614" i="2"/>
  <c r="AN614" i="2"/>
  <c r="AM614" i="2"/>
  <c r="AL614" i="2"/>
  <c r="AK614" i="2"/>
  <c r="AJ614" i="2"/>
  <c r="AI614" i="2"/>
  <c r="AH614" i="2"/>
  <c r="AG614" i="2"/>
  <c r="AF614" i="2"/>
  <c r="AE614" i="2"/>
  <c r="AD614" i="2"/>
  <c r="BA613" i="2"/>
  <c r="AZ613" i="2"/>
  <c r="AY613" i="2"/>
  <c r="AX613" i="2"/>
  <c r="AW613" i="2"/>
  <c r="AV613" i="2"/>
  <c r="AU613" i="2"/>
  <c r="AT613" i="2"/>
  <c r="AS613" i="2"/>
  <c r="AR613" i="2"/>
  <c r="AQ613" i="2"/>
  <c r="AP613" i="2"/>
  <c r="AO613" i="2"/>
  <c r="AN613" i="2"/>
  <c r="AM613" i="2"/>
  <c r="AL613" i="2"/>
  <c r="AK613" i="2"/>
  <c r="AJ613" i="2"/>
  <c r="AI613" i="2"/>
  <c r="AH613" i="2"/>
  <c r="AG613" i="2"/>
  <c r="AF613" i="2"/>
  <c r="AE613" i="2"/>
  <c r="AD613" i="2"/>
  <c r="BA612" i="2"/>
  <c r="AZ612" i="2"/>
  <c r="AY612" i="2"/>
  <c r="AX612" i="2"/>
  <c r="AW612" i="2"/>
  <c r="AV612" i="2"/>
  <c r="AU612" i="2"/>
  <c r="AT612" i="2"/>
  <c r="AS612" i="2"/>
  <c r="AR612" i="2"/>
  <c r="AQ612" i="2"/>
  <c r="AP612" i="2"/>
  <c r="AO612" i="2"/>
  <c r="AN612" i="2"/>
  <c r="AM612" i="2"/>
  <c r="AL612" i="2"/>
  <c r="AK612" i="2"/>
  <c r="AJ612" i="2"/>
  <c r="AI612" i="2"/>
  <c r="AH612" i="2"/>
  <c r="AG612" i="2"/>
  <c r="AF612" i="2"/>
  <c r="AE612" i="2"/>
  <c r="AD612" i="2"/>
  <c r="BA611" i="2"/>
  <c r="AZ611" i="2"/>
  <c r="AY611" i="2"/>
  <c r="AX611" i="2"/>
  <c r="AW611" i="2"/>
  <c r="AV611" i="2"/>
  <c r="AU611" i="2"/>
  <c r="AT611" i="2"/>
  <c r="AS611" i="2"/>
  <c r="AR611" i="2"/>
  <c r="AQ611" i="2"/>
  <c r="AP611" i="2"/>
  <c r="AO611" i="2"/>
  <c r="AN611" i="2"/>
  <c r="AM611" i="2"/>
  <c r="AL611" i="2"/>
  <c r="AK611" i="2"/>
  <c r="AJ611" i="2"/>
  <c r="AI611" i="2"/>
  <c r="AH611" i="2"/>
  <c r="AG611" i="2"/>
  <c r="AF611" i="2"/>
  <c r="AE611" i="2"/>
  <c r="AD611" i="2"/>
  <c r="BA610" i="2"/>
  <c r="AZ610" i="2"/>
  <c r="AY610" i="2"/>
  <c r="AX610" i="2"/>
  <c r="AW610" i="2"/>
  <c r="AV610" i="2"/>
  <c r="AU610" i="2"/>
  <c r="AT610" i="2"/>
  <c r="AS610" i="2"/>
  <c r="AR610" i="2"/>
  <c r="AQ610" i="2"/>
  <c r="AP610" i="2"/>
  <c r="AO610" i="2"/>
  <c r="AN610" i="2"/>
  <c r="AM610" i="2"/>
  <c r="AL610" i="2"/>
  <c r="AK610" i="2"/>
  <c r="AJ610" i="2"/>
  <c r="AI610" i="2"/>
  <c r="AH610" i="2"/>
  <c r="AG610" i="2"/>
  <c r="AF610" i="2"/>
  <c r="AE610" i="2"/>
  <c r="AD610" i="2"/>
  <c r="BA609" i="2"/>
  <c r="AZ609" i="2"/>
  <c r="AY609" i="2"/>
  <c r="AX609" i="2"/>
  <c r="AW609" i="2"/>
  <c r="AV609" i="2"/>
  <c r="AU609" i="2"/>
  <c r="AT609" i="2"/>
  <c r="AS609" i="2"/>
  <c r="AR609" i="2"/>
  <c r="AQ609" i="2"/>
  <c r="AP609" i="2"/>
  <c r="AO609" i="2"/>
  <c r="AN609" i="2"/>
  <c r="AM609" i="2"/>
  <c r="AL609" i="2"/>
  <c r="AK609" i="2"/>
  <c r="AJ609" i="2"/>
  <c r="AI609" i="2"/>
  <c r="AH609" i="2"/>
  <c r="AG609" i="2"/>
  <c r="AF609" i="2"/>
  <c r="AE609" i="2"/>
  <c r="AD609" i="2"/>
  <c r="BA608" i="2"/>
  <c r="AZ608" i="2"/>
  <c r="AY608" i="2"/>
  <c r="AX608" i="2"/>
  <c r="AW608" i="2"/>
  <c r="AV608" i="2"/>
  <c r="AU608" i="2"/>
  <c r="AT608" i="2"/>
  <c r="AS608" i="2"/>
  <c r="AR608" i="2"/>
  <c r="AQ608" i="2"/>
  <c r="AP608" i="2"/>
  <c r="AO608" i="2"/>
  <c r="AN608" i="2"/>
  <c r="AM608" i="2"/>
  <c r="AL608" i="2"/>
  <c r="AK608" i="2"/>
  <c r="AJ608" i="2"/>
  <c r="AI608" i="2"/>
  <c r="AH608" i="2"/>
  <c r="AG608" i="2"/>
  <c r="AF608" i="2"/>
  <c r="AE608" i="2"/>
  <c r="AD608" i="2"/>
  <c r="BA607" i="2"/>
  <c r="AZ607" i="2"/>
  <c r="AY607" i="2"/>
  <c r="AX607" i="2"/>
  <c r="AW607" i="2"/>
  <c r="AV607" i="2"/>
  <c r="AU607" i="2"/>
  <c r="AT607" i="2"/>
  <c r="AS607" i="2"/>
  <c r="AR607" i="2"/>
  <c r="AQ607" i="2"/>
  <c r="AP607" i="2"/>
  <c r="AO607" i="2"/>
  <c r="AN607" i="2"/>
  <c r="AM607" i="2"/>
  <c r="AL607" i="2"/>
  <c r="AK607" i="2"/>
  <c r="AJ607" i="2"/>
  <c r="AI607" i="2"/>
  <c r="AH607" i="2"/>
  <c r="AG607" i="2"/>
  <c r="AF607" i="2"/>
  <c r="AE607" i="2"/>
  <c r="AD607" i="2"/>
  <c r="BA606" i="2"/>
  <c r="AZ606" i="2"/>
  <c r="AY606" i="2"/>
  <c r="AX606" i="2"/>
  <c r="AW606" i="2"/>
  <c r="AV606" i="2"/>
  <c r="AU606" i="2"/>
  <c r="AT606" i="2"/>
  <c r="AS606" i="2"/>
  <c r="AR606" i="2"/>
  <c r="AQ606" i="2"/>
  <c r="AP606" i="2"/>
  <c r="AO606" i="2"/>
  <c r="AN606" i="2"/>
  <c r="AM606" i="2"/>
  <c r="AL606" i="2"/>
  <c r="AK606" i="2"/>
  <c r="AJ606" i="2"/>
  <c r="AI606" i="2"/>
  <c r="AH606" i="2"/>
  <c r="AG606" i="2"/>
  <c r="AF606" i="2"/>
  <c r="AE606" i="2"/>
  <c r="AD606" i="2"/>
  <c r="BA605" i="2"/>
  <c r="AZ605" i="2"/>
  <c r="AY605" i="2"/>
  <c r="AX605" i="2"/>
  <c r="AW605" i="2"/>
  <c r="AV605" i="2"/>
  <c r="AU605" i="2"/>
  <c r="AT605" i="2"/>
  <c r="AS605" i="2"/>
  <c r="AR605" i="2"/>
  <c r="AQ605" i="2"/>
  <c r="AP605" i="2"/>
  <c r="AO605" i="2"/>
  <c r="AN605" i="2"/>
  <c r="AM605" i="2"/>
  <c r="AL605" i="2"/>
  <c r="AK605" i="2"/>
  <c r="AJ605" i="2"/>
  <c r="AI605" i="2"/>
  <c r="AH605" i="2"/>
  <c r="AG605" i="2"/>
  <c r="AF605" i="2"/>
  <c r="AE605" i="2"/>
  <c r="AD605" i="2"/>
  <c r="BA604" i="2"/>
  <c r="AZ604" i="2"/>
  <c r="AY604" i="2"/>
  <c r="AX604" i="2"/>
  <c r="AW604" i="2"/>
  <c r="AV604" i="2"/>
  <c r="AU604" i="2"/>
  <c r="AT604" i="2"/>
  <c r="AS604" i="2"/>
  <c r="AR604" i="2"/>
  <c r="AQ604" i="2"/>
  <c r="AP604" i="2"/>
  <c r="AO604" i="2"/>
  <c r="AN604" i="2"/>
  <c r="AM604" i="2"/>
  <c r="AL604" i="2"/>
  <c r="AK604" i="2"/>
  <c r="AJ604" i="2"/>
  <c r="AI604" i="2"/>
  <c r="AH604" i="2"/>
  <c r="AG604" i="2"/>
  <c r="AF604" i="2"/>
  <c r="AE604" i="2"/>
  <c r="AD604" i="2"/>
  <c r="BA603" i="2"/>
  <c r="AZ603" i="2"/>
  <c r="AY603" i="2"/>
  <c r="AX603" i="2"/>
  <c r="AW603" i="2"/>
  <c r="AV603" i="2"/>
  <c r="AU603" i="2"/>
  <c r="AT603" i="2"/>
  <c r="AS603" i="2"/>
  <c r="AR603" i="2"/>
  <c r="AQ603" i="2"/>
  <c r="AP603" i="2"/>
  <c r="AO603" i="2"/>
  <c r="AN603" i="2"/>
  <c r="AM603" i="2"/>
  <c r="AL603" i="2"/>
  <c r="AK603" i="2"/>
  <c r="AJ603" i="2"/>
  <c r="AI603" i="2"/>
  <c r="AH603" i="2"/>
  <c r="AG603" i="2"/>
  <c r="AF603" i="2"/>
  <c r="AE603" i="2"/>
  <c r="AD603" i="2"/>
  <c r="BA602" i="2"/>
  <c r="AZ602" i="2"/>
  <c r="AY602" i="2"/>
  <c r="AX602" i="2"/>
  <c r="AW602" i="2"/>
  <c r="AV602" i="2"/>
  <c r="AU602" i="2"/>
  <c r="AT602" i="2"/>
  <c r="AS602" i="2"/>
  <c r="AR602" i="2"/>
  <c r="AQ602" i="2"/>
  <c r="AP602" i="2"/>
  <c r="AO602" i="2"/>
  <c r="AN602" i="2"/>
  <c r="AM602" i="2"/>
  <c r="AL602" i="2"/>
  <c r="AK602" i="2"/>
  <c r="AJ602" i="2"/>
  <c r="AI602" i="2"/>
  <c r="AH602" i="2"/>
  <c r="AG602" i="2"/>
  <c r="AF602" i="2"/>
  <c r="AE602" i="2"/>
  <c r="AD602" i="2"/>
  <c r="BA601" i="2"/>
  <c r="AZ601" i="2"/>
  <c r="AY601" i="2"/>
  <c r="AX601" i="2"/>
  <c r="AW601" i="2"/>
  <c r="AV601" i="2"/>
  <c r="AU601" i="2"/>
  <c r="AT601" i="2"/>
  <c r="AS601" i="2"/>
  <c r="AR601" i="2"/>
  <c r="AQ601" i="2"/>
  <c r="AP601" i="2"/>
  <c r="AO601" i="2"/>
  <c r="AN601" i="2"/>
  <c r="AM601" i="2"/>
  <c r="AL601" i="2"/>
  <c r="AK601" i="2"/>
  <c r="AJ601" i="2"/>
  <c r="AI601" i="2"/>
  <c r="AH601" i="2"/>
  <c r="AG601" i="2"/>
  <c r="AF601" i="2"/>
  <c r="AE601" i="2"/>
  <c r="AD601" i="2"/>
  <c r="BA600" i="2"/>
  <c r="AZ600" i="2"/>
  <c r="AY600" i="2"/>
  <c r="AX600" i="2"/>
  <c r="AW600" i="2"/>
  <c r="AV600" i="2"/>
  <c r="AU600" i="2"/>
  <c r="AT600" i="2"/>
  <c r="AS600" i="2"/>
  <c r="AR600" i="2"/>
  <c r="AQ600" i="2"/>
  <c r="AP600" i="2"/>
  <c r="AO600" i="2"/>
  <c r="AN600" i="2"/>
  <c r="AM600" i="2"/>
  <c r="AL600" i="2"/>
  <c r="AK600" i="2"/>
  <c r="AJ600" i="2"/>
  <c r="AI600" i="2"/>
  <c r="AH600" i="2"/>
  <c r="AG600" i="2"/>
  <c r="AF600" i="2"/>
  <c r="AE600" i="2"/>
  <c r="AD600" i="2"/>
  <c r="BA599" i="2"/>
  <c r="AZ599" i="2"/>
  <c r="AY599" i="2"/>
  <c r="AX599" i="2"/>
  <c r="AW599" i="2"/>
  <c r="AV599" i="2"/>
  <c r="AU599" i="2"/>
  <c r="AT599" i="2"/>
  <c r="AS599" i="2"/>
  <c r="AR599" i="2"/>
  <c r="AQ599" i="2"/>
  <c r="AP599" i="2"/>
  <c r="AO599" i="2"/>
  <c r="AN599" i="2"/>
  <c r="AM599" i="2"/>
  <c r="AL599" i="2"/>
  <c r="AK599" i="2"/>
  <c r="AJ599" i="2"/>
  <c r="AI599" i="2"/>
  <c r="AH599" i="2"/>
  <c r="AG599" i="2"/>
  <c r="AF599" i="2"/>
  <c r="AE599" i="2"/>
  <c r="AD599" i="2"/>
  <c r="BA598" i="2"/>
  <c r="AZ598" i="2"/>
  <c r="AY598" i="2"/>
  <c r="AX598" i="2"/>
  <c r="AW598" i="2"/>
  <c r="AV598" i="2"/>
  <c r="AU598" i="2"/>
  <c r="AT598" i="2"/>
  <c r="AS598" i="2"/>
  <c r="AR598" i="2"/>
  <c r="AQ598" i="2"/>
  <c r="AP598" i="2"/>
  <c r="AO598" i="2"/>
  <c r="AN598" i="2"/>
  <c r="AM598" i="2"/>
  <c r="AL598" i="2"/>
  <c r="AK598" i="2"/>
  <c r="AJ598" i="2"/>
  <c r="AI598" i="2"/>
  <c r="AH598" i="2"/>
  <c r="AG598" i="2"/>
  <c r="AF598" i="2"/>
  <c r="AE598" i="2"/>
  <c r="AD598" i="2"/>
  <c r="BA597" i="2"/>
  <c r="AZ597" i="2"/>
  <c r="AY597" i="2"/>
  <c r="AX597" i="2"/>
  <c r="AW597" i="2"/>
  <c r="AV597" i="2"/>
  <c r="AU597" i="2"/>
  <c r="AT597" i="2"/>
  <c r="AS597" i="2"/>
  <c r="AR597" i="2"/>
  <c r="AQ597" i="2"/>
  <c r="AP597" i="2"/>
  <c r="AO597" i="2"/>
  <c r="AN597" i="2"/>
  <c r="AM597" i="2"/>
  <c r="AL597" i="2"/>
  <c r="AK597" i="2"/>
  <c r="AJ597" i="2"/>
  <c r="AI597" i="2"/>
  <c r="AH597" i="2"/>
  <c r="AG597" i="2"/>
  <c r="AF597" i="2"/>
  <c r="AE597" i="2"/>
  <c r="AD597" i="2"/>
  <c r="BA596" i="2"/>
  <c r="AZ596" i="2"/>
  <c r="AY596" i="2"/>
  <c r="AX596" i="2"/>
  <c r="AW596" i="2"/>
  <c r="AV596" i="2"/>
  <c r="AU596" i="2"/>
  <c r="AT596" i="2"/>
  <c r="AS596" i="2"/>
  <c r="AR596" i="2"/>
  <c r="AQ596" i="2"/>
  <c r="AP596" i="2"/>
  <c r="AO596" i="2"/>
  <c r="AN596" i="2"/>
  <c r="AM596" i="2"/>
  <c r="AL596" i="2"/>
  <c r="AK596" i="2"/>
  <c r="AJ596" i="2"/>
  <c r="AI596" i="2"/>
  <c r="AH596" i="2"/>
  <c r="AG596" i="2"/>
  <c r="AF596" i="2"/>
  <c r="AE596" i="2"/>
  <c r="AD596" i="2"/>
  <c r="BA595" i="2"/>
  <c r="AZ595" i="2"/>
  <c r="AY595" i="2"/>
  <c r="AX595" i="2"/>
  <c r="AW595" i="2"/>
  <c r="AV595" i="2"/>
  <c r="AU595" i="2"/>
  <c r="AT595" i="2"/>
  <c r="AS595" i="2"/>
  <c r="AR595" i="2"/>
  <c r="AQ595" i="2"/>
  <c r="AP595" i="2"/>
  <c r="AO595" i="2"/>
  <c r="AN595" i="2"/>
  <c r="AM595" i="2"/>
  <c r="AL595" i="2"/>
  <c r="AK595" i="2"/>
  <c r="AJ595" i="2"/>
  <c r="AI595" i="2"/>
  <c r="AH595" i="2"/>
  <c r="AG595" i="2"/>
  <c r="AF595" i="2"/>
  <c r="AE595" i="2"/>
  <c r="AD595" i="2"/>
  <c r="BA594" i="2"/>
  <c r="AZ594" i="2"/>
  <c r="AY594" i="2"/>
  <c r="AX594" i="2"/>
  <c r="AW594" i="2"/>
  <c r="AV594" i="2"/>
  <c r="AU594" i="2"/>
  <c r="AT594" i="2"/>
  <c r="AS594" i="2"/>
  <c r="AR594" i="2"/>
  <c r="AQ594" i="2"/>
  <c r="AP594" i="2"/>
  <c r="AO594" i="2"/>
  <c r="AN594" i="2"/>
  <c r="AM594" i="2"/>
  <c r="AL594" i="2"/>
  <c r="AK594" i="2"/>
  <c r="AJ594" i="2"/>
  <c r="AI594" i="2"/>
  <c r="AH594" i="2"/>
  <c r="AG594" i="2"/>
  <c r="AF594" i="2"/>
  <c r="AE594" i="2"/>
  <c r="AD594" i="2"/>
  <c r="BA593" i="2"/>
  <c r="AZ593" i="2"/>
  <c r="AY593" i="2"/>
  <c r="AX593" i="2"/>
  <c r="AW593" i="2"/>
  <c r="AV593" i="2"/>
  <c r="AU593" i="2"/>
  <c r="AT593" i="2"/>
  <c r="AS593" i="2"/>
  <c r="AR593" i="2"/>
  <c r="AQ593" i="2"/>
  <c r="AP593" i="2"/>
  <c r="AO593" i="2"/>
  <c r="AN593" i="2"/>
  <c r="AM593" i="2"/>
  <c r="AL593" i="2"/>
  <c r="AK593" i="2"/>
  <c r="AJ593" i="2"/>
  <c r="AI593" i="2"/>
  <c r="AH593" i="2"/>
  <c r="AG593" i="2"/>
  <c r="AF593" i="2"/>
  <c r="AE593" i="2"/>
  <c r="AD593" i="2"/>
  <c r="BA592" i="2"/>
  <c r="AZ592" i="2"/>
  <c r="AY592" i="2"/>
  <c r="AX592" i="2"/>
  <c r="AW592" i="2"/>
  <c r="AV592" i="2"/>
  <c r="AU592" i="2"/>
  <c r="AT592" i="2"/>
  <c r="AS592" i="2"/>
  <c r="AR592" i="2"/>
  <c r="AQ592" i="2"/>
  <c r="AP592" i="2"/>
  <c r="AO592" i="2"/>
  <c r="AN592" i="2"/>
  <c r="AM592" i="2"/>
  <c r="AL592" i="2"/>
  <c r="AK592" i="2"/>
  <c r="AJ592" i="2"/>
  <c r="AI592" i="2"/>
  <c r="AH592" i="2"/>
  <c r="AG592" i="2"/>
  <c r="AF592" i="2"/>
  <c r="AE592" i="2"/>
  <c r="AD592" i="2"/>
  <c r="BA591" i="2"/>
  <c r="AZ591" i="2"/>
  <c r="AY591" i="2"/>
  <c r="AX591" i="2"/>
  <c r="AW591" i="2"/>
  <c r="AV591" i="2"/>
  <c r="AU591" i="2"/>
  <c r="AT591" i="2"/>
  <c r="AS591" i="2"/>
  <c r="AR591" i="2"/>
  <c r="AQ591" i="2"/>
  <c r="AP591" i="2"/>
  <c r="AO591" i="2"/>
  <c r="AN591" i="2"/>
  <c r="AM591" i="2"/>
  <c r="AL591" i="2"/>
  <c r="AK591" i="2"/>
  <c r="AJ591" i="2"/>
  <c r="AI591" i="2"/>
  <c r="AH591" i="2"/>
  <c r="AG591" i="2"/>
  <c r="AF591" i="2"/>
  <c r="AE591" i="2"/>
  <c r="AD591" i="2"/>
  <c r="BA590" i="2"/>
  <c r="AZ590" i="2"/>
  <c r="AY590" i="2"/>
  <c r="AX590" i="2"/>
  <c r="AW590" i="2"/>
  <c r="AV590" i="2"/>
  <c r="AU590" i="2"/>
  <c r="AT590" i="2"/>
  <c r="AS590" i="2"/>
  <c r="AR590" i="2"/>
  <c r="AQ590" i="2"/>
  <c r="AP590" i="2"/>
  <c r="AO590" i="2"/>
  <c r="AN590" i="2"/>
  <c r="AM590" i="2"/>
  <c r="AL590" i="2"/>
  <c r="AK590" i="2"/>
  <c r="AJ590" i="2"/>
  <c r="AI590" i="2"/>
  <c r="AH590" i="2"/>
  <c r="AG590" i="2"/>
  <c r="AF590" i="2"/>
  <c r="AE590" i="2"/>
  <c r="AD590" i="2"/>
  <c r="BA589" i="2"/>
  <c r="AZ589" i="2"/>
  <c r="AY589" i="2"/>
  <c r="AX589" i="2"/>
  <c r="AW589" i="2"/>
  <c r="AV589" i="2"/>
  <c r="AU589" i="2"/>
  <c r="AT589" i="2"/>
  <c r="AS589" i="2"/>
  <c r="AR589" i="2"/>
  <c r="AQ589" i="2"/>
  <c r="AP589" i="2"/>
  <c r="AO589" i="2"/>
  <c r="AN589" i="2"/>
  <c r="AM589" i="2"/>
  <c r="AL589" i="2"/>
  <c r="AK589" i="2"/>
  <c r="AJ589" i="2"/>
  <c r="AI589" i="2"/>
  <c r="AH589" i="2"/>
  <c r="AG589" i="2"/>
  <c r="AF589" i="2"/>
  <c r="AE589" i="2"/>
  <c r="AD589" i="2"/>
  <c r="BA588" i="2"/>
  <c r="AZ588" i="2"/>
  <c r="AY588" i="2"/>
  <c r="AX588" i="2"/>
  <c r="AW588" i="2"/>
  <c r="AV588" i="2"/>
  <c r="AU588" i="2"/>
  <c r="AT588" i="2"/>
  <c r="AS588" i="2"/>
  <c r="AR588" i="2"/>
  <c r="AQ588" i="2"/>
  <c r="AP588" i="2"/>
  <c r="AO588" i="2"/>
  <c r="AN588" i="2"/>
  <c r="AM588" i="2"/>
  <c r="AL588" i="2"/>
  <c r="AK588" i="2"/>
  <c r="AJ588" i="2"/>
  <c r="AI588" i="2"/>
  <c r="AH588" i="2"/>
  <c r="AG588" i="2"/>
  <c r="AF588" i="2"/>
  <c r="AE588" i="2"/>
  <c r="AD588" i="2"/>
  <c r="BA587" i="2"/>
  <c r="AZ587" i="2"/>
  <c r="AY587" i="2"/>
  <c r="AX587" i="2"/>
  <c r="AW587" i="2"/>
  <c r="AV587" i="2"/>
  <c r="AU587" i="2"/>
  <c r="AT587" i="2"/>
  <c r="AS587" i="2"/>
  <c r="AR587" i="2"/>
  <c r="AQ587" i="2"/>
  <c r="AP587" i="2"/>
  <c r="AO587" i="2"/>
  <c r="AN587" i="2"/>
  <c r="AM587" i="2"/>
  <c r="AL587" i="2"/>
  <c r="AK587" i="2"/>
  <c r="AJ587" i="2"/>
  <c r="AI587" i="2"/>
  <c r="AH587" i="2"/>
  <c r="AG587" i="2"/>
  <c r="AF587" i="2"/>
  <c r="AE587" i="2"/>
  <c r="AD587" i="2"/>
  <c r="BA586" i="2"/>
  <c r="AZ586" i="2"/>
  <c r="AY586" i="2"/>
  <c r="AX586" i="2"/>
  <c r="AW586" i="2"/>
  <c r="AV586" i="2"/>
  <c r="AU586" i="2"/>
  <c r="AT586" i="2"/>
  <c r="AS586" i="2"/>
  <c r="AR586" i="2"/>
  <c r="AQ586" i="2"/>
  <c r="AP586" i="2"/>
  <c r="AO586" i="2"/>
  <c r="AN586" i="2"/>
  <c r="AM586" i="2"/>
  <c r="AL586" i="2"/>
  <c r="AK586" i="2"/>
  <c r="AJ586" i="2"/>
  <c r="AI586" i="2"/>
  <c r="AH586" i="2"/>
  <c r="AG586" i="2"/>
  <c r="AF586" i="2"/>
  <c r="AE586" i="2"/>
  <c r="AD586" i="2"/>
  <c r="BA585" i="2"/>
  <c r="AZ585" i="2"/>
  <c r="AY585" i="2"/>
  <c r="AX585" i="2"/>
  <c r="AW585" i="2"/>
  <c r="AV585" i="2"/>
  <c r="AU585" i="2"/>
  <c r="AT585" i="2"/>
  <c r="AS585" i="2"/>
  <c r="AR585" i="2"/>
  <c r="AQ585" i="2"/>
  <c r="AP585" i="2"/>
  <c r="AO585" i="2"/>
  <c r="AN585" i="2"/>
  <c r="AM585" i="2"/>
  <c r="AL585" i="2"/>
  <c r="AK585" i="2"/>
  <c r="AJ585" i="2"/>
  <c r="AI585" i="2"/>
  <c r="AH585" i="2"/>
  <c r="AG585" i="2"/>
  <c r="AF585" i="2"/>
  <c r="AE585" i="2"/>
  <c r="AD585" i="2"/>
  <c r="BA584" i="2"/>
  <c r="AZ584" i="2"/>
  <c r="AY584" i="2"/>
  <c r="AX584" i="2"/>
  <c r="AW584" i="2"/>
  <c r="AV584" i="2"/>
  <c r="AU584" i="2"/>
  <c r="AT584" i="2"/>
  <c r="AS584" i="2"/>
  <c r="AR584" i="2"/>
  <c r="AQ584" i="2"/>
  <c r="AP584" i="2"/>
  <c r="AO584" i="2"/>
  <c r="AN584" i="2"/>
  <c r="AM584" i="2"/>
  <c r="AL584" i="2"/>
  <c r="AK584" i="2"/>
  <c r="AJ584" i="2"/>
  <c r="AI584" i="2"/>
  <c r="AH584" i="2"/>
  <c r="AG584" i="2"/>
  <c r="AF584" i="2"/>
  <c r="AE584" i="2"/>
  <c r="AD584" i="2"/>
  <c r="BA583" i="2"/>
  <c r="AZ583" i="2"/>
  <c r="AY583" i="2"/>
  <c r="AX583" i="2"/>
  <c r="AW583" i="2"/>
  <c r="AV583" i="2"/>
  <c r="AU583" i="2"/>
  <c r="AT583" i="2"/>
  <c r="AS583" i="2"/>
  <c r="AR583" i="2"/>
  <c r="AQ583" i="2"/>
  <c r="AP583" i="2"/>
  <c r="AO583" i="2"/>
  <c r="AN583" i="2"/>
  <c r="AM583" i="2"/>
  <c r="AL583" i="2"/>
  <c r="AK583" i="2"/>
  <c r="AJ583" i="2"/>
  <c r="AI583" i="2"/>
  <c r="AH583" i="2"/>
  <c r="AG583" i="2"/>
  <c r="AF583" i="2"/>
  <c r="AE583" i="2"/>
  <c r="AD583" i="2"/>
  <c r="BA582" i="2"/>
  <c r="AZ582" i="2"/>
  <c r="AY582" i="2"/>
  <c r="AX582" i="2"/>
  <c r="AW582" i="2"/>
  <c r="AV582" i="2"/>
  <c r="AU582" i="2"/>
  <c r="AT582" i="2"/>
  <c r="AS582" i="2"/>
  <c r="AR582" i="2"/>
  <c r="AQ582" i="2"/>
  <c r="AP582" i="2"/>
  <c r="AO582" i="2"/>
  <c r="AN582" i="2"/>
  <c r="AM582" i="2"/>
  <c r="AL582" i="2"/>
  <c r="AK582" i="2"/>
  <c r="AJ582" i="2"/>
  <c r="AI582" i="2"/>
  <c r="AH582" i="2"/>
  <c r="AG582" i="2"/>
  <c r="AF582" i="2"/>
  <c r="AE582" i="2"/>
  <c r="AD582" i="2"/>
  <c r="BA581" i="2"/>
  <c r="AZ581" i="2"/>
  <c r="AY581" i="2"/>
  <c r="AX581" i="2"/>
  <c r="AW581" i="2"/>
  <c r="AV581" i="2"/>
  <c r="AU581" i="2"/>
  <c r="AT581" i="2"/>
  <c r="AS581" i="2"/>
  <c r="AR581" i="2"/>
  <c r="AQ581" i="2"/>
  <c r="AP581" i="2"/>
  <c r="AO581" i="2"/>
  <c r="AN581" i="2"/>
  <c r="AM581" i="2"/>
  <c r="AL581" i="2"/>
  <c r="AK581" i="2"/>
  <c r="AJ581" i="2"/>
  <c r="AI581" i="2"/>
  <c r="AH581" i="2"/>
  <c r="AG581" i="2"/>
  <c r="AF581" i="2"/>
  <c r="AE581" i="2"/>
  <c r="AD581" i="2"/>
  <c r="BA580" i="2"/>
  <c r="AZ580" i="2"/>
  <c r="AY580" i="2"/>
  <c r="AX580" i="2"/>
  <c r="AW580" i="2"/>
  <c r="AV580" i="2"/>
  <c r="AU580" i="2"/>
  <c r="AT580" i="2"/>
  <c r="AS580" i="2"/>
  <c r="AR580" i="2"/>
  <c r="AQ580" i="2"/>
  <c r="AP580" i="2"/>
  <c r="AO580" i="2"/>
  <c r="AN580" i="2"/>
  <c r="AM580" i="2"/>
  <c r="AL580" i="2"/>
  <c r="AK580" i="2"/>
  <c r="AJ580" i="2"/>
  <c r="AI580" i="2"/>
  <c r="AH580" i="2"/>
  <c r="AG580" i="2"/>
  <c r="AF580" i="2"/>
  <c r="AE580" i="2"/>
  <c r="AD580" i="2"/>
  <c r="BA579" i="2"/>
  <c r="AZ579" i="2"/>
  <c r="AY579" i="2"/>
  <c r="AX579" i="2"/>
  <c r="AW579" i="2"/>
  <c r="AV579" i="2"/>
  <c r="AU579" i="2"/>
  <c r="AT579" i="2"/>
  <c r="AS579" i="2"/>
  <c r="AR579" i="2"/>
  <c r="AQ579" i="2"/>
  <c r="AP579" i="2"/>
  <c r="AO579" i="2"/>
  <c r="AN579" i="2"/>
  <c r="AM579" i="2"/>
  <c r="AL579" i="2"/>
  <c r="AK579" i="2"/>
  <c r="AJ579" i="2"/>
  <c r="AI579" i="2"/>
  <c r="AH579" i="2"/>
  <c r="AG579" i="2"/>
  <c r="AF579" i="2"/>
  <c r="AE579" i="2"/>
  <c r="AD579" i="2"/>
  <c r="BA578" i="2"/>
  <c r="AZ578" i="2"/>
  <c r="AY578" i="2"/>
  <c r="AX578" i="2"/>
  <c r="AW578" i="2"/>
  <c r="AV578" i="2"/>
  <c r="AU578" i="2"/>
  <c r="AT578" i="2"/>
  <c r="AS578" i="2"/>
  <c r="AR578" i="2"/>
  <c r="AQ578" i="2"/>
  <c r="AP578" i="2"/>
  <c r="AO578" i="2"/>
  <c r="AN578" i="2"/>
  <c r="AM578" i="2"/>
  <c r="AL578" i="2"/>
  <c r="AK578" i="2"/>
  <c r="AJ578" i="2"/>
  <c r="AI578" i="2"/>
  <c r="AH578" i="2"/>
  <c r="AG578" i="2"/>
  <c r="AF578" i="2"/>
  <c r="AE578" i="2"/>
  <c r="AD578" i="2"/>
  <c r="BA577" i="2"/>
  <c r="AZ577" i="2"/>
  <c r="AY577" i="2"/>
  <c r="AX577" i="2"/>
  <c r="AW577" i="2"/>
  <c r="AV577" i="2"/>
  <c r="AU577" i="2"/>
  <c r="AT577" i="2"/>
  <c r="AS577" i="2"/>
  <c r="AR577" i="2"/>
  <c r="AQ577" i="2"/>
  <c r="AP577" i="2"/>
  <c r="AO577" i="2"/>
  <c r="AN577" i="2"/>
  <c r="AM577" i="2"/>
  <c r="AL577" i="2"/>
  <c r="AK577" i="2"/>
  <c r="AJ577" i="2"/>
  <c r="AI577" i="2"/>
  <c r="AH577" i="2"/>
  <c r="AG577" i="2"/>
  <c r="AF577" i="2"/>
  <c r="AE577" i="2"/>
  <c r="AD577" i="2"/>
  <c r="BA576" i="2"/>
  <c r="AZ576" i="2"/>
  <c r="AY576" i="2"/>
  <c r="AX576" i="2"/>
  <c r="AW576" i="2"/>
  <c r="AV576" i="2"/>
  <c r="AU576" i="2"/>
  <c r="AT576" i="2"/>
  <c r="AS576" i="2"/>
  <c r="AR576" i="2"/>
  <c r="AQ576" i="2"/>
  <c r="AP576" i="2"/>
  <c r="AO576" i="2"/>
  <c r="AN576" i="2"/>
  <c r="AM576" i="2"/>
  <c r="AL576" i="2"/>
  <c r="AK576" i="2"/>
  <c r="AJ576" i="2"/>
  <c r="AI576" i="2"/>
  <c r="AH576" i="2"/>
  <c r="AG576" i="2"/>
  <c r="AF576" i="2"/>
  <c r="AE576" i="2"/>
  <c r="AD576" i="2"/>
  <c r="BA575" i="2"/>
  <c r="AZ575" i="2"/>
  <c r="AY575" i="2"/>
  <c r="AX575" i="2"/>
  <c r="AW575" i="2"/>
  <c r="AV575" i="2"/>
  <c r="AU575" i="2"/>
  <c r="AT575" i="2"/>
  <c r="AS575" i="2"/>
  <c r="AR575" i="2"/>
  <c r="AQ575" i="2"/>
  <c r="AP575" i="2"/>
  <c r="AO575" i="2"/>
  <c r="AN575" i="2"/>
  <c r="AM575" i="2"/>
  <c r="AL575" i="2"/>
  <c r="AK575" i="2"/>
  <c r="AJ575" i="2"/>
  <c r="AI575" i="2"/>
  <c r="AH575" i="2"/>
  <c r="AG575" i="2"/>
  <c r="AF575" i="2"/>
  <c r="AE575" i="2"/>
  <c r="AD575" i="2"/>
  <c r="BA574" i="2"/>
  <c r="AZ574" i="2"/>
  <c r="AY574" i="2"/>
  <c r="AX574" i="2"/>
  <c r="AW574" i="2"/>
  <c r="AV574" i="2"/>
  <c r="AU574" i="2"/>
  <c r="AT574" i="2"/>
  <c r="AS574" i="2"/>
  <c r="AR574" i="2"/>
  <c r="AQ574" i="2"/>
  <c r="AP574" i="2"/>
  <c r="AO574" i="2"/>
  <c r="AN574" i="2"/>
  <c r="AM574" i="2"/>
  <c r="AL574" i="2"/>
  <c r="AK574" i="2"/>
  <c r="AJ574" i="2"/>
  <c r="AI574" i="2"/>
  <c r="AH574" i="2"/>
  <c r="AG574" i="2"/>
  <c r="AF574" i="2"/>
  <c r="AE574" i="2"/>
  <c r="AD574" i="2"/>
  <c r="BA573" i="2"/>
  <c r="AZ573" i="2"/>
  <c r="AY573" i="2"/>
  <c r="AX573" i="2"/>
  <c r="AW573" i="2"/>
  <c r="AV573" i="2"/>
  <c r="AU573" i="2"/>
  <c r="AT573" i="2"/>
  <c r="AS573" i="2"/>
  <c r="AR573" i="2"/>
  <c r="AQ573" i="2"/>
  <c r="AP573" i="2"/>
  <c r="AO573" i="2"/>
  <c r="AN573" i="2"/>
  <c r="AM573" i="2"/>
  <c r="AL573" i="2"/>
  <c r="AK573" i="2"/>
  <c r="AJ573" i="2"/>
  <c r="AI573" i="2"/>
  <c r="AH573" i="2"/>
  <c r="AG573" i="2"/>
  <c r="AF573" i="2"/>
  <c r="AE573" i="2"/>
  <c r="AD573" i="2"/>
  <c r="BA572" i="2"/>
  <c r="AZ572" i="2"/>
  <c r="AY572" i="2"/>
  <c r="AX572" i="2"/>
  <c r="AW572" i="2"/>
  <c r="AV572" i="2"/>
  <c r="AU572" i="2"/>
  <c r="AT572" i="2"/>
  <c r="AS572" i="2"/>
  <c r="AR572" i="2"/>
  <c r="AQ572" i="2"/>
  <c r="AP572" i="2"/>
  <c r="AO572" i="2"/>
  <c r="AN572" i="2"/>
  <c r="AM572" i="2"/>
  <c r="AL572" i="2"/>
  <c r="AK572" i="2"/>
  <c r="AJ572" i="2"/>
  <c r="AI572" i="2"/>
  <c r="AH572" i="2"/>
  <c r="AG572" i="2"/>
  <c r="AF572" i="2"/>
  <c r="AE572" i="2"/>
  <c r="AD572" i="2"/>
  <c r="BA571" i="2"/>
  <c r="AZ571" i="2"/>
  <c r="AY571" i="2"/>
  <c r="AX571" i="2"/>
  <c r="AW571" i="2"/>
  <c r="AV571" i="2"/>
  <c r="AU571" i="2"/>
  <c r="AT571" i="2"/>
  <c r="AS571" i="2"/>
  <c r="AR571" i="2"/>
  <c r="AQ571" i="2"/>
  <c r="AP571" i="2"/>
  <c r="AO571" i="2"/>
  <c r="AN571" i="2"/>
  <c r="AM571" i="2"/>
  <c r="AL571" i="2"/>
  <c r="AK571" i="2"/>
  <c r="AJ571" i="2"/>
  <c r="AI571" i="2"/>
  <c r="AH571" i="2"/>
  <c r="AG571" i="2"/>
  <c r="AF571" i="2"/>
  <c r="AE571" i="2"/>
  <c r="AD571" i="2"/>
  <c r="BA570" i="2"/>
  <c r="AZ570" i="2"/>
  <c r="AY570" i="2"/>
  <c r="AX570" i="2"/>
  <c r="AW570" i="2"/>
  <c r="AV570" i="2"/>
  <c r="AU570" i="2"/>
  <c r="AT570" i="2"/>
  <c r="AS570" i="2"/>
  <c r="AR570" i="2"/>
  <c r="AQ570" i="2"/>
  <c r="AP570" i="2"/>
  <c r="AO570" i="2"/>
  <c r="AN570" i="2"/>
  <c r="AM570" i="2"/>
  <c r="AL570" i="2"/>
  <c r="AK570" i="2"/>
  <c r="AJ570" i="2"/>
  <c r="AI570" i="2"/>
  <c r="AH570" i="2"/>
  <c r="AG570" i="2"/>
  <c r="AF570" i="2"/>
  <c r="AE570" i="2"/>
  <c r="AD570" i="2"/>
  <c r="BA569" i="2"/>
  <c r="AZ569" i="2"/>
  <c r="AY569" i="2"/>
  <c r="AX569" i="2"/>
  <c r="AW569" i="2"/>
  <c r="AV569" i="2"/>
  <c r="AU569" i="2"/>
  <c r="AT569" i="2"/>
  <c r="AS569" i="2"/>
  <c r="AR569" i="2"/>
  <c r="AQ569" i="2"/>
  <c r="AP569" i="2"/>
  <c r="AO569" i="2"/>
  <c r="AN569" i="2"/>
  <c r="AM569" i="2"/>
  <c r="AL569" i="2"/>
  <c r="AK569" i="2"/>
  <c r="AJ569" i="2"/>
  <c r="AI569" i="2"/>
  <c r="AH569" i="2"/>
  <c r="AG569" i="2"/>
  <c r="AF569" i="2"/>
  <c r="AE569" i="2"/>
  <c r="AD569" i="2"/>
  <c r="BA568" i="2"/>
  <c r="AZ568" i="2"/>
  <c r="AY568" i="2"/>
  <c r="AX568" i="2"/>
  <c r="AW568" i="2"/>
  <c r="AV568" i="2"/>
  <c r="AU568" i="2"/>
  <c r="AT568" i="2"/>
  <c r="AS568" i="2"/>
  <c r="AR568" i="2"/>
  <c r="AQ568" i="2"/>
  <c r="AP568" i="2"/>
  <c r="AO568" i="2"/>
  <c r="AN568" i="2"/>
  <c r="AM568" i="2"/>
  <c r="AL568" i="2"/>
  <c r="AK568" i="2"/>
  <c r="AJ568" i="2"/>
  <c r="AI568" i="2"/>
  <c r="AH568" i="2"/>
  <c r="AG568" i="2"/>
  <c r="AF568" i="2"/>
  <c r="AE568" i="2"/>
  <c r="AD568" i="2"/>
  <c r="BA567" i="2"/>
  <c r="AZ567" i="2"/>
  <c r="AY567" i="2"/>
  <c r="AX567" i="2"/>
  <c r="AW567" i="2"/>
  <c r="AV567" i="2"/>
  <c r="AU567" i="2"/>
  <c r="AT567" i="2"/>
  <c r="AS567" i="2"/>
  <c r="AR567" i="2"/>
  <c r="AQ567" i="2"/>
  <c r="AP567" i="2"/>
  <c r="AO567" i="2"/>
  <c r="AN567" i="2"/>
  <c r="AM567" i="2"/>
  <c r="AL567" i="2"/>
  <c r="AK567" i="2"/>
  <c r="AJ567" i="2"/>
  <c r="AI567" i="2"/>
  <c r="AH567" i="2"/>
  <c r="AG567" i="2"/>
  <c r="AF567" i="2"/>
  <c r="AE567" i="2"/>
  <c r="AD567" i="2"/>
  <c r="BA566" i="2"/>
  <c r="AZ566" i="2"/>
  <c r="AY566" i="2"/>
  <c r="AX566" i="2"/>
  <c r="AW566" i="2"/>
  <c r="AV566" i="2"/>
  <c r="AU566" i="2"/>
  <c r="AT566" i="2"/>
  <c r="AS566" i="2"/>
  <c r="AR566" i="2"/>
  <c r="AQ566" i="2"/>
  <c r="AP566" i="2"/>
  <c r="AO566" i="2"/>
  <c r="AN566" i="2"/>
  <c r="AM566" i="2"/>
  <c r="AL566" i="2"/>
  <c r="AK566" i="2"/>
  <c r="AJ566" i="2"/>
  <c r="AI566" i="2"/>
  <c r="AH566" i="2"/>
  <c r="AG566" i="2"/>
  <c r="AF566" i="2"/>
  <c r="AE566" i="2"/>
  <c r="AD566" i="2"/>
  <c r="BA565" i="2"/>
  <c r="AZ565" i="2"/>
  <c r="AY565" i="2"/>
  <c r="AX565" i="2"/>
  <c r="AW565" i="2"/>
  <c r="AV565" i="2"/>
  <c r="AU565" i="2"/>
  <c r="AT565" i="2"/>
  <c r="AS565" i="2"/>
  <c r="AR565" i="2"/>
  <c r="AQ565" i="2"/>
  <c r="AP565" i="2"/>
  <c r="AO565" i="2"/>
  <c r="AN565" i="2"/>
  <c r="AM565" i="2"/>
  <c r="AL565" i="2"/>
  <c r="AK565" i="2"/>
  <c r="AJ565" i="2"/>
  <c r="AI565" i="2"/>
  <c r="AH565" i="2"/>
  <c r="AG565" i="2"/>
  <c r="AF565" i="2"/>
  <c r="AE565" i="2"/>
  <c r="AD565" i="2"/>
  <c r="BA564" i="2"/>
  <c r="AZ564" i="2"/>
  <c r="AY564" i="2"/>
  <c r="AX564" i="2"/>
  <c r="AW564" i="2"/>
  <c r="AV564" i="2"/>
  <c r="AU564" i="2"/>
  <c r="AT564" i="2"/>
  <c r="AS564" i="2"/>
  <c r="AR564" i="2"/>
  <c r="AQ564" i="2"/>
  <c r="AP564" i="2"/>
  <c r="AO564" i="2"/>
  <c r="AN564" i="2"/>
  <c r="AM564" i="2"/>
  <c r="AL564" i="2"/>
  <c r="AK564" i="2"/>
  <c r="AJ564" i="2"/>
  <c r="AI564" i="2"/>
  <c r="AH564" i="2"/>
  <c r="AG564" i="2"/>
  <c r="AF564" i="2"/>
  <c r="AE564" i="2"/>
  <c r="AD564" i="2"/>
  <c r="BA563" i="2"/>
  <c r="AZ563" i="2"/>
  <c r="AY563" i="2"/>
  <c r="AX563" i="2"/>
  <c r="AW563" i="2"/>
  <c r="AV563" i="2"/>
  <c r="AU563" i="2"/>
  <c r="AT563" i="2"/>
  <c r="AS563" i="2"/>
  <c r="AR563" i="2"/>
  <c r="AQ563" i="2"/>
  <c r="AP563" i="2"/>
  <c r="AO563" i="2"/>
  <c r="AN563" i="2"/>
  <c r="AM563" i="2"/>
  <c r="AL563" i="2"/>
  <c r="AK563" i="2"/>
  <c r="AJ563" i="2"/>
  <c r="AI563" i="2"/>
  <c r="AH563" i="2"/>
  <c r="AG563" i="2"/>
  <c r="AF563" i="2"/>
  <c r="AE563" i="2"/>
  <c r="AD563" i="2"/>
  <c r="BA562" i="2"/>
  <c r="AZ562" i="2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BA561" i="2"/>
  <c r="AZ561" i="2"/>
  <c r="AY561" i="2"/>
  <c r="AX561" i="2"/>
  <c r="AW561" i="2"/>
  <c r="AV561" i="2"/>
  <c r="AU561" i="2"/>
  <c r="AT561" i="2"/>
  <c r="AS561" i="2"/>
  <c r="AR561" i="2"/>
  <c r="AQ561" i="2"/>
  <c r="AP561" i="2"/>
  <c r="AO561" i="2"/>
  <c r="AN561" i="2"/>
  <c r="AM561" i="2"/>
  <c r="AL561" i="2"/>
  <c r="AK561" i="2"/>
  <c r="AJ561" i="2"/>
  <c r="AI561" i="2"/>
  <c r="AH561" i="2"/>
  <c r="AG561" i="2"/>
  <c r="AF561" i="2"/>
  <c r="AE561" i="2"/>
  <c r="AD561" i="2"/>
  <c r="BA560" i="2"/>
  <c r="AZ560" i="2"/>
  <c r="AY560" i="2"/>
  <c r="AX560" i="2"/>
  <c r="AW560" i="2"/>
  <c r="AV560" i="2"/>
  <c r="AU560" i="2"/>
  <c r="AT560" i="2"/>
  <c r="AS560" i="2"/>
  <c r="AR560" i="2"/>
  <c r="AQ560" i="2"/>
  <c r="AP560" i="2"/>
  <c r="AO560" i="2"/>
  <c r="AN560" i="2"/>
  <c r="AM560" i="2"/>
  <c r="AL560" i="2"/>
  <c r="AK560" i="2"/>
  <c r="AJ560" i="2"/>
  <c r="AI560" i="2"/>
  <c r="AH560" i="2"/>
  <c r="AG560" i="2"/>
  <c r="AF560" i="2"/>
  <c r="AE560" i="2"/>
  <c r="AD560" i="2"/>
  <c r="BA559" i="2"/>
  <c r="AZ559" i="2"/>
  <c r="AY559" i="2"/>
  <c r="AX559" i="2"/>
  <c r="AW559" i="2"/>
  <c r="AV559" i="2"/>
  <c r="AU559" i="2"/>
  <c r="AT559" i="2"/>
  <c r="AS559" i="2"/>
  <c r="AR559" i="2"/>
  <c r="AQ559" i="2"/>
  <c r="AP559" i="2"/>
  <c r="AO559" i="2"/>
  <c r="AN559" i="2"/>
  <c r="AM559" i="2"/>
  <c r="AL559" i="2"/>
  <c r="AK559" i="2"/>
  <c r="AJ559" i="2"/>
  <c r="AI559" i="2"/>
  <c r="AH559" i="2"/>
  <c r="AG559" i="2"/>
  <c r="AF559" i="2"/>
  <c r="AE559" i="2"/>
  <c r="AD559" i="2"/>
  <c r="BA558" i="2"/>
  <c r="AZ558" i="2"/>
  <c r="AY558" i="2"/>
  <c r="AX558" i="2"/>
  <c r="AW558" i="2"/>
  <c r="AV558" i="2"/>
  <c r="AU558" i="2"/>
  <c r="AT558" i="2"/>
  <c r="AS558" i="2"/>
  <c r="AR558" i="2"/>
  <c r="AQ558" i="2"/>
  <c r="AP558" i="2"/>
  <c r="AO558" i="2"/>
  <c r="AN558" i="2"/>
  <c r="AM558" i="2"/>
  <c r="AL558" i="2"/>
  <c r="AK558" i="2"/>
  <c r="AJ558" i="2"/>
  <c r="AI558" i="2"/>
  <c r="AH558" i="2"/>
  <c r="AG558" i="2"/>
  <c r="AF558" i="2"/>
  <c r="AE558" i="2"/>
  <c r="AD558" i="2"/>
  <c r="BA557" i="2"/>
  <c r="AZ557" i="2"/>
  <c r="AY557" i="2"/>
  <c r="AX557" i="2"/>
  <c r="AW557" i="2"/>
  <c r="AV557" i="2"/>
  <c r="AU557" i="2"/>
  <c r="AT557" i="2"/>
  <c r="AS557" i="2"/>
  <c r="AR557" i="2"/>
  <c r="AQ557" i="2"/>
  <c r="AP557" i="2"/>
  <c r="AO557" i="2"/>
  <c r="AN557" i="2"/>
  <c r="AM557" i="2"/>
  <c r="AL557" i="2"/>
  <c r="AK557" i="2"/>
  <c r="AJ557" i="2"/>
  <c r="AI557" i="2"/>
  <c r="AH557" i="2"/>
  <c r="AG557" i="2"/>
  <c r="AF557" i="2"/>
  <c r="AE557" i="2"/>
  <c r="AD557" i="2"/>
  <c r="BA556" i="2"/>
  <c r="AZ556" i="2"/>
  <c r="AY556" i="2"/>
  <c r="AX556" i="2"/>
  <c r="AW556" i="2"/>
  <c r="AV556" i="2"/>
  <c r="AU556" i="2"/>
  <c r="AT556" i="2"/>
  <c r="AS556" i="2"/>
  <c r="AR556" i="2"/>
  <c r="AQ556" i="2"/>
  <c r="AP556" i="2"/>
  <c r="AO556" i="2"/>
  <c r="AN556" i="2"/>
  <c r="AM556" i="2"/>
  <c r="AL556" i="2"/>
  <c r="AK556" i="2"/>
  <c r="AJ556" i="2"/>
  <c r="AI556" i="2"/>
  <c r="AH556" i="2"/>
  <c r="AG556" i="2"/>
  <c r="AF556" i="2"/>
  <c r="AE556" i="2"/>
  <c r="AD556" i="2"/>
  <c r="BA555" i="2"/>
  <c r="AZ555" i="2"/>
  <c r="AY555" i="2"/>
  <c r="AX555" i="2"/>
  <c r="AW555" i="2"/>
  <c r="AV555" i="2"/>
  <c r="AU555" i="2"/>
  <c r="AT555" i="2"/>
  <c r="AS555" i="2"/>
  <c r="AR555" i="2"/>
  <c r="AQ555" i="2"/>
  <c r="AP555" i="2"/>
  <c r="AO555" i="2"/>
  <c r="AN555" i="2"/>
  <c r="AM555" i="2"/>
  <c r="AL555" i="2"/>
  <c r="AK555" i="2"/>
  <c r="AJ555" i="2"/>
  <c r="AI555" i="2"/>
  <c r="AH555" i="2"/>
  <c r="AG555" i="2"/>
  <c r="AF555" i="2"/>
  <c r="AE555" i="2"/>
  <c r="AD555" i="2"/>
  <c r="BA554" i="2"/>
  <c r="AZ554" i="2"/>
  <c r="AY554" i="2"/>
  <c r="AX554" i="2"/>
  <c r="AW554" i="2"/>
  <c r="AV554" i="2"/>
  <c r="AU554" i="2"/>
  <c r="AT554" i="2"/>
  <c r="AS554" i="2"/>
  <c r="AR554" i="2"/>
  <c r="AQ554" i="2"/>
  <c r="AP554" i="2"/>
  <c r="AO554" i="2"/>
  <c r="AN554" i="2"/>
  <c r="AM554" i="2"/>
  <c r="AL554" i="2"/>
  <c r="AK554" i="2"/>
  <c r="AJ554" i="2"/>
  <c r="AI554" i="2"/>
  <c r="AH554" i="2"/>
  <c r="AG554" i="2"/>
  <c r="AF554" i="2"/>
  <c r="AE554" i="2"/>
  <c r="AD554" i="2"/>
  <c r="BA553" i="2"/>
  <c r="AZ553" i="2"/>
  <c r="AY553" i="2"/>
  <c r="AX553" i="2"/>
  <c r="AW553" i="2"/>
  <c r="AV553" i="2"/>
  <c r="AU553" i="2"/>
  <c r="AT553" i="2"/>
  <c r="AS553" i="2"/>
  <c r="AR553" i="2"/>
  <c r="AQ553" i="2"/>
  <c r="AP553" i="2"/>
  <c r="AO553" i="2"/>
  <c r="AN553" i="2"/>
  <c r="AM553" i="2"/>
  <c r="AL553" i="2"/>
  <c r="AK553" i="2"/>
  <c r="AJ553" i="2"/>
  <c r="AI553" i="2"/>
  <c r="AH553" i="2"/>
  <c r="AG553" i="2"/>
  <c r="AF553" i="2"/>
  <c r="AE553" i="2"/>
  <c r="AD553" i="2"/>
  <c r="BA552" i="2"/>
  <c r="AZ552" i="2"/>
  <c r="AY552" i="2"/>
  <c r="AX552" i="2"/>
  <c r="AW552" i="2"/>
  <c r="AV552" i="2"/>
  <c r="AU552" i="2"/>
  <c r="AT552" i="2"/>
  <c r="AS552" i="2"/>
  <c r="AR552" i="2"/>
  <c r="AQ552" i="2"/>
  <c r="AP552" i="2"/>
  <c r="AO552" i="2"/>
  <c r="AN552" i="2"/>
  <c r="AM552" i="2"/>
  <c r="AL552" i="2"/>
  <c r="AK552" i="2"/>
  <c r="AJ552" i="2"/>
  <c r="AI552" i="2"/>
  <c r="AH552" i="2"/>
  <c r="AG552" i="2"/>
  <c r="AF552" i="2"/>
  <c r="AE552" i="2"/>
  <c r="AD552" i="2"/>
  <c r="BA551" i="2"/>
  <c r="AZ551" i="2"/>
  <c r="AY551" i="2"/>
  <c r="AX551" i="2"/>
  <c r="AW551" i="2"/>
  <c r="AV551" i="2"/>
  <c r="AU551" i="2"/>
  <c r="AT551" i="2"/>
  <c r="AS551" i="2"/>
  <c r="AR551" i="2"/>
  <c r="AQ551" i="2"/>
  <c r="AP551" i="2"/>
  <c r="AO551" i="2"/>
  <c r="AN551" i="2"/>
  <c r="AM551" i="2"/>
  <c r="AL551" i="2"/>
  <c r="AK551" i="2"/>
  <c r="AJ551" i="2"/>
  <c r="AI551" i="2"/>
  <c r="AH551" i="2"/>
  <c r="AG551" i="2"/>
  <c r="AF551" i="2"/>
  <c r="AE551" i="2"/>
  <c r="AD551" i="2"/>
  <c r="BA550" i="2"/>
  <c r="AZ550" i="2"/>
  <c r="AY550" i="2"/>
  <c r="AX550" i="2"/>
  <c r="AW550" i="2"/>
  <c r="AV550" i="2"/>
  <c r="AU550" i="2"/>
  <c r="AT550" i="2"/>
  <c r="AS550" i="2"/>
  <c r="AR550" i="2"/>
  <c r="AQ550" i="2"/>
  <c r="AP550" i="2"/>
  <c r="AO550" i="2"/>
  <c r="AN550" i="2"/>
  <c r="AM550" i="2"/>
  <c r="AL550" i="2"/>
  <c r="AK550" i="2"/>
  <c r="AJ550" i="2"/>
  <c r="AI550" i="2"/>
  <c r="AH550" i="2"/>
  <c r="AG550" i="2"/>
  <c r="AF550" i="2"/>
  <c r="AE550" i="2"/>
  <c r="AD550" i="2"/>
  <c r="BA549" i="2"/>
  <c r="AZ549" i="2"/>
  <c r="AY549" i="2"/>
  <c r="AX549" i="2"/>
  <c r="AW549" i="2"/>
  <c r="AV549" i="2"/>
  <c r="AU549" i="2"/>
  <c r="AT549" i="2"/>
  <c r="AS549" i="2"/>
  <c r="AR549" i="2"/>
  <c r="AQ549" i="2"/>
  <c r="AP549" i="2"/>
  <c r="AO549" i="2"/>
  <c r="AN549" i="2"/>
  <c r="AM549" i="2"/>
  <c r="AL549" i="2"/>
  <c r="AK549" i="2"/>
  <c r="AJ549" i="2"/>
  <c r="AI549" i="2"/>
  <c r="AH549" i="2"/>
  <c r="AG549" i="2"/>
  <c r="AF549" i="2"/>
  <c r="AE549" i="2"/>
  <c r="AD549" i="2"/>
  <c r="BA548" i="2"/>
  <c r="AZ548" i="2"/>
  <c r="AY548" i="2"/>
  <c r="AX548" i="2"/>
  <c r="AW548" i="2"/>
  <c r="AV548" i="2"/>
  <c r="AU548" i="2"/>
  <c r="AT548" i="2"/>
  <c r="AS548" i="2"/>
  <c r="AR548" i="2"/>
  <c r="AQ548" i="2"/>
  <c r="AP548" i="2"/>
  <c r="AO548" i="2"/>
  <c r="AN548" i="2"/>
  <c r="AM548" i="2"/>
  <c r="AL548" i="2"/>
  <c r="AK548" i="2"/>
  <c r="AJ548" i="2"/>
  <c r="AI548" i="2"/>
  <c r="AH548" i="2"/>
  <c r="AG548" i="2"/>
  <c r="AF548" i="2"/>
  <c r="AE548" i="2"/>
  <c r="AD548" i="2"/>
  <c r="BA547" i="2"/>
  <c r="AZ547" i="2"/>
  <c r="AY547" i="2"/>
  <c r="AX547" i="2"/>
  <c r="AW547" i="2"/>
  <c r="AV547" i="2"/>
  <c r="AU547" i="2"/>
  <c r="AT547" i="2"/>
  <c r="AS547" i="2"/>
  <c r="AR547" i="2"/>
  <c r="AQ547" i="2"/>
  <c r="AP547" i="2"/>
  <c r="AO547" i="2"/>
  <c r="AN547" i="2"/>
  <c r="AM547" i="2"/>
  <c r="AL547" i="2"/>
  <c r="AK547" i="2"/>
  <c r="AJ547" i="2"/>
  <c r="AI547" i="2"/>
  <c r="AH547" i="2"/>
  <c r="AG547" i="2"/>
  <c r="AF547" i="2"/>
  <c r="AE547" i="2"/>
  <c r="AD547" i="2"/>
  <c r="BA546" i="2"/>
  <c r="AZ546" i="2"/>
  <c r="AY546" i="2"/>
  <c r="AX546" i="2"/>
  <c r="AW546" i="2"/>
  <c r="AV546" i="2"/>
  <c r="AU546" i="2"/>
  <c r="AT546" i="2"/>
  <c r="AS546" i="2"/>
  <c r="AR546" i="2"/>
  <c r="AQ546" i="2"/>
  <c r="AP546" i="2"/>
  <c r="AO546" i="2"/>
  <c r="AN546" i="2"/>
  <c r="AM546" i="2"/>
  <c r="AL546" i="2"/>
  <c r="AK546" i="2"/>
  <c r="AJ546" i="2"/>
  <c r="AI546" i="2"/>
  <c r="AH546" i="2"/>
  <c r="AG546" i="2"/>
  <c r="AF546" i="2"/>
  <c r="AE546" i="2"/>
  <c r="AD546" i="2"/>
  <c r="BA545" i="2"/>
  <c r="AZ545" i="2"/>
  <c r="AY545" i="2"/>
  <c r="AX545" i="2"/>
  <c r="AW545" i="2"/>
  <c r="AV545" i="2"/>
  <c r="AU545" i="2"/>
  <c r="AT545" i="2"/>
  <c r="AS545" i="2"/>
  <c r="AR545" i="2"/>
  <c r="AQ545" i="2"/>
  <c r="AP545" i="2"/>
  <c r="AO545" i="2"/>
  <c r="AN545" i="2"/>
  <c r="AM545" i="2"/>
  <c r="AL545" i="2"/>
  <c r="AK545" i="2"/>
  <c r="AJ545" i="2"/>
  <c r="AI545" i="2"/>
  <c r="AH545" i="2"/>
  <c r="AG545" i="2"/>
  <c r="AF545" i="2"/>
  <c r="AE545" i="2"/>
  <c r="AD545" i="2"/>
  <c r="BA544" i="2"/>
  <c r="AZ544" i="2"/>
  <c r="AY544" i="2"/>
  <c r="AX544" i="2"/>
  <c r="AW544" i="2"/>
  <c r="AV544" i="2"/>
  <c r="AU544" i="2"/>
  <c r="AT544" i="2"/>
  <c r="AS544" i="2"/>
  <c r="AR544" i="2"/>
  <c r="AQ544" i="2"/>
  <c r="AP544" i="2"/>
  <c r="AO544" i="2"/>
  <c r="AN544" i="2"/>
  <c r="AM544" i="2"/>
  <c r="AL544" i="2"/>
  <c r="AK544" i="2"/>
  <c r="AJ544" i="2"/>
  <c r="AI544" i="2"/>
  <c r="AH544" i="2"/>
  <c r="AG544" i="2"/>
  <c r="AF544" i="2"/>
  <c r="AE544" i="2"/>
  <c r="AD544" i="2"/>
  <c r="BA543" i="2"/>
  <c r="AZ543" i="2"/>
  <c r="AY543" i="2"/>
  <c r="AX543" i="2"/>
  <c r="AW543" i="2"/>
  <c r="AV543" i="2"/>
  <c r="AU543" i="2"/>
  <c r="AT543" i="2"/>
  <c r="AS543" i="2"/>
  <c r="AR543" i="2"/>
  <c r="AQ543" i="2"/>
  <c r="AP543" i="2"/>
  <c r="AO543" i="2"/>
  <c r="AN543" i="2"/>
  <c r="AM543" i="2"/>
  <c r="AL543" i="2"/>
  <c r="AK543" i="2"/>
  <c r="AJ543" i="2"/>
  <c r="AI543" i="2"/>
  <c r="AH543" i="2"/>
  <c r="AG543" i="2"/>
  <c r="AF543" i="2"/>
  <c r="AE543" i="2"/>
  <c r="AD543" i="2"/>
  <c r="BA542" i="2"/>
  <c r="AZ542" i="2"/>
  <c r="AY542" i="2"/>
  <c r="AX542" i="2"/>
  <c r="AW542" i="2"/>
  <c r="AV542" i="2"/>
  <c r="AU542" i="2"/>
  <c r="AT542" i="2"/>
  <c r="AS542" i="2"/>
  <c r="AR542" i="2"/>
  <c r="AQ542" i="2"/>
  <c r="AP542" i="2"/>
  <c r="AO542" i="2"/>
  <c r="AN542" i="2"/>
  <c r="AM542" i="2"/>
  <c r="AL542" i="2"/>
  <c r="AK542" i="2"/>
  <c r="AJ542" i="2"/>
  <c r="AI542" i="2"/>
  <c r="AH542" i="2"/>
  <c r="AG542" i="2"/>
  <c r="AF542" i="2"/>
  <c r="AE542" i="2"/>
  <c r="AD542" i="2"/>
  <c r="BA541" i="2"/>
  <c r="AZ541" i="2"/>
  <c r="AY541" i="2"/>
  <c r="AX541" i="2"/>
  <c r="AW541" i="2"/>
  <c r="AV541" i="2"/>
  <c r="AU541" i="2"/>
  <c r="AT541" i="2"/>
  <c r="AS541" i="2"/>
  <c r="AR541" i="2"/>
  <c r="AQ541" i="2"/>
  <c r="AP541" i="2"/>
  <c r="AO541" i="2"/>
  <c r="AN541" i="2"/>
  <c r="AM541" i="2"/>
  <c r="AL541" i="2"/>
  <c r="AK541" i="2"/>
  <c r="AJ541" i="2"/>
  <c r="AI541" i="2"/>
  <c r="AH541" i="2"/>
  <c r="AG541" i="2"/>
  <c r="AF541" i="2"/>
  <c r="AE541" i="2"/>
  <c r="AD541" i="2"/>
  <c r="BA540" i="2"/>
  <c r="AZ540" i="2"/>
  <c r="AY540" i="2"/>
  <c r="AX540" i="2"/>
  <c r="AW540" i="2"/>
  <c r="AV540" i="2"/>
  <c r="AU540" i="2"/>
  <c r="AT540" i="2"/>
  <c r="AS540" i="2"/>
  <c r="AR540" i="2"/>
  <c r="AQ540" i="2"/>
  <c r="AP540" i="2"/>
  <c r="AO540" i="2"/>
  <c r="AN540" i="2"/>
  <c r="AM540" i="2"/>
  <c r="AL540" i="2"/>
  <c r="AK540" i="2"/>
  <c r="AJ540" i="2"/>
  <c r="AI540" i="2"/>
  <c r="AH540" i="2"/>
  <c r="AG540" i="2"/>
  <c r="AF540" i="2"/>
  <c r="AE540" i="2"/>
  <c r="AD540" i="2"/>
  <c r="BA539" i="2"/>
  <c r="AZ539" i="2"/>
  <c r="AY539" i="2"/>
  <c r="AX539" i="2"/>
  <c r="AW539" i="2"/>
  <c r="AV539" i="2"/>
  <c r="AU539" i="2"/>
  <c r="AT539" i="2"/>
  <c r="AS539" i="2"/>
  <c r="AR539" i="2"/>
  <c r="AQ539" i="2"/>
  <c r="AP539" i="2"/>
  <c r="AO539" i="2"/>
  <c r="AN539" i="2"/>
  <c r="AM539" i="2"/>
  <c r="AL539" i="2"/>
  <c r="AK539" i="2"/>
  <c r="AJ539" i="2"/>
  <c r="AI539" i="2"/>
  <c r="AH539" i="2"/>
  <c r="AG539" i="2"/>
  <c r="AF539" i="2"/>
  <c r="AE539" i="2"/>
  <c r="AD539" i="2"/>
  <c r="BA538" i="2"/>
  <c r="AZ538" i="2"/>
  <c r="AY538" i="2"/>
  <c r="AX538" i="2"/>
  <c r="AW538" i="2"/>
  <c r="AV538" i="2"/>
  <c r="AU538" i="2"/>
  <c r="AT538" i="2"/>
  <c r="AS538" i="2"/>
  <c r="AR538" i="2"/>
  <c r="AQ538" i="2"/>
  <c r="AP538" i="2"/>
  <c r="AO538" i="2"/>
  <c r="AN538" i="2"/>
  <c r="AM538" i="2"/>
  <c r="AL538" i="2"/>
  <c r="AK538" i="2"/>
  <c r="AJ538" i="2"/>
  <c r="AI538" i="2"/>
  <c r="AH538" i="2"/>
  <c r="AG538" i="2"/>
  <c r="AF538" i="2"/>
  <c r="AE538" i="2"/>
  <c r="AD538" i="2"/>
  <c r="BA537" i="2"/>
  <c r="AZ537" i="2"/>
  <c r="AY537" i="2"/>
  <c r="AX537" i="2"/>
  <c r="AW537" i="2"/>
  <c r="AV537" i="2"/>
  <c r="AU537" i="2"/>
  <c r="AT537" i="2"/>
  <c r="AS537" i="2"/>
  <c r="AR537" i="2"/>
  <c r="AQ537" i="2"/>
  <c r="AP537" i="2"/>
  <c r="AO537" i="2"/>
  <c r="AN537" i="2"/>
  <c r="AM537" i="2"/>
  <c r="AL537" i="2"/>
  <c r="AK537" i="2"/>
  <c r="AJ537" i="2"/>
  <c r="AI537" i="2"/>
  <c r="AH537" i="2"/>
  <c r="AG537" i="2"/>
  <c r="AF537" i="2"/>
  <c r="AE537" i="2"/>
  <c r="AD537" i="2"/>
  <c r="BA536" i="2"/>
  <c r="AZ536" i="2"/>
  <c r="AY536" i="2"/>
  <c r="AX536" i="2"/>
  <c r="AW536" i="2"/>
  <c r="AV536" i="2"/>
  <c r="AU536" i="2"/>
  <c r="AT536" i="2"/>
  <c r="AS536" i="2"/>
  <c r="AR536" i="2"/>
  <c r="AQ536" i="2"/>
  <c r="AP536" i="2"/>
  <c r="AO536" i="2"/>
  <c r="AN536" i="2"/>
  <c r="AM536" i="2"/>
  <c r="AL536" i="2"/>
  <c r="AK536" i="2"/>
  <c r="AJ536" i="2"/>
  <c r="AI536" i="2"/>
  <c r="AH536" i="2"/>
  <c r="AG536" i="2"/>
  <c r="AF536" i="2"/>
  <c r="AE536" i="2"/>
  <c r="AD536" i="2"/>
  <c r="BA535" i="2"/>
  <c r="AZ535" i="2"/>
  <c r="AY535" i="2"/>
  <c r="AX535" i="2"/>
  <c r="AW535" i="2"/>
  <c r="AV535" i="2"/>
  <c r="AU535" i="2"/>
  <c r="AT535" i="2"/>
  <c r="AS535" i="2"/>
  <c r="AR535" i="2"/>
  <c r="AQ535" i="2"/>
  <c r="AP535" i="2"/>
  <c r="AO535" i="2"/>
  <c r="AN535" i="2"/>
  <c r="AM535" i="2"/>
  <c r="AL535" i="2"/>
  <c r="AK535" i="2"/>
  <c r="AJ535" i="2"/>
  <c r="AI535" i="2"/>
  <c r="AH535" i="2"/>
  <c r="AG535" i="2"/>
  <c r="AF535" i="2"/>
  <c r="AE535" i="2"/>
  <c r="AD535" i="2"/>
  <c r="BA534" i="2"/>
  <c r="AZ534" i="2"/>
  <c r="AY534" i="2"/>
  <c r="AX534" i="2"/>
  <c r="AW534" i="2"/>
  <c r="AV534" i="2"/>
  <c r="AU534" i="2"/>
  <c r="AT534" i="2"/>
  <c r="AS534" i="2"/>
  <c r="AR534" i="2"/>
  <c r="AQ534" i="2"/>
  <c r="AP534" i="2"/>
  <c r="AO534" i="2"/>
  <c r="AN534" i="2"/>
  <c r="AM534" i="2"/>
  <c r="AL534" i="2"/>
  <c r="AK534" i="2"/>
  <c r="AJ534" i="2"/>
  <c r="AI534" i="2"/>
  <c r="AH534" i="2"/>
  <c r="AG534" i="2"/>
  <c r="AF534" i="2"/>
  <c r="AE534" i="2"/>
  <c r="AD534" i="2"/>
  <c r="BA533" i="2"/>
  <c r="AZ533" i="2"/>
  <c r="AY533" i="2"/>
  <c r="AX533" i="2"/>
  <c r="AW533" i="2"/>
  <c r="AV533" i="2"/>
  <c r="AU533" i="2"/>
  <c r="AT533" i="2"/>
  <c r="AS533" i="2"/>
  <c r="AR533" i="2"/>
  <c r="AQ533" i="2"/>
  <c r="AP533" i="2"/>
  <c r="AO533" i="2"/>
  <c r="AN533" i="2"/>
  <c r="AM533" i="2"/>
  <c r="AL533" i="2"/>
  <c r="AK533" i="2"/>
  <c r="AJ533" i="2"/>
  <c r="AI533" i="2"/>
  <c r="AH533" i="2"/>
  <c r="AG533" i="2"/>
  <c r="AF533" i="2"/>
  <c r="AE533" i="2"/>
  <c r="AD533" i="2"/>
  <c r="BA532" i="2"/>
  <c r="AZ532" i="2"/>
  <c r="AY532" i="2"/>
  <c r="AX532" i="2"/>
  <c r="AW532" i="2"/>
  <c r="AV532" i="2"/>
  <c r="AU532" i="2"/>
  <c r="AT532" i="2"/>
  <c r="AS532" i="2"/>
  <c r="AR532" i="2"/>
  <c r="AQ532" i="2"/>
  <c r="AP532" i="2"/>
  <c r="AO532" i="2"/>
  <c r="AN532" i="2"/>
  <c r="AM532" i="2"/>
  <c r="AL532" i="2"/>
  <c r="AK532" i="2"/>
  <c r="AJ532" i="2"/>
  <c r="AI532" i="2"/>
  <c r="AH532" i="2"/>
  <c r="AG532" i="2"/>
  <c r="AF532" i="2"/>
  <c r="AE532" i="2"/>
  <c r="AD532" i="2"/>
  <c r="BA531" i="2"/>
  <c r="AZ531" i="2"/>
  <c r="AY531" i="2"/>
  <c r="AX531" i="2"/>
  <c r="AW531" i="2"/>
  <c r="AV531" i="2"/>
  <c r="AU531" i="2"/>
  <c r="AT531" i="2"/>
  <c r="AS531" i="2"/>
  <c r="AR531" i="2"/>
  <c r="AQ531" i="2"/>
  <c r="AP531" i="2"/>
  <c r="AO531" i="2"/>
  <c r="AN531" i="2"/>
  <c r="AM531" i="2"/>
  <c r="AL531" i="2"/>
  <c r="AK531" i="2"/>
  <c r="AJ531" i="2"/>
  <c r="AI531" i="2"/>
  <c r="AH531" i="2"/>
  <c r="AG531" i="2"/>
  <c r="AF531" i="2"/>
  <c r="AE531" i="2"/>
  <c r="AD531" i="2"/>
  <c r="BA530" i="2"/>
  <c r="AZ530" i="2"/>
  <c r="AY530" i="2"/>
  <c r="AX530" i="2"/>
  <c r="AW530" i="2"/>
  <c r="AV530" i="2"/>
  <c r="AU530" i="2"/>
  <c r="AT530" i="2"/>
  <c r="AS530" i="2"/>
  <c r="AR530" i="2"/>
  <c r="AQ530" i="2"/>
  <c r="AP530" i="2"/>
  <c r="AO530" i="2"/>
  <c r="AN530" i="2"/>
  <c r="AM530" i="2"/>
  <c r="AL530" i="2"/>
  <c r="AK530" i="2"/>
  <c r="AJ530" i="2"/>
  <c r="AI530" i="2"/>
  <c r="AH530" i="2"/>
  <c r="AG530" i="2"/>
  <c r="AF530" i="2"/>
  <c r="AE530" i="2"/>
  <c r="AD530" i="2"/>
  <c r="BA529" i="2"/>
  <c r="AZ529" i="2"/>
  <c r="AY529" i="2"/>
  <c r="AX529" i="2"/>
  <c r="AW529" i="2"/>
  <c r="AV529" i="2"/>
  <c r="AU529" i="2"/>
  <c r="AT529" i="2"/>
  <c r="AS529" i="2"/>
  <c r="AR529" i="2"/>
  <c r="AQ529" i="2"/>
  <c r="AP529" i="2"/>
  <c r="AO529" i="2"/>
  <c r="AN529" i="2"/>
  <c r="AM529" i="2"/>
  <c r="AL529" i="2"/>
  <c r="AK529" i="2"/>
  <c r="AJ529" i="2"/>
  <c r="AI529" i="2"/>
  <c r="AH529" i="2"/>
  <c r="AG529" i="2"/>
  <c r="AF529" i="2"/>
  <c r="AE529" i="2"/>
  <c r="AD529" i="2"/>
  <c r="BA528" i="2"/>
  <c r="AZ528" i="2"/>
  <c r="AY528" i="2"/>
  <c r="AX528" i="2"/>
  <c r="AW528" i="2"/>
  <c r="AV528" i="2"/>
  <c r="AU528" i="2"/>
  <c r="AT528" i="2"/>
  <c r="AS528" i="2"/>
  <c r="AR528" i="2"/>
  <c r="AQ528" i="2"/>
  <c r="AP528" i="2"/>
  <c r="AO528" i="2"/>
  <c r="AN528" i="2"/>
  <c r="AM528" i="2"/>
  <c r="AL528" i="2"/>
  <c r="AK528" i="2"/>
  <c r="AJ528" i="2"/>
  <c r="AI528" i="2"/>
  <c r="AH528" i="2"/>
  <c r="AG528" i="2"/>
  <c r="AF528" i="2"/>
  <c r="AE528" i="2"/>
  <c r="AD528" i="2"/>
  <c r="BA527" i="2"/>
  <c r="AZ527" i="2"/>
  <c r="AY527" i="2"/>
  <c r="AX527" i="2"/>
  <c r="AW527" i="2"/>
  <c r="AV527" i="2"/>
  <c r="AU527" i="2"/>
  <c r="AT527" i="2"/>
  <c r="AS527" i="2"/>
  <c r="AR527" i="2"/>
  <c r="AQ527" i="2"/>
  <c r="AP527" i="2"/>
  <c r="AO527" i="2"/>
  <c r="AN527" i="2"/>
  <c r="AM527" i="2"/>
  <c r="AL527" i="2"/>
  <c r="AK527" i="2"/>
  <c r="AJ527" i="2"/>
  <c r="AI527" i="2"/>
  <c r="AH527" i="2"/>
  <c r="AG527" i="2"/>
  <c r="AF527" i="2"/>
  <c r="AE527" i="2"/>
  <c r="AD527" i="2"/>
  <c r="BA526" i="2"/>
  <c r="AZ526" i="2"/>
  <c r="AY526" i="2"/>
  <c r="AX526" i="2"/>
  <c r="AW526" i="2"/>
  <c r="AV526" i="2"/>
  <c r="AU526" i="2"/>
  <c r="AT526" i="2"/>
  <c r="AS526" i="2"/>
  <c r="AR526" i="2"/>
  <c r="AQ526" i="2"/>
  <c r="AP526" i="2"/>
  <c r="AO526" i="2"/>
  <c r="AN526" i="2"/>
  <c r="AM526" i="2"/>
  <c r="AL526" i="2"/>
  <c r="AK526" i="2"/>
  <c r="AJ526" i="2"/>
  <c r="AI526" i="2"/>
  <c r="AH526" i="2"/>
  <c r="AG526" i="2"/>
  <c r="AF526" i="2"/>
  <c r="AE526" i="2"/>
  <c r="AD526" i="2"/>
  <c r="BA525" i="2"/>
  <c r="AZ525" i="2"/>
  <c r="AY525" i="2"/>
  <c r="AX525" i="2"/>
  <c r="AW525" i="2"/>
  <c r="AV525" i="2"/>
  <c r="AU525" i="2"/>
  <c r="AT525" i="2"/>
  <c r="AS525" i="2"/>
  <c r="AR525" i="2"/>
  <c r="AQ525" i="2"/>
  <c r="AP525" i="2"/>
  <c r="AO525" i="2"/>
  <c r="AN525" i="2"/>
  <c r="AM525" i="2"/>
  <c r="AL525" i="2"/>
  <c r="AK525" i="2"/>
  <c r="AJ525" i="2"/>
  <c r="AI525" i="2"/>
  <c r="AH525" i="2"/>
  <c r="AG525" i="2"/>
  <c r="AF525" i="2"/>
  <c r="AE525" i="2"/>
  <c r="AD525" i="2"/>
  <c r="BA524" i="2"/>
  <c r="AZ524" i="2"/>
  <c r="AY524" i="2"/>
  <c r="AX524" i="2"/>
  <c r="AW524" i="2"/>
  <c r="AV524" i="2"/>
  <c r="AU524" i="2"/>
  <c r="AT524" i="2"/>
  <c r="AS524" i="2"/>
  <c r="AR524" i="2"/>
  <c r="AQ524" i="2"/>
  <c r="AP524" i="2"/>
  <c r="AO524" i="2"/>
  <c r="AN524" i="2"/>
  <c r="AM524" i="2"/>
  <c r="AL524" i="2"/>
  <c r="AK524" i="2"/>
  <c r="AJ524" i="2"/>
  <c r="AI524" i="2"/>
  <c r="AH524" i="2"/>
  <c r="AG524" i="2"/>
  <c r="AF524" i="2"/>
  <c r="AE524" i="2"/>
  <c r="AD524" i="2"/>
  <c r="BA523" i="2"/>
  <c r="AZ523" i="2"/>
  <c r="AY523" i="2"/>
  <c r="AX523" i="2"/>
  <c r="AW523" i="2"/>
  <c r="AV523" i="2"/>
  <c r="AU523" i="2"/>
  <c r="AT523" i="2"/>
  <c r="AS523" i="2"/>
  <c r="AR523" i="2"/>
  <c r="AQ523" i="2"/>
  <c r="AP523" i="2"/>
  <c r="AO523" i="2"/>
  <c r="AN523" i="2"/>
  <c r="AM523" i="2"/>
  <c r="AL523" i="2"/>
  <c r="AK523" i="2"/>
  <c r="AJ523" i="2"/>
  <c r="AI523" i="2"/>
  <c r="AH523" i="2"/>
  <c r="AG523" i="2"/>
  <c r="AF523" i="2"/>
  <c r="AE523" i="2"/>
  <c r="AD523" i="2"/>
  <c r="BA522" i="2"/>
  <c r="AZ522" i="2"/>
  <c r="AY522" i="2"/>
  <c r="AX522" i="2"/>
  <c r="AW522" i="2"/>
  <c r="AV522" i="2"/>
  <c r="AU522" i="2"/>
  <c r="AT522" i="2"/>
  <c r="AS522" i="2"/>
  <c r="AR522" i="2"/>
  <c r="AQ522" i="2"/>
  <c r="AP522" i="2"/>
  <c r="AO522" i="2"/>
  <c r="AN522" i="2"/>
  <c r="AM522" i="2"/>
  <c r="AL522" i="2"/>
  <c r="AK522" i="2"/>
  <c r="AJ522" i="2"/>
  <c r="AI522" i="2"/>
  <c r="AH522" i="2"/>
  <c r="AG522" i="2"/>
  <c r="AF522" i="2"/>
  <c r="AE522" i="2"/>
  <c r="AD522" i="2"/>
  <c r="BA521" i="2"/>
  <c r="AZ521" i="2"/>
  <c r="AY521" i="2"/>
  <c r="AX521" i="2"/>
  <c r="AW521" i="2"/>
  <c r="AV521" i="2"/>
  <c r="AU521" i="2"/>
  <c r="AT521" i="2"/>
  <c r="AS521" i="2"/>
  <c r="AR521" i="2"/>
  <c r="AQ521" i="2"/>
  <c r="AP521" i="2"/>
  <c r="AO521" i="2"/>
  <c r="AN521" i="2"/>
  <c r="AM521" i="2"/>
  <c r="AL521" i="2"/>
  <c r="AK521" i="2"/>
  <c r="AJ521" i="2"/>
  <c r="AI521" i="2"/>
  <c r="AH521" i="2"/>
  <c r="AG521" i="2"/>
  <c r="AF521" i="2"/>
  <c r="AE521" i="2"/>
  <c r="AD521" i="2"/>
  <c r="BA520" i="2"/>
  <c r="AZ520" i="2"/>
  <c r="AY520" i="2"/>
  <c r="AX520" i="2"/>
  <c r="AW520" i="2"/>
  <c r="AV520" i="2"/>
  <c r="AU520" i="2"/>
  <c r="AT520" i="2"/>
  <c r="AS520" i="2"/>
  <c r="AR520" i="2"/>
  <c r="AQ520" i="2"/>
  <c r="AP520" i="2"/>
  <c r="AO520" i="2"/>
  <c r="AN520" i="2"/>
  <c r="AM520" i="2"/>
  <c r="AL520" i="2"/>
  <c r="AK520" i="2"/>
  <c r="AJ520" i="2"/>
  <c r="AI520" i="2"/>
  <c r="AH520" i="2"/>
  <c r="AG520" i="2"/>
  <c r="AF520" i="2"/>
  <c r="AE520" i="2"/>
  <c r="AD520" i="2"/>
  <c r="BA519" i="2"/>
  <c r="AZ519" i="2"/>
  <c r="AY519" i="2"/>
  <c r="AX519" i="2"/>
  <c r="AW519" i="2"/>
  <c r="AV519" i="2"/>
  <c r="AU519" i="2"/>
  <c r="AT519" i="2"/>
  <c r="AS519" i="2"/>
  <c r="AR519" i="2"/>
  <c r="AQ519" i="2"/>
  <c r="AP519" i="2"/>
  <c r="AO519" i="2"/>
  <c r="AN519" i="2"/>
  <c r="AM519" i="2"/>
  <c r="AL519" i="2"/>
  <c r="AK519" i="2"/>
  <c r="AJ519" i="2"/>
  <c r="AI519" i="2"/>
  <c r="AH519" i="2"/>
  <c r="AG519" i="2"/>
  <c r="AF519" i="2"/>
  <c r="AE519" i="2"/>
  <c r="AD519" i="2"/>
  <c r="BA518" i="2"/>
  <c r="AZ518" i="2"/>
  <c r="AY518" i="2"/>
  <c r="AX518" i="2"/>
  <c r="AW518" i="2"/>
  <c r="AV518" i="2"/>
  <c r="AU518" i="2"/>
  <c r="AT518" i="2"/>
  <c r="AS518" i="2"/>
  <c r="AR518" i="2"/>
  <c r="AQ518" i="2"/>
  <c r="AP518" i="2"/>
  <c r="AO518" i="2"/>
  <c r="AN518" i="2"/>
  <c r="AM518" i="2"/>
  <c r="AL518" i="2"/>
  <c r="AK518" i="2"/>
  <c r="AJ518" i="2"/>
  <c r="AI518" i="2"/>
  <c r="AH518" i="2"/>
  <c r="AG518" i="2"/>
  <c r="AF518" i="2"/>
  <c r="AE518" i="2"/>
  <c r="AD518" i="2"/>
  <c r="BA517" i="2"/>
  <c r="AZ517" i="2"/>
  <c r="AY517" i="2"/>
  <c r="AX517" i="2"/>
  <c r="AW517" i="2"/>
  <c r="AV517" i="2"/>
  <c r="AU517" i="2"/>
  <c r="AT517" i="2"/>
  <c r="AS517" i="2"/>
  <c r="AR517" i="2"/>
  <c r="AQ517" i="2"/>
  <c r="AP517" i="2"/>
  <c r="AO517" i="2"/>
  <c r="AN517" i="2"/>
  <c r="AM517" i="2"/>
  <c r="AL517" i="2"/>
  <c r="AK517" i="2"/>
  <c r="AJ517" i="2"/>
  <c r="AI517" i="2"/>
  <c r="AH517" i="2"/>
  <c r="AG517" i="2"/>
  <c r="AF517" i="2"/>
  <c r="AE517" i="2"/>
  <c r="AD517" i="2"/>
  <c r="BA516" i="2"/>
  <c r="AZ516" i="2"/>
  <c r="AY516" i="2"/>
  <c r="AX516" i="2"/>
  <c r="AW516" i="2"/>
  <c r="AV516" i="2"/>
  <c r="AU516" i="2"/>
  <c r="AT516" i="2"/>
  <c r="AS516" i="2"/>
  <c r="AR516" i="2"/>
  <c r="AQ516" i="2"/>
  <c r="AP516" i="2"/>
  <c r="AO516" i="2"/>
  <c r="AN516" i="2"/>
  <c r="AM516" i="2"/>
  <c r="AL516" i="2"/>
  <c r="AK516" i="2"/>
  <c r="AJ516" i="2"/>
  <c r="AI516" i="2"/>
  <c r="AH516" i="2"/>
  <c r="AG516" i="2"/>
  <c r="AF516" i="2"/>
  <c r="AE516" i="2"/>
  <c r="AD516" i="2"/>
  <c r="BA515" i="2"/>
  <c r="AZ515" i="2"/>
  <c r="AY515" i="2"/>
  <c r="AX515" i="2"/>
  <c r="AW515" i="2"/>
  <c r="AV515" i="2"/>
  <c r="AU515" i="2"/>
  <c r="AT515" i="2"/>
  <c r="AS515" i="2"/>
  <c r="AR515" i="2"/>
  <c r="AQ515" i="2"/>
  <c r="AP515" i="2"/>
  <c r="AO515" i="2"/>
  <c r="AN515" i="2"/>
  <c r="AM515" i="2"/>
  <c r="AL515" i="2"/>
  <c r="AK515" i="2"/>
  <c r="AJ515" i="2"/>
  <c r="AI515" i="2"/>
  <c r="AH515" i="2"/>
  <c r="AG515" i="2"/>
  <c r="AF515" i="2"/>
  <c r="AE515" i="2"/>
  <c r="AD515" i="2"/>
  <c r="BA514" i="2"/>
  <c r="AZ514" i="2"/>
  <c r="AY514" i="2"/>
  <c r="AX514" i="2"/>
  <c r="AW514" i="2"/>
  <c r="AV514" i="2"/>
  <c r="AU514" i="2"/>
  <c r="AT514" i="2"/>
  <c r="AS514" i="2"/>
  <c r="AR514" i="2"/>
  <c r="AQ514" i="2"/>
  <c r="AP514" i="2"/>
  <c r="AO514" i="2"/>
  <c r="AN514" i="2"/>
  <c r="AM514" i="2"/>
  <c r="AL514" i="2"/>
  <c r="AK514" i="2"/>
  <c r="AJ514" i="2"/>
  <c r="AI514" i="2"/>
  <c r="AH514" i="2"/>
  <c r="AG514" i="2"/>
  <c r="AF514" i="2"/>
  <c r="AE514" i="2"/>
  <c r="AD514" i="2"/>
  <c r="BA513" i="2"/>
  <c r="AZ513" i="2"/>
  <c r="AY513" i="2"/>
  <c r="AX513" i="2"/>
  <c r="AW513" i="2"/>
  <c r="AV513" i="2"/>
  <c r="AU513" i="2"/>
  <c r="AT513" i="2"/>
  <c r="AS513" i="2"/>
  <c r="AR513" i="2"/>
  <c r="AQ513" i="2"/>
  <c r="AP513" i="2"/>
  <c r="AO513" i="2"/>
  <c r="AN513" i="2"/>
  <c r="AM513" i="2"/>
  <c r="AL513" i="2"/>
  <c r="AK513" i="2"/>
  <c r="AJ513" i="2"/>
  <c r="AI513" i="2"/>
  <c r="AH513" i="2"/>
  <c r="AG513" i="2"/>
  <c r="AF513" i="2"/>
  <c r="AE513" i="2"/>
  <c r="AD513" i="2"/>
  <c r="BA512" i="2"/>
  <c r="AZ512" i="2"/>
  <c r="AY512" i="2"/>
  <c r="AX512" i="2"/>
  <c r="AW512" i="2"/>
  <c r="AV512" i="2"/>
  <c r="AU512" i="2"/>
  <c r="AT512" i="2"/>
  <c r="AS512" i="2"/>
  <c r="AR512" i="2"/>
  <c r="AQ512" i="2"/>
  <c r="AP512" i="2"/>
  <c r="AO512" i="2"/>
  <c r="AN512" i="2"/>
  <c r="AM512" i="2"/>
  <c r="AL512" i="2"/>
  <c r="AK512" i="2"/>
  <c r="AJ512" i="2"/>
  <c r="AI512" i="2"/>
  <c r="AH512" i="2"/>
  <c r="AG512" i="2"/>
  <c r="AF512" i="2"/>
  <c r="AE512" i="2"/>
  <c r="AD512" i="2"/>
  <c r="BA511" i="2"/>
  <c r="AZ511" i="2"/>
  <c r="AY511" i="2"/>
  <c r="AX511" i="2"/>
  <c r="AW511" i="2"/>
  <c r="AV511" i="2"/>
  <c r="AU511" i="2"/>
  <c r="AT511" i="2"/>
  <c r="AS511" i="2"/>
  <c r="AR511" i="2"/>
  <c r="AQ511" i="2"/>
  <c r="AP511" i="2"/>
  <c r="AO511" i="2"/>
  <c r="AN511" i="2"/>
  <c r="AM511" i="2"/>
  <c r="AL511" i="2"/>
  <c r="AK511" i="2"/>
  <c r="AJ511" i="2"/>
  <c r="AI511" i="2"/>
  <c r="AH511" i="2"/>
  <c r="AG511" i="2"/>
  <c r="AF511" i="2"/>
  <c r="AE511" i="2"/>
  <c r="AD511" i="2"/>
  <c r="BA510" i="2"/>
  <c r="AZ510" i="2"/>
  <c r="AY510" i="2"/>
  <c r="AX510" i="2"/>
  <c r="AW510" i="2"/>
  <c r="AV510" i="2"/>
  <c r="AU510" i="2"/>
  <c r="AT510" i="2"/>
  <c r="AS510" i="2"/>
  <c r="AR510" i="2"/>
  <c r="AQ510" i="2"/>
  <c r="AP510" i="2"/>
  <c r="AO510" i="2"/>
  <c r="AN510" i="2"/>
  <c r="AM510" i="2"/>
  <c r="AL510" i="2"/>
  <c r="AK510" i="2"/>
  <c r="AJ510" i="2"/>
  <c r="AI510" i="2"/>
  <c r="AH510" i="2"/>
  <c r="AG510" i="2"/>
  <c r="AF510" i="2"/>
  <c r="AE510" i="2"/>
  <c r="AD510" i="2"/>
  <c r="BA509" i="2"/>
  <c r="AZ509" i="2"/>
  <c r="AY509" i="2"/>
  <c r="AX509" i="2"/>
  <c r="AW509" i="2"/>
  <c r="AV509" i="2"/>
  <c r="AU509" i="2"/>
  <c r="AT509" i="2"/>
  <c r="AS509" i="2"/>
  <c r="AR509" i="2"/>
  <c r="AQ509" i="2"/>
  <c r="AP509" i="2"/>
  <c r="AO509" i="2"/>
  <c r="AN509" i="2"/>
  <c r="AM509" i="2"/>
  <c r="AL509" i="2"/>
  <c r="AK509" i="2"/>
  <c r="AJ509" i="2"/>
  <c r="AI509" i="2"/>
  <c r="AH509" i="2"/>
  <c r="AG509" i="2"/>
  <c r="AF509" i="2"/>
  <c r="AE509" i="2"/>
  <c r="AD509" i="2"/>
  <c r="BA508" i="2"/>
  <c r="AZ508" i="2"/>
  <c r="AY508" i="2"/>
  <c r="AX508" i="2"/>
  <c r="AW508" i="2"/>
  <c r="AV508" i="2"/>
  <c r="AU508" i="2"/>
  <c r="AT508" i="2"/>
  <c r="AS508" i="2"/>
  <c r="AR508" i="2"/>
  <c r="AQ508" i="2"/>
  <c r="AP508" i="2"/>
  <c r="AO508" i="2"/>
  <c r="AN508" i="2"/>
  <c r="AM508" i="2"/>
  <c r="AL508" i="2"/>
  <c r="AK508" i="2"/>
  <c r="AJ508" i="2"/>
  <c r="AI508" i="2"/>
  <c r="AH508" i="2"/>
  <c r="AG508" i="2"/>
  <c r="AF508" i="2"/>
  <c r="AE508" i="2"/>
  <c r="AD508" i="2"/>
  <c r="BA507" i="2"/>
  <c r="AZ507" i="2"/>
  <c r="AY507" i="2"/>
  <c r="AX507" i="2"/>
  <c r="AW507" i="2"/>
  <c r="AV507" i="2"/>
  <c r="AU507" i="2"/>
  <c r="AT507" i="2"/>
  <c r="AS507" i="2"/>
  <c r="AR507" i="2"/>
  <c r="AQ507" i="2"/>
  <c r="AP507" i="2"/>
  <c r="AO507" i="2"/>
  <c r="AN507" i="2"/>
  <c r="AM507" i="2"/>
  <c r="AL507" i="2"/>
  <c r="AK507" i="2"/>
  <c r="AJ507" i="2"/>
  <c r="AI507" i="2"/>
  <c r="AH507" i="2"/>
  <c r="AG507" i="2"/>
  <c r="AF507" i="2"/>
  <c r="AE507" i="2"/>
  <c r="AD507" i="2"/>
  <c r="BA506" i="2"/>
  <c r="AZ506" i="2"/>
  <c r="AY506" i="2"/>
  <c r="AX506" i="2"/>
  <c r="AW506" i="2"/>
  <c r="AV506" i="2"/>
  <c r="AU506" i="2"/>
  <c r="AT506" i="2"/>
  <c r="AS506" i="2"/>
  <c r="AR506" i="2"/>
  <c r="AQ506" i="2"/>
  <c r="AP506" i="2"/>
  <c r="AO506" i="2"/>
  <c r="AN506" i="2"/>
  <c r="AM506" i="2"/>
  <c r="AL506" i="2"/>
  <c r="AK506" i="2"/>
  <c r="AJ506" i="2"/>
  <c r="AI506" i="2"/>
  <c r="AH506" i="2"/>
  <c r="AG506" i="2"/>
  <c r="AF506" i="2"/>
  <c r="AE506" i="2"/>
  <c r="AD506" i="2"/>
  <c r="BA505" i="2"/>
  <c r="AZ505" i="2"/>
  <c r="AY505" i="2"/>
  <c r="AX505" i="2"/>
  <c r="AW505" i="2"/>
  <c r="AV505" i="2"/>
  <c r="AU505" i="2"/>
  <c r="AT505" i="2"/>
  <c r="AS505" i="2"/>
  <c r="AR505" i="2"/>
  <c r="AQ505" i="2"/>
  <c r="AP505" i="2"/>
  <c r="AO505" i="2"/>
  <c r="AN505" i="2"/>
  <c r="AM505" i="2"/>
  <c r="AL505" i="2"/>
  <c r="AK505" i="2"/>
  <c r="AJ505" i="2"/>
  <c r="AI505" i="2"/>
  <c r="AH505" i="2"/>
  <c r="AG505" i="2"/>
  <c r="AF505" i="2"/>
  <c r="AE505" i="2"/>
  <c r="AD505" i="2"/>
  <c r="BA504" i="2"/>
  <c r="AZ504" i="2"/>
  <c r="AY504" i="2"/>
  <c r="AX504" i="2"/>
  <c r="AW504" i="2"/>
  <c r="AV504" i="2"/>
  <c r="AU504" i="2"/>
  <c r="AT504" i="2"/>
  <c r="AS504" i="2"/>
  <c r="AR504" i="2"/>
  <c r="AQ504" i="2"/>
  <c r="AP504" i="2"/>
  <c r="AO504" i="2"/>
  <c r="AN504" i="2"/>
  <c r="AM504" i="2"/>
  <c r="AL504" i="2"/>
  <c r="AK504" i="2"/>
  <c r="AJ504" i="2"/>
  <c r="AI504" i="2"/>
  <c r="AH504" i="2"/>
  <c r="AG504" i="2"/>
  <c r="AF504" i="2"/>
  <c r="AE504" i="2"/>
  <c r="AD504" i="2"/>
  <c r="BA503" i="2"/>
  <c r="AZ503" i="2"/>
  <c r="AY503" i="2"/>
  <c r="AX503" i="2"/>
  <c r="AW503" i="2"/>
  <c r="AV503" i="2"/>
  <c r="AU503" i="2"/>
  <c r="AT503" i="2"/>
  <c r="AS503" i="2"/>
  <c r="AR503" i="2"/>
  <c r="AQ503" i="2"/>
  <c r="AP503" i="2"/>
  <c r="AO503" i="2"/>
  <c r="AN503" i="2"/>
  <c r="AM503" i="2"/>
  <c r="AL503" i="2"/>
  <c r="AK503" i="2"/>
  <c r="AJ503" i="2"/>
  <c r="AI503" i="2"/>
  <c r="AH503" i="2"/>
  <c r="AG503" i="2"/>
  <c r="AF503" i="2"/>
  <c r="AE503" i="2"/>
  <c r="AD503" i="2"/>
  <c r="BA502" i="2"/>
  <c r="AZ502" i="2"/>
  <c r="AY502" i="2"/>
  <c r="AX502" i="2"/>
  <c r="AW502" i="2"/>
  <c r="AV502" i="2"/>
  <c r="AU502" i="2"/>
  <c r="AT502" i="2"/>
  <c r="AS502" i="2"/>
  <c r="AR502" i="2"/>
  <c r="AQ502" i="2"/>
  <c r="AP502" i="2"/>
  <c r="AO502" i="2"/>
  <c r="AN502" i="2"/>
  <c r="AM502" i="2"/>
  <c r="AL502" i="2"/>
  <c r="AK502" i="2"/>
  <c r="AJ502" i="2"/>
  <c r="AI502" i="2"/>
  <c r="AH502" i="2"/>
  <c r="AG502" i="2"/>
  <c r="AF502" i="2"/>
  <c r="AE502" i="2"/>
  <c r="AD502" i="2"/>
  <c r="BA501" i="2"/>
  <c r="AZ501" i="2"/>
  <c r="AY501" i="2"/>
  <c r="AX501" i="2"/>
  <c r="AW501" i="2"/>
  <c r="AV501" i="2"/>
  <c r="AU501" i="2"/>
  <c r="AT501" i="2"/>
  <c r="AS501" i="2"/>
  <c r="AR501" i="2"/>
  <c r="AQ501" i="2"/>
  <c r="AP501" i="2"/>
  <c r="AO501" i="2"/>
  <c r="AN501" i="2"/>
  <c r="AM501" i="2"/>
  <c r="AL501" i="2"/>
  <c r="AK501" i="2"/>
  <c r="AJ501" i="2"/>
  <c r="AI501" i="2"/>
  <c r="AH501" i="2"/>
  <c r="AG501" i="2"/>
  <c r="AF501" i="2"/>
  <c r="AE501" i="2"/>
  <c r="AD501" i="2"/>
  <c r="BA500" i="2"/>
  <c r="AZ500" i="2"/>
  <c r="AY500" i="2"/>
  <c r="AX500" i="2"/>
  <c r="AW500" i="2"/>
  <c r="AV500" i="2"/>
  <c r="AU500" i="2"/>
  <c r="AT500" i="2"/>
  <c r="AS500" i="2"/>
  <c r="AR500" i="2"/>
  <c r="AQ500" i="2"/>
  <c r="AP500" i="2"/>
  <c r="AO500" i="2"/>
  <c r="AN500" i="2"/>
  <c r="AM500" i="2"/>
  <c r="AL500" i="2"/>
  <c r="AK500" i="2"/>
  <c r="AJ500" i="2"/>
  <c r="AI500" i="2"/>
  <c r="AH500" i="2"/>
  <c r="AG500" i="2"/>
  <c r="AF500" i="2"/>
  <c r="AE500" i="2"/>
  <c r="AD500" i="2"/>
  <c r="BA499" i="2"/>
  <c r="AZ499" i="2"/>
  <c r="AY499" i="2"/>
  <c r="AX499" i="2"/>
  <c r="AW499" i="2"/>
  <c r="AV499" i="2"/>
  <c r="AU499" i="2"/>
  <c r="AT499" i="2"/>
  <c r="AS499" i="2"/>
  <c r="AR499" i="2"/>
  <c r="AQ499" i="2"/>
  <c r="AP499" i="2"/>
  <c r="AO499" i="2"/>
  <c r="AN499" i="2"/>
  <c r="AM499" i="2"/>
  <c r="AL499" i="2"/>
  <c r="AK499" i="2"/>
  <c r="AJ499" i="2"/>
  <c r="AI499" i="2"/>
  <c r="AH499" i="2"/>
  <c r="AG499" i="2"/>
  <c r="AF499" i="2"/>
  <c r="AE499" i="2"/>
  <c r="AD499" i="2"/>
  <c r="BA498" i="2"/>
  <c r="AZ498" i="2"/>
  <c r="AY498" i="2"/>
  <c r="AX498" i="2"/>
  <c r="AW498" i="2"/>
  <c r="AV498" i="2"/>
  <c r="AU498" i="2"/>
  <c r="AT498" i="2"/>
  <c r="AS498" i="2"/>
  <c r="AR498" i="2"/>
  <c r="AQ498" i="2"/>
  <c r="AP498" i="2"/>
  <c r="AO498" i="2"/>
  <c r="AN498" i="2"/>
  <c r="AM498" i="2"/>
  <c r="AL498" i="2"/>
  <c r="AK498" i="2"/>
  <c r="AJ498" i="2"/>
  <c r="AI498" i="2"/>
  <c r="AH498" i="2"/>
  <c r="AG498" i="2"/>
  <c r="AF498" i="2"/>
  <c r="AE498" i="2"/>
  <c r="AD498" i="2"/>
  <c r="BA497" i="2"/>
  <c r="AZ497" i="2"/>
  <c r="AY497" i="2"/>
  <c r="AX497" i="2"/>
  <c r="AW497" i="2"/>
  <c r="AV497" i="2"/>
  <c r="AU497" i="2"/>
  <c r="AT497" i="2"/>
  <c r="AS497" i="2"/>
  <c r="AR497" i="2"/>
  <c r="AQ497" i="2"/>
  <c r="AP497" i="2"/>
  <c r="AO497" i="2"/>
  <c r="AN497" i="2"/>
  <c r="AM497" i="2"/>
  <c r="AL497" i="2"/>
  <c r="AK497" i="2"/>
  <c r="AJ497" i="2"/>
  <c r="AI497" i="2"/>
  <c r="AH497" i="2"/>
  <c r="AG497" i="2"/>
  <c r="AF497" i="2"/>
  <c r="AE497" i="2"/>
  <c r="AD497" i="2"/>
  <c r="BA496" i="2"/>
  <c r="AZ496" i="2"/>
  <c r="AY496" i="2"/>
  <c r="AX496" i="2"/>
  <c r="AW496" i="2"/>
  <c r="AV496" i="2"/>
  <c r="AU496" i="2"/>
  <c r="AT496" i="2"/>
  <c r="AS496" i="2"/>
  <c r="AR496" i="2"/>
  <c r="AQ496" i="2"/>
  <c r="AP496" i="2"/>
  <c r="AO496" i="2"/>
  <c r="AN496" i="2"/>
  <c r="AM496" i="2"/>
  <c r="AL496" i="2"/>
  <c r="AK496" i="2"/>
  <c r="AJ496" i="2"/>
  <c r="AI496" i="2"/>
  <c r="AH496" i="2"/>
  <c r="AG496" i="2"/>
  <c r="AF496" i="2"/>
  <c r="AE496" i="2"/>
  <c r="AD496" i="2"/>
  <c r="BA495" i="2"/>
  <c r="AZ495" i="2"/>
  <c r="AY495" i="2"/>
  <c r="AX495" i="2"/>
  <c r="AW495" i="2"/>
  <c r="AV495" i="2"/>
  <c r="AU495" i="2"/>
  <c r="AT495" i="2"/>
  <c r="AS495" i="2"/>
  <c r="AR495" i="2"/>
  <c r="AQ495" i="2"/>
  <c r="AP495" i="2"/>
  <c r="AO495" i="2"/>
  <c r="AN495" i="2"/>
  <c r="AM495" i="2"/>
  <c r="AL495" i="2"/>
  <c r="AK495" i="2"/>
  <c r="AJ495" i="2"/>
  <c r="AI495" i="2"/>
  <c r="AH495" i="2"/>
  <c r="AG495" i="2"/>
  <c r="AF495" i="2"/>
  <c r="AE495" i="2"/>
  <c r="AD495" i="2"/>
  <c r="BA494" i="2"/>
  <c r="AZ494" i="2"/>
  <c r="AY494" i="2"/>
  <c r="AX494" i="2"/>
  <c r="AW494" i="2"/>
  <c r="AV494" i="2"/>
  <c r="AU494" i="2"/>
  <c r="AT494" i="2"/>
  <c r="AS494" i="2"/>
  <c r="AR494" i="2"/>
  <c r="AQ494" i="2"/>
  <c r="AP494" i="2"/>
  <c r="AO494" i="2"/>
  <c r="AN494" i="2"/>
  <c r="AM494" i="2"/>
  <c r="AL494" i="2"/>
  <c r="AK494" i="2"/>
  <c r="AJ494" i="2"/>
  <c r="AI494" i="2"/>
  <c r="AH494" i="2"/>
  <c r="AG494" i="2"/>
  <c r="AF494" i="2"/>
  <c r="AE494" i="2"/>
  <c r="AD494" i="2"/>
  <c r="BA493" i="2"/>
  <c r="AZ493" i="2"/>
  <c r="AY493" i="2"/>
  <c r="AX493" i="2"/>
  <c r="AW493" i="2"/>
  <c r="AV493" i="2"/>
  <c r="AU493" i="2"/>
  <c r="AT493" i="2"/>
  <c r="AS493" i="2"/>
  <c r="AR493" i="2"/>
  <c r="AQ493" i="2"/>
  <c r="AP493" i="2"/>
  <c r="AO493" i="2"/>
  <c r="AN493" i="2"/>
  <c r="AM493" i="2"/>
  <c r="AL493" i="2"/>
  <c r="AK493" i="2"/>
  <c r="AJ493" i="2"/>
  <c r="AI493" i="2"/>
  <c r="AH493" i="2"/>
  <c r="AG493" i="2"/>
  <c r="AF493" i="2"/>
  <c r="AE493" i="2"/>
  <c r="AD493" i="2"/>
  <c r="BA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BA491" i="2"/>
  <c r="AZ491" i="2"/>
  <c r="AY491" i="2"/>
  <c r="AX491" i="2"/>
  <c r="AW491" i="2"/>
  <c r="AV491" i="2"/>
  <c r="AU491" i="2"/>
  <c r="AT491" i="2"/>
  <c r="AS491" i="2"/>
  <c r="AR491" i="2"/>
  <c r="AQ491" i="2"/>
  <c r="AP491" i="2"/>
  <c r="AO491" i="2"/>
  <c r="AN491" i="2"/>
  <c r="AM491" i="2"/>
  <c r="AL491" i="2"/>
  <c r="AK491" i="2"/>
  <c r="AJ491" i="2"/>
  <c r="AI491" i="2"/>
  <c r="AH491" i="2"/>
  <c r="AG491" i="2"/>
  <c r="AF491" i="2"/>
  <c r="AE491" i="2"/>
  <c r="AD491" i="2"/>
  <c r="BA490" i="2"/>
  <c r="AZ490" i="2"/>
  <c r="AY490" i="2"/>
  <c r="AX490" i="2"/>
  <c r="AW490" i="2"/>
  <c r="AV490" i="2"/>
  <c r="AU490" i="2"/>
  <c r="AT490" i="2"/>
  <c r="AS490" i="2"/>
  <c r="AR490" i="2"/>
  <c r="AQ490" i="2"/>
  <c r="AP490" i="2"/>
  <c r="AO490" i="2"/>
  <c r="AN490" i="2"/>
  <c r="AM490" i="2"/>
  <c r="AL490" i="2"/>
  <c r="AK490" i="2"/>
  <c r="AJ490" i="2"/>
  <c r="AI490" i="2"/>
  <c r="AH490" i="2"/>
  <c r="AG490" i="2"/>
  <c r="AF490" i="2"/>
  <c r="AE490" i="2"/>
  <c r="AD490" i="2"/>
  <c r="BA489" i="2"/>
  <c r="AZ489" i="2"/>
  <c r="AY489" i="2"/>
  <c r="AX489" i="2"/>
  <c r="AW489" i="2"/>
  <c r="AV489" i="2"/>
  <c r="AU489" i="2"/>
  <c r="AT489" i="2"/>
  <c r="AS489" i="2"/>
  <c r="AR489" i="2"/>
  <c r="AQ489" i="2"/>
  <c r="AP489" i="2"/>
  <c r="AO489" i="2"/>
  <c r="AN489" i="2"/>
  <c r="AM489" i="2"/>
  <c r="AL489" i="2"/>
  <c r="AK489" i="2"/>
  <c r="AJ489" i="2"/>
  <c r="AI489" i="2"/>
  <c r="AH489" i="2"/>
  <c r="AG489" i="2"/>
  <c r="AF489" i="2"/>
  <c r="AE489" i="2"/>
  <c r="AD489" i="2"/>
  <c r="BA488" i="2"/>
  <c r="AZ488" i="2"/>
  <c r="AY488" i="2"/>
  <c r="AX488" i="2"/>
  <c r="AW488" i="2"/>
  <c r="AV488" i="2"/>
  <c r="AU488" i="2"/>
  <c r="AT488" i="2"/>
  <c r="AS488" i="2"/>
  <c r="AR488" i="2"/>
  <c r="AQ488" i="2"/>
  <c r="AP488" i="2"/>
  <c r="AO488" i="2"/>
  <c r="AN488" i="2"/>
  <c r="AM488" i="2"/>
  <c r="AL488" i="2"/>
  <c r="AK488" i="2"/>
  <c r="AJ488" i="2"/>
  <c r="AI488" i="2"/>
  <c r="AH488" i="2"/>
  <c r="AG488" i="2"/>
  <c r="AF488" i="2"/>
  <c r="AE488" i="2"/>
  <c r="AD488" i="2"/>
  <c r="BA487" i="2"/>
  <c r="AZ487" i="2"/>
  <c r="AY487" i="2"/>
  <c r="AX487" i="2"/>
  <c r="AW487" i="2"/>
  <c r="AV487" i="2"/>
  <c r="AU487" i="2"/>
  <c r="AT487" i="2"/>
  <c r="AS487" i="2"/>
  <c r="AR487" i="2"/>
  <c r="AQ487" i="2"/>
  <c r="AP487" i="2"/>
  <c r="AO487" i="2"/>
  <c r="AN487" i="2"/>
  <c r="AM487" i="2"/>
  <c r="AL487" i="2"/>
  <c r="AK487" i="2"/>
  <c r="AJ487" i="2"/>
  <c r="AI487" i="2"/>
  <c r="AH487" i="2"/>
  <c r="AG487" i="2"/>
  <c r="AF487" i="2"/>
  <c r="AE487" i="2"/>
  <c r="AD487" i="2"/>
  <c r="BA486" i="2"/>
  <c r="AZ486" i="2"/>
  <c r="AY486" i="2"/>
  <c r="AX486" i="2"/>
  <c r="AW486" i="2"/>
  <c r="AV486" i="2"/>
  <c r="AU486" i="2"/>
  <c r="AT486" i="2"/>
  <c r="AS486" i="2"/>
  <c r="AR486" i="2"/>
  <c r="AQ486" i="2"/>
  <c r="AP486" i="2"/>
  <c r="AO486" i="2"/>
  <c r="AN486" i="2"/>
  <c r="AM486" i="2"/>
  <c r="AL486" i="2"/>
  <c r="AK486" i="2"/>
  <c r="AJ486" i="2"/>
  <c r="AI486" i="2"/>
  <c r="AH486" i="2"/>
  <c r="AG486" i="2"/>
  <c r="AF486" i="2"/>
  <c r="AE486" i="2"/>
  <c r="AD486" i="2"/>
  <c r="BA485" i="2"/>
  <c r="AZ485" i="2"/>
  <c r="AY485" i="2"/>
  <c r="AX485" i="2"/>
  <c r="AW485" i="2"/>
  <c r="AV485" i="2"/>
  <c r="AU485" i="2"/>
  <c r="AT485" i="2"/>
  <c r="AS485" i="2"/>
  <c r="AR485" i="2"/>
  <c r="AQ485" i="2"/>
  <c r="AP485" i="2"/>
  <c r="AO485" i="2"/>
  <c r="AN485" i="2"/>
  <c r="AM485" i="2"/>
  <c r="AL485" i="2"/>
  <c r="AK485" i="2"/>
  <c r="AJ485" i="2"/>
  <c r="AI485" i="2"/>
  <c r="AH485" i="2"/>
  <c r="AG485" i="2"/>
  <c r="AF485" i="2"/>
  <c r="AE485" i="2"/>
  <c r="AD485" i="2"/>
  <c r="BA484" i="2"/>
  <c r="AZ484" i="2"/>
  <c r="AY484" i="2"/>
  <c r="AX484" i="2"/>
  <c r="AW484" i="2"/>
  <c r="AV484" i="2"/>
  <c r="AU484" i="2"/>
  <c r="AT484" i="2"/>
  <c r="AS484" i="2"/>
  <c r="AR484" i="2"/>
  <c r="AQ484" i="2"/>
  <c r="AP484" i="2"/>
  <c r="AO484" i="2"/>
  <c r="AN484" i="2"/>
  <c r="AM484" i="2"/>
  <c r="AL484" i="2"/>
  <c r="AK484" i="2"/>
  <c r="AJ484" i="2"/>
  <c r="AI484" i="2"/>
  <c r="AH484" i="2"/>
  <c r="AG484" i="2"/>
  <c r="AF484" i="2"/>
  <c r="AE484" i="2"/>
  <c r="AD484" i="2"/>
  <c r="BA483" i="2"/>
  <c r="AZ483" i="2"/>
  <c r="AY483" i="2"/>
  <c r="AX483" i="2"/>
  <c r="AW483" i="2"/>
  <c r="AV483" i="2"/>
  <c r="AU483" i="2"/>
  <c r="AT483" i="2"/>
  <c r="AS483" i="2"/>
  <c r="AR483" i="2"/>
  <c r="AQ483" i="2"/>
  <c r="AP483" i="2"/>
  <c r="AO483" i="2"/>
  <c r="AN483" i="2"/>
  <c r="AM483" i="2"/>
  <c r="AL483" i="2"/>
  <c r="AK483" i="2"/>
  <c r="AJ483" i="2"/>
  <c r="AI483" i="2"/>
  <c r="AH483" i="2"/>
  <c r="AG483" i="2"/>
  <c r="AF483" i="2"/>
  <c r="AE483" i="2"/>
  <c r="AD483" i="2"/>
  <c r="BA482" i="2"/>
  <c r="AZ482" i="2"/>
  <c r="AY482" i="2"/>
  <c r="AX482" i="2"/>
  <c r="AW482" i="2"/>
  <c r="AV482" i="2"/>
  <c r="AU482" i="2"/>
  <c r="AT482" i="2"/>
  <c r="AS482" i="2"/>
  <c r="AR482" i="2"/>
  <c r="AQ482" i="2"/>
  <c r="AP482" i="2"/>
  <c r="AO482" i="2"/>
  <c r="AN482" i="2"/>
  <c r="AM482" i="2"/>
  <c r="AL482" i="2"/>
  <c r="AK482" i="2"/>
  <c r="AJ482" i="2"/>
  <c r="AI482" i="2"/>
  <c r="AH482" i="2"/>
  <c r="AG482" i="2"/>
  <c r="AF482" i="2"/>
  <c r="AE482" i="2"/>
  <c r="AD482" i="2"/>
  <c r="BA481" i="2"/>
  <c r="AZ481" i="2"/>
  <c r="AY481" i="2"/>
  <c r="AX481" i="2"/>
  <c r="AW481" i="2"/>
  <c r="AV481" i="2"/>
  <c r="AU481" i="2"/>
  <c r="AT481" i="2"/>
  <c r="AS481" i="2"/>
  <c r="AR481" i="2"/>
  <c r="AQ481" i="2"/>
  <c r="AP481" i="2"/>
  <c r="AO481" i="2"/>
  <c r="AN481" i="2"/>
  <c r="AM481" i="2"/>
  <c r="AL481" i="2"/>
  <c r="AK481" i="2"/>
  <c r="AJ481" i="2"/>
  <c r="AI481" i="2"/>
  <c r="AH481" i="2"/>
  <c r="AG481" i="2"/>
  <c r="AF481" i="2"/>
  <c r="AE481" i="2"/>
  <c r="AD481" i="2"/>
  <c r="BA480" i="2"/>
  <c r="AZ480" i="2"/>
  <c r="AY480" i="2"/>
  <c r="AX480" i="2"/>
  <c r="AW480" i="2"/>
  <c r="AV480" i="2"/>
  <c r="AU480" i="2"/>
  <c r="AT480" i="2"/>
  <c r="AS480" i="2"/>
  <c r="AR480" i="2"/>
  <c r="AQ480" i="2"/>
  <c r="AP480" i="2"/>
  <c r="AO480" i="2"/>
  <c r="AN480" i="2"/>
  <c r="AM480" i="2"/>
  <c r="AL480" i="2"/>
  <c r="AK480" i="2"/>
  <c r="AJ480" i="2"/>
  <c r="AI480" i="2"/>
  <c r="AH480" i="2"/>
  <c r="AG480" i="2"/>
  <c r="AF480" i="2"/>
  <c r="AE480" i="2"/>
  <c r="AD480" i="2"/>
  <c r="BA479" i="2"/>
  <c r="AZ479" i="2"/>
  <c r="AY479" i="2"/>
  <c r="AX479" i="2"/>
  <c r="AW479" i="2"/>
  <c r="AV479" i="2"/>
  <c r="AU479" i="2"/>
  <c r="AT479" i="2"/>
  <c r="AS479" i="2"/>
  <c r="AR479" i="2"/>
  <c r="AQ479" i="2"/>
  <c r="AP479" i="2"/>
  <c r="AO479" i="2"/>
  <c r="AN479" i="2"/>
  <c r="AM479" i="2"/>
  <c r="AL479" i="2"/>
  <c r="AK479" i="2"/>
  <c r="AJ479" i="2"/>
  <c r="AI479" i="2"/>
  <c r="AH479" i="2"/>
  <c r="AG479" i="2"/>
  <c r="AF479" i="2"/>
  <c r="AE479" i="2"/>
  <c r="AD479" i="2"/>
  <c r="BA478" i="2"/>
  <c r="AZ478" i="2"/>
  <c r="AY478" i="2"/>
  <c r="AX478" i="2"/>
  <c r="AW478" i="2"/>
  <c r="AV478" i="2"/>
  <c r="AU478" i="2"/>
  <c r="AT478" i="2"/>
  <c r="AS478" i="2"/>
  <c r="AR478" i="2"/>
  <c r="AQ478" i="2"/>
  <c r="AP478" i="2"/>
  <c r="AO478" i="2"/>
  <c r="AN478" i="2"/>
  <c r="AM478" i="2"/>
  <c r="AL478" i="2"/>
  <c r="AK478" i="2"/>
  <c r="AJ478" i="2"/>
  <c r="AI478" i="2"/>
  <c r="AH478" i="2"/>
  <c r="AG478" i="2"/>
  <c r="AF478" i="2"/>
  <c r="AE478" i="2"/>
  <c r="AD478" i="2"/>
  <c r="BA477" i="2"/>
  <c r="AZ477" i="2"/>
  <c r="AY477" i="2"/>
  <c r="AX477" i="2"/>
  <c r="AW477" i="2"/>
  <c r="AV477" i="2"/>
  <c r="AU477" i="2"/>
  <c r="AT477" i="2"/>
  <c r="AS477" i="2"/>
  <c r="AR477" i="2"/>
  <c r="AQ477" i="2"/>
  <c r="AP477" i="2"/>
  <c r="AO477" i="2"/>
  <c r="AN477" i="2"/>
  <c r="AM477" i="2"/>
  <c r="AL477" i="2"/>
  <c r="AK477" i="2"/>
  <c r="AJ477" i="2"/>
  <c r="AI477" i="2"/>
  <c r="AH477" i="2"/>
  <c r="AG477" i="2"/>
  <c r="AF477" i="2"/>
  <c r="AE477" i="2"/>
  <c r="AD477" i="2"/>
  <c r="BA476" i="2"/>
  <c r="AZ476" i="2"/>
  <c r="AY476" i="2"/>
  <c r="AX476" i="2"/>
  <c r="AW476" i="2"/>
  <c r="AV476" i="2"/>
  <c r="AU476" i="2"/>
  <c r="AT476" i="2"/>
  <c r="AS476" i="2"/>
  <c r="AR476" i="2"/>
  <c r="AQ476" i="2"/>
  <c r="AP476" i="2"/>
  <c r="AO476" i="2"/>
  <c r="AN476" i="2"/>
  <c r="AM476" i="2"/>
  <c r="AL476" i="2"/>
  <c r="AK476" i="2"/>
  <c r="AJ476" i="2"/>
  <c r="AI476" i="2"/>
  <c r="AH476" i="2"/>
  <c r="AG476" i="2"/>
  <c r="AF476" i="2"/>
  <c r="AE476" i="2"/>
  <c r="AD476" i="2"/>
  <c r="BA475" i="2"/>
  <c r="AZ475" i="2"/>
  <c r="AY475" i="2"/>
  <c r="AX475" i="2"/>
  <c r="AW475" i="2"/>
  <c r="AV475" i="2"/>
  <c r="AU475" i="2"/>
  <c r="AT475" i="2"/>
  <c r="AS475" i="2"/>
  <c r="AR475" i="2"/>
  <c r="AQ475" i="2"/>
  <c r="AP475" i="2"/>
  <c r="AO475" i="2"/>
  <c r="AN475" i="2"/>
  <c r="AM475" i="2"/>
  <c r="AL475" i="2"/>
  <c r="AK475" i="2"/>
  <c r="AJ475" i="2"/>
  <c r="AI475" i="2"/>
  <c r="AH475" i="2"/>
  <c r="AG475" i="2"/>
  <c r="AF475" i="2"/>
  <c r="AE475" i="2"/>
  <c r="AD475" i="2"/>
  <c r="BA474" i="2"/>
  <c r="AZ474" i="2"/>
  <c r="AY474" i="2"/>
  <c r="AX474" i="2"/>
  <c r="AW474" i="2"/>
  <c r="AV474" i="2"/>
  <c r="AU474" i="2"/>
  <c r="AT474" i="2"/>
  <c r="AS474" i="2"/>
  <c r="AR474" i="2"/>
  <c r="AQ474" i="2"/>
  <c r="AP474" i="2"/>
  <c r="AO474" i="2"/>
  <c r="AN474" i="2"/>
  <c r="AM474" i="2"/>
  <c r="AL474" i="2"/>
  <c r="AK474" i="2"/>
  <c r="AJ474" i="2"/>
  <c r="AI474" i="2"/>
  <c r="AH474" i="2"/>
  <c r="AG474" i="2"/>
  <c r="AF474" i="2"/>
  <c r="AE474" i="2"/>
  <c r="AD474" i="2"/>
  <c r="BA473" i="2"/>
  <c r="AZ473" i="2"/>
  <c r="AY473" i="2"/>
  <c r="AX473" i="2"/>
  <c r="AW473" i="2"/>
  <c r="AV473" i="2"/>
  <c r="AU473" i="2"/>
  <c r="AT473" i="2"/>
  <c r="AS473" i="2"/>
  <c r="AR473" i="2"/>
  <c r="AQ473" i="2"/>
  <c r="AP473" i="2"/>
  <c r="AO473" i="2"/>
  <c r="AN473" i="2"/>
  <c r="AM473" i="2"/>
  <c r="AL473" i="2"/>
  <c r="AK473" i="2"/>
  <c r="AJ473" i="2"/>
  <c r="AI473" i="2"/>
  <c r="AH473" i="2"/>
  <c r="AG473" i="2"/>
  <c r="AF473" i="2"/>
  <c r="AE473" i="2"/>
  <c r="AD473" i="2"/>
  <c r="BA472" i="2"/>
  <c r="AZ472" i="2"/>
  <c r="AY472" i="2"/>
  <c r="AX472" i="2"/>
  <c r="AW472" i="2"/>
  <c r="AV472" i="2"/>
  <c r="AU472" i="2"/>
  <c r="AT472" i="2"/>
  <c r="AS472" i="2"/>
  <c r="AR472" i="2"/>
  <c r="AQ472" i="2"/>
  <c r="AP472" i="2"/>
  <c r="AO472" i="2"/>
  <c r="AN472" i="2"/>
  <c r="AM472" i="2"/>
  <c r="AL472" i="2"/>
  <c r="AK472" i="2"/>
  <c r="AJ472" i="2"/>
  <c r="AI472" i="2"/>
  <c r="AH472" i="2"/>
  <c r="AG472" i="2"/>
  <c r="AF472" i="2"/>
  <c r="AE472" i="2"/>
  <c r="AD472" i="2"/>
  <c r="BA471" i="2"/>
  <c r="AZ471" i="2"/>
  <c r="AY471" i="2"/>
  <c r="AX471" i="2"/>
  <c r="AW471" i="2"/>
  <c r="AV471" i="2"/>
  <c r="AU471" i="2"/>
  <c r="AT471" i="2"/>
  <c r="AS471" i="2"/>
  <c r="AR471" i="2"/>
  <c r="AQ471" i="2"/>
  <c r="AP471" i="2"/>
  <c r="AO471" i="2"/>
  <c r="AN471" i="2"/>
  <c r="AM471" i="2"/>
  <c r="AL471" i="2"/>
  <c r="AK471" i="2"/>
  <c r="AJ471" i="2"/>
  <c r="AI471" i="2"/>
  <c r="AH471" i="2"/>
  <c r="AG471" i="2"/>
  <c r="AF471" i="2"/>
  <c r="AE471" i="2"/>
  <c r="AD471" i="2"/>
  <c r="BA470" i="2"/>
  <c r="AZ470" i="2"/>
  <c r="AY470" i="2"/>
  <c r="AX470" i="2"/>
  <c r="AW470" i="2"/>
  <c r="AV470" i="2"/>
  <c r="AU470" i="2"/>
  <c r="AT470" i="2"/>
  <c r="AS470" i="2"/>
  <c r="AR470" i="2"/>
  <c r="AQ470" i="2"/>
  <c r="AP470" i="2"/>
  <c r="AO470" i="2"/>
  <c r="AN470" i="2"/>
  <c r="AM470" i="2"/>
  <c r="AL470" i="2"/>
  <c r="AK470" i="2"/>
  <c r="AJ470" i="2"/>
  <c r="AI470" i="2"/>
  <c r="AH470" i="2"/>
  <c r="AG470" i="2"/>
  <c r="AF470" i="2"/>
  <c r="AE470" i="2"/>
  <c r="AD470" i="2"/>
  <c r="BA469" i="2"/>
  <c r="AZ469" i="2"/>
  <c r="AY469" i="2"/>
  <c r="AX469" i="2"/>
  <c r="AW469" i="2"/>
  <c r="AV469" i="2"/>
  <c r="AU469" i="2"/>
  <c r="AT469" i="2"/>
  <c r="AS469" i="2"/>
  <c r="AR469" i="2"/>
  <c r="AQ469" i="2"/>
  <c r="AP469" i="2"/>
  <c r="AO469" i="2"/>
  <c r="AN469" i="2"/>
  <c r="AM469" i="2"/>
  <c r="AL469" i="2"/>
  <c r="AK469" i="2"/>
  <c r="AJ469" i="2"/>
  <c r="AI469" i="2"/>
  <c r="AH469" i="2"/>
  <c r="AG469" i="2"/>
  <c r="AF469" i="2"/>
  <c r="AE469" i="2"/>
  <c r="AD469" i="2"/>
  <c r="BA468" i="2"/>
  <c r="AZ468" i="2"/>
  <c r="AY468" i="2"/>
  <c r="AX468" i="2"/>
  <c r="AW468" i="2"/>
  <c r="AV468" i="2"/>
  <c r="AU468" i="2"/>
  <c r="AT468" i="2"/>
  <c r="AS468" i="2"/>
  <c r="AR468" i="2"/>
  <c r="AQ468" i="2"/>
  <c r="AP468" i="2"/>
  <c r="AO468" i="2"/>
  <c r="AN468" i="2"/>
  <c r="AM468" i="2"/>
  <c r="AL468" i="2"/>
  <c r="AK468" i="2"/>
  <c r="AJ468" i="2"/>
  <c r="AI468" i="2"/>
  <c r="AH468" i="2"/>
  <c r="AG468" i="2"/>
  <c r="AF468" i="2"/>
  <c r="AE468" i="2"/>
  <c r="AD468" i="2"/>
  <c r="BA467" i="2"/>
  <c r="AZ467" i="2"/>
  <c r="AY467" i="2"/>
  <c r="AX467" i="2"/>
  <c r="AW467" i="2"/>
  <c r="AV467" i="2"/>
  <c r="AU467" i="2"/>
  <c r="AT467" i="2"/>
  <c r="AS467" i="2"/>
  <c r="AR467" i="2"/>
  <c r="AQ467" i="2"/>
  <c r="AP467" i="2"/>
  <c r="AO467" i="2"/>
  <c r="AN467" i="2"/>
  <c r="AM467" i="2"/>
  <c r="AL467" i="2"/>
  <c r="AK467" i="2"/>
  <c r="AJ467" i="2"/>
  <c r="AI467" i="2"/>
  <c r="AH467" i="2"/>
  <c r="AG467" i="2"/>
  <c r="AF467" i="2"/>
  <c r="AE467" i="2"/>
  <c r="AD467" i="2"/>
  <c r="BA466" i="2"/>
  <c r="AZ466" i="2"/>
  <c r="AY466" i="2"/>
  <c r="AX466" i="2"/>
  <c r="AW466" i="2"/>
  <c r="AV466" i="2"/>
  <c r="AU466" i="2"/>
  <c r="AT466" i="2"/>
  <c r="AS466" i="2"/>
  <c r="AR466" i="2"/>
  <c r="AQ466" i="2"/>
  <c r="AP466" i="2"/>
  <c r="AO466" i="2"/>
  <c r="AN466" i="2"/>
  <c r="AM466" i="2"/>
  <c r="AL466" i="2"/>
  <c r="AK466" i="2"/>
  <c r="AJ466" i="2"/>
  <c r="AI466" i="2"/>
  <c r="AH466" i="2"/>
  <c r="AG466" i="2"/>
  <c r="AF466" i="2"/>
  <c r="AE466" i="2"/>
  <c r="AD466" i="2"/>
  <c r="BA465" i="2"/>
  <c r="AZ465" i="2"/>
  <c r="AY465" i="2"/>
  <c r="AX465" i="2"/>
  <c r="AW465" i="2"/>
  <c r="AV465" i="2"/>
  <c r="AU465" i="2"/>
  <c r="AT465" i="2"/>
  <c r="AS465" i="2"/>
  <c r="AR465" i="2"/>
  <c r="AQ465" i="2"/>
  <c r="AP465" i="2"/>
  <c r="AO465" i="2"/>
  <c r="AN465" i="2"/>
  <c r="AM465" i="2"/>
  <c r="AL465" i="2"/>
  <c r="AK465" i="2"/>
  <c r="AJ465" i="2"/>
  <c r="AI465" i="2"/>
  <c r="AH465" i="2"/>
  <c r="AG465" i="2"/>
  <c r="AF465" i="2"/>
  <c r="AE465" i="2"/>
  <c r="AD465" i="2"/>
  <c r="BA464" i="2"/>
  <c r="AZ464" i="2"/>
  <c r="AY464" i="2"/>
  <c r="AX464" i="2"/>
  <c r="AW464" i="2"/>
  <c r="AV464" i="2"/>
  <c r="AU464" i="2"/>
  <c r="AT464" i="2"/>
  <c r="AS464" i="2"/>
  <c r="AR464" i="2"/>
  <c r="AQ464" i="2"/>
  <c r="AP464" i="2"/>
  <c r="AO464" i="2"/>
  <c r="AN464" i="2"/>
  <c r="AM464" i="2"/>
  <c r="AL464" i="2"/>
  <c r="AK464" i="2"/>
  <c r="AJ464" i="2"/>
  <c r="AI464" i="2"/>
  <c r="AH464" i="2"/>
  <c r="AG464" i="2"/>
  <c r="AF464" i="2"/>
  <c r="AE464" i="2"/>
  <c r="AD464" i="2"/>
  <c r="BA463" i="2"/>
  <c r="AZ463" i="2"/>
  <c r="AY463" i="2"/>
  <c r="AX463" i="2"/>
  <c r="AW463" i="2"/>
  <c r="AV463" i="2"/>
  <c r="AU463" i="2"/>
  <c r="AT463" i="2"/>
  <c r="AS463" i="2"/>
  <c r="AR463" i="2"/>
  <c r="AQ463" i="2"/>
  <c r="AP463" i="2"/>
  <c r="AO463" i="2"/>
  <c r="AN463" i="2"/>
  <c r="AM463" i="2"/>
  <c r="AL463" i="2"/>
  <c r="AK463" i="2"/>
  <c r="AJ463" i="2"/>
  <c r="AI463" i="2"/>
  <c r="AH463" i="2"/>
  <c r="AG463" i="2"/>
  <c r="AF463" i="2"/>
  <c r="AE463" i="2"/>
  <c r="AD463" i="2"/>
  <c r="BA462" i="2"/>
  <c r="AZ462" i="2"/>
  <c r="AY462" i="2"/>
  <c r="AX462" i="2"/>
  <c r="AW462" i="2"/>
  <c r="AV462" i="2"/>
  <c r="AU462" i="2"/>
  <c r="AT462" i="2"/>
  <c r="AS462" i="2"/>
  <c r="AR462" i="2"/>
  <c r="AQ462" i="2"/>
  <c r="AP462" i="2"/>
  <c r="AO462" i="2"/>
  <c r="AN462" i="2"/>
  <c r="AM462" i="2"/>
  <c r="AL462" i="2"/>
  <c r="AK462" i="2"/>
  <c r="AJ462" i="2"/>
  <c r="AI462" i="2"/>
  <c r="AH462" i="2"/>
  <c r="AG462" i="2"/>
  <c r="AF462" i="2"/>
  <c r="AE462" i="2"/>
  <c r="AD462" i="2"/>
  <c r="BA461" i="2"/>
  <c r="AZ461" i="2"/>
  <c r="AY461" i="2"/>
  <c r="AX461" i="2"/>
  <c r="AW461" i="2"/>
  <c r="AV461" i="2"/>
  <c r="AU461" i="2"/>
  <c r="AT461" i="2"/>
  <c r="AS461" i="2"/>
  <c r="AR461" i="2"/>
  <c r="AQ461" i="2"/>
  <c r="AP461" i="2"/>
  <c r="AO461" i="2"/>
  <c r="AN461" i="2"/>
  <c r="AM461" i="2"/>
  <c r="AL461" i="2"/>
  <c r="AK461" i="2"/>
  <c r="AJ461" i="2"/>
  <c r="AI461" i="2"/>
  <c r="AH461" i="2"/>
  <c r="AG461" i="2"/>
  <c r="AF461" i="2"/>
  <c r="AE461" i="2"/>
  <c r="AD461" i="2"/>
  <c r="BA460" i="2"/>
  <c r="AZ460" i="2"/>
  <c r="AY460" i="2"/>
  <c r="AX460" i="2"/>
  <c r="AW460" i="2"/>
  <c r="AV460" i="2"/>
  <c r="AU460" i="2"/>
  <c r="AT460" i="2"/>
  <c r="AS460" i="2"/>
  <c r="AR460" i="2"/>
  <c r="AQ460" i="2"/>
  <c r="AP460" i="2"/>
  <c r="AO460" i="2"/>
  <c r="AN460" i="2"/>
  <c r="AM460" i="2"/>
  <c r="AL460" i="2"/>
  <c r="AK460" i="2"/>
  <c r="AJ460" i="2"/>
  <c r="AI460" i="2"/>
  <c r="AH460" i="2"/>
  <c r="AG460" i="2"/>
  <c r="AF460" i="2"/>
  <c r="AE460" i="2"/>
  <c r="AD460" i="2"/>
  <c r="BA459" i="2"/>
  <c r="AZ459" i="2"/>
  <c r="AY459" i="2"/>
  <c r="AX459" i="2"/>
  <c r="AW459" i="2"/>
  <c r="AV459" i="2"/>
  <c r="AU459" i="2"/>
  <c r="AT459" i="2"/>
  <c r="AS459" i="2"/>
  <c r="AR459" i="2"/>
  <c r="AQ459" i="2"/>
  <c r="AP459" i="2"/>
  <c r="AO459" i="2"/>
  <c r="AN459" i="2"/>
  <c r="AM459" i="2"/>
  <c r="AL459" i="2"/>
  <c r="AK459" i="2"/>
  <c r="AJ459" i="2"/>
  <c r="AI459" i="2"/>
  <c r="AH459" i="2"/>
  <c r="AG459" i="2"/>
  <c r="AF459" i="2"/>
  <c r="AE459" i="2"/>
  <c r="AD459" i="2"/>
  <c r="BA458" i="2"/>
  <c r="AZ458" i="2"/>
  <c r="AY458" i="2"/>
  <c r="AX458" i="2"/>
  <c r="AW458" i="2"/>
  <c r="AV458" i="2"/>
  <c r="AU458" i="2"/>
  <c r="AT458" i="2"/>
  <c r="AS458" i="2"/>
  <c r="AR458" i="2"/>
  <c r="AQ458" i="2"/>
  <c r="AP458" i="2"/>
  <c r="AO458" i="2"/>
  <c r="AN458" i="2"/>
  <c r="AM458" i="2"/>
  <c r="AL458" i="2"/>
  <c r="AK458" i="2"/>
  <c r="AJ458" i="2"/>
  <c r="AI458" i="2"/>
  <c r="AH458" i="2"/>
  <c r="AG458" i="2"/>
  <c r="AF458" i="2"/>
  <c r="AE458" i="2"/>
  <c r="AD458" i="2"/>
  <c r="BA457" i="2"/>
  <c r="AZ457" i="2"/>
  <c r="AY457" i="2"/>
  <c r="AX457" i="2"/>
  <c r="AW457" i="2"/>
  <c r="AV457" i="2"/>
  <c r="AU457" i="2"/>
  <c r="AT457" i="2"/>
  <c r="AS457" i="2"/>
  <c r="AR457" i="2"/>
  <c r="AQ457" i="2"/>
  <c r="AP457" i="2"/>
  <c r="AO457" i="2"/>
  <c r="AN457" i="2"/>
  <c r="AM457" i="2"/>
  <c r="AL457" i="2"/>
  <c r="AK457" i="2"/>
  <c r="AJ457" i="2"/>
  <c r="AI457" i="2"/>
  <c r="AH457" i="2"/>
  <c r="AG457" i="2"/>
  <c r="AF457" i="2"/>
  <c r="AE457" i="2"/>
  <c r="AD457" i="2"/>
  <c r="BA456" i="2"/>
  <c r="AZ456" i="2"/>
  <c r="AY456" i="2"/>
  <c r="AX456" i="2"/>
  <c r="AW456" i="2"/>
  <c r="AV456" i="2"/>
  <c r="AU456" i="2"/>
  <c r="AT456" i="2"/>
  <c r="AS456" i="2"/>
  <c r="AR456" i="2"/>
  <c r="AQ456" i="2"/>
  <c r="AP456" i="2"/>
  <c r="AO456" i="2"/>
  <c r="AN456" i="2"/>
  <c r="AM456" i="2"/>
  <c r="AL456" i="2"/>
  <c r="AK456" i="2"/>
  <c r="AJ456" i="2"/>
  <c r="AI456" i="2"/>
  <c r="AH456" i="2"/>
  <c r="AG456" i="2"/>
  <c r="AF456" i="2"/>
  <c r="AE456" i="2"/>
  <c r="AD456" i="2"/>
  <c r="BA455" i="2"/>
  <c r="AZ455" i="2"/>
  <c r="AY455" i="2"/>
  <c r="AX455" i="2"/>
  <c r="AW455" i="2"/>
  <c r="AV455" i="2"/>
  <c r="AU455" i="2"/>
  <c r="AT455" i="2"/>
  <c r="AS455" i="2"/>
  <c r="AR455" i="2"/>
  <c r="AQ455" i="2"/>
  <c r="AP455" i="2"/>
  <c r="AO455" i="2"/>
  <c r="AN455" i="2"/>
  <c r="AM455" i="2"/>
  <c r="AL455" i="2"/>
  <c r="AK455" i="2"/>
  <c r="AJ455" i="2"/>
  <c r="AI455" i="2"/>
  <c r="AH455" i="2"/>
  <c r="AG455" i="2"/>
  <c r="AF455" i="2"/>
  <c r="AE455" i="2"/>
  <c r="AD455" i="2"/>
  <c r="BA454" i="2"/>
  <c r="AZ454" i="2"/>
  <c r="AY454" i="2"/>
  <c r="AX454" i="2"/>
  <c r="AW454" i="2"/>
  <c r="AV454" i="2"/>
  <c r="AU454" i="2"/>
  <c r="AT454" i="2"/>
  <c r="AS454" i="2"/>
  <c r="AR454" i="2"/>
  <c r="AQ454" i="2"/>
  <c r="AP454" i="2"/>
  <c r="AO454" i="2"/>
  <c r="AN454" i="2"/>
  <c r="AM454" i="2"/>
  <c r="AL454" i="2"/>
  <c r="AK454" i="2"/>
  <c r="AJ454" i="2"/>
  <c r="AI454" i="2"/>
  <c r="AH454" i="2"/>
  <c r="AG454" i="2"/>
  <c r="AF454" i="2"/>
  <c r="AE454" i="2"/>
  <c r="AD454" i="2"/>
  <c r="BA453" i="2"/>
  <c r="AZ453" i="2"/>
  <c r="AY453" i="2"/>
  <c r="AX453" i="2"/>
  <c r="AW453" i="2"/>
  <c r="AV453" i="2"/>
  <c r="AU453" i="2"/>
  <c r="AT453" i="2"/>
  <c r="AS453" i="2"/>
  <c r="AR453" i="2"/>
  <c r="AQ453" i="2"/>
  <c r="AP453" i="2"/>
  <c r="AO453" i="2"/>
  <c r="AN453" i="2"/>
  <c r="AM453" i="2"/>
  <c r="AL453" i="2"/>
  <c r="AK453" i="2"/>
  <c r="AJ453" i="2"/>
  <c r="AI453" i="2"/>
  <c r="AH453" i="2"/>
  <c r="AG453" i="2"/>
  <c r="AF453" i="2"/>
  <c r="AE453" i="2"/>
  <c r="AD453" i="2"/>
  <c r="BA452" i="2"/>
  <c r="AZ452" i="2"/>
  <c r="AY452" i="2"/>
  <c r="AX452" i="2"/>
  <c r="AW452" i="2"/>
  <c r="AV452" i="2"/>
  <c r="AU452" i="2"/>
  <c r="AT452" i="2"/>
  <c r="AS452" i="2"/>
  <c r="AR452" i="2"/>
  <c r="AQ452" i="2"/>
  <c r="AP452" i="2"/>
  <c r="AO452" i="2"/>
  <c r="AN452" i="2"/>
  <c r="AM452" i="2"/>
  <c r="AL452" i="2"/>
  <c r="AK452" i="2"/>
  <c r="AJ452" i="2"/>
  <c r="AI452" i="2"/>
  <c r="AH452" i="2"/>
  <c r="AG452" i="2"/>
  <c r="AF452" i="2"/>
  <c r="AE452" i="2"/>
  <c r="AD452" i="2"/>
  <c r="BA451" i="2"/>
  <c r="AZ451" i="2"/>
  <c r="AY451" i="2"/>
  <c r="AX451" i="2"/>
  <c r="AW451" i="2"/>
  <c r="AV451" i="2"/>
  <c r="AU451" i="2"/>
  <c r="AT451" i="2"/>
  <c r="AS451" i="2"/>
  <c r="AR451" i="2"/>
  <c r="AQ451" i="2"/>
  <c r="AP451" i="2"/>
  <c r="AO451" i="2"/>
  <c r="AN451" i="2"/>
  <c r="AM451" i="2"/>
  <c r="AL451" i="2"/>
  <c r="AK451" i="2"/>
  <c r="AJ451" i="2"/>
  <c r="AI451" i="2"/>
  <c r="AH451" i="2"/>
  <c r="AG451" i="2"/>
  <c r="AF451" i="2"/>
  <c r="AE451" i="2"/>
  <c r="AD451" i="2"/>
  <c r="BA450" i="2"/>
  <c r="AZ450" i="2"/>
  <c r="AY450" i="2"/>
  <c r="AX450" i="2"/>
  <c r="AW450" i="2"/>
  <c r="AV450" i="2"/>
  <c r="AU450" i="2"/>
  <c r="AT450" i="2"/>
  <c r="AS450" i="2"/>
  <c r="AR450" i="2"/>
  <c r="AQ450" i="2"/>
  <c r="AP450" i="2"/>
  <c r="AO450" i="2"/>
  <c r="AN450" i="2"/>
  <c r="AM450" i="2"/>
  <c r="AL450" i="2"/>
  <c r="AK450" i="2"/>
  <c r="AJ450" i="2"/>
  <c r="AI450" i="2"/>
  <c r="AH450" i="2"/>
  <c r="AG450" i="2"/>
  <c r="AF450" i="2"/>
  <c r="AE450" i="2"/>
  <c r="AD450" i="2"/>
  <c r="BA449" i="2"/>
  <c r="AZ449" i="2"/>
  <c r="AY449" i="2"/>
  <c r="AX449" i="2"/>
  <c r="AW449" i="2"/>
  <c r="AV449" i="2"/>
  <c r="AU449" i="2"/>
  <c r="AT449" i="2"/>
  <c r="AS449" i="2"/>
  <c r="AR449" i="2"/>
  <c r="AQ449" i="2"/>
  <c r="AP449" i="2"/>
  <c r="AO449" i="2"/>
  <c r="AN449" i="2"/>
  <c r="AM449" i="2"/>
  <c r="AL449" i="2"/>
  <c r="AK449" i="2"/>
  <c r="AJ449" i="2"/>
  <c r="AI449" i="2"/>
  <c r="AH449" i="2"/>
  <c r="AG449" i="2"/>
  <c r="AF449" i="2"/>
  <c r="AE449" i="2"/>
  <c r="AD449" i="2"/>
  <c r="BA448" i="2"/>
  <c r="AZ448" i="2"/>
  <c r="AY448" i="2"/>
  <c r="AX448" i="2"/>
  <c r="AW448" i="2"/>
  <c r="AV448" i="2"/>
  <c r="AU448" i="2"/>
  <c r="AT448" i="2"/>
  <c r="AS448" i="2"/>
  <c r="AR448" i="2"/>
  <c r="AQ448" i="2"/>
  <c r="AP448" i="2"/>
  <c r="AO448" i="2"/>
  <c r="AN448" i="2"/>
  <c r="AM448" i="2"/>
  <c r="AL448" i="2"/>
  <c r="AK448" i="2"/>
  <c r="AJ448" i="2"/>
  <c r="AI448" i="2"/>
  <c r="AH448" i="2"/>
  <c r="AG448" i="2"/>
  <c r="AF448" i="2"/>
  <c r="AE448" i="2"/>
  <c r="AD448" i="2"/>
  <c r="BA447" i="2"/>
  <c r="AZ447" i="2"/>
  <c r="AY447" i="2"/>
  <c r="AX447" i="2"/>
  <c r="AW447" i="2"/>
  <c r="AV447" i="2"/>
  <c r="AU447" i="2"/>
  <c r="AT447" i="2"/>
  <c r="AS447" i="2"/>
  <c r="AR447" i="2"/>
  <c r="AQ447" i="2"/>
  <c r="AP447" i="2"/>
  <c r="AO447" i="2"/>
  <c r="AN447" i="2"/>
  <c r="AM447" i="2"/>
  <c r="AL447" i="2"/>
  <c r="AK447" i="2"/>
  <c r="AJ447" i="2"/>
  <c r="AI447" i="2"/>
  <c r="AH447" i="2"/>
  <c r="AG447" i="2"/>
  <c r="AF447" i="2"/>
  <c r="AE447" i="2"/>
  <c r="AD447" i="2"/>
  <c r="BA446" i="2"/>
  <c r="AZ446" i="2"/>
  <c r="AY446" i="2"/>
  <c r="AX446" i="2"/>
  <c r="AW446" i="2"/>
  <c r="AV446" i="2"/>
  <c r="AU446" i="2"/>
  <c r="AT446" i="2"/>
  <c r="AS446" i="2"/>
  <c r="AR446" i="2"/>
  <c r="AQ446" i="2"/>
  <c r="AP446" i="2"/>
  <c r="AO446" i="2"/>
  <c r="AN446" i="2"/>
  <c r="AM446" i="2"/>
  <c r="AL446" i="2"/>
  <c r="AK446" i="2"/>
  <c r="AJ446" i="2"/>
  <c r="AI446" i="2"/>
  <c r="AH446" i="2"/>
  <c r="AG446" i="2"/>
  <c r="AF446" i="2"/>
  <c r="AE446" i="2"/>
  <c r="AD446" i="2"/>
  <c r="BA445" i="2"/>
  <c r="AZ445" i="2"/>
  <c r="AY445" i="2"/>
  <c r="AX445" i="2"/>
  <c r="AW445" i="2"/>
  <c r="AV445" i="2"/>
  <c r="AU445" i="2"/>
  <c r="AT445" i="2"/>
  <c r="AS445" i="2"/>
  <c r="AR445" i="2"/>
  <c r="AQ445" i="2"/>
  <c r="AP445" i="2"/>
  <c r="AO445" i="2"/>
  <c r="AN445" i="2"/>
  <c r="AM445" i="2"/>
  <c r="AL445" i="2"/>
  <c r="AK445" i="2"/>
  <c r="AJ445" i="2"/>
  <c r="AI445" i="2"/>
  <c r="AH445" i="2"/>
  <c r="AG445" i="2"/>
  <c r="AF445" i="2"/>
  <c r="AE445" i="2"/>
  <c r="AD445" i="2"/>
  <c r="BA444" i="2"/>
  <c r="AZ444" i="2"/>
  <c r="AY444" i="2"/>
  <c r="AX444" i="2"/>
  <c r="AW444" i="2"/>
  <c r="AV444" i="2"/>
  <c r="AU444" i="2"/>
  <c r="AT444" i="2"/>
  <c r="AS444" i="2"/>
  <c r="AR444" i="2"/>
  <c r="AQ444" i="2"/>
  <c r="AP444" i="2"/>
  <c r="AO444" i="2"/>
  <c r="AN444" i="2"/>
  <c r="AM444" i="2"/>
  <c r="AL444" i="2"/>
  <c r="AK444" i="2"/>
  <c r="AJ444" i="2"/>
  <c r="AI444" i="2"/>
  <c r="AH444" i="2"/>
  <c r="AG444" i="2"/>
  <c r="AF444" i="2"/>
  <c r="AE444" i="2"/>
  <c r="AD444" i="2"/>
  <c r="BA443" i="2"/>
  <c r="AZ443" i="2"/>
  <c r="AY443" i="2"/>
  <c r="AX443" i="2"/>
  <c r="AW443" i="2"/>
  <c r="AV443" i="2"/>
  <c r="AU443" i="2"/>
  <c r="AT443" i="2"/>
  <c r="AS443" i="2"/>
  <c r="AR443" i="2"/>
  <c r="AQ443" i="2"/>
  <c r="AP443" i="2"/>
  <c r="AO443" i="2"/>
  <c r="AN443" i="2"/>
  <c r="AM443" i="2"/>
  <c r="AL443" i="2"/>
  <c r="AK443" i="2"/>
  <c r="AJ443" i="2"/>
  <c r="AI443" i="2"/>
  <c r="AH443" i="2"/>
  <c r="AG443" i="2"/>
  <c r="AF443" i="2"/>
  <c r="AE443" i="2"/>
  <c r="AD443" i="2"/>
  <c r="BA442" i="2"/>
  <c r="AZ442" i="2"/>
  <c r="AY442" i="2"/>
  <c r="AX442" i="2"/>
  <c r="AW442" i="2"/>
  <c r="AV442" i="2"/>
  <c r="AU442" i="2"/>
  <c r="AT442" i="2"/>
  <c r="AS442" i="2"/>
  <c r="AR442" i="2"/>
  <c r="AQ442" i="2"/>
  <c r="AP442" i="2"/>
  <c r="AO442" i="2"/>
  <c r="AN442" i="2"/>
  <c r="AM442" i="2"/>
  <c r="AL442" i="2"/>
  <c r="AK442" i="2"/>
  <c r="AJ442" i="2"/>
  <c r="AI442" i="2"/>
  <c r="AH442" i="2"/>
  <c r="AG442" i="2"/>
  <c r="AF442" i="2"/>
  <c r="AE442" i="2"/>
  <c r="AD442" i="2"/>
  <c r="BA441" i="2"/>
  <c r="AZ441" i="2"/>
  <c r="AY441" i="2"/>
  <c r="AX441" i="2"/>
  <c r="AW441" i="2"/>
  <c r="AV441" i="2"/>
  <c r="AU441" i="2"/>
  <c r="AT441" i="2"/>
  <c r="AS441" i="2"/>
  <c r="AR441" i="2"/>
  <c r="AQ441" i="2"/>
  <c r="AP441" i="2"/>
  <c r="AO441" i="2"/>
  <c r="AN441" i="2"/>
  <c r="AM441" i="2"/>
  <c r="AL441" i="2"/>
  <c r="AK441" i="2"/>
  <c r="AJ441" i="2"/>
  <c r="AI441" i="2"/>
  <c r="AH441" i="2"/>
  <c r="AG441" i="2"/>
  <c r="AF441" i="2"/>
  <c r="AE441" i="2"/>
  <c r="AD441" i="2"/>
  <c r="BA440" i="2"/>
  <c r="AZ440" i="2"/>
  <c r="AY440" i="2"/>
  <c r="AX440" i="2"/>
  <c r="AW440" i="2"/>
  <c r="AV440" i="2"/>
  <c r="AU440" i="2"/>
  <c r="AT440" i="2"/>
  <c r="AS440" i="2"/>
  <c r="AR440" i="2"/>
  <c r="AQ440" i="2"/>
  <c r="AP440" i="2"/>
  <c r="AO440" i="2"/>
  <c r="AN440" i="2"/>
  <c r="AM440" i="2"/>
  <c r="AL440" i="2"/>
  <c r="AK440" i="2"/>
  <c r="AJ440" i="2"/>
  <c r="AI440" i="2"/>
  <c r="AH440" i="2"/>
  <c r="AG440" i="2"/>
  <c r="AF440" i="2"/>
  <c r="AE440" i="2"/>
  <c r="AD440" i="2"/>
  <c r="BA439" i="2"/>
  <c r="AZ439" i="2"/>
  <c r="AY439" i="2"/>
  <c r="AX439" i="2"/>
  <c r="AW439" i="2"/>
  <c r="AV439" i="2"/>
  <c r="AU439" i="2"/>
  <c r="AT439" i="2"/>
  <c r="AS439" i="2"/>
  <c r="AR439" i="2"/>
  <c r="AQ439" i="2"/>
  <c r="AP439" i="2"/>
  <c r="AO439" i="2"/>
  <c r="AN439" i="2"/>
  <c r="AM439" i="2"/>
  <c r="AL439" i="2"/>
  <c r="AK439" i="2"/>
  <c r="AJ439" i="2"/>
  <c r="AI439" i="2"/>
  <c r="AH439" i="2"/>
  <c r="AG439" i="2"/>
  <c r="AF439" i="2"/>
  <c r="AE439" i="2"/>
  <c r="AD439" i="2"/>
  <c r="BA438" i="2"/>
  <c r="AZ438" i="2"/>
  <c r="AY438" i="2"/>
  <c r="AX438" i="2"/>
  <c r="AW438" i="2"/>
  <c r="AV438" i="2"/>
  <c r="AU438" i="2"/>
  <c r="AT438" i="2"/>
  <c r="AS438" i="2"/>
  <c r="AR438" i="2"/>
  <c r="AQ438" i="2"/>
  <c r="AP438" i="2"/>
  <c r="AO438" i="2"/>
  <c r="AN438" i="2"/>
  <c r="AM438" i="2"/>
  <c r="AL438" i="2"/>
  <c r="AK438" i="2"/>
  <c r="AJ438" i="2"/>
  <c r="AI438" i="2"/>
  <c r="AH438" i="2"/>
  <c r="AG438" i="2"/>
  <c r="AF438" i="2"/>
  <c r="AE438" i="2"/>
  <c r="AD438" i="2"/>
  <c r="BA437" i="2"/>
  <c r="AZ437" i="2"/>
  <c r="AY437" i="2"/>
  <c r="AX437" i="2"/>
  <c r="AW437" i="2"/>
  <c r="AV437" i="2"/>
  <c r="AU437" i="2"/>
  <c r="AT437" i="2"/>
  <c r="AS437" i="2"/>
  <c r="AR437" i="2"/>
  <c r="AQ437" i="2"/>
  <c r="AP437" i="2"/>
  <c r="AO437" i="2"/>
  <c r="AN437" i="2"/>
  <c r="AM437" i="2"/>
  <c r="AL437" i="2"/>
  <c r="AK437" i="2"/>
  <c r="AJ437" i="2"/>
  <c r="AI437" i="2"/>
  <c r="AH437" i="2"/>
  <c r="AG437" i="2"/>
  <c r="AF437" i="2"/>
  <c r="AE437" i="2"/>
  <c r="AD437" i="2"/>
  <c r="BA436" i="2"/>
  <c r="AZ436" i="2"/>
  <c r="AY436" i="2"/>
  <c r="AX436" i="2"/>
  <c r="AW436" i="2"/>
  <c r="AV436" i="2"/>
  <c r="AU436" i="2"/>
  <c r="AT436" i="2"/>
  <c r="AS436" i="2"/>
  <c r="AR436" i="2"/>
  <c r="AQ436" i="2"/>
  <c r="AP436" i="2"/>
  <c r="AO436" i="2"/>
  <c r="AN436" i="2"/>
  <c r="AM436" i="2"/>
  <c r="AL436" i="2"/>
  <c r="AK436" i="2"/>
  <c r="AJ436" i="2"/>
  <c r="AI436" i="2"/>
  <c r="AH436" i="2"/>
  <c r="AG436" i="2"/>
  <c r="AF436" i="2"/>
  <c r="AE436" i="2"/>
  <c r="AD436" i="2"/>
  <c r="BA435" i="2"/>
  <c r="AZ435" i="2"/>
  <c r="AY435" i="2"/>
  <c r="AX435" i="2"/>
  <c r="AW435" i="2"/>
  <c r="AV435" i="2"/>
  <c r="AU435" i="2"/>
  <c r="AT435" i="2"/>
  <c r="AS435" i="2"/>
  <c r="AR435" i="2"/>
  <c r="AQ435" i="2"/>
  <c r="AP435" i="2"/>
  <c r="AO435" i="2"/>
  <c r="AN435" i="2"/>
  <c r="AM435" i="2"/>
  <c r="AL435" i="2"/>
  <c r="AK435" i="2"/>
  <c r="AJ435" i="2"/>
  <c r="AI435" i="2"/>
  <c r="AH435" i="2"/>
  <c r="AG435" i="2"/>
  <c r="AF435" i="2"/>
  <c r="AE435" i="2"/>
  <c r="AD435" i="2"/>
  <c r="BA434" i="2"/>
  <c r="AZ434" i="2"/>
  <c r="AY434" i="2"/>
  <c r="AX434" i="2"/>
  <c r="AW434" i="2"/>
  <c r="AV434" i="2"/>
  <c r="AU434" i="2"/>
  <c r="AT434" i="2"/>
  <c r="AS434" i="2"/>
  <c r="AR434" i="2"/>
  <c r="AQ434" i="2"/>
  <c r="AP434" i="2"/>
  <c r="AO434" i="2"/>
  <c r="AN434" i="2"/>
  <c r="AM434" i="2"/>
  <c r="AL434" i="2"/>
  <c r="AK434" i="2"/>
  <c r="AJ434" i="2"/>
  <c r="AI434" i="2"/>
  <c r="AH434" i="2"/>
  <c r="AG434" i="2"/>
  <c r="AF434" i="2"/>
  <c r="AE434" i="2"/>
  <c r="AD434" i="2"/>
  <c r="BA433" i="2"/>
  <c r="AZ433" i="2"/>
  <c r="AY433" i="2"/>
  <c r="AX433" i="2"/>
  <c r="AW433" i="2"/>
  <c r="AV433" i="2"/>
  <c r="AU433" i="2"/>
  <c r="AT433" i="2"/>
  <c r="AS433" i="2"/>
  <c r="AR433" i="2"/>
  <c r="AQ433" i="2"/>
  <c r="AP433" i="2"/>
  <c r="AO433" i="2"/>
  <c r="AN433" i="2"/>
  <c r="AM433" i="2"/>
  <c r="AL433" i="2"/>
  <c r="AK433" i="2"/>
  <c r="AJ433" i="2"/>
  <c r="AI433" i="2"/>
  <c r="AH433" i="2"/>
  <c r="AG433" i="2"/>
  <c r="AF433" i="2"/>
  <c r="AE433" i="2"/>
  <c r="AD433" i="2"/>
  <c r="BA432" i="2"/>
  <c r="AZ432" i="2"/>
  <c r="AY432" i="2"/>
  <c r="AX432" i="2"/>
  <c r="AW432" i="2"/>
  <c r="AV432" i="2"/>
  <c r="AU432" i="2"/>
  <c r="AT432" i="2"/>
  <c r="AS432" i="2"/>
  <c r="AR432" i="2"/>
  <c r="AQ432" i="2"/>
  <c r="AP432" i="2"/>
  <c r="AO432" i="2"/>
  <c r="AN432" i="2"/>
  <c r="AM432" i="2"/>
  <c r="AL432" i="2"/>
  <c r="AK432" i="2"/>
  <c r="AJ432" i="2"/>
  <c r="AI432" i="2"/>
  <c r="AH432" i="2"/>
  <c r="AG432" i="2"/>
  <c r="AF432" i="2"/>
  <c r="AE432" i="2"/>
  <c r="AD432" i="2"/>
  <c r="BA431" i="2"/>
  <c r="AZ431" i="2"/>
  <c r="AY431" i="2"/>
  <c r="AX431" i="2"/>
  <c r="AW431" i="2"/>
  <c r="AV431" i="2"/>
  <c r="AU431" i="2"/>
  <c r="AT431" i="2"/>
  <c r="AS431" i="2"/>
  <c r="AR431" i="2"/>
  <c r="AQ431" i="2"/>
  <c r="AP431" i="2"/>
  <c r="AO431" i="2"/>
  <c r="AN431" i="2"/>
  <c r="AM431" i="2"/>
  <c r="AL431" i="2"/>
  <c r="AK431" i="2"/>
  <c r="AJ431" i="2"/>
  <c r="AI431" i="2"/>
  <c r="AH431" i="2"/>
  <c r="AG431" i="2"/>
  <c r="AF431" i="2"/>
  <c r="AE431" i="2"/>
  <c r="AD431" i="2"/>
  <c r="BA430" i="2"/>
  <c r="AZ430" i="2"/>
  <c r="AY430" i="2"/>
  <c r="AX430" i="2"/>
  <c r="AW430" i="2"/>
  <c r="AV430" i="2"/>
  <c r="AU430" i="2"/>
  <c r="AT430" i="2"/>
  <c r="AS430" i="2"/>
  <c r="AR430" i="2"/>
  <c r="AQ430" i="2"/>
  <c r="AP430" i="2"/>
  <c r="AO430" i="2"/>
  <c r="AN430" i="2"/>
  <c r="AM430" i="2"/>
  <c r="AL430" i="2"/>
  <c r="AK430" i="2"/>
  <c r="AJ430" i="2"/>
  <c r="AI430" i="2"/>
  <c r="AH430" i="2"/>
  <c r="AG430" i="2"/>
  <c r="AF430" i="2"/>
  <c r="AE430" i="2"/>
  <c r="AD430" i="2"/>
  <c r="BA429" i="2"/>
  <c r="AZ429" i="2"/>
  <c r="AY429" i="2"/>
  <c r="AX429" i="2"/>
  <c r="AW429" i="2"/>
  <c r="AV429" i="2"/>
  <c r="AU429" i="2"/>
  <c r="AT429" i="2"/>
  <c r="AS429" i="2"/>
  <c r="AR429" i="2"/>
  <c r="AQ429" i="2"/>
  <c r="AP429" i="2"/>
  <c r="AO429" i="2"/>
  <c r="AN429" i="2"/>
  <c r="AM429" i="2"/>
  <c r="AL429" i="2"/>
  <c r="AK429" i="2"/>
  <c r="AJ429" i="2"/>
  <c r="AI429" i="2"/>
  <c r="AH429" i="2"/>
  <c r="AG429" i="2"/>
  <c r="AF429" i="2"/>
  <c r="AE429" i="2"/>
  <c r="AD429" i="2"/>
  <c r="BA428" i="2"/>
  <c r="AZ428" i="2"/>
  <c r="AY428" i="2"/>
  <c r="AX428" i="2"/>
  <c r="AW428" i="2"/>
  <c r="AV428" i="2"/>
  <c r="AU428" i="2"/>
  <c r="AT428" i="2"/>
  <c r="AS428" i="2"/>
  <c r="AR428" i="2"/>
  <c r="AQ428" i="2"/>
  <c r="AP428" i="2"/>
  <c r="AO428" i="2"/>
  <c r="AN428" i="2"/>
  <c r="AM428" i="2"/>
  <c r="AL428" i="2"/>
  <c r="AK428" i="2"/>
  <c r="AJ428" i="2"/>
  <c r="AI428" i="2"/>
  <c r="AH428" i="2"/>
  <c r="AG428" i="2"/>
  <c r="AF428" i="2"/>
  <c r="AE428" i="2"/>
  <c r="AD428" i="2"/>
  <c r="BA427" i="2"/>
  <c r="AZ427" i="2"/>
  <c r="AY427" i="2"/>
  <c r="AX427" i="2"/>
  <c r="AW427" i="2"/>
  <c r="AV427" i="2"/>
  <c r="AU427" i="2"/>
  <c r="AT427" i="2"/>
  <c r="AS427" i="2"/>
  <c r="AR427" i="2"/>
  <c r="AQ427" i="2"/>
  <c r="AP427" i="2"/>
  <c r="AO427" i="2"/>
  <c r="AN427" i="2"/>
  <c r="AM427" i="2"/>
  <c r="AL427" i="2"/>
  <c r="AK427" i="2"/>
  <c r="AJ427" i="2"/>
  <c r="AI427" i="2"/>
  <c r="AH427" i="2"/>
  <c r="AG427" i="2"/>
  <c r="AF427" i="2"/>
  <c r="AE427" i="2"/>
  <c r="AD427" i="2"/>
  <c r="BA426" i="2"/>
  <c r="AZ426" i="2"/>
  <c r="AY426" i="2"/>
  <c r="AX426" i="2"/>
  <c r="AW426" i="2"/>
  <c r="AV426" i="2"/>
  <c r="AU426" i="2"/>
  <c r="AT426" i="2"/>
  <c r="AS426" i="2"/>
  <c r="AR426" i="2"/>
  <c r="AQ426" i="2"/>
  <c r="AP426" i="2"/>
  <c r="AO426" i="2"/>
  <c r="AN426" i="2"/>
  <c r="AM426" i="2"/>
  <c r="AL426" i="2"/>
  <c r="AK426" i="2"/>
  <c r="AJ426" i="2"/>
  <c r="AI426" i="2"/>
  <c r="AH426" i="2"/>
  <c r="AG426" i="2"/>
  <c r="AF426" i="2"/>
  <c r="AE426" i="2"/>
  <c r="AD426" i="2"/>
  <c r="BA425" i="2"/>
  <c r="AZ425" i="2"/>
  <c r="AY425" i="2"/>
  <c r="AX425" i="2"/>
  <c r="AW425" i="2"/>
  <c r="AV425" i="2"/>
  <c r="AU425" i="2"/>
  <c r="AT425" i="2"/>
  <c r="AS425" i="2"/>
  <c r="AR425" i="2"/>
  <c r="AQ425" i="2"/>
  <c r="AP425" i="2"/>
  <c r="AO425" i="2"/>
  <c r="AN425" i="2"/>
  <c r="AM425" i="2"/>
  <c r="AL425" i="2"/>
  <c r="AK425" i="2"/>
  <c r="AJ425" i="2"/>
  <c r="AI425" i="2"/>
  <c r="AH425" i="2"/>
  <c r="AG425" i="2"/>
  <c r="AF425" i="2"/>
  <c r="AE425" i="2"/>
  <c r="AD425" i="2"/>
  <c r="BA424" i="2"/>
  <c r="AZ424" i="2"/>
  <c r="AY424" i="2"/>
  <c r="AX424" i="2"/>
  <c r="AW424" i="2"/>
  <c r="AV424" i="2"/>
  <c r="AU424" i="2"/>
  <c r="AT424" i="2"/>
  <c r="AS424" i="2"/>
  <c r="AR424" i="2"/>
  <c r="AQ424" i="2"/>
  <c r="AP424" i="2"/>
  <c r="AO424" i="2"/>
  <c r="AN424" i="2"/>
  <c r="AM424" i="2"/>
  <c r="AL424" i="2"/>
  <c r="AK424" i="2"/>
  <c r="AJ424" i="2"/>
  <c r="AI424" i="2"/>
  <c r="AH424" i="2"/>
  <c r="AG424" i="2"/>
  <c r="AF424" i="2"/>
  <c r="AE424" i="2"/>
  <c r="AD424" i="2"/>
  <c r="BA423" i="2"/>
  <c r="AZ423" i="2"/>
  <c r="AY423" i="2"/>
  <c r="AX423" i="2"/>
  <c r="AW423" i="2"/>
  <c r="AV423" i="2"/>
  <c r="AU423" i="2"/>
  <c r="AT423" i="2"/>
  <c r="AS423" i="2"/>
  <c r="AR423" i="2"/>
  <c r="AQ423" i="2"/>
  <c r="AP423" i="2"/>
  <c r="AO423" i="2"/>
  <c r="AN423" i="2"/>
  <c r="AM423" i="2"/>
  <c r="AL423" i="2"/>
  <c r="AK423" i="2"/>
  <c r="AJ423" i="2"/>
  <c r="AI423" i="2"/>
  <c r="AH423" i="2"/>
  <c r="AG423" i="2"/>
  <c r="AF423" i="2"/>
  <c r="AE423" i="2"/>
  <c r="AD423" i="2"/>
  <c r="BA422" i="2"/>
  <c r="AZ422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BA421" i="2"/>
  <c r="AZ421" i="2"/>
  <c r="AY421" i="2"/>
  <c r="AX421" i="2"/>
  <c r="AW421" i="2"/>
  <c r="AV421" i="2"/>
  <c r="AU421" i="2"/>
  <c r="AT421" i="2"/>
  <c r="AS421" i="2"/>
  <c r="AR421" i="2"/>
  <c r="AQ421" i="2"/>
  <c r="AP421" i="2"/>
  <c r="AO421" i="2"/>
  <c r="AN421" i="2"/>
  <c r="AM421" i="2"/>
  <c r="AL421" i="2"/>
  <c r="AK421" i="2"/>
  <c r="AJ421" i="2"/>
  <c r="AI421" i="2"/>
  <c r="AH421" i="2"/>
  <c r="AG421" i="2"/>
  <c r="AF421" i="2"/>
  <c r="AE421" i="2"/>
  <c r="AD421" i="2"/>
  <c r="BA420" i="2"/>
  <c r="AZ420" i="2"/>
  <c r="AY420" i="2"/>
  <c r="AX420" i="2"/>
  <c r="AW420" i="2"/>
  <c r="AV420" i="2"/>
  <c r="AU420" i="2"/>
  <c r="AT420" i="2"/>
  <c r="AS420" i="2"/>
  <c r="AR420" i="2"/>
  <c r="AQ420" i="2"/>
  <c r="AP420" i="2"/>
  <c r="AO420" i="2"/>
  <c r="AN420" i="2"/>
  <c r="AM420" i="2"/>
  <c r="AL420" i="2"/>
  <c r="AK420" i="2"/>
  <c r="AJ420" i="2"/>
  <c r="AI420" i="2"/>
  <c r="AH420" i="2"/>
  <c r="AG420" i="2"/>
  <c r="AF420" i="2"/>
  <c r="AE420" i="2"/>
  <c r="AD420" i="2"/>
  <c r="BA419" i="2"/>
  <c r="AZ419" i="2"/>
  <c r="AY419" i="2"/>
  <c r="AX419" i="2"/>
  <c r="AW419" i="2"/>
  <c r="AV419" i="2"/>
  <c r="AU419" i="2"/>
  <c r="AT419" i="2"/>
  <c r="AS419" i="2"/>
  <c r="AR419" i="2"/>
  <c r="AQ419" i="2"/>
  <c r="AP419" i="2"/>
  <c r="AO419" i="2"/>
  <c r="AN419" i="2"/>
  <c r="AM419" i="2"/>
  <c r="AL419" i="2"/>
  <c r="AK419" i="2"/>
  <c r="AJ419" i="2"/>
  <c r="AI419" i="2"/>
  <c r="AH419" i="2"/>
  <c r="AG419" i="2"/>
  <c r="AF419" i="2"/>
  <c r="AE419" i="2"/>
  <c r="AD419" i="2"/>
  <c r="BA418" i="2"/>
  <c r="AZ418" i="2"/>
  <c r="AY418" i="2"/>
  <c r="AX418" i="2"/>
  <c r="AW418" i="2"/>
  <c r="AV418" i="2"/>
  <c r="AU418" i="2"/>
  <c r="AT418" i="2"/>
  <c r="AS418" i="2"/>
  <c r="AR418" i="2"/>
  <c r="AQ418" i="2"/>
  <c r="AP418" i="2"/>
  <c r="AO418" i="2"/>
  <c r="AN418" i="2"/>
  <c r="AM418" i="2"/>
  <c r="AL418" i="2"/>
  <c r="AK418" i="2"/>
  <c r="AJ418" i="2"/>
  <c r="AI418" i="2"/>
  <c r="AH418" i="2"/>
  <c r="AG418" i="2"/>
  <c r="AF418" i="2"/>
  <c r="AE418" i="2"/>
  <c r="AD418" i="2"/>
  <c r="BA417" i="2"/>
  <c r="AZ417" i="2"/>
  <c r="AY417" i="2"/>
  <c r="AX417" i="2"/>
  <c r="AW417" i="2"/>
  <c r="AV417" i="2"/>
  <c r="AU417" i="2"/>
  <c r="AT417" i="2"/>
  <c r="AS417" i="2"/>
  <c r="AR417" i="2"/>
  <c r="AQ417" i="2"/>
  <c r="AP417" i="2"/>
  <c r="AO417" i="2"/>
  <c r="AN417" i="2"/>
  <c r="AM417" i="2"/>
  <c r="AL417" i="2"/>
  <c r="AK417" i="2"/>
  <c r="AJ417" i="2"/>
  <c r="AI417" i="2"/>
  <c r="AH417" i="2"/>
  <c r="AG417" i="2"/>
  <c r="AF417" i="2"/>
  <c r="AE417" i="2"/>
  <c r="AD417" i="2"/>
  <c r="BA416" i="2"/>
  <c r="AZ416" i="2"/>
  <c r="AY416" i="2"/>
  <c r="AX416" i="2"/>
  <c r="AW416" i="2"/>
  <c r="AV416" i="2"/>
  <c r="AU416" i="2"/>
  <c r="AT416" i="2"/>
  <c r="AS416" i="2"/>
  <c r="AR416" i="2"/>
  <c r="AQ416" i="2"/>
  <c r="AP416" i="2"/>
  <c r="AO416" i="2"/>
  <c r="AN416" i="2"/>
  <c r="AM416" i="2"/>
  <c r="AL416" i="2"/>
  <c r="AK416" i="2"/>
  <c r="AJ416" i="2"/>
  <c r="AI416" i="2"/>
  <c r="AH416" i="2"/>
  <c r="AG416" i="2"/>
  <c r="AF416" i="2"/>
  <c r="AE416" i="2"/>
  <c r="AD416" i="2"/>
  <c r="BA415" i="2"/>
  <c r="AZ415" i="2"/>
  <c r="AY415" i="2"/>
  <c r="AX415" i="2"/>
  <c r="AW415" i="2"/>
  <c r="AV415" i="2"/>
  <c r="AU415" i="2"/>
  <c r="AT415" i="2"/>
  <c r="AS415" i="2"/>
  <c r="AR415" i="2"/>
  <c r="AQ415" i="2"/>
  <c r="AP415" i="2"/>
  <c r="AO415" i="2"/>
  <c r="AN415" i="2"/>
  <c r="AM415" i="2"/>
  <c r="AL415" i="2"/>
  <c r="AK415" i="2"/>
  <c r="AJ415" i="2"/>
  <c r="AI415" i="2"/>
  <c r="AH415" i="2"/>
  <c r="AG415" i="2"/>
  <c r="AF415" i="2"/>
  <c r="AE415" i="2"/>
  <c r="AD415" i="2"/>
  <c r="BA414" i="2"/>
  <c r="AZ414" i="2"/>
  <c r="AY414" i="2"/>
  <c r="AX414" i="2"/>
  <c r="AW414" i="2"/>
  <c r="AV414" i="2"/>
  <c r="AU414" i="2"/>
  <c r="AT414" i="2"/>
  <c r="AS414" i="2"/>
  <c r="AR414" i="2"/>
  <c r="AQ414" i="2"/>
  <c r="AP414" i="2"/>
  <c r="AO414" i="2"/>
  <c r="AN414" i="2"/>
  <c r="AM414" i="2"/>
  <c r="AL414" i="2"/>
  <c r="AK414" i="2"/>
  <c r="AJ414" i="2"/>
  <c r="AI414" i="2"/>
  <c r="AH414" i="2"/>
  <c r="AG414" i="2"/>
  <c r="AF414" i="2"/>
  <c r="AE414" i="2"/>
  <c r="AD414" i="2"/>
  <c r="BA413" i="2"/>
  <c r="AZ413" i="2"/>
  <c r="AY413" i="2"/>
  <c r="AX413" i="2"/>
  <c r="AW413" i="2"/>
  <c r="AV413" i="2"/>
  <c r="AU413" i="2"/>
  <c r="AT413" i="2"/>
  <c r="AS413" i="2"/>
  <c r="AR413" i="2"/>
  <c r="AQ413" i="2"/>
  <c r="AP413" i="2"/>
  <c r="AO413" i="2"/>
  <c r="AN413" i="2"/>
  <c r="AM413" i="2"/>
  <c r="AL413" i="2"/>
  <c r="AK413" i="2"/>
  <c r="AJ413" i="2"/>
  <c r="AI413" i="2"/>
  <c r="AH413" i="2"/>
  <c r="AG413" i="2"/>
  <c r="AF413" i="2"/>
  <c r="AE413" i="2"/>
  <c r="AD413" i="2"/>
  <c r="BA412" i="2"/>
  <c r="AZ412" i="2"/>
  <c r="AY412" i="2"/>
  <c r="AX412" i="2"/>
  <c r="AW412" i="2"/>
  <c r="AV412" i="2"/>
  <c r="AU412" i="2"/>
  <c r="AT412" i="2"/>
  <c r="AS412" i="2"/>
  <c r="AR412" i="2"/>
  <c r="AQ412" i="2"/>
  <c r="AP412" i="2"/>
  <c r="AO412" i="2"/>
  <c r="AN412" i="2"/>
  <c r="AM412" i="2"/>
  <c r="AL412" i="2"/>
  <c r="AK412" i="2"/>
  <c r="AJ412" i="2"/>
  <c r="AI412" i="2"/>
  <c r="AH412" i="2"/>
  <c r="AG412" i="2"/>
  <c r="AF412" i="2"/>
  <c r="AE412" i="2"/>
  <c r="AD412" i="2"/>
  <c r="BA411" i="2"/>
  <c r="AZ411" i="2"/>
  <c r="AY411" i="2"/>
  <c r="AX411" i="2"/>
  <c r="AW411" i="2"/>
  <c r="AV411" i="2"/>
  <c r="AU411" i="2"/>
  <c r="AT411" i="2"/>
  <c r="AS411" i="2"/>
  <c r="AR411" i="2"/>
  <c r="AQ411" i="2"/>
  <c r="AP411" i="2"/>
  <c r="AO411" i="2"/>
  <c r="AN411" i="2"/>
  <c r="AM411" i="2"/>
  <c r="AL411" i="2"/>
  <c r="AK411" i="2"/>
  <c r="AJ411" i="2"/>
  <c r="AI411" i="2"/>
  <c r="AH411" i="2"/>
  <c r="AG411" i="2"/>
  <c r="AF411" i="2"/>
  <c r="AE411" i="2"/>
  <c r="AD411" i="2"/>
  <c r="BA410" i="2"/>
  <c r="AZ410" i="2"/>
  <c r="AY410" i="2"/>
  <c r="AX410" i="2"/>
  <c r="AW410" i="2"/>
  <c r="AV410" i="2"/>
  <c r="AU410" i="2"/>
  <c r="AT410" i="2"/>
  <c r="AS410" i="2"/>
  <c r="AR410" i="2"/>
  <c r="AQ410" i="2"/>
  <c r="AP410" i="2"/>
  <c r="AO410" i="2"/>
  <c r="AN410" i="2"/>
  <c r="AM410" i="2"/>
  <c r="AL410" i="2"/>
  <c r="AK410" i="2"/>
  <c r="AJ410" i="2"/>
  <c r="AI410" i="2"/>
  <c r="AH410" i="2"/>
  <c r="AG410" i="2"/>
  <c r="AF410" i="2"/>
  <c r="AE410" i="2"/>
  <c r="AD410" i="2"/>
  <c r="BA409" i="2"/>
  <c r="AZ409" i="2"/>
  <c r="AY409" i="2"/>
  <c r="AX409" i="2"/>
  <c r="AW409" i="2"/>
  <c r="AV409" i="2"/>
  <c r="AU409" i="2"/>
  <c r="AT409" i="2"/>
  <c r="AS409" i="2"/>
  <c r="AR409" i="2"/>
  <c r="AQ409" i="2"/>
  <c r="AP409" i="2"/>
  <c r="AO409" i="2"/>
  <c r="AN409" i="2"/>
  <c r="AM409" i="2"/>
  <c r="AL409" i="2"/>
  <c r="AK409" i="2"/>
  <c r="AJ409" i="2"/>
  <c r="AI409" i="2"/>
  <c r="AH409" i="2"/>
  <c r="AG409" i="2"/>
  <c r="AF409" i="2"/>
  <c r="AE409" i="2"/>
  <c r="AD409" i="2"/>
  <c r="BA408" i="2"/>
  <c r="AZ408" i="2"/>
  <c r="AY408" i="2"/>
  <c r="AX408" i="2"/>
  <c r="AW408" i="2"/>
  <c r="AV408" i="2"/>
  <c r="AU408" i="2"/>
  <c r="AT408" i="2"/>
  <c r="AS408" i="2"/>
  <c r="AR408" i="2"/>
  <c r="AQ408" i="2"/>
  <c r="AP408" i="2"/>
  <c r="AO408" i="2"/>
  <c r="AN408" i="2"/>
  <c r="AM408" i="2"/>
  <c r="AL408" i="2"/>
  <c r="AK408" i="2"/>
  <c r="AJ408" i="2"/>
  <c r="AI408" i="2"/>
  <c r="AH408" i="2"/>
  <c r="AG408" i="2"/>
  <c r="AF408" i="2"/>
  <c r="AE408" i="2"/>
  <c r="AD408" i="2"/>
  <c r="BA407" i="2"/>
  <c r="AZ407" i="2"/>
  <c r="AY407" i="2"/>
  <c r="AX407" i="2"/>
  <c r="AW407" i="2"/>
  <c r="AV407" i="2"/>
  <c r="AU407" i="2"/>
  <c r="AT407" i="2"/>
  <c r="AS407" i="2"/>
  <c r="AR407" i="2"/>
  <c r="AQ407" i="2"/>
  <c r="AP407" i="2"/>
  <c r="AO407" i="2"/>
  <c r="AN407" i="2"/>
  <c r="AM407" i="2"/>
  <c r="AL407" i="2"/>
  <c r="AK407" i="2"/>
  <c r="AJ407" i="2"/>
  <c r="AI407" i="2"/>
  <c r="AH407" i="2"/>
  <c r="AG407" i="2"/>
  <c r="AF407" i="2"/>
  <c r="AE407" i="2"/>
  <c r="AD407" i="2"/>
  <c r="BA406" i="2"/>
  <c r="AZ406" i="2"/>
  <c r="AY406" i="2"/>
  <c r="AX406" i="2"/>
  <c r="AW406" i="2"/>
  <c r="AV406" i="2"/>
  <c r="AU406" i="2"/>
  <c r="AT406" i="2"/>
  <c r="AS406" i="2"/>
  <c r="AR406" i="2"/>
  <c r="AQ406" i="2"/>
  <c r="AP406" i="2"/>
  <c r="AO406" i="2"/>
  <c r="AN406" i="2"/>
  <c r="AM406" i="2"/>
  <c r="AL406" i="2"/>
  <c r="AK406" i="2"/>
  <c r="AJ406" i="2"/>
  <c r="AI406" i="2"/>
  <c r="AH406" i="2"/>
  <c r="AG406" i="2"/>
  <c r="AF406" i="2"/>
  <c r="AE406" i="2"/>
  <c r="AD406" i="2"/>
  <c r="BA405" i="2"/>
  <c r="AZ405" i="2"/>
  <c r="AY405" i="2"/>
  <c r="AX405" i="2"/>
  <c r="AW405" i="2"/>
  <c r="AV405" i="2"/>
  <c r="AU405" i="2"/>
  <c r="AT405" i="2"/>
  <c r="AS405" i="2"/>
  <c r="AR405" i="2"/>
  <c r="AQ405" i="2"/>
  <c r="AP405" i="2"/>
  <c r="AO405" i="2"/>
  <c r="AN405" i="2"/>
  <c r="AM405" i="2"/>
  <c r="AL405" i="2"/>
  <c r="AK405" i="2"/>
  <c r="AJ405" i="2"/>
  <c r="AI405" i="2"/>
  <c r="AH405" i="2"/>
  <c r="AG405" i="2"/>
  <c r="AF405" i="2"/>
  <c r="AE405" i="2"/>
  <c r="AD405" i="2"/>
  <c r="BA404" i="2"/>
  <c r="AZ404" i="2"/>
  <c r="AY404" i="2"/>
  <c r="AX404" i="2"/>
  <c r="AW404" i="2"/>
  <c r="AV404" i="2"/>
  <c r="AU404" i="2"/>
  <c r="AT404" i="2"/>
  <c r="AS404" i="2"/>
  <c r="AR404" i="2"/>
  <c r="AQ404" i="2"/>
  <c r="AP404" i="2"/>
  <c r="AO404" i="2"/>
  <c r="AN404" i="2"/>
  <c r="AM404" i="2"/>
  <c r="AL404" i="2"/>
  <c r="AK404" i="2"/>
  <c r="AJ404" i="2"/>
  <c r="AI404" i="2"/>
  <c r="AH404" i="2"/>
  <c r="AG404" i="2"/>
  <c r="AF404" i="2"/>
  <c r="AE404" i="2"/>
  <c r="AD404" i="2"/>
  <c r="BA403" i="2"/>
  <c r="AZ403" i="2"/>
  <c r="AY403" i="2"/>
  <c r="AX403" i="2"/>
  <c r="AW403" i="2"/>
  <c r="AV403" i="2"/>
  <c r="AU403" i="2"/>
  <c r="AT403" i="2"/>
  <c r="AS403" i="2"/>
  <c r="AR403" i="2"/>
  <c r="AQ403" i="2"/>
  <c r="AP403" i="2"/>
  <c r="AO403" i="2"/>
  <c r="AN403" i="2"/>
  <c r="AM403" i="2"/>
  <c r="AL403" i="2"/>
  <c r="AK403" i="2"/>
  <c r="AJ403" i="2"/>
  <c r="AI403" i="2"/>
  <c r="AH403" i="2"/>
  <c r="AG403" i="2"/>
  <c r="AF403" i="2"/>
  <c r="AE403" i="2"/>
  <c r="AD403" i="2"/>
  <c r="BA402" i="2"/>
  <c r="AZ402" i="2"/>
  <c r="AY402" i="2"/>
  <c r="AX402" i="2"/>
  <c r="AW402" i="2"/>
  <c r="AV402" i="2"/>
  <c r="AU402" i="2"/>
  <c r="AT402" i="2"/>
  <c r="AS402" i="2"/>
  <c r="AR402" i="2"/>
  <c r="AQ402" i="2"/>
  <c r="AP402" i="2"/>
  <c r="AO402" i="2"/>
  <c r="AN402" i="2"/>
  <c r="AM402" i="2"/>
  <c r="AL402" i="2"/>
  <c r="AK402" i="2"/>
  <c r="AJ402" i="2"/>
  <c r="AI402" i="2"/>
  <c r="AH402" i="2"/>
  <c r="AG402" i="2"/>
  <c r="AF402" i="2"/>
  <c r="AE402" i="2"/>
  <c r="AD402" i="2"/>
  <c r="BA401" i="2"/>
  <c r="AZ401" i="2"/>
  <c r="AY401" i="2"/>
  <c r="AX401" i="2"/>
  <c r="AW401" i="2"/>
  <c r="AV401" i="2"/>
  <c r="AU401" i="2"/>
  <c r="AT401" i="2"/>
  <c r="AS401" i="2"/>
  <c r="AR401" i="2"/>
  <c r="AQ401" i="2"/>
  <c r="AP401" i="2"/>
  <c r="AO401" i="2"/>
  <c r="AN401" i="2"/>
  <c r="AM401" i="2"/>
  <c r="AL401" i="2"/>
  <c r="AK401" i="2"/>
  <c r="AJ401" i="2"/>
  <c r="AI401" i="2"/>
  <c r="AH401" i="2"/>
  <c r="AG401" i="2"/>
  <c r="AF401" i="2"/>
  <c r="AE401" i="2"/>
  <c r="AD401" i="2"/>
  <c r="BA400" i="2"/>
  <c r="AZ400" i="2"/>
  <c r="AY400" i="2"/>
  <c r="AX400" i="2"/>
  <c r="AW400" i="2"/>
  <c r="AV400" i="2"/>
  <c r="AU400" i="2"/>
  <c r="AT400" i="2"/>
  <c r="AS400" i="2"/>
  <c r="AR400" i="2"/>
  <c r="AQ400" i="2"/>
  <c r="AP400" i="2"/>
  <c r="AO400" i="2"/>
  <c r="AN400" i="2"/>
  <c r="AM400" i="2"/>
  <c r="AL400" i="2"/>
  <c r="AK400" i="2"/>
  <c r="AJ400" i="2"/>
  <c r="AI400" i="2"/>
  <c r="AH400" i="2"/>
  <c r="AG400" i="2"/>
  <c r="AF400" i="2"/>
  <c r="AE400" i="2"/>
  <c r="AD400" i="2"/>
  <c r="BA399" i="2"/>
  <c r="AZ399" i="2"/>
  <c r="AY399" i="2"/>
  <c r="AX399" i="2"/>
  <c r="AW399" i="2"/>
  <c r="AV399" i="2"/>
  <c r="AU399" i="2"/>
  <c r="AT399" i="2"/>
  <c r="AS399" i="2"/>
  <c r="AR399" i="2"/>
  <c r="AQ399" i="2"/>
  <c r="AP399" i="2"/>
  <c r="AO399" i="2"/>
  <c r="AN399" i="2"/>
  <c r="AM399" i="2"/>
  <c r="AL399" i="2"/>
  <c r="AK399" i="2"/>
  <c r="AJ399" i="2"/>
  <c r="AI399" i="2"/>
  <c r="AH399" i="2"/>
  <c r="AG399" i="2"/>
  <c r="AF399" i="2"/>
  <c r="AE399" i="2"/>
  <c r="AD399" i="2"/>
  <c r="BA398" i="2"/>
  <c r="AZ398" i="2"/>
  <c r="AY398" i="2"/>
  <c r="AX398" i="2"/>
  <c r="AW398" i="2"/>
  <c r="AV398" i="2"/>
  <c r="AU398" i="2"/>
  <c r="AT398" i="2"/>
  <c r="AS398" i="2"/>
  <c r="AR398" i="2"/>
  <c r="AQ398" i="2"/>
  <c r="AP398" i="2"/>
  <c r="AO398" i="2"/>
  <c r="AN398" i="2"/>
  <c r="AM398" i="2"/>
  <c r="AL398" i="2"/>
  <c r="AK398" i="2"/>
  <c r="AJ398" i="2"/>
  <c r="AI398" i="2"/>
  <c r="AH398" i="2"/>
  <c r="AG398" i="2"/>
  <c r="AF398" i="2"/>
  <c r="AE398" i="2"/>
  <c r="AD398" i="2"/>
  <c r="BA397" i="2"/>
  <c r="AZ397" i="2"/>
  <c r="AY397" i="2"/>
  <c r="AX397" i="2"/>
  <c r="AW397" i="2"/>
  <c r="AV397" i="2"/>
  <c r="AU397" i="2"/>
  <c r="AT397" i="2"/>
  <c r="AS397" i="2"/>
  <c r="AR397" i="2"/>
  <c r="AQ397" i="2"/>
  <c r="AP397" i="2"/>
  <c r="AO397" i="2"/>
  <c r="AN397" i="2"/>
  <c r="AM397" i="2"/>
  <c r="AL397" i="2"/>
  <c r="AK397" i="2"/>
  <c r="AJ397" i="2"/>
  <c r="AI397" i="2"/>
  <c r="AH397" i="2"/>
  <c r="AG397" i="2"/>
  <c r="AF397" i="2"/>
  <c r="AE397" i="2"/>
  <c r="AD397" i="2"/>
  <c r="BA396" i="2"/>
  <c r="AZ396" i="2"/>
  <c r="AY396" i="2"/>
  <c r="AX396" i="2"/>
  <c r="AW396" i="2"/>
  <c r="AV396" i="2"/>
  <c r="AU396" i="2"/>
  <c r="AT396" i="2"/>
  <c r="AS396" i="2"/>
  <c r="AR396" i="2"/>
  <c r="AQ396" i="2"/>
  <c r="AP396" i="2"/>
  <c r="AO396" i="2"/>
  <c r="AN396" i="2"/>
  <c r="AM396" i="2"/>
  <c r="AL396" i="2"/>
  <c r="AK396" i="2"/>
  <c r="AJ396" i="2"/>
  <c r="AI396" i="2"/>
  <c r="AH396" i="2"/>
  <c r="AG396" i="2"/>
  <c r="AF396" i="2"/>
  <c r="AE396" i="2"/>
  <c r="AD396" i="2"/>
  <c r="BA395" i="2"/>
  <c r="AZ395" i="2"/>
  <c r="AY395" i="2"/>
  <c r="AX395" i="2"/>
  <c r="AW395" i="2"/>
  <c r="AV395" i="2"/>
  <c r="AU395" i="2"/>
  <c r="AT395" i="2"/>
  <c r="AS395" i="2"/>
  <c r="AR395" i="2"/>
  <c r="AQ395" i="2"/>
  <c r="AP395" i="2"/>
  <c r="AO395" i="2"/>
  <c r="AN395" i="2"/>
  <c r="AM395" i="2"/>
  <c r="AL395" i="2"/>
  <c r="AK395" i="2"/>
  <c r="AJ395" i="2"/>
  <c r="AI395" i="2"/>
  <c r="AH395" i="2"/>
  <c r="AG395" i="2"/>
  <c r="AF395" i="2"/>
  <c r="AE395" i="2"/>
  <c r="AD395" i="2"/>
  <c r="BA394" i="2"/>
  <c r="AZ394" i="2"/>
  <c r="AY394" i="2"/>
  <c r="AX394" i="2"/>
  <c r="AW394" i="2"/>
  <c r="AV394" i="2"/>
  <c r="AU394" i="2"/>
  <c r="AT394" i="2"/>
  <c r="AS394" i="2"/>
  <c r="AR394" i="2"/>
  <c r="AQ394" i="2"/>
  <c r="AP394" i="2"/>
  <c r="AO394" i="2"/>
  <c r="AN394" i="2"/>
  <c r="AM394" i="2"/>
  <c r="AL394" i="2"/>
  <c r="AK394" i="2"/>
  <c r="AJ394" i="2"/>
  <c r="AI394" i="2"/>
  <c r="AH394" i="2"/>
  <c r="AG394" i="2"/>
  <c r="AF394" i="2"/>
  <c r="AE394" i="2"/>
  <c r="AD394" i="2"/>
  <c r="BA393" i="2"/>
  <c r="AZ393" i="2"/>
  <c r="AY393" i="2"/>
  <c r="AX393" i="2"/>
  <c r="AW393" i="2"/>
  <c r="AV393" i="2"/>
  <c r="AU393" i="2"/>
  <c r="AT393" i="2"/>
  <c r="AS393" i="2"/>
  <c r="AR393" i="2"/>
  <c r="AQ393" i="2"/>
  <c r="AP393" i="2"/>
  <c r="AO393" i="2"/>
  <c r="AN393" i="2"/>
  <c r="AM393" i="2"/>
  <c r="AL393" i="2"/>
  <c r="AK393" i="2"/>
  <c r="AJ393" i="2"/>
  <c r="AI393" i="2"/>
  <c r="AH393" i="2"/>
  <c r="AG393" i="2"/>
  <c r="AF393" i="2"/>
  <c r="AE393" i="2"/>
  <c r="AD393" i="2"/>
  <c r="BA392" i="2"/>
  <c r="AZ392" i="2"/>
  <c r="AY392" i="2"/>
  <c r="AX392" i="2"/>
  <c r="AW392" i="2"/>
  <c r="AV392" i="2"/>
  <c r="AU392" i="2"/>
  <c r="AT392" i="2"/>
  <c r="AS392" i="2"/>
  <c r="AR392" i="2"/>
  <c r="AQ392" i="2"/>
  <c r="AP392" i="2"/>
  <c r="AO392" i="2"/>
  <c r="AN392" i="2"/>
  <c r="AM392" i="2"/>
  <c r="AL392" i="2"/>
  <c r="AK392" i="2"/>
  <c r="AJ392" i="2"/>
  <c r="AI392" i="2"/>
  <c r="AH392" i="2"/>
  <c r="AG392" i="2"/>
  <c r="AF392" i="2"/>
  <c r="AE392" i="2"/>
  <c r="AD392" i="2"/>
  <c r="BA391" i="2"/>
  <c r="AZ391" i="2"/>
  <c r="AY391" i="2"/>
  <c r="AX391" i="2"/>
  <c r="AW391" i="2"/>
  <c r="AV391" i="2"/>
  <c r="AU391" i="2"/>
  <c r="AT391" i="2"/>
  <c r="AS391" i="2"/>
  <c r="AR391" i="2"/>
  <c r="AQ391" i="2"/>
  <c r="AP391" i="2"/>
  <c r="AO391" i="2"/>
  <c r="AN391" i="2"/>
  <c r="AM391" i="2"/>
  <c r="AL391" i="2"/>
  <c r="AK391" i="2"/>
  <c r="AJ391" i="2"/>
  <c r="AI391" i="2"/>
  <c r="AH391" i="2"/>
  <c r="AG391" i="2"/>
  <c r="AF391" i="2"/>
  <c r="AE391" i="2"/>
  <c r="AD391" i="2"/>
  <c r="BA390" i="2"/>
  <c r="AZ390" i="2"/>
  <c r="AY390" i="2"/>
  <c r="AX390" i="2"/>
  <c r="AW390" i="2"/>
  <c r="AV390" i="2"/>
  <c r="AU390" i="2"/>
  <c r="AT390" i="2"/>
  <c r="AS390" i="2"/>
  <c r="AR390" i="2"/>
  <c r="AQ390" i="2"/>
  <c r="AP390" i="2"/>
  <c r="AO390" i="2"/>
  <c r="AN390" i="2"/>
  <c r="AM390" i="2"/>
  <c r="AL390" i="2"/>
  <c r="AK390" i="2"/>
  <c r="AJ390" i="2"/>
  <c r="AI390" i="2"/>
  <c r="AH390" i="2"/>
  <c r="AG390" i="2"/>
  <c r="AF390" i="2"/>
  <c r="AE390" i="2"/>
  <c r="AD390" i="2"/>
  <c r="BA389" i="2"/>
  <c r="AZ389" i="2"/>
  <c r="AY389" i="2"/>
  <c r="AX389" i="2"/>
  <c r="AW389" i="2"/>
  <c r="AV389" i="2"/>
  <c r="AU389" i="2"/>
  <c r="AT389" i="2"/>
  <c r="AS389" i="2"/>
  <c r="AR389" i="2"/>
  <c r="AQ389" i="2"/>
  <c r="AP389" i="2"/>
  <c r="AO389" i="2"/>
  <c r="AN389" i="2"/>
  <c r="AM389" i="2"/>
  <c r="AL389" i="2"/>
  <c r="AK389" i="2"/>
  <c r="AJ389" i="2"/>
  <c r="AI389" i="2"/>
  <c r="AH389" i="2"/>
  <c r="AG389" i="2"/>
  <c r="AF389" i="2"/>
  <c r="AE389" i="2"/>
  <c r="AD389" i="2"/>
  <c r="BA388" i="2"/>
  <c r="AZ388" i="2"/>
  <c r="AY388" i="2"/>
  <c r="AX388" i="2"/>
  <c r="AW388" i="2"/>
  <c r="AV388" i="2"/>
  <c r="AU388" i="2"/>
  <c r="AT388" i="2"/>
  <c r="AS388" i="2"/>
  <c r="AR388" i="2"/>
  <c r="AQ388" i="2"/>
  <c r="AP388" i="2"/>
  <c r="AO388" i="2"/>
  <c r="AN388" i="2"/>
  <c r="AM388" i="2"/>
  <c r="AL388" i="2"/>
  <c r="AK388" i="2"/>
  <c r="AJ388" i="2"/>
  <c r="AI388" i="2"/>
  <c r="AH388" i="2"/>
  <c r="AG388" i="2"/>
  <c r="AF388" i="2"/>
  <c r="AE388" i="2"/>
  <c r="AD388" i="2"/>
  <c r="BA387" i="2"/>
  <c r="AZ387" i="2"/>
  <c r="AY387" i="2"/>
  <c r="AX387" i="2"/>
  <c r="AW387" i="2"/>
  <c r="AV387" i="2"/>
  <c r="AU387" i="2"/>
  <c r="AT387" i="2"/>
  <c r="AS387" i="2"/>
  <c r="AR387" i="2"/>
  <c r="AQ387" i="2"/>
  <c r="AP387" i="2"/>
  <c r="AO387" i="2"/>
  <c r="AN387" i="2"/>
  <c r="AM387" i="2"/>
  <c r="AL387" i="2"/>
  <c r="AK387" i="2"/>
  <c r="AJ387" i="2"/>
  <c r="AI387" i="2"/>
  <c r="AH387" i="2"/>
  <c r="AG387" i="2"/>
  <c r="AF387" i="2"/>
  <c r="AE387" i="2"/>
  <c r="AD387" i="2"/>
  <c r="BA386" i="2"/>
  <c r="AZ386" i="2"/>
  <c r="AY386" i="2"/>
  <c r="AX386" i="2"/>
  <c r="AW386" i="2"/>
  <c r="AV386" i="2"/>
  <c r="AU386" i="2"/>
  <c r="AT386" i="2"/>
  <c r="AS386" i="2"/>
  <c r="AR386" i="2"/>
  <c r="AQ386" i="2"/>
  <c r="AP386" i="2"/>
  <c r="AO386" i="2"/>
  <c r="AN386" i="2"/>
  <c r="AM386" i="2"/>
  <c r="AL386" i="2"/>
  <c r="AK386" i="2"/>
  <c r="AJ386" i="2"/>
  <c r="AI386" i="2"/>
  <c r="AH386" i="2"/>
  <c r="AG386" i="2"/>
  <c r="AF386" i="2"/>
  <c r="AE386" i="2"/>
  <c r="AD386" i="2"/>
  <c r="BA385" i="2"/>
  <c r="AZ385" i="2"/>
  <c r="AY385" i="2"/>
  <c r="AX385" i="2"/>
  <c r="AW385" i="2"/>
  <c r="AV385" i="2"/>
  <c r="AU385" i="2"/>
  <c r="AT385" i="2"/>
  <c r="AS385" i="2"/>
  <c r="AR385" i="2"/>
  <c r="AQ385" i="2"/>
  <c r="AP385" i="2"/>
  <c r="AO385" i="2"/>
  <c r="AN385" i="2"/>
  <c r="AM385" i="2"/>
  <c r="AL385" i="2"/>
  <c r="AK385" i="2"/>
  <c r="AJ385" i="2"/>
  <c r="AI385" i="2"/>
  <c r="AH385" i="2"/>
  <c r="AG385" i="2"/>
  <c r="AF385" i="2"/>
  <c r="AE385" i="2"/>
  <c r="AD385" i="2"/>
  <c r="BA384" i="2"/>
  <c r="AZ384" i="2"/>
  <c r="AY384" i="2"/>
  <c r="AX384" i="2"/>
  <c r="AW384" i="2"/>
  <c r="AV384" i="2"/>
  <c r="AU384" i="2"/>
  <c r="AT384" i="2"/>
  <c r="AS384" i="2"/>
  <c r="AR384" i="2"/>
  <c r="AQ384" i="2"/>
  <c r="AP384" i="2"/>
  <c r="AO384" i="2"/>
  <c r="AN384" i="2"/>
  <c r="AM384" i="2"/>
  <c r="AL384" i="2"/>
  <c r="AK384" i="2"/>
  <c r="AJ384" i="2"/>
  <c r="AI384" i="2"/>
  <c r="AH384" i="2"/>
  <c r="AG384" i="2"/>
  <c r="AF384" i="2"/>
  <c r="AE384" i="2"/>
  <c r="AD384" i="2"/>
  <c r="BA383" i="2"/>
  <c r="AZ383" i="2"/>
  <c r="AY383" i="2"/>
  <c r="AX383" i="2"/>
  <c r="AW383" i="2"/>
  <c r="AV383" i="2"/>
  <c r="AU383" i="2"/>
  <c r="AT383" i="2"/>
  <c r="AS383" i="2"/>
  <c r="AR383" i="2"/>
  <c r="AQ383" i="2"/>
  <c r="AP383" i="2"/>
  <c r="AO383" i="2"/>
  <c r="AN383" i="2"/>
  <c r="AM383" i="2"/>
  <c r="AL383" i="2"/>
  <c r="AK383" i="2"/>
  <c r="AJ383" i="2"/>
  <c r="AI383" i="2"/>
  <c r="AH383" i="2"/>
  <c r="AG383" i="2"/>
  <c r="AF383" i="2"/>
  <c r="AE383" i="2"/>
  <c r="AD383" i="2"/>
  <c r="BA382" i="2"/>
  <c r="AZ382" i="2"/>
  <c r="AY382" i="2"/>
  <c r="AX382" i="2"/>
  <c r="AW382" i="2"/>
  <c r="AV382" i="2"/>
  <c r="AU382" i="2"/>
  <c r="AT382" i="2"/>
  <c r="AS382" i="2"/>
  <c r="AR382" i="2"/>
  <c r="AQ382" i="2"/>
  <c r="AP382" i="2"/>
  <c r="AO382" i="2"/>
  <c r="AN382" i="2"/>
  <c r="AM382" i="2"/>
  <c r="AL382" i="2"/>
  <c r="AK382" i="2"/>
  <c r="AJ382" i="2"/>
  <c r="AI382" i="2"/>
  <c r="AH382" i="2"/>
  <c r="AG382" i="2"/>
  <c r="AF382" i="2"/>
  <c r="AE382" i="2"/>
  <c r="AD382" i="2"/>
  <c r="BA381" i="2"/>
  <c r="AZ381" i="2"/>
  <c r="AY381" i="2"/>
  <c r="AX381" i="2"/>
  <c r="AW381" i="2"/>
  <c r="AV381" i="2"/>
  <c r="AU381" i="2"/>
  <c r="AT381" i="2"/>
  <c r="AS381" i="2"/>
  <c r="AR381" i="2"/>
  <c r="AQ381" i="2"/>
  <c r="AP381" i="2"/>
  <c r="AO381" i="2"/>
  <c r="AN381" i="2"/>
  <c r="AM381" i="2"/>
  <c r="AL381" i="2"/>
  <c r="AK381" i="2"/>
  <c r="AJ381" i="2"/>
  <c r="AI381" i="2"/>
  <c r="AH381" i="2"/>
  <c r="AG381" i="2"/>
  <c r="AF381" i="2"/>
  <c r="AE381" i="2"/>
  <c r="AD381" i="2"/>
  <c r="BA380" i="2"/>
  <c r="AZ380" i="2"/>
  <c r="AY380" i="2"/>
  <c r="AX380" i="2"/>
  <c r="AW380" i="2"/>
  <c r="AV380" i="2"/>
  <c r="AU380" i="2"/>
  <c r="AT380" i="2"/>
  <c r="AS380" i="2"/>
  <c r="AR380" i="2"/>
  <c r="AQ380" i="2"/>
  <c r="AP380" i="2"/>
  <c r="AO380" i="2"/>
  <c r="AN380" i="2"/>
  <c r="AM380" i="2"/>
  <c r="AL380" i="2"/>
  <c r="AK380" i="2"/>
  <c r="AJ380" i="2"/>
  <c r="AI380" i="2"/>
  <c r="AH380" i="2"/>
  <c r="AG380" i="2"/>
  <c r="AF380" i="2"/>
  <c r="AE380" i="2"/>
  <c r="AD380" i="2"/>
  <c r="BA379" i="2"/>
  <c r="AZ379" i="2"/>
  <c r="AY379" i="2"/>
  <c r="AX379" i="2"/>
  <c r="AW379" i="2"/>
  <c r="AV379" i="2"/>
  <c r="AU379" i="2"/>
  <c r="AT379" i="2"/>
  <c r="AS379" i="2"/>
  <c r="AR379" i="2"/>
  <c r="AQ379" i="2"/>
  <c r="AP379" i="2"/>
  <c r="AO379" i="2"/>
  <c r="AN379" i="2"/>
  <c r="AM379" i="2"/>
  <c r="AL379" i="2"/>
  <c r="AK379" i="2"/>
  <c r="AJ379" i="2"/>
  <c r="AI379" i="2"/>
  <c r="AH379" i="2"/>
  <c r="AG379" i="2"/>
  <c r="AF379" i="2"/>
  <c r="AE379" i="2"/>
  <c r="AD379" i="2"/>
  <c r="BA378" i="2"/>
  <c r="AZ378" i="2"/>
  <c r="AY378" i="2"/>
  <c r="AX378" i="2"/>
  <c r="AW378" i="2"/>
  <c r="AV378" i="2"/>
  <c r="AU378" i="2"/>
  <c r="AT378" i="2"/>
  <c r="AS378" i="2"/>
  <c r="AR378" i="2"/>
  <c r="AQ378" i="2"/>
  <c r="AP378" i="2"/>
  <c r="AO378" i="2"/>
  <c r="AN378" i="2"/>
  <c r="AM378" i="2"/>
  <c r="AL378" i="2"/>
  <c r="AK378" i="2"/>
  <c r="AJ378" i="2"/>
  <c r="AI378" i="2"/>
  <c r="AH378" i="2"/>
  <c r="AG378" i="2"/>
  <c r="AF378" i="2"/>
  <c r="AE378" i="2"/>
  <c r="AD378" i="2"/>
  <c r="BA377" i="2"/>
  <c r="AZ377" i="2"/>
  <c r="AY377" i="2"/>
  <c r="AX377" i="2"/>
  <c r="AW377" i="2"/>
  <c r="AV377" i="2"/>
  <c r="AU377" i="2"/>
  <c r="AT377" i="2"/>
  <c r="AS377" i="2"/>
  <c r="AR377" i="2"/>
  <c r="AQ377" i="2"/>
  <c r="AP377" i="2"/>
  <c r="AO377" i="2"/>
  <c r="AN377" i="2"/>
  <c r="AM377" i="2"/>
  <c r="AL377" i="2"/>
  <c r="AK377" i="2"/>
  <c r="AJ377" i="2"/>
  <c r="AI377" i="2"/>
  <c r="AH377" i="2"/>
  <c r="AG377" i="2"/>
  <c r="AF377" i="2"/>
  <c r="AE377" i="2"/>
  <c r="AD377" i="2"/>
  <c r="BA376" i="2"/>
  <c r="AZ376" i="2"/>
  <c r="AY376" i="2"/>
  <c r="AX376" i="2"/>
  <c r="AW376" i="2"/>
  <c r="AV376" i="2"/>
  <c r="AU376" i="2"/>
  <c r="AT376" i="2"/>
  <c r="AS376" i="2"/>
  <c r="AR376" i="2"/>
  <c r="AQ376" i="2"/>
  <c r="AP376" i="2"/>
  <c r="AO376" i="2"/>
  <c r="AN376" i="2"/>
  <c r="AM376" i="2"/>
  <c r="AL376" i="2"/>
  <c r="AK376" i="2"/>
  <c r="AJ376" i="2"/>
  <c r="AI376" i="2"/>
  <c r="AH376" i="2"/>
  <c r="AG376" i="2"/>
  <c r="AF376" i="2"/>
  <c r="AE376" i="2"/>
  <c r="AD376" i="2"/>
  <c r="BA375" i="2"/>
  <c r="AZ375" i="2"/>
  <c r="AY375" i="2"/>
  <c r="AX375" i="2"/>
  <c r="AW375" i="2"/>
  <c r="AV375" i="2"/>
  <c r="AU375" i="2"/>
  <c r="AT375" i="2"/>
  <c r="AS375" i="2"/>
  <c r="AR375" i="2"/>
  <c r="AQ375" i="2"/>
  <c r="AP375" i="2"/>
  <c r="AO375" i="2"/>
  <c r="AN375" i="2"/>
  <c r="AM375" i="2"/>
  <c r="AL375" i="2"/>
  <c r="AK375" i="2"/>
  <c r="AJ375" i="2"/>
  <c r="AI375" i="2"/>
  <c r="AH375" i="2"/>
  <c r="AG375" i="2"/>
  <c r="AF375" i="2"/>
  <c r="AE375" i="2"/>
  <c r="AD375" i="2"/>
  <c r="BA374" i="2"/>
  <c r="AZ374" i="2"/>
  <c r="AY374" i="2"/>
  <c r="AX374" i="2"/>
  <c r="AW374" i="2"/>
  <c r="AV374" i="2"/>
  <c r="AU374" i="2"/>
  <c r="AT374" i="2"/>
  <c r="AS374" i="2"/>
  <c r="AR374" i="2"/>
  <c r="AQ374" i="2"/>
  <c r="AP374" i="2"/>
  <c r="AO374" i="2"/>
  <c r="AN374" i="2"/>
  <c r="AM374" i="2"/>
  <c r="AL374" i="2"/>
  <c r="AK374" i="2"/>
  <c r="AJ374" i="2"/>
  <c r="AI374" i="2"/>
  <c r="AH374" i="2"/>
  <c r="AG374" i="2"/>
  <c r="AF374" i="2"/>
  <c r="AE374" i="2"/>
  <c r="AD374" i="2"/>
  <c r="BA373" i="2"/>
  <c r="AZ373" i="2"/>
  <c r="AY373" i="2"/>
  <c r="AX373" i="2"/>
  <c r="AW373" i="2"/>
  <c r="AV373" i="2"/>
  <c r="AU373" i="2"/>
  <c r="AT373" i="2"/>
  <c r="AS373" i="2"/>
  <c r="AR373" i="2"/>
  <c r="AQ373" i="2"/>
  <c r="AP373" i="2"/>
  <c r="AO373" i="2"/>
  <c r="AN373" i="2"/>
  <c r="AM373" i="2"/>
  <c r="AL373" i="2"/>
  <c r="AK373" i="2"/>
  <c r="AJ373" i="2"/>
  <c r="AI373" i="2"/>
  <c r="AH373" i="2"/>
  <c r="AG373" i="2"/>
  <c r="AF373" i="2"/>
  <c r="AE373" i="2"/>
  <c r="AD373" i="2"/>
  <c r="BA372" i="2"/>
  <c r="AZ372" i="2"/>
  <c r="AY372" i="2"/>
  <c r="AX372" i="2"/>
  <c r="AW372" i="2"/>
  <c r="AV372" i="2"/>
  <c r="AU372" i="2"/>
  <c r="AT372" i="2"/>
  <c r="AS372" i="2"/>
  <c r="AR372" i="2"/>
  <c r="AQ372" i="2"/>
  <c r="AP372" i="2"/>
  <c r="AO372" i="2"/>
  <c r="AN372" i="2"/>
  <c r="AM372" i="2"/>
  <c r="AL372" i="2"/>
  <c r="AK372" i="2"/>
  <c r="AJ372" i="2"/>
  <c r="AI372" i="2"/>
  <c r="AH372" i="2"/>
  <c r="AG372" i="2"/>
  <c r="AF372" i="2"/>
  <c r="AE372" i="2"/>
  <c r="AD372" i="2"/>
  <c r="BA371" i="2"/>
  <c r="AZ371" i="2"/>
  <c r="AY371" i="2"/>
  <c r="AX371" i="2"/>
  <c r="AW371" i="2"/>
  <c r="AV371" i="2"/>
  <c r="AU371" i="2"/>
  <c r="AT371" i="2"/>
  <c r="AS371" i="2"/>
  <c r="AR371" i="2"/>
  <c r="AQ371" i="2"/>
  <c r="AP371" i="2"/>
  <c r="AO371" i="2"/>
  <c r="AN371" i="2"/>
  <c r="AM371" i="2"/>
  <c r="AL371" i="2"/>
  <c r="AK371" i="2"/>
  <c r="AJ371" i="2"/>
  <c r="AI371" i="2"/>
  <c r="AH371" i="2"/>
  <c r="AG371" i="2"/>
  <c r="AF371" i="2"/>
  <c r="AE371" i="2"/>
  <c r="AD371" i="2"/>
  <c r="BA370" i="2"/>
  <c r="AZ370" i="2"/>
  <c r="AY370" i="2"/>
  <c r="AX370" i="2"/>
  <c r="AW370" i="2"/>
  <c r="AV370" i="2"/>
  <c r="AU370" i="2"/>
  <c r="AT370" i="2"/>
  <c r="AS370" i="2"/>
  <c r="AR370" i="2"/>
  <c r="AQ370" i="2"/>
  <c r="AP370" i="2"/>
  <c r="AO370" i="2"/>
  <c r="AN370" i="2"/>
  <c r="AM370" i="2"/>
  <c r="AL370" i="2"/>
  <c r="AK370" i="2"/>
  <c r="AJ370" i="2"/>
  <c r="AI370" i="2"/>
  <c r="AH370" i="2"/>
  <c r="AG370" i="2"/>
  <c r="AF370" i="2"/>
  <c r="AE370" i="2"/>
  <c r="AD370" i="2"/>
  <c r="BA369" i="2"/>
  <c r="AZ369" i="2"/>
  <c r="AY369" i="2"/>
  <c r="AX369" i="2"/>
  <c r="AW369" i="2"/>
  <c r="AV369" i="2"/>
  <c r="AU369" i="2"/>
  <c r="AT369" i="2"/>
  <c r="AS369" i="2"/>
  <c r="AR369" i="2"/>
  <c r="AQ369" i="2"/>
  <c r="AP369" i="2"/>
  <c r="AO369" i="2"/>
  <c r="AN369" i="2"/>
  <c r="AM369" i="2"/>
  <c r="AL369" i="2"/>
  <c r="AK369" i="2"/>
  <c r="AJ369" i="2"/>
  <c r="AI369" i="2"/>
  <c r="AH369" i="2"/>
  <c r="AG369" i="2"/>
  <c r="AF369" i="2"/>
  <c r="AE369" i="2"/>
  <c r="AD369" i="2"/>
  <c r="BA368" i="2"/>
  <c r="AZ368" i="2"/>
  <c r="AY368" i="2"/>
  <c r="AX368" i="2"/>
  <c r="AW368" i="2"/>
  <c r="AV368" i="2"/>
  <c r="AU368" i="2"/>
  <c r="AT368" i="2"/>
  <c r="AS368" i="2"/>
  <c r="AR368" i="2"/>
  <c r="AQ368" i="2"/>
  <c r="AP368" i="2"/>
  <c r="AO368" i="2"/>
  <c r="AN368" i="2"/>
  <c r="AM368" i="2"/>
  <c r="AL368" i="2"/>
  <c r="AK368" i="2"/>
  <c r="AJ368" i="2"/>
  <c r="AI368" i="2"/>
  <c r="AH368" i="2"/>
  <c r="AG368" i="2"/>
  <c r="AF368" i="2"/>
  <c r="AE368" i="2"/>
  <c r="AD368" i="2"/>
  <c r="BA367" i="2"/>
  <c r="AZ367" i="2"/>
  <c r="AY367" i="2"/>
  <c r="AX367" i="2"/>
  <c r="AW367" i="2"/>
  <c r="AV367" i="2"/>
  <c r="AU367" i="2"/>
  <c r="AT367" i="2"/>
  <c r="AS367" i="2"/>
  <c r="AR367" i="2"/>
  <c r="AQ367" i="2"/>
  <c r="AP367" i="2"/>
  <c r="AO367" i="2"/>
  <c r="AN367" i="2"/>
  <c r="AM367" i="2"/>
  <c r="AL367" i="2"/>
  <c r="AK367" i="2"/>
  <c r="AJ367" i="2"/>
  <c r="AI367" i="2"/>
  <c r="AH367" i="2"/>
  <c r="AG367" i="2"/>
  <c r="AF367" i="2"/>
  <c r="AE367" i="2"/>
  <c r="AD367" i="2"/>
  <c r="BA366" i="2"/>
  <c r="AZ366" i="2"/>
  <c r="AY366" i="2"/>
  <c r="AX366" i="2"/>
  <c r="AW366" i="2"/>
  <c r="AV366" i="2"/>
  <c r="AU366" i="2"/>
  <c r="AT366" i="2"/>
  <c r="AS366" i="2"/>
  <c r="AR366" i="2"/>
  <c r="AQ366" i="2"/>
  <c r="AP366" i="2"/>
  <c r="AO366" i="2"/>
  <c r="AN366" i="2"/>
  <c r="AM366" i="2"/>
  <c r="AL366" i="2"/>
  <c r="AK366" i="2"/>
  <c r="AJ366" i="2"/>
  <c r="AI366" i="2"/>
  <c r="AH366" i="2"/>
  <c r="AG366" i="2"/>
  <c r="AF366" i="2"/>
  <c r="AE366" i="2"/>
  <c r="AD366" i="2"/>
  <c r="BA365" i="2"/>
  <c r="AZ365" i="2"/>
  <c r="AY365" i="2"/>
  <c r="AX365" i="2"/>
  <c r="AW365" i="2"/>
  <c r="AV365" i="2"/>
  <c r="AU365" i="2"/>
  <c r="AT365" i="2"/>
  <c r="AS365" i="2"/>
  <c r="AR365" i="2"/>
  <c r="AQ365" i="2"/>
  <c r="AP365" i="2"/>
  <c r="AO365" i="2"/>
  <c r="AN365" i="2"/>
  <c r="AM365" i="2"/>
  <c r="AL365" i="2"/>
  <c r="AK365" i="2"/>
  <c r="AJ365" i="2"/>
  <c r="AI365" i="2"/>
  <c r="AH365" i="2"/>
  <c r="AG365" i="2"/>
  <c r="AF365" i="2"/>
  <c r="AE365" i="2"/>
  <c r="AD365" i="2"/>
  <c r="BA364" i="2"/>
  <c r="AZ364" i="2"/>
  <c r="AY364" i="2"/>
  <c r="AX364" i="2"/>
  <c r="AW364" i="2"/>
  <c r="AV364" i="2"/>
  <c r="AU364" i="2"/>
  <c r="AT364" i="2"/>
  <c r="AS364" i="2"/>
  <c r="AR364" i="2"/>
  <c r="AQ364" i="2"/>
  <c r="AP364" i="2"/>
  <c r="AO364" i="2"/>
  <c r="AN364" i="2"/>
  <c r="AM364" i="2"/>
  <c r="AL364" i="2"/>
  <c r="AK364" i="2"/>
  <c r="AJ364" i="2"/>
  <c r="AI364" i="2"/>
  <c r="AH364" i="2"/>
  <c r="AG364" i="2"/>
  <c r="AF364" i="2"/>
  <c r="AE364" i="2"/>
  <c r="AD364" i="2"/>
  <c r="BA363" i="2"/>
  <c r="AZ363" i="2"/>
  <c r="AY363" i="2"/>
  <c r="AX363" i="2"/>
  <c r="AW363" i="2"/>
  <c r="AV363" i="2"/>
  <c r="AU363" i="2"/>
  <c r="AT363" i="2"/>
  <c r="AS363" i="2"/>
  <c r="AR363" i="2"/>
  <c r="AQ363" i="2"/>
  <c r="AP363" i="2"/>
  <c r="AO363" i="2"/>
  <c r="AN363" i="2"/>
  <c r="AM363" i="2"/>
  <c r="AL363" i="2"/>
  <c r="AK363" i="2"/>
  <c r="AJ363" i="2"/>
  <c r="AI363" i="2"/>
  <c r="AH363" i="2"/>
  <c r="AG363" i="2"/>
  <c r="AF363" i="2"/>
  <c r="AE363" i="2"/>
  <c r="AD363" i="2"/>
  <c r="BA362" i="2"/>
  <c r="AZ362" i="2"/>
  <c r="AY362" i="2"/>
  <c r="AX362" i="2"/>
  <c r="AW362" i="2"/>
  <c r="AV362" i="2"/>
  <c r="AU362" i="2"/>
  <c r="AT362" i="2"/>
  <c r="AS362" i="2"/>
  <c r="AR362" i="2"/>
  <c r="AQ362" i="2"/>
  <c r="AP362" i="2"/>
  <c r="AO362" i="2"/>
  <c r="AN362" i="2"/>
  <c r="AM362" i="2"/>
  <c r="AL362" i="2"/>
  <c r="AK362" i="2"/>
  <c r="AJ362" i="2"/>
  <c r="AI362" i="2"/>
  <c r="AH362" i="2"/>
  <c r="AG362" i="2"/>
  <c r="AF362" i="2"/>
  <c r="AE362" i="2"/>
  <c r="AD362" i="2"/>
  <c r="BA361" i="2"/>
  <c r="AZ361" i="2"/>
  <c r="AY361" i="2"/>
  <c r="AX361" i="2"/>
  <c r="AW361" i="2"/>
  <c r="AV361" i="2"/>
  <c r="AU361" i="2"/>
  <c r="AT361" i="2"/>
  <c r="AS361" i="2"/>
  <c r="AR361" i="2"/>
  <c r="AQ361" i="2"/>
  <c r="AP361" i="2"/>
  <c r="AO361" i="2"/>
  <c r="AN361" i="2"/>
  <c r="AM361" i="2"/>
  <c r="AL361" i="2"/>
  <c r="AK361" i="2"/>
  <c r="AJ361" i="2"/>
  <c r="AI361" i="2"/>
  <c r="AH361" i="2"/>
  <c r="AG361" i="2"/>
  <c r="AF361" i="2"/>
  <c r="AE361" i="2"/>
  <c r="AD361" i="2"/>
  <c r="BA360" i="2"/>
  <c r="AZ360" i="2"/>
  <c r="AY360" i="2"/>
  <c r="AX360" i="2"/>
  <c r="AW360" i="2"/>
  <c r="AV360" i="2"/>
  <c r="AU360" i="2"/>
  <c r="AT360" i="2"/>
  <c r="AS360" i="2"/>
  <c r="AR360" i="2"/>
  <c r="AQ360" i="2"/>
  <c r="AP360" i="2"/>
  <c r="AO360" i="2"/>
  <c r="AN360" i="2"/>
  <c r="AM360" i="2"/>
  <c r="AL360" i="2"/>
  <c r="AK360" i="2"/>
  <c r="AJ360" i="2"/>
  <c r="AI360" i="2"/>
  <c r="AH360" i="2"/>
  <c r="AG360" i="2"/>
  <c r="AF360" i="2"/>
  <c r="AE360" i="2"/>
  <c r="AD360" i="2"/>
  <c r="BA359" i="2"/>
  <c r="AZ359" i="2"/>
  <c r="AY359" i="2"/>
  <c r="AX359" i="2"/>
  <c r="AW359" i="2"/>
  <c r="AV359" i="2"/>
  <c r="AU359" i="2"/>
  <c r="AT359" i="2"/>
  <c r="AS359" i="2"/>
  <c r="AR359" i="2"/>
  <c r="AQ359" i="2"/>
  <c r="AP359" i="2"/>
  <c r="AO359" i="2"/>
  <c r="AN359" i="2"/>
  <c r="AM359" i="2"/>
  <c r="AL359" i="2"/>
  <c r="AK359" i="2"/>
  <c r="AJ359" i="2"/>
  <c r="AI359" i="2"/>
  <c r="AH359" i="2"/>
  <c r="AG359" i="2"/>
  <c r="AF359" i="2"/>
  <c r="AE359" i="2"/>
  <c r="AD359" i="2"/>
  <c r="BA358" i="2"/>
  <c r="AZ358" i="2"/>
  <c r="AY358" i="2"/>
  <c r="AX358" i="2"/>
  <c r="AW358" i="2"/>
  <c r="AV358" i="2"/>
  <c r="AU358" i="2"/>
  <c r="AT358" i="2"/>
  <c r="AS358" i="2"/>
  <c r="AR358" i="2"/>
  <c r="AQ358" i="2"/>
  <c r="AP358" i="2"/>
  <c r="AO358" i="2"/>
  <c r="AN358" i="2"/>
  <c r="AM358" i="2"/>
  <c r="AL358" i="2"/>
  <c r="AK358" i="2"/>
  <c r="AJ358" i="2"/>
  <c r="AI358" i="2"/>
  <c r="AH358" i="2"/>
  <c r="AG358" i="2"/>
  <c r="AF358" i="2"/>
  <c r="AE358" i="2"/>
  <c r="AD358" i="2"/>
  <c r="BA357" i="2"/>
  <c r="AZ357" i="2"/>
  <c r="AY357" i="2"/>
  <c r="AX357" i="2"/>
  <c r="AW357" i="2"/>
  <c r="AV357" i="2"/>
  <c r="AU357" i="2"/>
  <c r="AT357" i="2"/>
  <c r="AS357" i="2"/>
  <c r="AR357" i="2"/>
  <c r="AQ357" i="2"/>
  <c r="AP357" i="2"/>
  <c r="AO357" i="2"/>
  <c r="AN357" i="2"/>
  <c r="AM357" i="2"/>
  <c r="AL357" i="2"/>
  <c r="AK357" i="2"/>
  <c r="AJ357" i="2"/>
  <c r="AI357" i="2"/>
  <c r="AH357" i="2"/>
  <c r="AG357" i="2"/>
  <c r="AF357" i="2"/>
  <c r="AE357" i="2"/>
  <c r="AD357" i="2"/>
  <c r="BA356" i="2"/>
  <c r="AZ356" i="2"/>
  <c r="AY356" i="2"/>
  <c r="AX356" i="2"/>
  <c r="AW356" i="2"/>
  <c r="AV356" i="2"/>
  <c r="AU356" i="2"/>
  <c r="AT356" i="2"/>
  <c r="AS356" i="2"/>
  <c r="AR356" i="2"/>
  <c r="AQ356" i="2"/>
  <c r="AP356" i="2"/>
  <c r="AO356" i="2"/>
  <c r="AN356" i="2"/>
  <c r="AM356" i="2"/>
  <c r="AL356" i="2"/>
  <c r="AK356" i="2"/>
  <c r="AJ356" i="2"/>
  <c r="AI356" i="2"/>
  <c r="AH356" i="2"/>
  <c r="AG356" i="2"/>
  <c r="AF356" i="2"/>
  <c r="AE356" i="2"/>
  <c r="AD356" i="2"/>
  <c r="BA355" i="2"/>
  <c r="AZ355" i="2"/>
  <c r="AY355" i="2"/>
  <c r="AX355" i="2"/>
  <c r="AW355" i="2"/>
  <c r="AV355" i="2"/>
  <c r="AU355" i="2"/>
  <c r="AT355" i="2"/>
  <c r="AS355" i="2"/>
  <c r="AR355" i="2"/>
  <c r="AQ355" i="2"/>
  <c r="AP355" i="2"/>
  <c r="AO355" i="2"/>
  <c r="AN355" i="2"/>
  <c r="AM355" i="2"/>
  <c r="AL355" i="2"/>
  <c r="AK355" i="2"/>
  <c r="AJ355" i="2"/>
  <c r="AI355" i="2"/>
  <c r="AH355" i="2"/>
  <c r="AG355" i="2"/>
  <c r="AF355" i="2"/>
  <c r="AE355" i="2"/>
  <c r="AD355" i="2"/>
  <c r="BA354" i="2"/>
  <c r="AZ354" i="2"/>
  <c r="AY354" i="2"/>
  <c r="AX354" i="2"/>
  <c r="AW354" i="2"/>
  <c r="AV354" i="2"/>
  <c r="AU354" i="2"/>
  <c r="AT354" i="2"/>
  <c r="AS354" i="2"/>
  <c r="AR354" i="2"/>
  <c r="AQ354" i="2"/>
  <c r="AP354" i="2"/>
  <c r="AO354" i="2"/>
  <c r="AN354" i="2"/>
  <c r="AM354" i="2"/>
  <c r="AL354" i="2"/>
  <c r="AK354" i="2"/>
  <c r="AJ354" i="2"/>
  <c r="AI354" i="2"/>
  <c r="AH354" i="2"/>
  <c r="AG354" i="2"/>
  <c r="AF354" i="2"/>
  <c r="AE354" i="2"/>
  <c r="AD354" i="2"/>
  <c r="BA353" i="2"/>
  <c r="AZ353" i="2"/>
  <c r="AY353" i="2"/>
  <c r="AX353" i="2"/>
  <c r="AW353" i="2"/>
  <c r="AV353" i="2"/>
  <c r="AU353" i="2"/>
  <c r="AT353" i="2"/>
  <c r="AS353" i="2"/>
  <c r="AR353" i="2"/>
  <c r="AQ353" i="2"/>
  <c r="AP353" i="2"/>
  <c r="AO353" i="2"/>
  <c r="AN353" i="2"/>
  <c r="AM353" i="2"/>
  <c r="AL353" i="2"/>
  <c r="AK353" i="2"/>
  <c r="AJ353" i="2"/>
  <c r="AI353" i="2"/>
  <c r="AH353" i="2"/>
  <c r="AG353" i="2"/>
  <c r="AF353" i="2"/>
  <c r="AE353" i="2"/>
  <c r="AD353" i="2"/>
  <c r="BA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AF352" i="2"/>
  <c r="AE352" i="2"/>
  <c r="AD352" i="2"/>
  <c r="BA351" i="2"/>
  <c r="AZ351" i="2"/>
  <c r="AY351" i="2"/>
  <c r="AX351" i="2"/>
  <c r="AW351" i="2"/>
  <c r="AV351" i="2"/>
  <c r="AU351" i="2"/>
  <c r="AT351" i="2"/>
  <c r="AS351" i="2"/>
  <c r="AR351" i="2"/>
  <c r="AQ351" i="2"/>
  <c r="AP351" i="2"/>
  <c r="AO351" i="2"/>
  <c r="AN351" i="2"/>
  <c r="AM351" i="2"/>
  <c r="AL351" i="2"/>
  <c r="AK351" i="2"/>
  <c r="AJ351" i="2"/>
  <c r="AI351" i="2"/>
  <c r="AH351" i="2"/>
  <c r="AG351" i="2"/>
  <c r="AF351" i="2"/>
  <c r="AE351" i="2"/>
  <c r="AD351" i="2"/>
  <c r="BA350" i="2"/>
  <c r="AZ350" i="2"/>
  <c r="AY350" i="2"/>
  <c r="AX350" i="2"/>
  <c r="AW350" i="2"/>
  <c r="AV350" i="2"/>
  <c r="AU350" i="2"/>
  <c r="AT350" i="2"/>
  <c r="AS350" i="2"/>
  <c r="AR350" i="2"/>
  <c r="AQ350" i="2"/>
  <c r="AP350" i="2"/>
  <c r="AO350" i="2"/>
  <c r="AN350" i="2"/>
  <c r="AM350" i="2"/>
  <c r="AL350" i="2"/>
  <c r="AK350" i="2"/>
  <c r="AJ350" i="2"/>
  <c r="AI350" i="2"/>
  <c r="AH350" i="2"/>
  <c r="AG350" i="2"/>
  <c r="AF350" i="2"/>
  <c r="AE350" i="2"/>
  <c r="AD350" i="2"/>
  <c r="BA349" i="2"/>
  <c r="AZ349" i="2"/>
  <c r="AY349" i="2"/>
  <c r="AX349" i="2"/>
  <c r="AW349" i="2"/>
  <c r="AV349" i="2"/>
  <c r="AU349" i="2"/>
  <c r="AT349" i="2"/>
  <c r="AS349" i="2"/>
  <c r="AR349" i="2"/>
  <c r="AQ349" i="2"/>
  <c r="AP349" i="2"/>
  <c r="AO349" i="2"/>
  <c r="AN349" i="2"/>
  <c r="AM349" i="2"/>
  <c r="AL349" i="2"/>
  <c r="AK349" i="2"/>
  <c r="AJ349" i="2"/>
  <c r="AI349" i="2"/>
  <c r="AH349" i="2"/>
  <c r="AG349" i="2"/>
  <c r="AF349" i="2"/>
  <c r="AE349" i="2"/>
  <c r="AD349" i="2"/>
  <c r="BA348" i="2"/>
  <c r="AZ348" i="2"/>
  <c r="AY348" i="2"/>
  <c r="AX348" i="2"/>
  <c r="AW348" i="2"/>
  <c r="AV348" i="2"/>
  <c r="AU348" i="2"/>
  <c r="AT348" i="2"/>
  <c r="AS348" i="2"/>
  <c r="AR348" i="2"/>
  <c r="AQ348" i="2"/>
  <c r="AP348" i="2"/>
  <c r="AO348" i="2"/>
  <c r="AN348" i="2"/>
  <c r="AM348" i="2"/>
  <c r="AL348" i="2"/>
  <c r="AK348" i="2"/>
  <c r="AJ348" i="2"/>
  <c r="AI348" i="2"/>
  <c r="AH348" i="2"/>
  <c r="AG348" i="2"/>
  <c r="AF348" i="2"/>
  <c r="AE348" i="2"/>
  <c r="AD348" i="2"/>
  <c r="BA347" i="2"/>
  <c r="AZ347" i="2"/>
  <c r="AY347" i="2"/>
  <c r="AX347" i="2"/>
  <c r="AW347" i="2"/>
  <c r="AV347" i="2"/>
  <c r="AU347" i="2"/>
  <c r="AT347" i="2"/>
  <c r="AS347" i="2"/>
  <c r="AR347" i="2"/>
  <c r="AQ347" i="2"/>
  <c r="AP347" i="2"/>
  <c r="AO347" i="2"/>
  <c r="AN347" i="2"/>
  <c r="AM347" i="2"/>
  <c r="AL347" i="2"/>
  <c r="AK347" i="2"/>
  <c r="AJ347" i="2"/>
  <c r="AI347" i="2"/>
  <c r="AH347" i="2"/>
  <c r="AG347" i="2"/>
  <c r="AF347" i="2"/>
  <c r="AE347" i="2"/>
  <c r="AD347" i="2"/>
  <c r="BA346" i="2"/>
  <c r="AZ346" i="2"/>
  <c r="AY346" i="2"/>
  <c r="AX346" i="2"/>
  <c r="AW346" i="2"/>
  <c r="AV346" i="2"/>
  <c r="AU346" i="2"/>
  <c r="AT346" i="2"/>
  <c r="AS346" i="2"/>
  <c r="AR346" i="2"/>
  <c r="AQ346" i="2"/>
  <c r="AP346" i="2"/>
  <c r="AO346" i="2"/>
  <c r="AN346" i="2"/>
  <c r="AM346" i="2"/>
  <c r="AL346" i="2"/>
  <c r="AK346" i="2"/>
  <c r="AJ346" i="2"/>
  <c r="AI346" i="2"/>
  <c r="AH346" i="2"/>
  <c r="AG346" i="2"/>
  <c r="AF346" i="2"/>
  <c r="AE346" i="2"/>
  <c r="AD346" i="2"/>
  <c r="BA345" i="2"/>
  <c r="AZ345" i="2"/>
  <c r="AY345" i="2"/>
  <c r="AX345" i="2"/>
  <c r="AW345" i="2"/>
  <c r="AV345" i="2"/>
  <c r="AU345" i="2"/>
  <c r="AT345" i="2"/>
  <c r="AS345" i="2"/>
  <c r="AR345" i="2"/>
  <c r="AQ345" i="2"/>
  <c r="AP345" i="2"/>
  <c r="AO345" i="2"/>
  <c r="AN345" i="2"/>
  <c r="AM345" i="2"/>
  <c r="AL345" i="2"/>
  <c r="AK345" i="2"/>
  <c r="AJ345" i="2"/>
  <c r="AI345" i="2"/>
  <c r="AH345" i="2"/>
  <c r="AG345" i="2"/>
  <c r="AF345" i="2"/>
  <c r="AE345" i="2"/>
  <c r="AD345" i="2"/>
  <c r="BA344" i="2"/>
  <c r="AZ344" i="2"/>
  <c r="AY344" i="2"/>
  <c r="AX344" i="2"/>
  <c r="AW344" i="2"/>
  <c r="AV344" i="2"/>
  <c r="AU344" i="2"/>
  <c r="AT344" i="2"/>
  <c r="AS344" i="2"/>
  <c r="AR344" i="2"/>
  <c r="AQ344" i="2"/>
  <c r="AP344" i="2"/>
  <c r="AO344" i="2"/>
  <c r="AN344" i="2"/>
  <c r="AM344" i="2"/>
  <c r="AL344" i="2"/>
  <c r="AK344" i="2"/>
  <c r="AJ344" i="2"/>
  <c r="AI344" i="2"/>
  <c r="AH344" i="2"/>
  <c r="AG344" i="2"/>
  <c r="AF344" i="2"/>
  <c r="AE344" i="2"/>
  <c r="AD344" i="2"/>
  <c r="BA343" i="2"/>
  <c r="AZ343" i="2"/>
  <c r="AY343" i="2"/>
  <c r="AX343" i="2"/>
  <c r="AW343" i="2"/>
  <c r="AV343" i="2"/>
  <c r="AU343" i="2"/>
  <c r="AT343" i="2"/>
  <c r="AS343" i="2"/>
  <c r="AR343" i="2"/>
  <c r="AQ343" i="2"/>
  <c r="AP343" i="2"/>
  <c r="AO343" i="2"/>
  <c r="AN343" i="2"/>
  <c r="AM343" i="2"/>
  <c r="AL343" i="2"/>
  <c r="AK343" i="2"/>
  <c r="AJ343" i="2"/>
  <c r="AI343" i="2"/>
  <c r="AH343" i="2"/>
  <c r="AG343" i="2"/>
  <c r="AF343" i="2"/>
  <c r="AE343" i="2"/>
  <c r="AD343" i="2"/>
  <c r="BA342" i="2"/>
  <c r="AZ342" i="2"/>
  <c r="AY342" i="2"/>
  <c r="AX342" i="2"/>
  <c r="AW342" i="2"/>
  <c r="AV342" i="2"/>
  <c r="AU342" i="2"/>
  <c r="AT342" i="2"/>
  <c r="AS342" i="2"/>
  <c r="AR342" i="2"/>
  <c r="AQ342" i="2"/>
  <c r="AP342" i="2"/>
  <c r="AO342" i="2"/>
  <c r="AN342" i="2"/>
  <c r="AM342" i="2"/>
  <c r="AL342" i="2"/>
  <c r="AK342" i="2"/>
  <c r="AJ342" i="2"/>
  <c r="AI342" i="2"/>
  <c r="AH342" i="2"/>
  <c r="AG342" i="2"/>
  <c r="AF342" i="2"/>
  <c r="AE342" i="2"/>
  <c r="AD342" i="2"/>
  <c r="BA341" i="2"/>
  <c r="AZ341" i="2"/>
  <c r="AY341" i="2"/>
  <c r="AX341" i="2"/>
  <c r="AW341" i="2"/>
  <c r="AV341" i="2"/>
  <c r="AU341" i="2"/>
  <c r="AT341" i="2"/>
  <c r="AS341" i="2"/>
  <c r="AR341" i="2"/>
  <c r="AQ341" i="2"/>
  <c r="AP341" i="2"/>
  <c r="AO341" i="2"/>
  <c r="AN341" i="2"/>
  <c r="AM341" i="2"/>
  <c r="AL341" i="2"/>
  <c r="AK341" i="2"/>
  <c r="AJ341" i="2"/>
  <c r="AI341" i="2"/>
  <c r="AH341" i="2"/>
  <c r="AG341" i="2"/>
  <c r="AF341" i="2"/>
  <c r="AE341" i="2"/>
  <c r="AD341" i="2"/>
  <c r="BA340" i="2"/>
  <c r="AZ340" i="2"/>
  <c r="AY340" i="2"/>
  <c r="AX340" i="2"/>
  <c r="AW340" i="2"/>
  <c r="AV340" i="2"/>
  <c r="AU340" i="2"/>
  <c r="AT340" i="2"/>
  <c r="AS340" i="2"/>
  <c r="AR340" i="2"/>
  <c r="AQ340" i="2"/>
  <c r="AP340" i="2"/>
  <c r="AO340" i="2"/>
  <c r="AN340" i="2"/>
  <c r="AM340" i="2"/>
  <c r="AL340" i="2"/>
  <c r="AK340" i="2"/>
  <c r="AJ340" i="2"/>
  <c r="AI340" i="2"/>
  <c r="AH340" i="2"/>
  <c r="AG340" i="2"/>
  <c r="AF340" i="2"/>
  <c r="AE340" i="2"/>
  <c r="AD340" i="2"/>
  <c r="BA339" i="2"/>
  <c r="AZ339" i="2"/>
  <c r="AY339" i="2"/>
  <c r="AX339" i="2"/>
  <c r="AW339" i="2"/>
  <c r="AV339" i="2"/>
  <c r="AU339" i="2"/>
  <c r="AT339" i="2"/>
  <c r="AS339" i="2"/>
  <c r="AR339" i="2"/>
  <c r="AQ339" i="2"/>
  <c r="AP339" i="2"/>
  <c r="AO339" i="2"/>
  <c r="AN339" i="2"/>
  <c r="AM339" i="2"/>
  <c r="AL339" i="2"/>
  <c r="AK339" i="2"/>
  <c r="AJ339" i="2"/>
  <c r="AI339" i="2"/>
  <c r="AH339" i="2"/>
  <c r="AG339" i="2"/>
  <c r="AF339" i="2"/>
  <c r="AE339" i="2"/>
  <c r="AD339" i="2"/>
  <c r="BA338" i="2"/>
  <c r="AZ338" i="2"/>
  <c r="AY338" i="2"/>
  <c r="AX338" i="2"/>
  <c r="AW338" i="2"/>
  <c r="AV338" i="2"/>
  <c r="AU338" i="2"/>
  <c r="AT338" i="2"/>
  <c r="AS338" i="2"/>
  <c r="AR338" i="2"/>
  <c r="AQ338" i="2"/>
  <c r="AP338" i="2"/>
  <c r="AO338" i="2"/>
  <c r="AN338" i="2"/>
  <c r="AM338" i="2"/>
  <c r="AL338" i="2"/>
  <c r="AK338" i="2"/>
  <c r="AJ338" i="2"/>
  <c r="AI338" i="2"/>
  <c r="AH338" i="2"/>
  <c r="AG338" i="2"/>
  <c r="AF338" i="2"/>
  <c r="AE338" i="2"/>
  <c r="AD338" i="2"/>
  <c r="BA337" i="2"/>
  <c r="AZ337" i="2"/>
  <c r="AY337" i="2"/>
  <c r="AX337" i="2"/>
  <c r="AW337" i="2"/>
  <c r="AV337" i="2"/>
  <c r="AU337" i="2"/>
  <c r="AT337" i="2"/>
  <c r="AS337" i="2"/>
  <c r="AR337" i="2"/>
  <c r="AQ337" i="2"/>
  <c r="AP337" i="2"/>
  <c r="AO337" i="2"/>
  <c r="AN337" i="2"/>
  <c r="AM337" i="2"/>
  <c r="AL337" i="2"/>
  <c r="AK337" i="2"/>
  <c r="AJ337" i="2"/>
  <c r="AI337" i="2"/>
  <c r="AH337" i="2"/>
  <c r="AG337" i="2"/>
  <c r="AF337" i="2"/>
  <c r="AE337" i="2"/>
  <c r="AD337" i="2"/>
  <c r="BA336" i="2"/>
  <c r="AZ336" i="2"/>
  <c r="AY336" i="2"/>
  <c r="AX336" i="2"/>
  <c r="AW336" i="2"/>
  <c r="AV336" i="2"/>
  <c r="AU336" i="2"/>
  <c r="AT336" i="2"/>
  <c r="AS336" i="2"/>
  <c r="AR336" i="2"/>
  <c r="AQ336" i="2"/>
  <c r="AP336" i="2"/>
  <c r="AO336" i="2"/>
  <c r="AN336" i="2"/>
  <c r="AM336" i="2"/>
  <c r="AL336" i="2"/>
  <c r="AK336" i="2"/>
  <c r="AJ336" i="2"/>
  <c r="AI336" i="2"/>
  <c r="AH336" i="2"/>
  <c r="AG336" i="2"/>
  <c r="AF336" i="2"/>
  <c r="AE336" i="2"/>
  <c r="AD336" i="2"/>
  <c r="BA335" i="2"/>
  <c r="AZ335" i="2"/>
  <c r="AY335" i="2"/>
  <c r="AX335" i="2"/>
  <c r="AW335" i="2"/>
  <c r="AV335" i="2"/>
  <c r="AU335" i="2"/>
  <c r="AT335" i="2"/>
  <c r="AS335" i="2"/>
  <c r="AR335" i="2"/>
  <c r="AQ335" i="2"/>
  <c r="AP335" i="2"/>
  <c r="AO335" i="2"/>
  <c r="AN335" i="2"/>
  <c r="AM335" i="2"/>
  <c r="AL335" i="2"/>
  <c r="AK335" i="2"/>
  <c r="AJ335" i="2"/>
  <c r="AI335" i="2"/>
  <c r="AH335" i="2"/>
  <c r="AG335" i="2"/>
  <c r="AF335" i="2"/>
  <c r="AE335" i="2"/>
  <c r="AD335" i="2"/>
  <c r="BA334" i="2"/>
  <c r="AZ334" i="2"/>
  <c r="AY334" i="2"/>
  <c r="AX334" i="2"/>
  <c r="AW334" i="2"/>
  <c r="AV334" i="2"/>
  <c r="AU334" i="2"/>
  <c r="AT334" i="2"/>
  <c r="AS334" i="2"/>
  <c r="AR334" i="2"/>
  <c r="AQ334" i="2"/>
  <c r="AP334" i="2"/>
  <c r="AO334" i="2"/>
  <c r="AN334" i="2"/>
  <c r="AM334" i="2"/>
  <c r="AL334" i="2"/>
  <c r="AK334" i="2"/>
  <c r="AJ334" i="2"/>
  <c r="AI334" i="2"/>
  <c r="AH334" i="2"/>
  <c r="AG334" i="2"/>
  <c r="AF334" i="2"/>
  <c r="AE334" i="2"/>
  <c r="AD334" i="2"/>
  <c r="BA333" i="2"/>
  <c r="AZ333" i="2"/>
  <c r="AY333" i="2"/>
  <c r="AX333" i="2"/>
  <c r="AW333" i="2"/>
  <c r="AV333" i="2"/>
  <c r="AU333" i="2"/>
  <c r="AT333" i="2"/>
  <c r="AS333" i="2"/>
  <c r="AR333" i="2"/>
  <c r="AQ333" i="2"/>
  <c r="AP333" i="2"/>
  <c r="AO333" i="2"/>
  <c r="AN333" i="2"/>
  <c r="AM333" i="2"/>
  <c r="AL333" i="2"/>
  <c r="AK333" i="2"/>
  <c r="AJ333" i="2"/>
  <c r="AI333" i="2"/>
  <c r="AH333" i="2"/>
  <c r="AG333" i="2"/>
  <c r="AF333" i="2"/>
  <c r="AE333" i="2"/>
  <c r="AD333" i="2"/>
  <c r="BA332" i="2"/>
  <c r="AZ332" i="2"/>
  <c r="AY332" i="2"/>
  <c r="AX332" i="2"/>
  <c r="AW332" i="2"/>
  <c r="AV332" i="2"/>
  <c r="AU332" i="2"/>
  <c r="AT332" i="2"/>
  <c r="AS332" i="2"/>
  <c r="AR332" i="2"/>
  <c r="AQ332" i="2"/>
  <c r="AP332" i="2"/>
  <c r="AO332" i="2"/>
  <c r="AN332" i="2"/>
  <c r="AM332" i="2"/>
  <c r="AL332" i="2"/>
  <c r="AK332" i="2"/>
  <c r="AJ332" i="2"/>
  <c r="AI332" i="2"/>
  <c r="AH332" i="2"/>
  <c r="AG332" i="2"/>
  <c r="AF332" i="2"/>
  <c r="AE332" i="2"/>
  <c r="AD332" i="2"/>
  <c r="BA331" i="2"/>
  <c r="AZ331" i="2"/>
  <c r="AY331" i="2"/>
  <c r="AX331" i="2"/>
  <c r="AW331" i="2"/>
  <c r="AV331" i="2"/>
  <c r="AU331" i="2"/>
  <c r="AT331" i="2"/>
  <c r="AS331" i="2"/>
  <c r="AR331" i="2"/>
  <c r="AQ331" i="2"/>
  <c r="AP331" i="2"/>
  <c r="AO331" i="2"/>
  <c r="AN331" i="2"/>
  <c r="AM331" i="2"/>
  <c r="AL331" i="2"/>
  <c r="AK331" i="2"/>
  <c r="AJ331" i="2"/>
  <c r="AI331" i="2"/>
  <c r="AH331" i="2"/>
  <c r="AG331" i="2"/>
  <c r="AF331" i="2"/>
  <c r="AE331" i="2"/>
  <c r="AD331" i="2"/>
  <c r="BA330" i="2"/>
  <c r="AZ330" i="2"/>
  <c r="AY330" i="2"/>
  <c r="AX330" i="2"/>
  <c r="AW330" i="2"/>
  <c r="AV330" i="2"/>
  <c r="AU330" i="2"/>
  <c r="AT330" i="2"/>
  <c r="AS330" i="2"/>
  <c r="AR330" i="2"/>
  <c r="AQ330" i="2"/>
  <c r="AP330" i="2"/>
  <c r="AO330" i="2"/>
  <c r="AN330" i="2"/>
  <c r="AM330" i="2"/>
  <c r="AL330" i="2"/>
  <c r="AK330" i="2"/>
  <c r="AJ330" i="2"/>
  <c r="AI330" i="2"/>
  <c r="AH330" i="2"/>
  <c r="AG330" i="2"/>
  <c r="AF330" i="2"/>
  <c r="AE330" i="2"/>
  <c r="AD330" i="2"/>
  <c r="BA329" i="2"/>
  <c r="AZ329" i="2"/>
  <c r="AY329" i="2"/>
  <c r="AX329" i="2"/>
  <c r="AW329" i="2"/>
  <c r="AV329" i="2"/>
  <c r="AU329" i="2"/>
  <c r="AT329" i="2"/>
  <c r="AS329" i="2"/>
  <c r="AR329" i="2"/>
  <c r="AQ329" i="2"/>
  <c r="AP329" i="2"/>
  <c r="AO329" i="2"/>
  <c r="AN329" i="2"/>
  <c r="AM329" i="2"/>
  <c r="AL329" i="2"/>
  <c r="AK329" i="2"/>
  <c r="AJ329" i="2"/>
  <c r="AI329" i="2"/>
  <c r="AH329" i="2"/>
  <c r="AG329" i="2"/>
  <c r="AF329" i="2"/>
  <c r="AE329" i="2"/>
  <c r="AD329" i="2"/>
  <c r="BA328" i="2"/>
  <c r="AZ328" i="2"/>
  <c r="AY328" i="2"/>
  <c r="AX328" i="2"/>
  <c r="AW328" i="2"/>
  <c r="AV328" i="2"/>
  <c r="AU328" i="2"/>
  <c r="AT328" i="2"/>
  <c r="AS328" i="2"/>
  <c r="AR328" i="2"/>
  <c r="AQ328" i="2"/>
  <c r="AP328" i="2"/>
  <c r="AO328" i="2"/>
  <c r="AN328" i="2"/>
  <c r="AM328" i="2"/>
  <c r="AL328" i="2"/>
  <c r="AK328" i="2"/>
  <c r="AJ328" i="2"/>
  <c r="AI328" i="2"/>
  <c r="AH328" i="2"/>
  <c r="AG328" i="2"/>
  <c r="AF328" i="2"/>
  <c r="AE328" i="2"/>
  <c r="AD328" i="2"/>
  <c r="BA327" i="2"/>
  <c r="AZ327" i="2"/>
  <c r="AY327" i="2"/>
  <c r="AX327" i="2"/>
  <c r="AW327" i="2"/>
  <c r="AV327" i="2"/>
  <c r="AU327" i="2"/>
  <c r="AT327" i="2"/>
  <c r="AS327" i="2"/>
  <c r="AR327" i="2"/>
  <c r="AQ327" i="2"/>
  <c r="AP327" i="2"/>
  <c r="AO327" i="2"/>
  <c r="AN327" i="2"/>
  <c r="AM327" i="2"/>
  <c r="AL327" i="2"/>
  <c r="AK327" i="2"/>
  <c r="AJ327" i="2"/>
  <c r="AI327" i="2"/>
  <c r="AH327" i="2"/>
  <c r="AG327" i="2"/>
  <c r="AF327" i="2"/>
  <c r="AE327" i="2"/>
  <c r="AD327" i="2"/>
  <c r="BA326" i="2"/>
  <c r="AZ326" i="2"/>
  <c r="AY326" i="2"/>
  <c r="AX326" i="2"/>
  <c r="AW326" i="2"/>
  <c r="AV326" i="2"/>
  <c r="AU326" i="2"/>
  <c r="AT326" i="2"/>
  <c r="AS326" i="2"/>
  <c r="AR326" i="2"/>
  <c r="AQ326" i="2"/>
  <c r="AP326" i="2"/>
  <c r="AO326" i="2"/>
  <c r="AN326" i="2"/>
  <c r="AM326" i="2"/>
  <c r="AL326" i="2"/>
  <c r="AK326" i="2"/>
  <c r="AJ326" i="2"/>
  <c r="AI326" i="2"/>
  <c r="AH326" i="2"/>
  <c r="AG326" i="2"/>
  <c r="AF326" i="2"/>
  <c r="AE326" i="2"/>
  <c r="AD326" i="2"/>
  <c r="BA325" i="2"/>
  <c r="AZ325" i="2"/>
  <c r="AY325" i="2"/>
  <c r="AX325" i="2"/>
  <c r="AW325" i="2"/>
  <c r="AV325" i="2"/>
  <c r="AU325" i="2"/>
  <c r="AT325" i="2"/>
  <c r="AS325" i="2"/>
  <c r="AR325" i="2"/>
  <c r="AQ325" i="2"/>
  <c r="AP325" i="2"/>
  <c r="AO325" i="2"/>
  <c r="AN325" i="2"/>
  <c r="AM325" i="2"/>
  <c r="AL325" i="2"/>
  <c r="AK325" i="2"/>
  <c r="AJ325" i="2"/>
  <c r="AI325" i="2"/>
  <c r="AH325" i="2"/>
  <c r="AG325" i="2"/>
  <c r="AF325" i="2"/>
  <c r="AE325" i="2"/>
  <c r="AD325" i="2"/>
  <c r="BA324" i="2"/>
  <c r="AZ324" i="2"/>
  <c r="AY324" i="2"/>
  <c r="AX324" i="2"/>
  <c r="AW324" i="2"/>
  <c r="AV324" i="2"/>
  <c r="AU324" i="2"/>
  <c r="AT324" i="2"/>
  <c r="AS324" i="2"/>
  <c r="AR324" i="2"/>
  <c r="AQ324" i="2"/>
  <c r="AP324" i="2"/>
  <c r="AO324" i="2"/>
  <c r="AN324" i="2"/>
  <c r="AM324" i="2"/>
  <c r="AL324" i="2"/>
  <c r="AK324" i="2"/>
  <c r="AJ324" i="2"/>
  <c r="AI324" i="2"/>
  <c r="AH324" i="2"/>
  <c r="AG324" i="2"/>
  <c r="AF324" i="2"/>
  <c r="AE324" i="2"/>
  <c r="AD324" i="2"/>
  <c r="BA323" i="2"/>
  <c r="AZ323" i="2"/>
  <c r="AY323" i="2"/>
  <c r="AX323" i="2"/>
  <c r="AW323" i="2"/>
  <c r="AV323" i="2"/>
  <c r="AU323" i="2"/>
  <c r="AT323" i="2"/>
  <c r="AS323" i="2"/>
  <c r="AR323" i="2"/>
  <c r="AQ323" i="2"/>
  <c r="AP323" i="2"/>
  <c r="AO323" i="2"/>
  <c r="AN323" i="2"/>
  <c r="AM323" i="2"/>
  <c r="AL323" i="2"/>
  <c r="AK323" i="2"/>
  <c r="AJ323" i="2"/>
  <c r="AI323" i="2"/>
  <c r="AH323" i="2"/>
  <c r="AG323" i="2"/>
  <c r="AF323" i="2"/>
  <c r="AE323" i="2"/>
  <c r="AD323" i="2"/>
  <c r="BA322" i="2"/>
  <c r="AZ322" i="2"/>
  <c r="AY322" i="2"/>
  <c r="AX322" i="2"/>
  <c r="AW322" i="2"/>
  <c r="AV322" i="2"/>
  <c r="AU322" i="2"/>
  <c r="AT322" i="2"/>
  <c r="AS322" i="2"/>
  <c r="AR322" i="2"/>
  <c r="AQ322" i="2"/>
  <c r="AP322" i="2"/>
  <c r="AO322" i="2"/>
  <c r="AN322" i="2"/>
  <c r="AM322" i="2"/>
  <c r="AL322" i="2"/>
  <c r="AK322" i="2"/>
  <c r="AJ322" i="2"/>
  <c r="AI322" i="2"/>
  <c r="AH322" i="2"/>
  <c r="AG322" i="2"/>
  <c r="AF322" i="2"/>
  <c r="AE322" i="2"/>
  <c r="AD322" i="2"/>
  <c r="BA321" i="2"/>
  <c r="AZ321" i="2"/>
  <c r="AY321" i="2"/>
  <c r="AX321" i="2"/>
  <c r="AW321" i="2"/>
  <c r="AV321" i="2"/>
  <c r="AU321" i="2"/>
  <c r="AT321" i="2"/>
  <c r="AS321" i="2"/>
  <c r="AR321" i="2"/>
  <c r="AQ321" i="2"/>
  <c r="AP321" i="2"/>
  <c r="AO321" i="2"/>
  <c r="AN321" i="2"/>
  <c r="AM321" i="2"/>
  <c r="AL321" i="2"/>
  <c r="AK321" i="2"/>
  <c r="AJ321" i="2"/>
  <c r="AI321" i="2"/>
  <c r="AH321" i="2"/>
  <c r="AG321" i="2"/>
  <c r="AF321" i="2"/>
  <c r="AE321" i="2"/>
  <c r="AD321" i="2"/>
  <c r="BA320" i="2"/>
  <c r="AZ320" i="2"/>
  <c r="AY320" i="2"/>
  <c r="AX320" i="2"/>
  <c r="AW320" i="2"/>
  <c r="AV320" i="2"/>
  <c r="AU320" i="2"/>
  <c r="AT320" i="2"/>
  <c r="AS320" i="2"/>
  <c r="AR320" i="2"/>
  <c r="AQ320" i="2"/>
  <c r="AP320" i="2"/>
  <c r="AO320" i="2"/>
  <c r="AN320" i="2"/>
  <c r="AM320" i="2"/>
  <c r="AL320" i="2"/>
  <c r="AK320" i="2"/>
  <c r="AJ320" i="2"/>
  <c r="AI320" i="2"/>
  <c r="AH320" i="2"/>
  <c r="AG320" i="2"/>
  <c r="AF320" i="2"/>
  <c r="AE320" i="2"/>
  <c r="AD320" i="2"/>
  <c r="BA319" i="2"/>
  <c r="AZ319" i="2"/>
  <c r="AY319" i="2"/>
  <c r="AX319" i="2"/>
  <c r="AW319" i="2"/>
  <c r="AV319" i="2"/>
  <c r="AU319" i="2"/>
  <c r="AT319" i="2"/>
  <c r="AS319" i="2"/>
  <c r="AR319" i="2"/>
  <c r="AQ319" i="2"/>
  <c r="AP319" i="2"/>
  <c r="AO319" i="2"/>
  <c r="AN319" i="2"/>
  <c r="AM319" i="2"/>
  <c r="AL319" i="2"/>
  <c r="AK319" i="2"/>
  <c r="AJ319" i="2"/>
  <c r="AI319" i="2"/>
  <c r="AH319" i="2"/>
  <c r="AG319" i="2"/>
  <c r="AF319" i="2"/>
  <c r="AE319" i="2"/>
  <c r="AD319" i="2"/>
  <c r="BA318" i="2"/>
  <c r="AZ318" i="2"/>
  <c r="AY318" i="2"/>
  <c r="AX318" i="2"/>
  <c r="AW318" i="2"/>
  <c r="AV318" i="2"/>
  <c r="AU318" i="2"/>
  <c r="AT318" i="2"/>
  <c r="AS318" i="2"/>
  <c r="AR318" i="2"/>
  <c r="AQ318" i="2"/>
  <c r="AP318" i="2"/>
  <c r="AO318" i="2"/>
  <c r="AN318" i="2"/>
  <c r="AM318" i="2"/>
  <c r="AL318" i="2"/>
  <c r="AK318" i="2"/>
  <c r="AJ318" i="2"/>
  <c r="AI318" i="2"/>
  <c r="AH318" i="2"/>
  <c r="AG318" i="2"/>
  <c r="AF318" i="2"/>
  <c r="AE318" i="2"/>
  <c r="AD318" i="2"/>
  <c r="BA317" i="2"/>
  <c r="AZ317" i="2"/>
  <c r="AY317" i="2"/>
  <c r="AX317" i="2"/>
  <c r="AW317" i="2"/>
  <c r="AV317" i="2"/>
  <c r="AU317" i="2"/>
  <c r="AT317" i="2"/>
  <c r="AS317" i="2"/>
  <c r="AR317" i="2"/>
  <c r="AQ317" i="2"/>
  <c r="AP317" i="2"/>
  <c r="AO317" i="2"/>
  <c r="AN317" i="2"/>
  <c r="AM317" i="2"/>
  <c r="AL317" i="2"/>
  <c r="AK317" i="2"/>
  <c r="AJ317" i="2"/>
  <c r="AI317" i="2"/>
  <c r="AH317" i="2"/>
  <c r="AG317" i="2"/>
  <c r="AF317" i="2"/>
  <c r="AE317" i="2"/>
  <c r="AD317" i="2"/>
  <c r="BA316" i="2"/>
  <c r="AZ316" i="2"/>
  <c r="AY316" i="2"/>
  <c r="AX316" i="2"/>
  <c r="AW316" i="2"/>
  <c r="AV316" i="2"/>
  <c r="AU316" i="2"/>
  <c r="AT316" i="2"/>
  <c r="AS316" i="2"/>
  <c r="AR316" i="2"/>
  <c r="AQ316" i="2"/>
  <c r="AP316" i="2"/>
  <c r="AO316" i="2"/>
  <c r="AN316" i="2"/>
  <c r="AM316" i="2"/>
  <c r="AL316" i="2"/>
  <c r="AK316" i="2"/>
  <c r="AJ316" i="2"/>
  <c r="AI316" i="2"/>
  <c r="AH316" i="2"/>
  <c r="AG316" i="2"/>
  <c r="AF316" i="2"/>
  <c r="AE316" i="2"/>
  <c r="AD316" i="2"/>
  <c r="BA315" i="2"/>
  <c r="AZ315" i="2"/>
  <c r="AY315" i="2"/>
  <c r="AX315" i="2"/>
  <c r="AW315" i="2"/>
  <c r="AV315" i="2"/>
  <c r="AU315" i="2"/>
  <c r="AT315" i="2"/>
  <c r="AS315" i="2"/>
  <c r="AR315" i="2"/>
  <c r="AQ315" i="2"/>
  <c r="AP315" i="2"/>
  <c r="AO315" i="2"/>
  <c r="AN315" i="2"/>
  <c r="AM315" i="2"/>
  <c r="AL315" i="2"/>
  <c r="AK315" i="2"/>
  <c r="AJ315" i="2"/>
  <c r="AI315" i="2"/>
  <c r="AH315" i="2"/>
  <c r="AG315" i="2"/>
  <c r="AF315" i="2"/>
  <c r="AE315" i="2"/>
  <c r="AD315" i="2"/>
  <c r="BA314" i="2"/>
  <c r="AZ314" i="2"/>
  <c r="AY314" i="2"/>
  <c r="AX314" i="2"/>
  <c r="AW314" i="2"/>
  <c r="AV314" i="2"/>
  <c r="AU314" i="2"/>
  <c r="AT314" i="2"/>
  <c r="AS314" i="2"/>
  <c r="AR314" i="2"/>
  <c r="AQ314" i="2"/>
  <c r="AP314" i="2"/>
  <c r="AO314" i="2"/>
  <c r="AN314" i="2"/>
  <c r="AM314" i="2"/>
  <c r="AL314" i="2"/>
  <c r="AK314" i="2"/>
  <c r="AJ314" i="2"/>
  <c r="AI314" i="2"/>
  <c r="AH314" i="2"/>
  <c r="AG314" i="2"/>
  <c r="AF314" i="2"/>
  <c r="AE314" i="2"/>
  <c r="AD314" i="2"/>
  <c r="BA313" i="2"/>
  <c r="AZ313" i="2"/>
  <c r="AY313" i="2"/>
  <c r="AX313" i="2"/>
  <c r="AW313" i="2"/>
  <c r="AV313" i="2"/>
  <c r="AU313" i="2"/>
  <c r="AT313" i="2"/>
  <c r="AS313" i="2"/>
  <c r="AR313" i="2"/>
  <c r="AQ313" i="2"/>
  <c r="AP313" i="2"/>
  <c r="AO313" i="2"/>
  <c r="AN313" i="2"/>
  <c r="AM313" i="2"/>
  <c r="AL313" i="2"/>
  <c r="AK313" i="2"/>
  <c r="AJ313" i="2"/>
  <c r="AI313" i="2"/>
  <c r="AH313" i="2"/>
  <c r="AG313" i="2"/>
  <c r="AF313" i="2"/>
  <c r="AE313" i="2"/>
  <c r="AD313" i="2"/>
  <c r="BA312" i="2"/>
  <c r="AZ312" i="2"/>
  <c r="AY312" i="2"/>
  <c r="AX312" i="2"/>
  <c r="AW312" i="2"/>
  <c r="AV312" i="2"/>
  <c r="AU312" i="2"/>
  <c r="AT312" i="2"/>
  <c r="AS312" i="2"/>
  <c r="AR312" i="2"/>
  <c r="AQ312" i="2"/>
  <c r="AP312" i="2"/>
  <c r="AO312" i="2"/>
  <c r="AN312" i="2"/>
  <c r="AM312" i="2"/>
  <c r="AL312" i="2"/>
  <c r="AK312" i="2"/>
  <c r="AJ312" i="2"/>
  <c r="AI312" i="2"/>
  <c r="AH312" i="2"/>
  <c r="AG312" i="2"/>
  <c r="AF312" i="2"/>
  <c r="AE312" i="2"/>
  <c r="AD312" i="2"/>
  <c r="BA311" i="2"/>
  <c r="AZ311" i="2"/>
  <c r="AY311" i="2"/>
  <c r="AX311" i="2"/>
  <c r="AW311" i="2"/>
  <c r="AV311" i="2"/>
  <c r="AU311" i="2"/>
  <c r="AT311" i="2"/>
  <c r="AS311" i="2"/>
  <c r="AR311" i="2"/>
  <c r="AQ311" i="2"/>
  <c r="AP311" i="2"/>
  <c r="AO311" i="2"/>
  <c r="AN311" i="2"/>
  <c r="AM311" i="2"/>
  <c r="AL311" i="2"/>
  <c r="AK311" i="2"/>
  <c r="AJ311" i="2"/>
  <c r="AI311" i="2"/>
  <c r="AH311" i="2"/>
  <c r="AG311" i="2"/>
  <c r="AF311" i="2"/>
  <c r="AE311" i="2"/>
  <c r="AD311" i="2"/>
  <c r="BA310" i="2"/>
  <c r="AZ310" i="2"/>
  <c r="AY310" i="2"/>
  <c r="AX310" i="2"/>
  <c r="AW310" i="2"/>
  <c r="AV310" i="2"/>
  <c r="AU310" i="2"/>
  <c r="AT310" i="2"/>
  <c r="AS310" i="2"/>
  <c r="AR310" i="2"/>
  <c r="AQ310" i="2"/>
  <c r="AP310" i="2"/>
  <c r="AO310" i="2"/>
  <c r="AN310" i="2"/>
  <c r="AM310" i="2"/>
  <c r="AL310" i="2"/>
  <c r="AK310" i="2"/>
  <c r="AJ310" i="2"/>
  <c r="AI310" i="2"/>
  <c r="AH310" i="2"/>
  <c r="AG310" i="2"/>
  <c r="AF310" i="2"/>
  <c r="AE310" i="2"/>
  <c r="AD310" i="2"/>
  <c r="BA309" i="2"/>
  <c r="AZ309" i="2"/>
  <c r="AY309" i="2"/>
  <c r="AX309" i="2"/>
  <c r="AW309" i="2"/>
  <c r="AV309" i="2"/>
  <c r="AU309" i="2"/>
  <c r="AT309" i="2"/>
  <c r="AS309" i="2"/>
  <c r="AR309" i="2"/>
  <c r="AQ309" i="2"/>
  <c r="AP309" i="2"/>
  <c r="AO309" i="2"/>
  <c r="AN309" i="2"/>
  <c r="AM309" i="2"/>
  <c r="AL309" i="2"/>
  <c r="AK309" i="2"/>
  <c r="AJ309" i="2"/>
  <c r="AI309" i="2"/>
  <c r="AH309" i="2"/>
  <c r="AG309" i="2"/>
  <c r="AF309" i="2"/>
  <c r="AE309" i="2"/>
  <c r="AD309" i="2"/>
  <c r="BA308" i="2"/>
  <c r="AZ308" i="2"/>
  <c r="AY308" i="2"/>
  <c r="AX308" i="2"/>
  <c r="AW308" i="2"/>
  <c r="AV308" i="2"/>
  <c r="AU308" i="2"/>
  <c r="AT308" i="2"/>
  <c r="AS308" i="2"/>
  <c r="AR308" i="2"/>
  <c r="AQ308" i="2"/>
  <c r="AP308" i="2"/>
  <c r="AO308" i="2"/>
  <c r="AN308" i="2"/>
  <c r="AM308" i="2"/>
  <c r="AL308" i="2"/>
  <c r="AK308" i="2"/>
  <c r="AJ308" i="2"/>
  <c r="AI308" i="2"/>
  <c r="AH308" i="2"/>
  <c r="AG308" i="2"/>
  <c r="AF308" i="2"/>
  <c r="AE308" i="2"/>
  <c r="AD308" i="2"/>
  <c r="BA307" i="2"/>
  <c r="AZ307" i="2"/>
  <c r="AY307" i="2"/>
  <c r="AX307" i="2"/>
  <c r="AW307" i="2"/>
  <c r="AV307" i="2"/>
  <c r="AU307" i="2"/>
  <c r="AT307" i="2"/>
  <c r="AS307" i="2"/>
  <c r="AR307" i="2"/>
  <c r="AQ307" i="2"/>
  <c r="AP307" i="2"/>
  <c r="AO307" i="2"/>
  <c r="AN307" i="2"/>
  <c r="AM307" i="2"/>
  <c r="AL307" i="2"/>
  <c r="AK307" i="2"/>
  <c r="AJ307" i="2"/>
  <c r="AI307" i="2"/>
  <c r="AH307" i="2"/>
  <c r="AG307" i="2"/>
  <c r="AF307" i="2"/>
  <c r="AE307" i="2"/>
  <c r="AD307" i="2"/>
  <c r="BA306" i="2"/>
  <c r="AZ306" i="2"/>
  <c r="AY306" i="2"/>
  <c r="AX306" i="2"/>
  <c r="AW306" i="2"/>
  <c r="AV306" i="2"/>
  <c r="AU306" i="2"/>
  <c r="AT306" i="2"/>
  <c r="AS306" i="2"/>
  <c r="AR306" i="2"/>
  <c r="AQ306" i="2"/>
  <c r="AP306" i="2"/>
  <c r="AO306" i="2"/>
  <c r="AN306" i="2"/>
  <c r="AM306" i="2"/>
  <c r="AL306" i="2"/>
  <c r="AK306" i="2"/>
  <c r="AJ306" i="2"/>
  <c r="AI306" i="2"/>
  <c r="AH306" i="2"/>
  <c r="AG306" i="2"/>
  <c r="AF306" i="2"/>
  <c r="AE306" i="2"/>
  <c r="AD306" i="2"/>
  <c r="BA305" i="2"/>
  <c r="AZ305" i="2"/>
  <c r="AY305" i="2"/>
  <c r="AX305" i="2"/>
  <c r="AW305" i="2"/>
  <c r="AV305" i="2"/>
  <c r="AU305" i="2"/>
  <c r="AT305" i="2"/>
  <c r="AS305" i="2"/>
  <c r="AR305" i="2"/>
  <c r="AQ305" i="2"/>
  <c r="AP305" i="2"/>
  <c r="AO305" i="2"/>
  <c r="AN305" i="2"/>
  <c r="AM305" i="2"/>
  <c r="AL305" i="2"/>
  <c r="AK305" i="2"/>
  <c r="AJ305" i="2"/>
  <c r="AI305" i="2"/>
  <c r="AH305" i="2"/>
  <c r="AG305" i="2"/>
  <c r="AF305" i="2"/>
  <c r="AE305" i="2"/>
  <c r="AD305" i="2"/>
  <c r="BA304" i="2"/>
  <c r="AZ304" i="2"/>
  <c r="AY304" i="2"/>
  <c r="AX304" i="2"/>
  <c r="AW304" i="2"/>
  <c r="AV304" i="2"/>
  <c r="AU304" i="2"/>
  <c r="AT304" i="2"/>
  <c r="AS304" i="2"/>
  <c r="AR304" i="2"/>
  <c r="AQ304" i="2"/>
  <c r="AP304" i="2"/>
  <c r="AO304" i="2"/>
  <c r="AN304" i="2"/>
  <c r="AM304" i="2"/>
  <c r="AL304" i="2"/>
  <c r="AK304" i="2"/>
  <c r="AJ304" i="2"/>
  <c r="AI304" i="2"/>
  <c r="AH304" i="2"/>
  <c r="AG304" i="2"/>
  <c r="AF304" i="2"/>
  <c r="AE304" i="2"/>
  <c r="AD304" i="2"/>
  <c r="BA303" i="2"/>
  <c r="AZ303" i="2"/>
  <c r="AY303" i="2"/>
  <c r="AX303" i="2"/>
  <c r="AW303" i="2"/>
  <c r="AV303" i="2"/>
  <c r="AU303" i="2"/>
  <c r="AT303" i="2"/>
  <c r="AS303" i="2"/>
  <c r="AR303" i="2"/>
  <c r="AQ303" i="2"/>
  <c r="AP303" i="2"/>
  <c r="AO303" i="2"/>
  <c r="AN303" i="2"/>
  <c r="AM303" i="2"/>
  <c r="AL303" i="2"/>
  <c r="AK303" i="2"/>
  <c r="AJ303" i="2"/>
  <c r="AI303" i="2"/>
  <c r="AH303" i="2"/>
  <c r="AG303" i="2"/>
  <c r="AF303" i="2"/>
  <c r="AE303" i="2"/>
  <c r="AD303" i="2"/>
  <c r="BA302" i="2"/>
  <c r="AZ302" i="2"/>
  <c r="AY302" i="2"/>
  <c r="AX302" i="2"/>
  <c r="AW302" i="2"/>
  <c r="AV302" i="2"/>
  <c r="AU302" i="2"/>
  <c r="AT302" i="2"/>
  <c r="AS302" i="2"/>
  <c r="AR302" i="2"/>
  <c r="AQ302" i="2"/>
  <c r="AP302" i="2"/>
  <c r="AO302" i="2"/>
  <c r="AN302" i="2"/>
  <c r="AM302" i="2"/>
  <c r="AL302" i="2"/>
  <c r="AK302" i="2"/>
  <c r="AJ302" i="2"/>
  <c r="AI302" i="2"/>
  <c r="AH302" i="2"/>
  <c r="AG302" i="2"/>
  <c r="AF302" i="2"/>
  <c r="AE302" i="2"/>
  <c r="AD302" i="2"/>
  <c r="BA301" i="2"/>
  <c r="AZ301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BA300" i="2"/>
  <c r="AZ300" i="2"/>
  <c r="AY300" i="2"/>
  <c r="AX300" i="2"/>
  <c r="AW300" i="2"/>
  <c r="AV300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I300" i="2"/>
  <c r="AH300" i="2"/>
  <c r="AG300" i="2"/>
  <c r="AF300" i="2"/>
  <c r="AE300" i="2"/>
  <c r="AD300" i="2"/>
  <c r="BA299" i="2"/>
  <c r="AZ299" i="2"/>
  <c r="AY299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AH299" i="2"/>
  <c r="AG299" i="2"/>
  <c r="AF299" i="2"/>
  <c r="AE299" i="2"/>
  <c r="AD299" i="2"/>
  <c r="BA298" i="2"/>
  <c r="AZ298" i="2"/>
  <c r="AY298" i="2"/>
  <c r="AX298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K298" i="2"/>
  <c r="AJ298" i="2"/>
  <c r="AI298" i="2"/>
  <c r="AH298" i="2"/>
  <c r="AG298" i="2"/>
  <c r="AF298" i="2"/>
  <c r="AE298" i="2"/>
  <c r="AD298" i="2"/>
  <c r="BA297" i="2"/>
  <c r="AZ297" i="2"/>
  <c r="AY297" i="2"/>
  <c r="AX297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I297" i="2"/>
  <c r="AH297" i="2"/>
  <c r="AG297" i="2"/>
  <c r="AF297" i="2"/>
  <c r="AE297" i="2"/>
  <c r="AD297" i="2"/>
  <c r="BA296" i="2"/>
  <c r="AZ296" i="2"/>
  <c r="AY296" i="2"/>
  <c r="AX296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I296" i="2"/>
  <c r="AH296" i="2"/>
  <c r="AG296" i="2"/>
  <c r="AF296" i="2"/>
  <c r="AE296" i="2"/>
  <c r="AD296" i="2"/>
  <c r="BA295" i="2"/>
  <c r="AZ295" i="2"/>
  <c r="AY295" i="2"/>
  <c r="AX295" i="2"/>
  <c r="AW295" i="2"/>
  <c r="AV295" i="2"/>
  <c r="AU295" i="2"/>
  <c r="AT295" i="2"/>
  <c r="AS295" i="2"/>
  <c r="AR295" i="2"/>
  <c r="AQ295" i="2"/>
  <c r="AP295" i="2"/>
  <c r="AO295" i="2"/>
  <c r="AN295" i="2"/>
  <c r="AM295" i="2"/>
  <c r="AL295" i="2"/>
  <c r="AK295" i="2"/>
  <c r="AJ295" i="2"/>
  <c r="AI295" i="2"/>
  <c r="AH295" i="2"/>
  <c r="AG295" i="2"/>
  <c r="AF295" i="2"/>
  <c r="AE295" i="2"/>
  <c r="AD295" i="2"/>
  <c r="BA294" i="2"/>
  <c r="AZ294" i="2"/>
  <c r="AY294" i="2"/>
  <c r="AX294" i="2"/>
  <c r="AW294" i="2"/>
  <c r="AV294" i="2"/>
  <c r="AU294" i="2"/>
  <c r="AT294" i="2"/>
  <c r="AS294" i="2"/>
  <c r="AR294" i="2"/>
  <c r="AQ294" i="2"/>
  <c r="AP294" i="2"/>
  <c r="AO294" i="2"/>
  <c r="AN294" i="2"/>
  <c r="AM294" i="2"/>
  <c r="AL294" i="2"/>
  <c r="AK294" i="2"/>
  <c r="AJ294" i="2"/>
  <c r="AI294" i="2"/>
  <c r="AH294" i="2"/>
  <c r="AG294" i="2"/>
  <c r="AF294" i="2"/>
  <c r="AE294" i="2"/>
  <c r="AD294" i="2"/>
  <c r="BA293" i="2"/>
  <c r="AZ293" i="2"/>
  <c r="AY293" i="2"/>
  <c r="AX293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I293" i="2"/>
  <c r="AH293" i="2"/>
  <c r="AG293" i="2"/>
  <c r="AF293" i="2"/>
  <c r="AE293" i="2"/>
  <c r="AD293" i="2"/>
  <c r="BA292" i="2"/>
  <c r="AZ292" i="2"/>
  <c r="AY292" i="2"/>
  <c r="AX292" i="2"/>
  <c r="AW292" i="2"/>
  <c r="AV292" i="2"/>
  <c r="AU292" i="2"/>
  <c r="AT292" i="2"/>
  <c r="AS292" i="2"/>
  <c r="AR292" i="2"/>
  <c r="AQ292" i="2"/>
  <c r="AP292" i="2"/>
  <c r="AO292" i="2"/>
  <c r="AN292" i="2"/>
  <c r="AM292" i="2"/>
  <c r="AL292" i="2"/>
  <c r="AK292" i="2"/>
  <c r="AJ292" i="2"/>
  <c r="AI292" i="2"/>
  <c r="AH292" i="2"/>
  <c r="AG292" i="2"/>
  <c r="AF292" i="2"/>
  <c r="AE292" i="2"/>
  <c r="AD292" i="2"/>
  <c r="BA291" i="2"/>
  <c r="AZ291" i="2"/>
  <c r="AY291" i="2"/>
  <c r="AX291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I291" i="2"/>
  <c r="AH291" i="2"/>
  <c r="AG291" i="2"/>
  <c r="AF291" i="2"/>
  <c r="AE291" i="2"/>
  <c r="AD291" i="2"/>
  <c r="BA290" i="2"/>
  <c r="AZ290" i="2"/>
  <c r="AY290" i="2"/>
  <c r="AX290" i="2"/>
  <c r="AW290" i="2"/>
  <c r="AV290" i="2"/>
  <c r="AU290" i="2"/>
  <c r="AT290" i="2"/>
  <c r="AS290" i="2"/>
  <c r="AR290" i="2"/>
  <c r="AQ290" i="2"/>
  <c r="AP290" i="2"/>
  <c r="AO290" i="2"/>
  <c r="AN290" i="2"/>
  <c r="AM290" i="2"/>
  <c r="AL290" i="2"/>
  <c r="AK290" i="2"/>
  <c r="AJ290" i="2"/>
  <c r="AI290" i="2"/>
  <c r="AH290" i="2"/>
  <c r="AG290" i="2"/>
  <c r="AF290" i="2"/>
  <c r="AE290" i="2"/>
  <c r="AD290" i="2"/>
  <c r="BA289" i="2"/>
  <c r="AZ289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AF289" i="2"/>
  <c r="AE289" i="2"/>
  <c r="AD289" i="2"/>
  <c r="BA288" i="2"/>
  <c r="AZ288" i="2"/>
  <c r="AY288" i="2"/>
  <c r="AX288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I288" i="2"/>
  <c r="AH288" i="2"/>
  <c r="AG288" i="2"/>
  <c r="AF288" i="2"/>
  <c r="AE288" i="2"/>
  <c r="AD288" i="2"/>
  <c r="BA287" i="2"/>
  <c r="AZ287" i="2"/>
  <c r="AY287" i="2"/>
  <c r="AX287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AH287" i="2"/>
  <c r="AG287" i="2"/>
  <c r="AF287" i="2"/>
  <c r="AE287" i="2"/>
  <c r="AD287" i="2"/>
  <c r="BA286" i="2"/>
  <c r="AZ286" i="2"/>
  <c r="AY286" i="2"/>
  <c r="AX286" i="2"/>
  <c r="AW286" i="2"/>
  <c r="AV286" i="2"/>
  <c r="AU286" i="2"/>
  <c r="AT286" i="2"/>
  <c r="AS286" i="2"/>
  <c r="AR286" i="2"/>
  <c r="AQ286" i="2"/>
  <c r="AP286" i="2"/>
  <c r="AO286" i="2"/>
  <c r="AN286" i="2"/>
  <c r="AM286" i="2"/>
  <c r="AL286" i="2"/>
  <c r="AK286" i="2"/>
  <c r="AJ286" i="2"/>
  <c r="AI286" i="2"/>
  <c r="AH286" i="2"/>
  <c r="AG286" i="2"/>
  <c r="AF286" i="2"/>
  <c r="AE286" i="2"/>
  <c r="AD286" i="2"/>
  <c r="BA285" i="2"/>
  <c r="AZ285" i="2"/>
  <c r="AY285" i="2"/>
  <c r="AX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AH285" i="2"/>
  <c r="AG285" i="2"/>
  <c r="AF285" i="2"/>
  <c r="AE285" i="2"/>
  <c r="AD285" i="2"/>
  <c r="BA284" i="2"/>
  <c r="AZ284" i="2"/>
  <c r="AY284" i="2"/>
  <c r="AX284" i="2"/>
  <c r="AW284" i="2"/>
  <c r="AV284" i="2"/>
  <c r="AU284" i="2"/>
  <c r="AT284" i="2"/>
  <c r="AS284" i="2"/>
  <c r="AR284" i="2"/>
  <c r="AQ284" i="2"/>
  <c r="AP284" i="2"/>
  <c r="AO284" i="2"/>
  <c r="AN284" i="2"/>
  <c r="AM284" i="2"/>
  <c r="AL284" i="2"/>
  <c r="AK284" i="2"/>
  <c r="AJ284" i="2"/>
  <c r="AI284" i="2"/>
  <c r="AH284" i="2"/>
  <c r="AG284" i="2"/>
  <c r="AF284" i="2"/>
  <c r="AE284" i="2"/>
  <c r="AD284" i="2"/>
  <c r="BA283" i="2"/>
  <c r="AZ283" i="2"/>
  <c r="AY283" i="2"/>
  <c r="AX283" i="2"/>
  <c r="AW283" i="2"/>
  <c r="AV283" i="2"/>
  <c r="AU283" i="2"/>
  <c r="AT283" i="2"/>
  <c r="AS283" i="2"/>
  <c r="AR283" i="2"/>
  <c r="AQ283" i="2"/>
  <c r="AP283" i="2"/>
  <c r="AO283" i="2"/>
  <c r="AN283" i="2"/>
  <c r="AM283" i="2"/>
  <c r="AL283" i="2"/>
  <c r="AK283" i="2"/>
  <c r="AJ283" i="2"/>
  <c r="AI283" i="2"/>
  <c r="AH283" i="2"/>
  <c r="AG283" i="2"/>
  <c r="AF283" i="2"/>
  <c r="AE283" i="2"/>
  <c r="AD283" i="2"/>
  <c r="BA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BA281" i="2"/>
  <c r="AZ281" i="2"/>
  <c r="AY281" i="2"/>
  <c r="AX281" i="2"/>
  <c r="AW281" i="2"/>
  <c r="AV281" i="2"/>
  <c r="AU281" i="2"/>
  <c r="AT281" i="2"/>
  <c r="AS281" i="2"/>
  <c r="AR281" i="2"/>
  <c r="AQ281" i="2"/>
  <c r="AP281" i="2"/>
  <c r="AO281" i="2"/>
  <c r="AN281" i="2"/>
  <c r="AM281" i="2"/>
  <c r="AL281" i="2"/>
  <c r="AK281" i="2"/>
  <c r="AJ281" i="2"/>
  <c r="AI281" i="2"/>
  <c r="AH281" i="2"/>
  <c r="AG281" i="2"/>
  <c r="AF281" i="2"/>
  <c r="AE281" i="2"/>
  <c r="AD281" i="2"/>
  <c r="BA280" i="2"/>
  <c r="AZ280" i="2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AH280" i="2"/>
  <c r="AG280" i="2"/>
  <c r="AF280" i="2"/>
  <c r="AE280" i="2"/>
  <c r="AD280" i="2"/>
  <c r="BA279" i="2"/>
  <c r="AZ279" i="2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AH279" i="2"/>
  <c r="AG279" i="2"/>
  <c r="AF279" i="2"/>
  <c r="AE279" i="2"/>
  <c r="AD279" i="2"/>
  <c r="BA278" i="2"/>
  <c r="AZ278" i="2"/>
  <c r="AY278" i="2"/>
  <c r="AX278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I278" i="2"/>
  <c r="AH278" i="2"/>
  <c r="AG278" i="2"/>
  <c r="AF278" i="2"/>
  <c r="AE278" i="2"/>
  <c r="AD278" i="2"/>
  <c r="BA277" i="2"/>
  <c r="AZ277" i="2"/>
  <c r="AY277" i="2"/>
  <c r="AX277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I277" i="2"/>
  <c r="AH277" i="2"/>
  <c r="AG277" i="2"/>
  <c r="AF277" i="2"/>
  <c r="AE277" i="2"/>
  <c r="AD277" i="2"/>
  <c r="BA276" i="2"/>
  <c r="AZ276" i="2"/>
  <c r="AY276" i="2"/>
  <c r="AX276" i="2"/>
  <c r="AW276" i="2"/>
  <c r="AV276" i="2"/>
  <c r="AU276" i="2"/>
  <c r="AT276" i="2"/>
  <c r="AS276" i="2"/>
  <c r="AR276" i="2"/>
  <c r="AQ276" i="2"/>
  <c r="AP276" i="2"/>
  <c r="AO276" i="2"/>
  <c r="AN276" i="2"/>
  <c r="AM276" i="2"/>
  <c r="AL276" i="2"/>
  <c r="AK276" i="2"/>
  <c r="AJ276" i="2"/>
  <c r="AI276" i="2"/>
  <c r="AH276" i="2"/>
  <c r="AG276" i="2"/>
  <c r="AF276" i="2"/>
  <c r="AE276" i="2"/>
  <c r="AD276" i="2"/>
  <c r="BA275" i="2"/>
  <c r="AZ275" i="2"/>
  <c r="AY275" i="2"/>
  <c r="AX275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I275" i="2"/>
  <c r="AH275" i="2"/>
  <c r="AG275" i="2"/>
  <c r="AF275" i="2"/>
  <c r="AE275" i="2"/>
  <c r="AD275" i="2"/>
  <c r="BA274" i="2"/>
  <c r="AZ274" i="2"/>
  <c r="AY274" i="2"/>
  <c r="AX274" i="2"/>
  <c r="AW274" i="2"/>
  <c r="AV274" i="2"/>
  <c r="AU274" i="2"/>
  <c r="AT274" i="2"/>
  <c r="AS274" i="2"/>
  <c r="AR274" i="2"/>
  <c r="AQ274" i="2"/>
  <c r="AP274" i="2"/>
  <c r="AO274" i="2"/>
  <c r="AN274" i="2"/>
  <c r="AM274" i="2"/>
  <c r="AL274" i="2"/>
  <c r="AK274" i="2"/>
  <c r="AJ274" i="2"/>
  <c r="AI274" i="2"/>
  <c r="AH274" i="2"/>
  <c r="AG274" i="2"/>
  <c r="AF274" i="2"/>
  <c r="AE274" i="2"/>
  <c r="AD274" i="2"/>
  <c r="BA273" i="2"/>
  <c r="AZ273" i="2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AH273" i="2"/>
  <c r="AG273" i="2"/>
  <c r="AF273" i="2"/>
  <c r="AE273" i="2"/>
  <c r="AD273" i="2"/>
  <c r="BA272" i="2"/>
  <c r="AZ272" i="2"/>
  <c r="AY272" i="2"/>
  <c r="AX272" i="2"/>
  <c r="AW272" i="2"/>
  <c r="AV272" i="2"/>
  <c r="AU272" i="2"/>
  <c r="AT272" i="2"/>
  <c r="AS272" i="2"/>
  <c r="AR272" i="2"/>
  <c r="AQ272" i="2"/>
  <c r="AP272" i="2"/>
  <c r="AO272" i="2"/>
  <c r="AN272" i="2"/>
  <c r="AM272" i="2"/>
  <c r="AL272" i="2"/>
  <c r="AK272" i="2"/>
  <c r="AJ272" i="2"/>
  <c r="AI272" i="2"/>
  <c r="AH272" i="2"/>
  <c r="AG272" i="2"/>
  <c r="AF272" i="2"/>
  <c r="AE272" i="2"/>
  <c r="AD272" i="2"/>
  <c r="BA271" i="2"/>
  <c r="AZ271" i="2"/>
  <c r="AY271" i="2"/>
  <c r="AX271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I271" i="2"/>
  <c r="AH271" i="2"/>
  <c r="AG271" i="2"/>
  <c r="AF271" i="2"/>
  <c r="AE271" i="2"/>
  <c r="AD271" i="2"/>
  <c r="BA270" i="2"/>
  <c r="AZ270" i="2"/>
  <c r="AY270" i="2"/>
  <c r="AX270" i="2"/>
  <c r="AW270" i="2"/>
  <c r="AV270" i="2"/>
  <c r="AU270" i="2"/>
  <c r="AT270" i="2"/>
  <c r="AS270" i="2"/>
  <c r="AR270" i="2"/>
  <c r="AQ270" i="2"/>
  <c r="AP270" i="2"/>
  <c r="AO270" i="2"/>
  <c r="AN270" i="2"/>
  <c r="AM270" i="2"/>
  <c r="AL270" i="2"/>
  <c r="AK270" i="2"/>
  <c r="AJ270" i="2"/>
  <c r="AI270" i="2"/>
  <c r="AH270" i="2"/>
  <c r="AG270" i="2"/>
  <c r="AF270" i="2"/>
  <c r="AE270" i="2"/>
  <c r="AD270" i="2"/>
  <c r="BA269" i="2"/>
  <c r="AZ269" i="2"/>
  <c r="AY269" i="2"/>
  <c r="AX269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I269" i="2"/>
  <c r="AH269" i="2"/>
  <c r="AG269" i="2"/>
  <c r="AF269" i="2"/>
  <c r="AE269" i="2"/>
  <c r="AD269" i="2"/>
  <c r="BA268" i="2"/>
  <c r="AZ268" i="2"/>
  <c r="AY268" i="2"/>
  <c r="AX268" i="2"/>
  <c r="AW268" i="2"/>
  <c r="AV268" i="2"/>
  <c r="AU268" i="2"/>
  <c r="AT268" i="2"/>
  <c r="AS268" i="2"/>
  <c r="AR268" i="2"/>
  <c r="AQ268" i="2"/>
  <c r="AP268" i="2"/>
  <c r="AO268" i="2"/>
  <c r="AN268" i="2"/>
  <c r="AM268" i="2"/>
  <c r="AL268" i="2"/>
  <c r="AK268" i="2"/>
  <c r="AJ268" i="2"/>
  <c r="AI268" i="2"/>
  <c r="AH268" i="2"/>
  <c r="AG268" i="2"/>
  <c r="AF268" i="2"/>
  <c r="AE268" i="2"/>
  <c r="AD268" i="2"/>
  <c r="BA267" i="2"/>
  <c r="AZ267" i="2"/>
  <c r="AY267" i="2"/>
  <c r="AX267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AK267" i="2"/>
  <c r="AJ267" i="2"/>
  <c r="AI267" i="2"/>
  <c r="AH267" i="2"/>
  <c r="AG267" i="2"/>
  <c r="AF267" i="2"/>
  <c r="AE267" i="2"/>
  <c r="AD267" i="2"/>
  <c r="BA266" i="2"/>
  <c r="AZ266" i="2"/>
  <c r="AY266" i="2"/>
  <c r="AX266" i="2"/>
  <c r="AW266" i="2"/>
  <c r="AV266" i="2"/>
  <c r="AU266" i="2"/>
  <c r="AT266" i="2"/>
  <c r="AS266" i="2"/>
  <c r="AR266" i="2"/>
  <c r="AQ266" i="2"/>
  <c r="AP266" i="2"/>
  <c r="AO266" i="2"/>
  <c r="AN266" i="2"/>
  <c r="AM266" i="2"/>
  <c r="AL266" i="2"/>
  <c r="AK266" i="2"/>
  <c r="AJ266" i="2"/>
  <c r="AI266" i="2"/>
  <c r="AH266" i="2"/>
  <c r="AG266" i="2"/>
  <c r="AF266" i="2"/>
  <c r="AE266" i="2"/>
  <c r="AD266" i="2"/>
  <c r="BA265" i="2"/>
  <c r="AZ265" i="2"/>
  <c r="AY265" i="2"/>
  <c r="AX265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I265" i="2"/>
  <c r="AH265" i="2"/>
  <c r="AG265" i="2"/>
  <c r="AF265" i="2"/>
  <c r="AE265" i="2"/>
  <c r="AD265" i="2"/>
  <c r="BA264" i="2"/>
  <c r="AZ264" i="2"/>
  <c r="AY264" i="2"/>
  <c r="AX264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AH264" i="2"/>
  <c r="AG264" i="2"/>
  <c r="AF264" i="2"/>
  <c r="AE264" i="2"/>
  <c r="AD264" i="2"/>
  <c r="BA263" i="2"/>
  <c r="AZ263" i="2"/>
  <c r="AY263" i="2"/>
  <c r="AX263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I263" i="2"/>
  <c r="AH263" i="2"/>
  <c r="AG263" i="2"/>
  <c r="AF263" i="2"/>
  <c r="AE263" i="2"/>
  <c r="AD263" i="2"/>
  <c r="BA262" i="2"/>
  <c r="AZ262" i="2"/>
  <c r="AY262" i="2"/>
  <c r="AX262" i="2"/>
  <c r="AW262" i="2"/>
  <c r="AV262" i="2"/>
  <c r="AU262" i="2"/>
  <c r="AT262" i="2"/>
  <c r="AS262" i="2"/>
  <c r="AR262" i="2"/>
  <c r="AQ262" i="2"/>
  <c r="AP262" i="2"/>
  <c r="AO262" i="2"/>
  <c r="AN262" i="2"/>
  <c r="AM262" i="2"/>
  <c r="AL262" i="2"/>
  <c r="AK262" i="2"/>
  <c r="AJ262" i="2"/>
  <c r="AI262" i="2"/>
  <c r="AH262" i="2"/>
  <c r="AG262" i="2"/>
  <c r="AF262" i="2"/>
  <c r="AE262" i="2"/>
  <c r="AD262" i="2"/>
  <c r="BA261" i="2"/>
  <c r="AZ261" i="2"/>
  <c r="AY261" i="2"/>
  <c r="AX261" i="2"/>
  <c r="AW261" i="2"/>
  <c r="AV261" i="2"/>
  <c r="AU261" i="2"/>
  <c r="AT261" i="2"/>
  <c r="AS261" i="2"/>
  <c r="AR261" i="2"/>
  <c r="AQ261" i="2"/>
  <c r="AP261" i="2"/>
  <c r="AO261" i="2"/>
  <c r="AN261" i="2"/>
  <c r="AM261" i="2"/>
  <c r="AL261" i="2"/>
  <c r="AK261" i="2"/>
  <c r="AJ261" i="2"/>
  <c r="AI261" i="2"/>
  <c r="AH261" i="2"/>
  <c r="AG261" i="2"/>
  <c r="AF261" i="2"/>
  <c r="AE261" i="2"/>
  <c r="AD261" i="2"/>
  <c r="BA260" i="2"/>
  <c r="AZ260" i="2"/>
  <c r="AY260" i="2"/>
  <c r="AX260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I260" i="2"/>
  <c r="AH260" i="2"/>
  <c r="AG260" i="2"/>
  <c r="AF260" i="2"/>
  <c r="AE260" i="2"/>
  <c r="AD260" i="2"/>
  <c r="BA259" i="2"/>
  <c r="AZ259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AF259" i="2"/>
  <c r="AE259" i="2"/>
  <c r="AD259" i="2"/>
  <c r="BA258" i="2"/>
  <c r="AZ258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AF258" i="2"/>
  <c r="AE258" i="2"/>
  <c r="AD258" i="2"/>
  <c r="BA257" i="2"/>
  <c r="AZ257" i="2"/>
  <c r="AY257" i="2"/>
  <c r="AX257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I257" i="2"/>
  <c r="AH257" i="2"/>
  <c r="AG257" i="2"/>
  <c r="AF257" i="2"/>
  <c r="AE257" i="2"/>
  <c r="AD257" i="2"/>
  <c r="BA256" i="2"/>
  <c r="AZ256" i="2"/>
  <c r="AY256" i="2"/>
  <c r="AX256" i="2"/>
  <c r="AW256" i="2"/>
  <c r="AV256" i="2"/>
  <c r="AU256" i="2"/>
  <c r="AT256" i="2"/>
  <c r="AS256" i="2"/>
  <c r="AR256" i="2"/>
  <c r="AQ256" i="2"/>
  <c r="AP256" i="2"/>
  <c r="AO256" i="2"/>
  <c r="AN256" i="2"/>
  <c r="AM256" i="2"/>
  <c r="AL256" i="2"/>
  <c r="AK256" i="2"/>
  <c r="AJ256" i="2"/>
  <c r="AI256" i="2"/>
  <c r="AH256" i="2"/>
  <c r="AG256" i="2"/>
  <c r="AF256" i="2"/>
  <c r="AE256" i="2"/>
  <c r="AD256" i="2"/>
  <c r="BA255" i="2"/>
  <c r="AZ255" i="2"/>
  <c r="AY255" i="2"/>
  <c r="AX255" i="2"/>
  <c r="AW255" i="2"/>
  <c r="AV255" i="2"/>
  <c r="AU255" i="2"/>
  <c r="AT255" i="2"/>
  <c r="AS255" i="2"/>
  <c r="AR255" i="2"/>
  <c r="AQ255" i="2"/>
  <c r="AP255" i="2"/>
  <c r="AO255" i="2"/>
  <c r="AN255" i="2"/>
  <c r="AM255" i="2"/>
  <c r="AL255" i="2"/>
  <c r="AK255" i="2"/>
  <c r="AJ255" i="2"/>
  <c r="AI255" i="2"/>
  <c r="AH255" i="2"/>
  <c r="AG255" i="2"/>
  <c r="AF255" i="2"/>
  <c r="AE255" i="2"/>
  <c r="AD255" i="2"/>
  <c r="BA254" i="2"/>
  <c r="AZ254" i="2"/>
  <c r="AY254" i="2"/>
  <c r="AX254" i="2"/>
  <c r="AW254" i="2"/>
  <c r="AV254" i="2"/>
  <c r="AU254" i="2"/>
  <c r="AT254" i="2"/>
  <c r="AS254" i="2"/>
  <c r="AR254" i="2"/>
  <c r="AQ254" i="2"/>
  <c r="AP254" i="2"/>
  <c r="AO254" i="2"/>
  <c r="AN254" i="2"/>
  <c r="AM254" i="2"/>
  <c r="AL254" i="2"/>
  <c r="AK254" i="2"/>
  <c r="AJ254" i="2"/>
  <c r="AI254" i="2"/>
  <c r="AH254" i="2"/>
  <c r="AG254" i="2"/>
  <c r="AF254" i="2"/>
  <c r="AE254" i="2"/>
  <c r="AD254" i="2"/>
  <c r="BA253" i="2"/>
  <c r="AZ253" i="2"/>
  <c r="AY253" i="2"/>
  <c r="AX253" i="2"/>
  <c r="AW253" i="2"/>
  <c r="AV253" i="2"/>
  <c r="AU253" i="2"/>
  <c r="AT253" i="2"/>
  <c r="AS253" i="2"/>
  <c r="AR253" i="2"/>
  <c r="AQ253" i="2"/>
  <c r="AP253" i="2"/>
  <c r="AO253" i="2"/>
  <c r="AN253" i="2"/>
  <c r="AM253" i="2"/>
  <c r="AL253" i="2"/>
  <c r="AK253" i="2"/>
  <c r="AJ253" i="2"/>
  <c r="AI253" i="2"/>
  <c r="AH253" i="2"/>
  <c r="AG253" i="2"/>
  <c r="AF253" i="2"/>
  <c r="AE253" i="2"/>
  <c r="AD253" i="2"/>
  <c r="BA252" i="2"/>
  <c r="AZ252" i="2"/>
  <c r="AY252" i="2"/>
  <c r="AX252" i="2"/>
  <c r="AW252" i="2"/>
  <c r="AV252" i="2"/>
  <c r="AU252" i="2"/>
  <c r="AT252" i="2"/>
  <c r="AS252" i="2"/>
  <c r="AR252" i="2"/>
  <c r="AQ252" i="2"/>
  <c r="AP252" i="2"/>
  <c r="AO252" i="2"/>
  <c r="AN252" i="2"/>
  <c r="AM252" i="2"/>
  <c r="AL252" i="2"/>
  <c r="AK252" i="2"/>
  <c r="AJ252" i="2"/>
  <c r="AI252" i="2"/>
  <c r="AH252" i="2"/>
  <c r="AG252" i="2"/>
  <c r="AF252" i="2"/>
  <c r="AE252" i="2"/>
  <c r="AD252" i="2"/>
  <c r="BA251" i="2"/>
  <c r="AZ251" i="2"/>
  <c r="AY251" i="2"/>
  <c r="AX251" i="2"/>
  <c r="AW251" i="2"/>
  <c r="AV251" i="2"/>
  <c r="AU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AH251" i="2"/>
  <c r="AG251" i="2"/>
  <c r="AF251" i="2"/>
  <c r="AE251" i="2"/>
  <c r="AD251" i="2"/>
  <c r="BA250" i="2"/>
  <c r="AZ250" i="2"/>
  <c r="AY250" i="2"/>
  <c r="AX250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I250" i="2"/>
  <c r="AH250" i="2"/>
  <c r="AG250" i="2"/>
  <c r="AF250" i="2"/>
  <c r="AE250" i="2"/>
  <c r="AD250" i="2"/>
  <c r="BA249" i="2"/>
  <c r="AZ249" i="2"/>
  <c r="AY249" i="2"/>
  <c r="AX249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I249" i="2"/>
  <c r="AH249" i="2"/>
  <c r="AG249" i="2"/>
  <c r="AF249" i="2"/>
  <c r="AE249" i="2"/>
  <c r="AD249" i="2"/>
  <c r="BA248" i="2"/>
  <c r="AZ248" i="2"/>
  <c r="AY248" i="2"/>
  <c r="AX248" i="2"/>
  <c r="AW248" i="2"/>
  <c r="AV248" i="2"/>
  <c r="AU248" i="2"/>
  <c r="AT248" i="2"/>
  <c r="AS248" i="2"/>
  <c r="AR248" i="2"/>
  <c r="AQ248" i="2"/>
  <c r="AP248" i="2"/>
  <c r="AO248" i="2"/>
  <c r="AN248" i="2"/>
  <c r="AM248" i="2"/>
  <c r="AL248" i="2"/>
  <c r="AK248" i="2"/>
  <c r="AJ248" i="2"/>
  <c r="AI248" i="2"/>
  <c r="AH248" i="2"/>
  <c r="AG248" i="2"/>
  <c r="AF248" i="2"/>
  <c r="AE248" i="2"/>
  <c r="AD248" i="2"/>
  <c r="BA247" i="2"/>
  <c r="AZ247" i="2"/>
  <c r="AY247" i="2"/>
  <c r="AX247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I247" i="2"/>
  <c r="AH247" i="2"/>
  <c r="AG247" i="2"/>
  <c r="AF247" i="2"/>
  <c r="AE247" i="2"/>
  <c r="AD247" i="2"/>
  <c r="BA246" i="2"/>
  <c r="AZ246" i="2"/>
  <c r="AY246" i="2"/>
  <c r="AX246" i="2"/>
  <c r="AW246" i="2"/>
  <c r="AV246" i="2"/>
  <c r="AU246" i="2"/>
  <c r="AT246" i="2"/>
  <c r="AS246" i="2"/>
  <c r="AR246" i="2"/>
  <c r="AQ246" i="2"/>
  <c r="AP246" i="2"/>
  <c r="AO246" i="2"/>
  <c r="AN246" i="2"/>
  <c r="AM246" i="2"/>
  <c r="AL246" i="2"/>
  <c r="AK246" i="2"/>
  <c r="AJ246" i="2"/>
  <c r="AI246" i="2"/>
  <c r="AH246" i="2"/>
  <c r="AG246" i="2"/>
  <c r="AF246" i="2"/>
  <c r="AE246" i="2"/>
  <c r="AD246" i="2"/>
  <c r="BA245" i="2"/>
  <c r="AZ245" i="2"/>
  <c r="AY245" i="2"/>
  <c r="AX245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I245" i="2"/>
  <c r="AH245" i="2"/>
  <c r="AG245" i="2"/>
  <c r="AF245" i="2"/>
  <c r="AE245" i="2"/>
  <c r="AD245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BA243" i="2"/>
  <c r="AZ243" i="2"/>
  <c r="AY243" i="2"/>
  <c r="AX243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I243" i="2"/>
  <c r="AH243" i="2"/>
  <c r="AG243" i="2"/>
  <c r="AF243" i="2"/>
  <c r="AE243" i="2"/>
  <c r="AD243" i="2"/>
  <c r="BA242" i="2"/>
  <c r="AZ242" i="2"/>
  <c r="AY242" i="2"/>
  <c r="AX242" i="2"/>
  <c r="AW242" i="2"/>
  <c r="AV242" i="2"/>
  <c r="AU242" i="2"/>
  <c r="AT242" i="2"/>
  <c r="AS242" i="2"/>
  <c r="AR242" i="2"/>
  <c r="AQ242" i="2"/>
  <c r="AP242" i="2"/>
  <c r="AO242" i="2"/>
  <c r="AN242" i="2"/>
  <c r="AM242" i="2"/>
  <c r="AL242" i="2"/>
  <c r="AK242" i="2"/>
  <c r="AJ242" i="2"/>
  <c r="AI242" i="2"/>
  <c r="AH242" i="2"/>
  <c r="AG242" i="2"/>
  <c r="AF242" i="2"/>
  <c r="AE242" i="2"/>
  <c r="AD242" i="2"/>
  <c r="BA241" i="2"/>
  <c r="AZ241" i="2"/>
  <c r="AY241" i="2"/>
  <c r="AX241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I241" i="2"/>
  <c r="AH241" i="2"/>
  <c r="AG241" i="2"/>
  <c r="AF241" i="2"/>
  <c r="AE241" i="2"/>
  <c r="AD241" i="2"/>
  <c r="BA240" i="2"/>
  <c r="AZ240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AF240" i="2"/>
  <c r="AE240" i="2"/>
  <c r="AD240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BA238" i="2"/>
  <c r="AZ238" i="2"/>
  <c r="AY238" i="2"/>
  <c r="AX238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I238" i="2"/>
  <c r="AH238" i="2"/>
  <c r="AG238" i="2"/>
  <c r="AF238" i="2"/>
  <c r="AE238" i="2"/>
  <c r="AD238" i="2"/>
  <c r="BA237" i="2"/>
  <c r="AZ237" i="2"/>
  <c r="AY237" i="2"/>
  <c r="AX237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I237" i="2"/>
  <c r="AH237" i="2"/>
  <c r="AG237" i="2"/>
  <c r="AF237" i="2"/>
  <c r="AE237" i="2"/>
  <c r="AD237" i="2"/>
  <c r="BA236" i="2"/>
  <c r="AZ236" i="2"/>
  <c r="AY236" i="2"/>
  <c r="AX236" i="2"/>
  <c r="AW236" i="2"/>
  <c r="AV236" i="2"/>
  <c r="AU236" i="2"/>
  <c r="AT236" i="2"/>
  <c r="AS236" i="2"/>
  <c r="AR236" i="2"/>
  <c r="AQ236" i="2"/>
  <c r="AP236" i="2"/>
  <c r="AO236" i="2"/>
  <c r="AN236" i="2"/>
  <c r="AM236" i="2"/>
  <c r="AL236" i="2"/>
  <c r="AK236" i="2"/>
  <c r="AJ236" i="2"/>
  <c r="AI236" i="2"/>
  <c r="AH236" i="2"/>
  <c r="AG236" i="2"/>
  <c r="AF236" i="2"/>
  <c r="AE236" i="2"/>
  <c r="AD236" i="2"/>
  <c r="BA235" i="2"/>
  <c r="AZ235" i="2"/>
  <c r="AY235" i="2"/>
  <c r="AX235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I235" i="2"/>
  <c r="AH235" i="2"/>
  <c r="AG235" i="2"/>
  <c r="AF235" i="2"/>
  <c r="AE235" i="2"/>
  <c r="AD235" i="2"/>
  <c r="BA234" i="2"/>
  <c r="AZ234" i="2"/>
  <c r="AY234" i="2"/>
  <c r="AX234" i="2"/>
  <c r="AW234" i="2"/>
  <c r="AV234" i="2"/>
  <c r="AU234" i="2"/>
  <c r="AT234" i="2"/>
  <c r="AS234" i="2"/>
  <c r="AR234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AD234" i="2"/>
  <c r="BA233" i="2"/>
  <c r="AZ233" i="2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AH233" i="2"/>
  <c r="AG233" i="2"/>
  <c r="AF233" i="2"/>
  <c r="AE233" i="2"/>
  <c r="AD233" i="2"/>
  <c r="BA232" i="2"/>
  <c r="AZ232" i="2"/>
  <c r="AY232" i="2"/>
  <c r="AX232" i="2"/>
  <c r="AW232" i="2"/>
  <c r="AV232" i="2"/>
  <c r="AU232" i="2"/>
  <c r="AT232" i="2"/>
  <c r="AS232" i="2"/>
  <c r="AR232" i="2"/>
  <c r="AQ232" i="2"/>
  <c r="AP232" i="2"/>
  <c r="AO232" i="2"/>
  <c r="AN232" i="2"/>
  <c r="AM232" i="2"/>
  <c r="AL232" i="2"/>
  <c r="AK232" i="2"/>
  <c r="AJ232" i="2"/>
  <c r="AI232" i="2"/>
  <c r="AH232" i="2"/>
  <c r="AG232" i="2"/>
  <c r="AF232" i="2"/>
  <c r="AE232" i="2"/>
  <c r="AD232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F231" i="2"/>
  <c r="AE231" i="2"/>
  <c r="AD231" i="2"/>
  <c r="BA230" i="2"/>
  <c r="AZ230" i="2"/>
  <c r="AY230" i="2"/>
  <c r="AX230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I230" i="2"/>
  <c r="AH230" i="2"/>
  <c r="AG230" i="2"/>
  <c r="AF230" i="2"/>
  <c r="AE230" i="2"/>
  <c r="AD230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AF229" i="2"/>
  <c r="AE229" i="2"/>
  <c r="AD229" i="2"/>
  <c r="BA228" i="2"/>
  <c r="AZ228" i="2"/>
  <c r="AY228" i="2"/>
  <c r="AX228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AH228" i="2"/>
  <c r="AG228" i="2"/>
  <c r="AF228" i="2"/>
  <c r="AE228" i="2"/>
  <c r="AD228" i="2"/>
  <c r="BA227" i="2"/>
  <c r="AZ227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AG227" i="2"/>
  <c r="AF227" i="2"/>
  <c r="AE227" i="2"/>
  <c r="AD227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AF225" i="2"/>
  <c r="AE225" i="2"/>
  <c r="AD225" i="2"/>
  <c r="BA224" i="2"/>
  <c r="AZ224" i="2"/>
  <c r="AY224" i="2"/>
  <c r="AX224" i="2"/>
  <c r="AW224" i="2"/>
  <c r="AV224" i="2"/>
  <c r="AU224" i="2"/>
  <c r="AT224" i="2"/>
  <c r="AS224" i="2"/>
  <c r="AR224" i="2"/>
  <c r="AQ224" i="2"/>
  <c r="AP224" i="2"/>
  <c r="AO224" i="2"/>
  <c r="AN224" i="2"/>
  <c r="AM224" i="2"/>
  <c r="AL224" i="2"/>
  <c r="AK224" i="2"/>
  <c r="AJ224" i="2"/>
  <c r="AI224" i="2"/>
  <c r="AH224" i="2"/>
  <c r="AG224" i="2"/>
  <c r="AF224" i="2"/>
  <c r="AE224" i="2"/>
  <c r="AD224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BA207" i="2"/>
  <c r="AZ207" i="2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AH207" i="2"/>
  <c r="AG207" i="2"/>
  <c r="AF207" i="2"/>
  <c r="AE207" i="2"/>
  <c r="AD207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BA201" i="2"/>
  <c r="AZ201" i="2"/>
  <c r="AY201" i="2"/>
  <c r="AX201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I201" i="2"/>
  <c r="AH201" i="2"/>
  <c r="AG201" i="2"/>
  <c r="AF201" i="2"/>
  <c r="AE201" i="2"/>
  <c r="AD201" i="2"/>
  <c r="BA200" i="2"/>
  <c r="AZ200" i="2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AF200" i="2"/>
  <c r="AE200" i="2"/>
  <c r="AD200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AF199" i="2"/>
  <c r="AE199" i="2"/>
  <c r="AD199" i="2"/>
  <c r="BA198" i="2"/>
  <c r="AZ198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D198" i="2"/>
  <c r="BA197" i="2"/>
  <c r="AZ197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AF197" i="2"/>
  <c r="AE197" i="2"/>
  <c r="AD197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AH195" i="2"/>
  <c r="AG195" i="2"/>
  <c r="AF195" i="2"/>
  <c r="AE195" i="2"/>
  <c r="AD195" i="2"/>
  <c r="BA194" i="2"/>
  <c r="AZ194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AF194" i="2"/>
  <c r="AE194" i="2"/>
  <c r="AD194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BA192" i="2"/>
  <c r="AZ192" i="2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I192" i="2"/>
  <c r="AH192" i="2"/>
  <c r="AG192" i="2"/>
  <c r="AF192" i="2"/>
  <c r="AE192" i="2"/>
  <c r="AD192" i="2"/>
  <c r="BA191" i="2"/>
  <c r="AZ191" i="2"/>
  <c r="AY191" i="2"/>
  <c r="AX191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I191" i="2"/>
  <c r="AH191" i="2"/>
  <c r="AG191" i="2"/>
  <c r="AF191" i="2"/>
  <c r="AE191" i="2"/>
  <c r="AD191" i="2"/>
  <c r="BA190" i="2"/>
  <c r="AZ190" i="2"/>
  <c r="AY190" i="2"/>
  <c r="AX190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I190" i="2"/>
  <c r="AH190" i="2"/>
  <c r="AG190" i="2"/>
  <c r="AF190" i="2"/>
  <c r="AE190" i="2"/>
  <c r="AD190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H189" i="2"/>
  <c r="AG189" i="2"/>
  <c r="AF189" i="2"/>
  <c r="AE189" i="2"/>
  <c r="AD189" i="2"/>
  <c r="BA188" i="2"/>
  <c r="AZ188" i="2"/>
  <c r="AY188" i="2"/>
  <c r="AX188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D188" i="2"/>
  <c r="BA187" i="2"/>
  <c r="AZ187" i="2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AH187" i="2"/>
  <c r="AG187" i="2"/>
  <c r="AF187" i="2"/>
  <c r="AE187" i="2"/>
  <c r="AD187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AH186" i="2"/>
  <c r="AG186" i="2"/>
  <c r="AF186" i="2"/>
  <c r="AE186" i="2"/>
  <c r="AD186" i="2"/>
  <c r="BA185" i="2"/>
  <c r="AZ185" i="2"/>
  <c r="AY185" i="2"/>
  <c r="AX185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I185" i="2"/>
  <c r="AH185" i="2"/>
  <c r="AG185" i="2"/>
  <c r="AF185" i="2"/>
  <c r="AE185" i="2"/>
  <c r="AD185" i="2"/>
  <c r="BA184" i="2"/>
  <c r="AZ184" i="2"/>
  <c r="AY184" i="2"/>
  <c r="AX184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I184" i="2"/>
  <c r="AH184" i="2"/>
  <c r="AG184" i="2"/>
  <c r="AF184" i="2"/>
  <c r="AE184" i="2"/>
  <c r="AD184" i="2"/>
  <c r="BA183" i="2"/>
  <c r="AZ183" i="2"/>
  <c r="AY183" i="2"/>
  <c r="AX183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I183" i="2"/>
  <c r="AH183" i="2"/>
  <c r="AG183" i="2"/>
  <c r="AF183" i="2"/>
  <c r="AE183" i="2"/>
  <c r="AD183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AO182" i="2"/>
  <c r="AN182" i="2"/>
  <c r="AM182" i="2"/>
  <c r="AL182" i="2"/>
  <c r="AK182" i="2"/>
  <c r="AJ182" i="2"/>
  <c r="AI182" i="2"/>
  <c r="AH182" i="2"/>
  <c r="AG182" i="2"/>
  <c r="AF182" i="2"/>
  <c r="AE182" i="2"/>
  <c r="AD182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AH181" i="2"/>
  <c r="AG181" i="2"/>
  <c r="AF181" i="2"/>
  <c r="AE181" i="2"/>
  <c r="AD181" i="2"/>
  <c r="BA180" i="2"/>
  <c r="AZ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H180" i="2"/>
  <c r="AG180" i="2"/>
  <c r="AF180" i="2"/>
  <c r="AE180" i="2"/>
  <c r="AD180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BA178" i="2"/>
  <c r="AZ178" i="2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BA177" i="2"/>
  <c r="AZ177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BA176" i="2"/>
  <c r="AZ176" i="2"/>
  <c r="AY176" i="2"/>
  <c r="AX176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I176" i="2"/>
  <c r="AH176" i="2"/>
  <c r="AG176" i="2"/>
  <c r="AF176" i="2"/>
  <c r="AE176" i="2"/>
  <c r="AD176" i="2"/>
  <c r="BA175" i="2"/>
  <c r="AZ175" i="2"/>
  <c r="AY175" i="2"/>
  <c r="AX175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I175" i="2"/>
  <c r="AH175" i="2"/>
  <c r="AG175" i="2"/>
  <c r="AF175" i="2"/>
  <c r="AE175" i="2"/>
  <c r="AD175" i="2"/>
  <c r="BA174" i="2"/>
  <c r="AZ174" i="2"/>
  <c r="AY174" i="2"/>
  <c r="AX174" i="2"/>
  <c r="AW174" i="2"/>
  <c r="AV174" i="2"/>
  <c r="AU174" i="2"/>
  <c r="AT174" i="2"/>
  <c r="AS174" i="2"/>
  <c r="AR174" i="2"/>
  <c r="AQ174" i="2"/>
  <c r="AP174" i="2"/>
  <c r="AO174" i="2"/>
  <c r="AN174" i="2"/>
  <c r="AM174" i="2"/>
  <c r="AL174" i="2"/>
  <c r="AK174" i="2"/>
  <c r="AJ174" i="2"/>
  <c r="AI174" i="2"/>
  <c r="AH174" i="2"/>
  <c r="AG174" i="2"/>
  <c r="AF174" i="2"/>
  <c r="AE174" i="2"/>
  <c r="AD174" i="2"/>
  <c r="BA173" i="2"/>
  <c r="AZ173" i="2"/>
  <c r="AY173" i="2"/>
  <c r="AX173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BA172" i="2"/>
  <c r="AZ172" i="2"/>
  <c r="AY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F172" i="2"/>
  <c r="AE172" i="2"/>
  <c r="AD172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BA169" i="2"/>
  <c r="AZ169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AH169" i="2"/>
  <c r="AG169" i="2"/>
  <c r="AF169" i="2"/>
  <c r="AE169" i="2"/>
  <c r="AD169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AH164" i="2"/>
  <c r="AG164" i="2"/>
  <c r="AF164" i="2"/>
  <c r="AE164" i="2"/>
  <c r="AD164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H163" i="2"/>
  <c r="AG163" i="2"/>
  <c r="AF163" i="2"/>
  <c r="AE163" i="2"/>
  <c r="AD163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AF162" i="2"/>
  <c r="AE162" i="2"/>
  <c r="AD162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AF161" i="2"/>
  <c r="AE161" i="2"/>
  <c r="AD161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H160" i="2"/>
  <c r="AG160" i="2"/>
  <c r="AF160" i="2"/>
  <c r="AE160" i="2"/>
  <c r="AD160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I158" i="2"/>
  <c r="AH158" i="2"/>
  <c r="AG158" i="2"/>
  <c r="AF158" i="2"/>
  <c r="AE158" i="2"/>
  <c r="AD158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AG157" i="2"/>
  <c r="AF157" i="2"/>
  <c r="AE157" i="2"/>
  <c r="AD157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AG156" i="2"/>
  <c r="AF156" i="2"/>
  <c r="AE156" i="2"/>
  <c r="AD156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AH152" i="2"/>
  <c r="AG152" i="2"/>
  <c r="AF152" i="2"/>
  <c r="AE152" i="2"/>
  <c r="AD152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BA144" i="2"/>
  <c r="AZ144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H130" i="2"/>
  <c r="AG130" i="2"/>
  <c r="AF130" i="2"/>
  <c r="AE130" i="2"/>
  <c r="AD130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H127" i="2"/>
  <c r="AG127" i="2"/>
  <c r="AF127" i="2"/>
  <c r="AE127" i="2"/>
  <c r="AD127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AH125" i="2"/>
  <c r="AG125" i="2"/>
  <c r="AF125" i="2"/>
  <c r="AE125" i="2"/>
  <c r="AD125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AF124" i="2"/>
  <c r="AE124" i="2"/>
  <c r="AD124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AE122" i="2"/>
  <c r="AD122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BA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F6" i="2"/>
  <c r="AE6" i="2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6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K8" i="1"/>
  <c r="S8" i="1"/>
  <c r="AD8" i="1"/>
  <c r="F8" i="1"/>
  <c r="AE8" i="1"/>
  <c r="T8" i="1"/>
  <c r="AF8" i="1"/>
  <c r="BA8" i="1"/>
  <c r="K12" i="1"/>
  <c r="S12" i="1"/>
  <c r="AD12" i="1"/>
  <c r="F12" i="1"/>
  <c r="AE12" i="1"/>
  <c r="T12" i="1"/>
  <c r="AF12" i="1"/>
  <c r="BA12" i="1"/>
  <c r="Z12" i="1"/>
  <c r="AP12" i="1"/>
  <c r="K15" i="1"/>
  <c r="S15" i="1"/>
  <c r="AD15" i="1"/>
  <c r="F15" i="1"/>
  <c r="AE15" i="1"/>
  <c r="T15" i="1"/>
  <c r="AF15" i="1"/>
  <c r="BA15" i="1"/>
  <c r="Z15" i="1"/>
  <c r="AP15" i="1"/>
  <c r="BO15" i="1"/>
  <c r="Y15" i="1"/>
  <c r="AN15" i="1"/>
  <c r="BN15" i="1"/>
  <c r="K14" i="1"/>
  <c r="S14" i="1"/>
  <c r="AD14" i="1"/>
  <c r="F14" i="1"/>
  <c r="AE14" i="1"/>
  <c r="T14" i="1"/>
  <c r="AF14" i="1"/>
  <c r="BA14" i="1"/>
  <c r="U14" i="1"/>
  <c r="AH14" i="1"/>
  <c r="V14" i="1"/>
  <c r="AI14" i="1"/>
  <c r="BM14" i="1"/>
  <c r="K7" i="1"/>
  <c r="S7" i="1"/>
  <c r="AD7" i="1"/>
  <c r="F7" i="1"/>
  <c r="AE7" i="1"/>
  <c r="T7" i="1"/>
  <c r="AF7" i="1"/>
  <c r="BA7" i="1"/>
  <c r="BL7" i="1"/>
  <c r="U7" i="1"/>
  <c r="AH7" i="1"/>
  <c r="V7" i="1"/>
  <c r="AI7" i="1"/>
  <c r="BM7" i="1"/>
  <c r="Y7" i="1"/>
  <c r="AN7" i="1"/>
  <c r="BN7" i="1"/>
  <c r="Z7" i="1"/>
  <c r="AP7" i="1"/>
  <c r="BO7" i="1"/>
  <c r="AA7" i="1"/>
  <c r="AR7" i="1"/>
  <c r="AB7" i="1"/>
  <c r="AS7" i="1"/>
  <c r="BP7" i="1"/>
  <c r="BU7" i="1"/>
  <c r="K6" i="1"/>
  <c r="S6" i="1"/>
  <c r="AD6" i="1"/>
  <c r="F6" i="1"/>
  <c r="AE6" i="1"/>
  <c r="T6" i="1"/>
  <c r="AF6" i="1"/>
  <c r="U6" i="1"/>
  <c r="AH6" i="1"/>
  <c r="V6" i="1"/>
  <c r="AI6" i="1"/>
  <c r="Y6" i="1"/>
  <c r="AN6" i="1"/>
  <c r="Z6" i="1"/>
  <c r="AP6" i="1"/>
  <c r="AA6" i="1"/>
  <c r="AR6" i="1"/>
  <c r="AB6" i="1"/>
  <c r="AS6" i="1"/>
  <c r="K8" i="2"/>
  <c r="S8" i="2"/>
  <c r="F8" i="2"/>
  <c r="T8" i="2"/>
  <c r="Y8" i="2"/>
  <c r="BN8" i="2"/>
  <c r="K741" i="2"/>
  <c r="S741" i="2"/>
  <c r="F741" i="2"/>
  <c r="T741" i="2"/>
  <c r="AA741" i="2"/>
  <c r="AB741" i="2"/>
  <c r="BP741" i="2"/>
  <c r="BL741" i="2"/>
  <c r="U741" i="2"/>
  <c r="V741" i="2"/>
  <c r="BM741" i="2"/>
  <c r="Y741" i="2"/>
  <c r="BN741" i="2"/>
  <c r="Z741" i="2"/>
  <c r="BO741" i="2"/>
  <c r="BU741" i="2"/>
  <c r="BY741" i="2"/>
  <c r="BX741" i="2"/>
  <c r="BW741" i="2"/>
  <c r="BV741" i="2"/>
  <c r="K740" i="2"/>
  <c r="S740" i="2"/>
  <c r="F740" i="2"/>
  <c r="T740" i="2"/>
  <c r="AA740" i="2"/>
  <c r="AB740" i="2"/>
  <c r="BP740" i="2"/>
  <c r="BL740" i="2"/>
  <c r="U740" i="2"/>
  <c r="V740" i="2"/>
  <c r="BM740" i="2"/>
  <c r="Y740" i="2"/>
  <c r="BN740" i="2"/>
  <c r="Z740" i="2"/>
  <c r="BO740" i="2"/>
  <c r="BU740" i="2"/>
  <c r="BY740" i="2"/>
  <c r="BX740" i="2"/>
  <c r="BW740" i="2"/>
  <c r="BV740" i="2"/>
  <c r="K739" i="2"/>
  <c r="S739" i="2"/>
  <c r="F739" i="2"/>
  <c r="T739" i="2"/>
  <c r="AA739" i="2"/>
  <c r="AB739" i="2"/>
  <c r="BP739" i="2"/>
  <c r="BL739" i="2"/>
  <c r="U739" i="2"/>
  <c r="V739" i="2"/>
  <c r="BM739" i="2"/>
  <c r="Y739" i="2"/>
  <c r="BN739" i="2"/>
  <c r="Z739" i="2"/>
  <c r="BO739" i="2"/>
  <c r="BU739" i="2"/>
  <c r="BY739" i="2"/>
  <c r="BX739" i="2"/>
  <c r="BW739" i="2"/>
  <c r="BV739" i="2"/>
  <c r="K738" i="2"/>
  <c r="S738" i="2"/>
  <c r="F738" i="2"/>
  <c r="T738" i="2"/>
  <c r="AA738" i="2"/>
  <c r="AB738" i="2"/>
  <c r="BP738" i="2"/>
  <c r="BL738" i="2"/>
  <c r="U738" i="2"/>
  <c r="V738" i="2"/>
  <c r="BM738" i="2"/>
  <c r="Y738" i="2"/>
  <c r="BN738" i="2"/>
  <c r="Z738" i="2"/>
  <c r="BO738" i="2"/>
  <c r="BU738" i="2"/>
  <c r="BY738" i="2"/>
  <c r="BX738" i="2"/>
  <c r="BW738" i="2"/>
  <c r="BV738" i="2"/>
  <c r="K737" i="2"/>
  <c r="S737" i="2"/>
  <c r="F737" i="2"/>
  <c r="T737" i="2"/>
  <c r="AA737" i="2"/>
  <c r="AB737" i="2"/>
  <c r="BP737" i="2"/>
  <c r="BL737" i="2"/>
  <c r="U737" i="2"/>
  <c r="V737" i="2"/>
  <c r="BM737" i="2"/>
  <c r="Y737" i="2"/>
  <c r="BN737" i="2"/>
  <c r="Z737" i="2"/>
  <c r="BO737" i="2"/>
  <c r="BU737" i="2"/>
  <c r="BY737" i="2"/>
  <c r="BX737" i="2"/>
  <c r="BW737" i="2"/>
  <c r="BV737" i="2"/>
  <c r="K736" i="2"/>
  <c r="S736" i="2"/>
  <c r="F736" i="2"/>
  <c r="T736" i="2"/>
  <c r="AA736" i="2"/>
  <c r="AB736" i="2"/>
  <c r="BP736" i="2"/>
  <c r="BL736" i="2"/>
  <c r="U736" i="2"/>
  <c r="V736" i="2"/>
  <c r="BM736" i="2"/>
  <c r="Y736" i="2"/>
  <c r="BN736" i="2"/>
  <c r="Z736" i="2"/>
  <c r="BO736" i="2"/>
  <c r="BU736" i="2"/>
  <c r="BY736" i="2"/>
  <c r="BX736" i="2"/>
  <c r="BW736" i="2"/>
  <c r="BV736" i="2"/>
  <c r="K735" i="2"/>
  <c r="S735" i="2"/>
  <c r="F735" i="2"/>
  <c r="T735" i="2"/>
  <c r="AA735" i="2"/>
  <c r="AB735" i="2"/>
  <c r="BP735" i="2"/>
  <c r="BL735" i="2"/>
  <c r="U735" i="2"/>
  <c r="V735" i="2"/>
  <c r="BM735" i="2"/>
  <c r="Y735" i="2"/>
  <c r="BN735" i="2"/>
  <c r="Z735" i="2"/>
  <c r="BO735" i="2"/>
  <c r="BU735" i="2"/>
  <c r="BY735" i="2"/>
  <c r="BX735" i="2"/>
  <c r="BW735" i="2"/>
  <c r="BV735" i="2"/>
  <c r="K734" i="2"/>
  <c r="S734" i="2"/>
  <c r="F734" i="2"/>
  <c r="T734" i="2"/>
  <c r="AA734" i="2"/>
  <c r="AB734" i="2"/>
  <c r="BP734" i="2"/>
  <c r="BL734" i="2"/>
  <c r="U734" i="2"/>
  <c r="V734" i="2"/>
  <c r="BM734" i="2"/>
  <c r="Y734" i="2"/>
  <c r="BN734" i="2"/>
  <c r="Z734" i="2"/>
  <c r="BO734" i="2"/>
  <c r="BU734" i="2"/>
  <c r="BY734" i="2"/>
  <c r="BX734" i="2"/>
  <c r="BW734" i="2"/>
  <c r="BV734" i="2"/>
  <c r="K733" i="2"/>
  <c r="S733" i="2"/>
  <c r="F733" i="2"/>
  <c r="T733" i="2"/>
  <c r="AA733" i="2"/>
  <c r="AB733" i="2"/>
  <c r="BP733" i="2"/>
  <c r="BL733" i="2"/>
  <c r="U733" i="2"/>
  <c r="V733" i="2"/>
  <c r="BM733" i="2"/>
  <c r="Y733" i="2"/>
  <c r="BN733" i="2"/>
  <c r="Z733" i="2"/>
  <c r="BO733" i="2"/>
  <c r="BU733" i="2"/>
  <c r="BY733" i="2"/>
  <c r="BX733" i="2"/>
  <c r="BW733" i="2"/>
  <c r="BV733" i="2"/>
  <c r="K732" i="2"/>
  <c r="S732" i="2"/>
  <c r="F732" i="2"/>
  <c r="T732" i="2"/>
  <c r="AA732" i="2"/>
  <c r="AB732" i="2"/>
  <c r="BP732" i="2"/>
  <c r="BL732" i="2"/>
  <c r="U732" i="2"/>
  <c r="V732" i="2"/>
  <c r="BM732" i="2"/>
  <c r="Y732" i="2"/>
  <c r="BN732" i="2"/>
  <c r="Z732" i="2"/>
  <c r="BO732" i="2"/>
  <c r="BU732" i="2"/>
  <c r="BY732" i="2"/>
  <c r="BX732" i="2"/>
  <c r="BW732" i="2"/>
  <c r="BV732" i="2"/>
  <c r="K731" i="2"/>
  <c r="S731" i="2"/>
  <c r="F731" i="2"/>
  <c r="T731" i="2"/>
  <c r="AA731" i="2"/>
  <c r="AB731" i="2"/>
  <c r="BP731" i="2"/>
  <c r="BL731" i="2"/>
  <c r="U731" i="2"/>
  <c r="V731" i="2"/>
  <c r="BM731" i="2"/>
  <c r="Y731" i="2"/>
  <c r="BN731" i="2"/>
  <c r="Z731" i="2"/>
  <c r="BO731" i="2"/>
  <c r="BU731" i="2"/>
  <c r="BY731" i="2"/>
  <c r="BX731" i="2"/>
  <c r="BW731" i="2"/>
  <c r="BV731" i="2"/>
  <c r="K730" i="2"/>
  <c r="S730" i="2"/>
  <c r="F730" i="2"/>
  <c r="T730" i="2"/>
  <c r="AA730" i="2"/>
  <c r="AB730" i="2"/>
  <c r="BP730" i="2"/>
  <c r="BL730" i="2"/>
  <c r="U730" i="2"/>
  <c r="V730" i="2"/>
  <c r="BM730" i="2"/>
  <c r="Y730" i="2"/>
  <c r="BN730" i="2"/>
  <c r="Z730" i="2"/>
  <c r="BO730" i="2"/>
  <c r="BU730" i="2"/>
  <c r="BY730" i="2"/>
  <c r="BX730" i="2"/>
  <c r="BW730" i="2"/>
  <c r="BV730" i="2"/>
  <c r="K729" i="2"/>
  <c r="S729" i="2"/>
  <c r="F729" i="2"/>
  <c r="T729" i="2"/>
  <c r="AA729" i="2"/>
  <c r="AB729" i="2"/>
  <c r="BP729" i="2"/>
  <c r="BL729" i="2"/>
  <c r="U729" i="2"/>
  <c r="V729" i="2"/>
  <c r="BM729" i="2"/>
  <c r="Y729" i="2"/>
  <c r="BN729" i="2"/>
  <c r="Z729" i="2"/>
  <c r="BO729" i="2"/>
  <c r="BU729" i="2"/>
  <c r="BY729" i="2"/>
  <c r="BX729" i="2"/>
  <c r="BW729" i="2"/>
  <c r="BV729" i="2"/>
  <c r="K728" i="2"/>
  <c r="S728" i="2"/>
  <c r="F728" i="2"/>
  <c r="T728" i="2"/>
  <c r="AA728" i="2"/>
  <c r="AB728" i="2"/>
  <c r="BP728" i="2"/>
  <c r="BL728" i="2"/>
  <c r="U728" i="2"/>
  <c r="V728" i="2"/>
  <c r="BM728" i="2"/>
  <c r="Y728" i="2"/>
  <c r="BN728" i="2"/>
  <c r="Z728" i="2"/>
  <c r="BO728" i="2"/>
  <c r="BU728" i="2"/>
  <c r="BY728" i="2"/>
  <c r="BX728" i="2"/>
  <c r="BW728" i="2"/>
  <c r="BV728" i="2"/>
  <c r="K727" i="2"/>
  <c r="S727" i="2"/>
  <c r="F727" i="2"/>
  <c r="T727" i="2"/>
  <c r="AA727" i="2"/>
  <c r="AB727" i="2"/>
  <c r="BP727" i="2"/>
  <c r="BL727" i="2"/>
  <c r="U727" i="2"/>
  <c r="V727" i="2"/>
  <c r="BM727" i="2"/>
  <c r="Y727" i="2"/>
  <c r="BN727" i="2"/>
  <c r="Z727" i="2"/>
  <c r="BO727" i="2"/>
  <c r="BU727" i="2"/>
  <c r="BY727" i="2"/>
  <c r="BX727" i="2"/>
  <c r="BW727" i="2"/>
  <c r="BV727" i="2"/>
  <c r="K726" i="2"/>
  <c r="S726" i="2"/>
  <c r="F726" i="2"/>
  <c r="T726" i="2"/>
  <c r="AA726" i="2"/>
  <c r="AB726" i="2"/>
  <c r="BP726" i="2"/>
  <c r="BL726" i="2"/>
  <c r="U726" i="2"/>
  <c r="V726" i="2"/>
  <c r="BM726" i="2"/>
  <c r="Y726" i="2"/>
  <c r="BN726" i="2"/>
  <c r="Z726" i="2"/>
  <c r="BO726" i="2"/>
  <c r="BU726" i="2"/>
  <c r="BY726" i="2"/>
  <c r="BX726" i="2"/>
  <c r="BW726" i="2"/>
  <c r="BV726" i="2"/>
  <c r="K725" i="2"/>
  <c r="S725" i="2"/>
  <c r="F725" i="2"/>
  <c r="T725" i="2"/>
  <c r="AA725" i="2"/>
  <c r="AB725" i="2"/>
  <c r="BP725" i="2"/>
  <c r="BL725" i="2"/>
  <c r="U725" i="2"/>
  <c r="V725" i="2"/>
  <c r="BM725" i="2"/>
  <c r="Y725" i="2"/>
  <c r="BN725" i="2"/>
  <c r="Z725" i="2"/>
  <c r="BO725" i="2"/>
  <c r="BU725" i="2"/>
  <c r="BY725" i="2"/>
  <c r="BX725" i="2"/>
  <c r="BW725" i="2"/>
  <c r="BV725" i="2"/>
  <c r="K724" i="2"/>
  <c r="S724" i="2"/>
  <c r="F724" i="2"/>
  <c r="T724" i="2"/>
  <c r="AA724" i="2"/>
  <c r="AB724" i="2"/>
  <c r="BP724" i="2"/>
  <c r="BL724" i="2"/>
  <c r="U724" i="2"/>
  <c r="V724" i="2"/>
  <c r="BM724" i="2"/>
  <c r="Y724" i="2"/>
  <c r="BN724" i="2"/>
  <c r="Z724" i="2"/>
  <c r="BO724" i="2"/>
  <c r="BU724" i="2"/>
  <c r="BY724" i="2"/>
  <c r="BX724" i="2"/>
  <c r="BW724" i="2"/>
  <c r="BV724" i="2"/>
  <c r="K723" i="2"/>
  <c r="S723" i="2"/>
  <c r="F723" i="2"/>
  <c r="T723" i="2"/>
  <c r="AA723" i="2"/>
  <c r="AB723" i="2"/>
  <c r="BP723" i="2"/>
  <c r="BL723" i="2"/>
  <c r="U723" i="2"/>
  <c r="V723" i="2"/>
  <c r="BM723" i="2"/>
  <c r="Y723" i="2"/>
  <c r="BN723" i="2"/>
  <c r="Z723" i="2"/>
  <c r="BO723" i="2"/>
  <c r="BU723" i="2"/>
  <c r="BY723" i="2"/>
  <c r="BX723" i="2"/>
  <c r="BW723" i="2"/>
  <c r="BV723" i="2"/>
  <c r="K722" i="2"/>
  <c r="S722" i="2"/>
  <c r="F722" i="2"/>
  <c r="T722" i="2"/>
  <c r="AA722" i="2"/>
  <c r="AB722" i="2"/>
  <c r="BP722" i="2"/>
  <c r="BL722" i="2"/>
  <c r="U722" i="2"/>
  <c r="V722" i="2"/>
  <c r="BM722" i="2"/>
  <c r="Y722" i="2"/>
  <c r="BN722" i="2"/>
  <c r="Z722" i="2"/>
  <c r="BO722" i="2"/>
  <c r="BU722" i="2"/>
  <c r="BY722" i="2"/>
  <c r="BX722" i="2"/>
  <c r="BW722" i="2"/>
  <c r="BV722" i="2"/>
  <c r="K721" i="2"/>
  <c r="S721" i="2"/>
  <c r="F721" i="2"/>
  <c r="T721" i="2"/>
  <c r="AA721" i="2"/>
  <c r="AB721" i="2"/>
  <c r="BP721" i="2"/>
  <c r="BL721" i="2"/>
  <c r="U721" i="2"/>
  <c r="V721" i="2"/>
  <c r="BM721" i="2"/>
  <c r="Y721" i="2"/>
  <c r="BN721" i="2"/>
  <c r="Z721" i="2"/>
  <c r="BO721" i="2"/>
  <c r="BU721" i="2"/>
  <c r="BY721" i="2"/>
  <c r="BX721" i="2"/>
  <c r="BW721" i="2"/>
  <c r="BV721" i="2"/>
  <c r="K720" i="2"/>
  <c r="S720" i="2"/>
  <c r="F720" i="2"/>
  <c r="T720" i="2"/>
  <c r="AA720" i="2"/>
  <c r="AB720" i="2"/>
  <c r="BP720" i="2"/>
  <c r="BL720" i="2"/>
  <c r="U720" i="2"/>
  <c r="V720" i="2"/>
  <c r="BM720" i="2"/>
  <c r="Y720" i="2"/>
  <c r="BN720" i="2"/>
  <c r="Z720" i="2"/>
  <c r="BO720" i="2"/>
  <c r="BU720" i="2"/>
  <c r="BY720" i="2"/>
  <c r="BX720" i="2"/>
  <c r="BW720" i="2"/>
  <c r="BV720" i="2"/>
  <c r="K719" i="2"/>
  <c r="S719" i="2"/>
  <c r="F719" i="2"/>
  <c r="T719" i="2"/>
  <c r="AA719" i="2"/>
  <c r="AB719" i="2"/>
  <c r="BP719" i="2"/>
  <c r="BL719" i="2"/>
  <c r="U719" i="2"/>
  <c r="V719" i="2"/>
  <c r="BM719" i="2"/>
  <c r="Y719" i="2"/>
  <c r="BN719" i="2"/>
  <c r="Z719" i="2"/>
  <c r="BO719" i="2"/>
  <c r="BU719" i="2"/>
  <c r="BY719" i="2"/>
  <c r="BX719" i="2"/>
  <c r="BW719" i="2"/>
  <c r="BV719" i="2"/>
  <c r="K718" i="2"/>
  <c r="S718" i="2"/>
  <c r="F718" i="2"/>
  <c r="T718" i="2"/>
  <c r="AA718" i="2"/>
  <c r="AB718" i="2"/>
  <c r="BP718" i="2"/>
  <c r="BL718" i="2"/>
  <c r="U718" i="2"/>
  <c r="V718" i="2"/>
  <c r="BM718" i="2"/>
  <c r="Y718" i="2"/>
  <c r="BN718" i="2"/>
  <c r="Z718" i="2"/>
  <c r="BO718" i="2"/>
  <c r="BU718" i="2"/>
  <c r="BY718" i="2"/>
  <c r="BX718" i="2"/>
  <c r="BW718" i="2"/>
  <c r="BV718" i="2"/>
  <c r="K717" i="2"/>
  <c r="S717" i="2"/>
  <c r="F717" i="2"/>
  <c r="T717" i="2"/>
  <c r="AA717" i="2"/>
  <c r="AB717" i="2"/>
  <c r="BP717" i="2"/>
  <c r="BL717" i="2"/>
  <c r="U717" i="2"/>
  <c r="V717" i="2"/>
  <c r="BM717" i="2"/>
  <c r="Y717" i="2"/>
  <c r="BN717" i="2"/>
  <c r="Z717" i="2"/>
  <c r="BO717" i="2"/>
  <c r="BU717" i="2"/>
  <c r="BY717" i="2"/>
  <c r="BX717" i="2"/>
  <c r="BW717" i="2"/>
  <c r="BV717" i="2"/>
  <c r="K716" i="2"/>
  <c r="S716" i="2"/>
  <c r="F716" i="2"/>
  <c r="T716" i="2"/>
  <c r="AA716" i="2"/>
  <c r="AB716" i="2"/>
  <c r="BP716" i="2"/>
  <c r="BL716" i="2"/>
  <c r="U716" i="2"/>
  <c r="V716" i="2"/>
  <c r="BM716" i="2"/>
  <c r="Y716" i="2"/>
  <c r="BN716" i="2"/>
  <c r="Z716" i="2"/>
  <c r="BO716" i="2"/>
  <c r="BU716" i="2"/>
  <c r="BY716" i="2"/>
  <c r="BX716" i="2"/>
  <c r="BW716" i="2"/>
  <c r="BV716" i="2"/>
  <c r="K715" i="2"/>
  <c r="S715" i="2"/>
  <c r="F715" i="2"/>
  <c r="T715" i="2"/>
  <c r="AA715" i="2"/>
  <c r="AB715" i="2"/>
  <c r="BP715" i="2"/>
  <c r="BL715" i="2"/>
  <c r="U715" i="2"/>
  <c r="V715" i="2"/>
  <c r="BM715" i="2"/>
  <c r="Y715" i="2"/>
  <c r="BN715" i="2"/>
  <c r="Z715" i="2"/>
  <c r="BO715" i="2"/>
  <c r="BU715" i="2"/>
  <c r="BY715" i="2"/>
  <c r="BX715" i="2"/>
  <c r="BW715" i="2"/>
  <c r="BV715" i="2"/>
  <c r="K714" i="2"/>
  <c r="S714" i="2"/>
  <c r="F714" i="2"/>
  <c r="T714" i="2"/>
  <c r="AA714" i="2"/>
  <c r="AB714" i="2"/>
  <c r="BP714" i="2"/>
  <c r="BL714" i="2"/>
  <c r="U714" i="2"/>
  <c r="V714" i="2"/>
  <c r="BM714" i="2"/>
  <c r="Y714" i="2"/>
  <c r="BN714" i="2"/>
  <c r="Z714" i="2"/>
  <c r="BO714" i="2"/>
  <c r="BU714" i="2"/>
  <c r="BY714" i="2"/>
  <c r="BX714" i="2"/>
  <c r="BW714" i="2"/>
  <c r="BV714" i="2"/>
  <c r="K713" i="2"/>
  <c r="S713" i="2"/>
  <c r="F713" i="2"/>
  <c r="T713" i="2"/>
  <c r="AA713" i="2"/>
  <c r="AB713" i="2"/>
  <c r="BP713" i="2"/>
  <c r="BL713" i="2"/>
  <c r="U713" i="2"/>
  <c r="V713" i="2"/>
  <c r="BM713" i="2"/>
  <c r="Y713" i="2"/>
  <c r="BN713" i="2"/>
  <c r="Z713" i="2"/>
  <c r="BO713" i="2"/>
  <c r="BU713" i="2"/>
  <c r="BY713" i="2"/>
  <c r="BX713" i="2"/>
  <c r="BW713" i="2"/>
  <c r="BV713" i="2"/>
  <c r="K712" i="2"/>
  <c r="S712" i="2"/>
  <c r="F712" i="2"/>
  <c r="T712" i="2"/>
  <c r="AA712" i="2"/>
  <c r="AB712" i="2"/>
  <c r="BP712" i="2"/>
  <c r="BL712" i="2"/>
  <c r="U712" i="2"/>
  <c r="V712" i="2"/>
  <c r="BM712" i="2"/>
  <c r="Y712" i="2"/>
  <c r="BN712" i="2"/>
  <c r="Z712" i="2"/>
  <c r="BO712" i="2"/>
  <c r="BU712" i="2"/>
  <c r="BY712" i="2"/>
  <c r="BX712" i="2"/>
  <c r="BW712" i="2"/>
  <c r="BV712" i="2"/>
  <c r="K711" i="2"/>
  <c r="S711" i="2"/>
  <c r="F711" i="2"/>
  <c r="T711" i="2"/>
  <c r="AA711" i="2"/>
  <c r="AB711" i="2"/>
  <c r="BP711" i="2"/>
  <c r="BL711" i="2"/>
  <c r="U711" i="2"/>
  <c r="V711" i="2"/>
  <c r="BM711" i="2"/>
  <c r="Y711" i="2"/>
  <c r="BN711" i="2"/>
  <c r="Z711" i="2"/>
  <c r="BO711" i="2"/>
  <c r="BU711" i="2"/>
  <c r="BY711" i="2"/>
  <c r="BX711" i="2"/>
  <c r="BW711" i="2"/>
  <c r="BV711" i="2"/>
  <c r="K710" i="2"/>
  <c r="S710" i="2"/>
  <c r="F710" i="2"/>
  <c r="T710" i="2"/>
  <c r="AA710" i="2"/>
  <c r="AB710" i="2"/>
  <c r="BP710" i="2"/>
  <c r="BL710" i="2"/>
  <c r="U710" i="2"/>
  <c r="V710" i="2"/>
  <c r="BM710" i="2"/>
  <c r="Y710" i="2"/>
  <c r="BN710" i="2"/>
  <c r="Z710" i="2"/>
  <c r="BO710" i="2"/>
  <c r="BU710" i="2"/>
  <c r="BY710" i="2"/>
  <c r="BX710" i="2"/>
  <c r="BW710" i="2"/>
  <c r="BV710" i="2"/>
  <c r="K709" i="2"/>
  <c r="S709" i="2"/>
  <c r="F709" i="2"/>
  <c r="T709" i="2"/>
  <c r="AA709" i="2"/>
  <c r="AB709" i="2"/>
  <c r="BP709" i="2"/>
  <c r="BL709" i="2"/>
  <c r="U709" i="2"/>
  <c r="V709" i="2"/>
  <c r="BM709" i="2"/>
  <c r="Y709" i="2"/>
  <c r="BN709" i="2"/>
  <c r="Z709" i="2"/>
  <c r="BO709" i="2"/>
  <c r="BU709" i="2"/>
  <c r="BY709" i="2"/>
  <c r="BX709" i="2"/>
  <c r="BW709" i="2"/>
  <c r="BV709" i="2"/>
  <c r="K708" i="2"/>
  <c r="S708" i="2"/>
  <c r="F708" i="2"/>
  <c r="T708" i="2"/>
  <c r="AA708" i="2"/>
  <c r="AB708" i="2"/>
  <c r="BP708" i="2"/>
  <c r="BL708" i="2"/>
  <c r="U708" i="2"/>
  <c r="V708" i="2"/>
  <c r="BM708" i="2"/>
  <c r="Y708" i="2"/>
  <c r="BN708" i="2"/>
  <c r="Z708" i="2"/>
  <c r="BO708" i="2"/>
  <c r="BU708" i="2"/>
  <c r="BY708" i="2"/>
  <c r="BX708" i="2"/>
  <c r="BW708" i="2"/>
  <c r="BV708" i="2"/>
  <c r="K707" i="2"/>
  <c r="S707" i="2"/>
  <c r="F707" i="2"/>
  <c r="T707" i="2"/>
  <c r="AA707" i="2"/>
  <c r="AB707" i="2"/>
  <c r="BP707" i="2"/>
  <c r="BL707" i="2"/>
  <c r="U707" i="2"/>
  <c r="V707" i="2"/>
  <c r="BM707" i="2"/>
  <c r="Y707" i="2"/>
  <c r="BN707" i="2"/>
  <c r="Z707" i="2"/>
  <c r="BO707" i="2"/>
  <c r="BU707" i="2"/>
  <c r="BY707" i="2"/>
  <c r="BX707" i="2"/>
  <c r="BW707" i="2"/>
  <c r="BV707" i="2"/>
  <c r="K706" i="2"/>
  <c r="S706" i="2"/>
  <c r="F706" i="2"/>
  <c r="T706" i="2"/>
  <c r="AA706" i="2"/>
  <c r="AB706" i="2"/>
  <c r="BP706" i="2"/>
  <c r="BL706" i="2"/>
  <c r="U706" i="2"/>
  <c r="V706" i="2"/>
  <c r="BM706" i="2"/>
  <c r="Y706" i="2"/>
  <c r="BN706" i="2"/>
  <c r="Z706" i="2"/>
  <c r="BO706" i="2"/>
  <c r="BU706" i="2"/>
  <c r="BY706" i="2"/>
  <c r="BX706" i="2"/>
  <c r="BW706" i="2"/>
  <c r="BV706" i="2"/>
  <c r="K705" i="2"/>
  <c r="S705" i="2"/>
  <c r="F705" i="2"/>
  <c r="T705" i="2"/>
  <c r="AA705" i="2"/>
  <c r="AB705" i="2"/>
  <c r="BP705" i="2"/>
  <c r="BL705" i="2"/>
  <c r="U705" i="2"/>
  <c r="V705" i="2"/>
  <c r="BM705" i="2"/>
  <c r="Y705" i="2"/>
  <c r="BN705" i="2"/>
  <c r="Z705" i="2"/>
  <c r="BO705" i="2"/>
  <c r="BU705" i="2"/>
  <c r="BY705" i="2"/>
  <c r="BX705" i="2"/>
  <c r="BW705" i="2"/>
  <c r="BV705" i="2"/>
  <c r="K704" i="2"/>
  <c r="S704" i="2"/>
  <c r="F704" i="2"/>
  <c r="T704" i="2"/>
  <c r="AA704" i="2"/>
  <c r="AB704" i="2"/>
  <c r="BP704" i="2"/>
  <c r="BL704" i="2"/>
  <c r="U704" i="2"/>
  <c r="V704" i="2"/>
  <c r="BM704" i="2"/>
  <c r="Y704" i="2"/>
  <c r="BN704" i="2"/>
  <c r="Z704" i="2"/>
  <c r="BO704" i="2"/>
  <c r="BU704" i="2"/>
  <c r="BY704" i="2"/>
  <c r="BX704" i="2"/>
  <c r="BW704" i="2"/>
  <c r="BV704" i="2"/>
  <c r="K703" i="2"/>
  <c r="S703" i="2"/>
  <c r="F703" i="2"/>
  <c r="T703" i="2"/>
  <c r="AA703" i="2"/>
  <c r="AB703" i="2"/>
  <c r="BP703" i="2"/>
  <c r="BL703" i="2"/>
  <c r="U703" i="2"/>
  <c r="V703" i="2"/>
  <c r="BM703" i="2"/>
  <c r="Y703" i="2"/>
  <c r="BN703" i="2"/>
  <c r="Z703" i="2"/>
  <c r="BO703" i="2"/>
  <c r="BU703" i="2"/>
  <c r="BY703" i="2"/>
  <c r="BX703" i="2"/>
  <c r="BW703" i="2"/>
  <c r="BV703" i="2"/>
  <c r="K702" i="2"/>
  <c r="S702" i="2"/>
  <c r="F702" i="2"/>
  <c r="T702" i="2"/>
  <c r="AA702" i="2"/>
  <c r="AB702" i="2"/>
  <c r="BP702" i="2"/>
  <c r="BL702" i="2"/>
  <c r="U702" i="2"/>
  <c r="V702" i="2"/>
  <c r="BM702" i="2"/>
  <c r="Y702" i="2"/>
  <c r="BN702" i="2"/>
  <c r="Z702" i="2"/>
  <c r="BO702" i="2"/>
  <c r="BU702" i="2"/>
  <c r="BY702" i="2"/>
  <c r="BX702" i="2"/>
  <c r="BW702" i="2"/>
  <c r="BV702" i="2"/>
  <c r="K701" i="2"/>
  <c r="S701" i="2"/>
  <c r="F701" i="2"/>
  <c r="T701" i="2"/>
  <c r="AA701" i="2"/>
  <c r="AB701" i="2"/>
  <c r="BP701" i="2"/>
  <c r="BL701" i="2"/>
  <c r="U701" i="2"/>
  <c r="V701" i="2"/>
  <c r="BM701" i="2"/>
  <c r="Y701" i="2"/>
  <c r="BN701" i="2"/>
  <c r="Z701" i="2"/>
  <c r="BO701" i="2"/>
  <c r="BU701" i="2"/>
  <c r="BY701" i="2"/>
  <c r="BX701" i="2"/>
  <c r="BW701" i="2"/>
  <c r="BV701" i="2"/>
  <c r="K700" i="2"/>
  <c r="S700" i="2"/>
  <c r="F700" i="2"/>
  <c r="T700" i="2"/>
  <c r="AA700" i="2"/>
  <c r="AB700" i="2"/>
  <c r="BP700" i="2"/>
  <c r="BL700" i="2"/>
  <c r="U700" i="2"/>
  <c r="V700" i="2"/>
  <c r="BM700" i="2"/>
  <c r="Y700" i="2"/>
  <c r="BN700" i="2"/>
  <c r="Z700" i="2"/>
  <c r="BO700" i="2"/>
  <c r="BU700" i="2"/>
  <c r="BY700" i="2"/>
  <c r="BX700" i="2"/>
  <c r="BW700" i="2"/>
  <c r="BV700" i="2"/>
  <c r="K699" i="2"/>
  <c r="S699" i="2"/>
  <c r="F699" i="2"/>
  <c r="T699" i="2"/>
  <c r="AA699" i="2"/>
  <c r="AB699" i="2"/>
  <c r="BP699" i="2"/>
  <c r="BL699" i="2"/>
  <c r="U699" i="2"/>
  <c r="V699" i="2"/>
  <c r="BM699" i="2"/>
  <c r="Y699" i="2"/>
  <c r="BN699" i="2"/>
  <c r="Z699" i="2"/>
  <c r="BO699" i="2"/>
  <c r="BU699" i="2"/>
  <c r="BY699" i="2"/>
  <c r="BX699" i="2"/>
  <c r="BW699" i="2"/>
  <c r="BV699" i="2"/>
  <c r="K698" i="2"/>
  <c r="S698" i="2"/>
  <c r="F698" i="2"/>
  <c r="T698" i="2"/>
  <c r="AA698" i="2"/>
  <c r="AB698" i="2"/>
  <c r="BP698" i="2"/>
  <c r="BL698" i="2"/>
  <c r="U698" i="2"/>
  <c r="V698" i="2"/>
  <c r="BM698" i="2"/>
  <c r="Y698" i="2"/>
  <c r="BN698" i="2"/>
  <c r="Z698" i="2"/>
  <c r="BO698" i="2"/>
  <c r="BU698" i="2"/>
  <c r="BY698" i="2"/>
  <c r="BX698" i="2"/>
  <c r="BW698" i="2"/>
  <c r="BV698" i="2"/>
  <c r="K697" i="2"/>
  <c r="S697" i="2"/>
  <c r="F697" i="2"/>
  <c r="T697" i="2"/>
  <c r="AA697" i="2"/>
  <c r="AB697" i="2"/>
  <c r="BP697" i="2"/>
  <c r="BL697" i="2"/>
  <c r="U697" i="2"/>
  <c r="V697" i="2"/>
  <c r="BM697" i="2"/>
  <c r="Y697" i="2"/>
  <c r="BN697" i="2"/>
  <c r="Z697" i="2"/>
  <c r="BO697" i="2"/>
  <c r="BU697" i="2"/>
  <c r="BY697" i="2"/>
  <c r="BX697" i="2"/>
  <c r="BW697" i="2"/>
  <c r="BV697" i="2"/>
  <c r="K696" i="2"/>
  <c r="S696" i="2"/>
  <c r="F696" i="2"/>
  <c r="T696" i="2"/>
  <c r="AA696" i="2"/>
  <c r="AB696" i="2"/>
  <c r="BP696" i="2"/>
  <c r="BL696" i="2"/>
  <c r="U696" i="2"/>
  <c r="V696" i="2"/>
  <c r="BM696" i="2"/>
  <c r="Y696" i="2"/>
  <c r="BN696" i="2"/>
  <c r="Z696" i="2"/>
  <c r="BO696" i="2"/>
  <c r="BU696" i="2"/>
  <c r="BY696" i="2"/>
  <c r="BX696" i="2"/>
  <c r="BW696" i="2"/>
  <c r="BV696" i="2"/>
  <c r="K695" i="2"/>
  <c r="S695" i="2"/>
  <c r="F695" i="2"/>
  <c r="T695" i="2"/>
  <c r="AA695" i="2"/>
  <c r="AB695" i="2"/>
  <c r="BP695" i="2"/>
  <c r="BL695" i="2"/>
  <c r="U695" i="2"/>
  <c r="V695" i="2"/>
  <c r="BM695" i="2"/>
  <c r="Y695" i="2"/>
  <c r="BN695" i="2"/>
  <c r="Z695" i="2"/>
  <c r="BO695" i="2"/>
  <c r="BU695" i="2"/>
  <c r="BY695" i="2"/>
  <c r="BX695" i="2"/>
  <c r="BW695" i="2"/>
  <c r="BV695" i="2"/>
  <c r="K694" i="2"/>
  <c r="S694" i="2"/>
  <c r="F694" i="2"/>
  <c r="T694" i="2"/>
  <c r="AA694" i="2"/>
  <c r="AB694" i="2"/>
  <c r="BP694" i="2"/>
  <c r="BL694" i="2"/>
  <c r="U694" i="2"/>
  <c r="V694" i="2"/>
  <c r="BM694" i="2"/>
  <c r="Y694" i="2"/>
  <c r="BN694" i="2"/>
  <c r="Z694" i="2"/>
  <c r="BO694" i="2"/>
  <c r="BU694" i="2"/>
  <c r="BY694" i="2"/>
  <c r="BX694" i="2"/>
  <c r="BW694" i="2"/>
  <c r="BV694" i="2"/>
  <c r="K693" i="2"/>
  <c r="S693" i="2"/>
  <c r="F693" i="2"/>
  <c r="T693" i="2"/>
  <c r="AA693" i="2"/>
  <c r="AB693" i="2"/>
  <c r="BP693" i="2"/>
  <c r="BL693" i="2"/>
  <c r="U693" i="2"/>
  <c r="V693" i="2"/>
  <c r="BM693" i="2"/>
  <c r="Y693" i="2"/>
  <c r="BN693" i="2"/>
  <c r="Z693" i="2"/>
  <c r="BO693" i="2"/>
  <c r="BU693" i="2"/>
  <c r="BY693" i="2"/>
  <c r="BX693" i="2"/>
  <c r="BW693" i="2"/>
  <c r="BV693" i="2"/>
  <c r="K692" i="2"/>
  <c r="S692" i="2"/>
  <c r="F692" i="2"/>
  <c r="T692" i="2"/>
  <c r="AA692" i="2"/>
  <c r="AB692" i="2"/>
  <c r="BP692" i="2"/>
  <c r="BL692" i="2"/>
  <c r="U692" i="2"/>
  <c r="V692" i="2"/>
  <c r="BM692" i="2"/>
  <c r="Y692" i="2"/>
  <c r="BN692" i="2"/>
  <c r="Z692" i="2"/>
  <c r="BO692" i="2"/>
  <c r="BU692" i="2"/>
  <c r="BY692" i="2"/>
  <c r="BX692" i="2"/>
  <c r="BW692" i="2"/>
  <c r="BV692" i="2"/>
  <c r="K691" i="2"/>
  <c r="S691" i="2"/>
  <c r="F691" i="2"/>
  <c r="T691" i="2"/>
  <c r="AA691" i="2"/>
  <c r="AB691" i="2"/>
  <c r="BP691" i="2"/>
  <c r="BL691" i="2"/>
  <c r="U691" i="2"/>
  <c r="V691" i="2"/>
  <c r="BM691" i="2"/>
  <c r="Y691" i="2"/>
  <c r="BN691" i="2"/>
  <c r="Z691" i="2"/>
  <c r="BO691" i="2"/>
  <c r="BU691" i="2"/>
  <c r="BY691" i="2"/>
  <c r="BX691" i="2"/>
  <c r="BW691" i="2"/>
  <c r="BV691" i="2"/>
  <c r="K690" i="2"/>
  <c r="S690" i="2"/>
  <c r="F690" i="2"/>
  <c r="T690" i="2"/>
  <c r="AA690" i="2"/>
  <c r="AB690" i="2"/>
  <c r="BP690" i="2"/>
  <c r="BL690" i="2"/>
  <c r="U690" i="2"/>
  <c r="V690" i="2"/>
  <c r="BM690" i="2"/>
  <c r="Y690" i="2"/>
  <c r="BN690" i="2"/>
  <c r="Z690" i="2"/>
  <c r="BO690" i="2"/>
  <c r="BU690" i="2"/>
  <c r="BY690" i="2"/>
  <c r="BX690" i="2"/>
  <c r="BW690" i="2"/>
  <c r="BV690" i="2"/>
  <c r="K689" i="2"/>
  <c r="S689" i="2"/>
  <c r="F689" i="2"/>
  <c r="T689" i="2"/>
  <c r="AA689" i="2"/>
  <c r="AB689" i="2"/>
  <c r="BP689" i="2"/>
  <c r="BL689" i="2"/>
  <c r="U689" i="2"/>
  <c r="V689" i="2"/>
  <c r="BM689" i="2"/>
  <c r="Y689" i="2"/>
  <c r="BN689" i="2"/>
  <c r="Z689" i="2"/>
  <c r="BO689" i="2"/>
  <c r="BU689" i="2"/>
  <c r="BY689" i="2"/>
  <c r="BX689" i="2"/>
  <c r="BW689" i="2"/>
  <c r="BV689" i="2"/>
  <c r="K688" i="2"/>
  <c r="S688" i="2"/>
  <c r="F688" i="2"/>
  <c r="T688" i="2"/>
  <c r="AA688" i="2"/>
  <c r="AB688" i="2"/>
  <c r="BP688" i="2"/>
  <c r="BL688" i="2"/>
  <c r="U688" i="2"/>
  <c r="V688" i="2"/>
  <c r="BM688" i="2"/>
  <c r="Y688" i="2"/>
  <c r="BN688" i="2"/>
  <c r="Z688" i="2"/>
  <c r="BO688" i="2"/>
  <c r="BU688" i="2"/>
  <c r="BY688" i="2"/>
  <c r="BX688" i="2"/>
  <c r="BW688" i="2"/>
  <c r="BV688" i="2"/>
  <c r="K687" i="2"/>
  <c r="S687" i="2"/>
  <c r="F687" i="2"/>
  <c r="T687" i="2"/>
  <c r="AA687" i="2"/>
  <c r="AB687" i="2"/>
  <c r="BP687" i="2"/>
  <c r="BL687" i="2"/>
  <c r="U687" i="2"/>
  <c r="V687" i="2"/>
  <c r="BM687" i="2"/>
  <c r="Y687" i="2"/>
  <c r="BN687" i="2"/>
  <c r="Z687" i="2"/>
  <c r="BO687" i="2"/>
  <c r="BU687" i="2"/>
  <c r="BY687" i="2"/>
  <c r="BX687" i="2"/>
  <c r="BW687" i="2"/>
  <c r="BV687" i="2"/>
  <c r="K686" i="2"/>
  <c r="S686" i="2"/>
  <c r="F686" i="2"/>
  <c r="T686" i="2"/>
  <c r="AA686" i="2"/>
  <c r="AB686" i="2"/>
  <c r="BP686" i="2"/>
  <c r="BL686" i="2"/>
  <c r="U686" i="2"/>
  <c r="V686" i="2"/>
  <c r="BM686" i="2"/>
  <c r="Y686" i="2"/>
  <c r="BN686" i="2"/>
  <c r="Z686" i="2"/>
  <c r="BO686" i="2"/>
  <c r="BU686" i="2"/>
  <c r="BY686" i="2"/>
  <c r="BX686" i="2"/>
  <c r="BW686" i="2"/>
  <c r="BV686" i="2"/>
  <c r="K685" i="2"/>
  <c r="S685" i="2"/>
  <c r="F685" i="2"/>
  <c r="T685" i="2"/>
  <c r="AA685" i="2"/>
  <c r="AB685" i="2"/>
  <c r="BP685" i="2"/>
  <c r="BL685" i="2"/>
  <c r="U685" i="2"/>
  <c r="V685" i="2"/>
  <c r="BM685" i="2"/>
  <c r="Y685" i="2"/>
  <c r="BN685" i="2"/>
  <c r="Z685" i="2"/>
  <c r="BO685" i="2"/>
  <c r="BU685" i="2"/>
  <c r="BY685" i="2"/>
  <c r="BX685" i="2"/>
  <c r="BW685" i="2"/>
  <c r="BV685" i="2"/>
  <c r="K684" i="2"/>
  <c r="S684" i="2"/>
  <c r="F684" i="2"/>
  <c r="T684" i="2"/>
  <c r="AA684" i="2"/>
  <c r="AB684" i="2"/>
  <c r="BP684" i="2"/>
  <c r="BL684" i="2"/>
  <c r="U684" i="2"/>
  <c r="V684" i="2"/>
  <c r="BM684" i="2"/>
  <c r="Y684" i="2"/>
  <c r="BN684" i="2"/>
  <c r="Z684" i="2"/>
  <c r="BO684" i="2"/>
  <c r="BU684" i="2"/>
  <c r="BY684" i="2"/>
  <c r="BX684" i="2"/>
  <c r="BW684" i="2"/>
  <c r="BV684" i="2"/>
  <c r="K683" i="2"/>
  <c r="S683" i="2"/>
  <c r="F683" i="2"/>
  <c r="T683" i="2"/>
  <c r="AA683" i="2"/>
  <c r="AB683" i="2"/>
  <c r="BP683" i="2"/>
  <c r="BL683" i="2"/>
  <c r="U683" i="2"/>
  <c r="V683" i="2"/>
  <c r="BM683" i="2"/>
  <c r="Y683" i="2"/>
  <c r="BN683" i="2"/>
  <c r="Z683" i="2"/>
  <c r="BO683" i="2"/>
  <c r="BU683" i="2"/>
  <c r="BY683" i="2"/>
  <c r="BX683" i="2"/>
  <c r="BW683" i="2"/>
  <c r="BV683" i="2"/>
  <c r="K682" i="2"/>
  <c r="S682" i="2"/>
  <c r="F682" i="2"/>
  <c r="T682" i="2"/>
  <c r="AA682" i="2"/>
  <c r="AB682" i="2"/>
  <c r="BP682" i="2"/>
  <c r="BL682" i="2"/>
  <c r="U682" i="2"/>
  <c r="V682" i="2"/>
  <c r="BM682" i="2"/>
  <c r="Y682" i="2"/>
  <c r="BN682" i="2"/>
  <c r="Z682" i="2"/>
  <c r="BO682" i="2"/>
  <c r="BU682" i="2"/>
  <c r="BY682" i="2"/>
  <c r="BX682" i="2"/>
  <c r="BW682" i="2"/>
  <c r="BV682" i="2"/>
  <c r="K681" i="2"/>
  <c r="S681" i="2"/>
  <c r="F681" i="2"/>
  <c r="T681" i="2"/>
  <c r="AA681" i="2"/>
  <c r="AB681" i="2"/>
  <c r="BP681" i="2"/>
  <c r="BL681" i="2"/>
  <c r="U681" i="2"/>
  <c r="V681" i="2"/>
  <c r="BM681" i="2"/>
  <c r="Y681" i="2"/>
  <c r="BN681" i="2"/>
  <c r="Z681" i="2"/>
  <c r="BO681" i="2"/>
  <c r="BU681" i="2"/>
  <c r="BY681" i="2"/>
  <c r="BX681" i="2"/>
  <c r="BW681" i="2"/>
  <c r="BV681" i="2"/>
  <c r="K680" i="2"/>
  <c r="S680" i="2"/>
  <c r="F680" i="2"/>
  <c r="T680" i="2"/>
  <c r="AA680" i="2"/>
  <c r="AB680" i="2"/>
  <c r="BP680" i="2"/>
  <c r="BL680" i="2"/>
  <c r="U680" i="2"/>
  <c r="V680" i="2"/>
  <c r="BM680" i="2"/>
  <c r="Y680" i="2"/>
  <c r="BN680" i="2"/>
  <c r="Z680" i="2"/>
  <c r="BO680" i="2"/>
  <c r="BU680" i="2"/>
  <c r="BY680" i="2"/>
  <c r="BX680" i="2"/>
  <c r="BW680" i="2"/>
  <c r="BV680" i="2"/>
  <c r="K679" i="2"/>
  <c r="S679" i="2"/>
  <c r="F679" i="2"/>
  <c r="T679" i="2"/>
  <c r="AA679" i="2"/>
  <c r="AB679" i="2"/>
  <c r="BP679" i="2"/>
  <c r="BL679" i="2"/>
  <c r="U679" i="2"/>
  <c r="V679" i="2"/>
  <c r="BM679" i="2"/>
  <c r="Y679" i="2"/>
  <c r="BN679" i="2"/>
  <c r="Z679" i="2"/>
  <c r="BO679" i="2"/>
  <c r="BU679" i="2"/>
  <c r="BY679" i="2"/>
  <c r="BX679" i="2"/>
  <c r="BW679" i="2"/>
  <c r="BV679" i="2"/>
  <c r="K678" i="2"/>
  <c r="S678" i="2"/>
  <c r="F678" i="2"/>
  <c r="T678" i="2"/>
  <c r="AA678" i="2"/>
  <c r="AB678" i="2"/>
  <c r="BP678" i="2"/>
  <c r="BL678" i="2"/>
  <c r="U678" i="2"/>
  <c r="V678" i="2"/>
  <c r="BM678" i="2"/>
  <c r="Y678" i="2"/>
  <c r="BN678" i="2"/>
  <c r="Z678" i="2"/>
  <c r="BO678" i="2"/>
  <c r="BU678" i="2"/>
  <c r="BY678" i="2"/>
  <c r="BX678" i="2"/>
  <c r="BW678" i="2"/>
  <c r="BV678" i="2"/>
  <c r="K677" i="2"/>
  <c r="S677" i="2"/>
  <c r="F677" i="2"/>
  <c r="T677" i="2"/>
  <c r="AA677" i="2"/>
  <c r="AB677" i="2"/>
  <c r="BP677" i="2"/>
  <c r="BL677" i="2"/>
  <c r="U677" i="2"/>
  <c r="V677" i="2"/>
  <c r="BM677" i="2"/>
  <c r="Y677" i="2"/>
  <c r="BN677" i="2"/>
  <c r="Z677" i="2"/>
  <c r="BO677" i="2"/>
  <c r="BU677" i="2"/>
  <c r="BY677" i="2"/>
  <c r="BX677" i="2"/>
  <c r="BW677" i="2"/>
  <c r="BV677" i="2"/>
  <c r="K676" i="2"/>
  <c r="S676" i="2"/>
  <c r="F676" i="2"/>
  <c r="T676" i="2"/>
  <c r="AA676" i="2"/>
  <c r="AB676" i="2"/>
  <c r="BP676" i="2"/>
  <c r="BL676" i="2"/>
  <c r="U676" i="2"/>
  <c r="V676" i="2"/>
  <c r="BM676" i="2"/>
  <c r="Y676" i="2"/>
  <c r="BN676" i="2"/>
  <c r="Z676" i="2"/>
  <c r="BO676" i="2"/>
  <c r="BU676" i="2"/>
  <c r="BY676" i="2"/>
  <c r="BX676" i="2"/>
  <c r="BW676" i="2"/>
  <c r="BV676" i="2"/>
  <c r="K675" i="2"/>
  <c r="S675" i="2"/>
  <c r="F675" i="2"/>
  <c r="T675" i="2"/>
  <c r="AA675" i="2"/>
  <c r="AB675" i="2"/>
  <c r="BP675" i="2"/>
  <c r="BL675" i="2"/>
  <c r="U675" i="2"/>
  <c r="V675" i="2"/>
  <c r="BM675" i="2"/>
  <c r="Y675" i="2"/>
  <c r="BN675" i="2"/>
  <c r="Z675" i="2"/>
  <c r="BO675" i="2"/>
  <c r="BU675" i="2"/>
  <c r="BY675" i="2"/>
  <c r="BX675" i="2"/>
  <c r="BW675" i="2"/>
  <c r="BV675" i="2"/>
  <c r="K674" i="2"/>
  <c r="S674" i="2"/>
  <c r="F674" i="2"/>
  <c r="T674" i="2"/>
  <c r="AA674" i="2"/>
  <c r="AB674" i="2"/>
  <c r="BP674" i="2"/>
  <c r="BL674" i="2"/>
  <c r="U674" i="2"/>
  <c r="V674" i="2"/>
  <c r="BM674" i="2"/>
  <c r="Y674" i="2"/>
  <c r="BN674" i="2"/>
  <c r="Z674" i="2"/>
  <c r="BO674" i="2"/>
  <c r="BU674" i="2"/>
  <c r="BY674" i="2"/>
  <c r="BX674" i="2"/>
  <c r="BW674" i="2"/>
  <c r="BV674" i="2"/>
  <c r="K673" i="2"/>
  <c r="S673" i="2"/>
  <c r="F673" i="2"/>
  <c r="T673" i="2"/>
  <c r="AA673" i="2"/>
  <c r="AB673" i="2"/>
  <c r="BP673" i="2"/>
  <c r="BL673" i="2"/>
  <c r="U673" i="2"/>
  <c r="V673" i="2"/>
  <c r="BM673" i="2"/>
  <c r="Y673" i="2"/>
  <c r="BN673" i="2"/>
  <c r="Z673" i="2"/>
  <c r="BO673" i="2"/>
  <c r="BU673" i="2"/>
  <c r="BY673" i="2"/>
  <c r="BX673" i="2"/>
  <c r="BW673" i="2"/>
  <c r="BV673" i="2"/>
  <c r="K672" i="2"/>
  <c r="S672" i="2"/>
  <c r="F672" i="2"/>
  <c r="T672" i="2"/>
  <c r="AA672" i="2"/>
  <c r="AB672" i="2"/>
  <c r="BP672" i="2"/>
  <c r="BL672" i="2"/>
  <c r="U672" i="2"/>
  <c r="V672" i="2"/>
  <c r="BM672" i="2"/>
  <c r="Y672" i="2"/>
  <c r="BN672" i="2"/>
  <c r="Z672" i="2"/>
  <c r="BO672" i="2"/>
  <c r="BU672" i="2"/>
  <c r="BY672" i="2"/>
  <c r="BX672" i="2"/>
  <c r="BW672" i="2"/>
  <c r="BV672" i="2"/>
  <c r="K671" i="2"/>
  <c r="S671" i="2"/>
  <c r="F671" i="2"/>
  <c r="T671" i="2"/>
  <c r="AA671" i="2"/>
  <c r="AB671" i="2"/>
  <c r="BP671" i="2"/>
  <c r="BL671" i="2"/>
  <c r="U671" i="2"/>
  <c r="V671" i="2"/>
  <c r="BM671" i="2"/>
  <c r="Y671" i="2"/>
  <c r="BN671" i="2"/>
  <c r="Z671" i="2"/>
  <c r="BO671" i="2"/>
  <c r="BU671" i="2"/>
  <c r="BY671" i="2"/>
  <c r="BX671" i="2"/>
  <c r="BW671" i="2"/>
  <c r="BV671" i="2"/>
  <c r="K670" i="2"/>
  <c r="S670" i="2"/>
  <c r="F670" i="2"/>
  <c r="T670" i="2"/>
  <c r="AA670" i="2"/>
  <c r="AB670" i="2"/>
  <c r="BP670" i="2"/>
  <c r="BL670" i="2"/>
  <c r="U670" i="2"/>
  <c r="V670" i="2"/>
  <c r="BM670" i="2"/>
  <c r="Y670" i="2"/>
  <c r="BN670" i="2"/>
  <c r="Z670" i="2"/>
  <c r="BO670" i="2"/>
  <c r="BU670" i="2"/>
  <c r="BY670" i="2"/>
  <c r="BX670" i="2"/>
  <c r="BW670" i="2"/>
  <c r="BV670" i="2"/>
  <c r="K669" i="2"/>
  <c r="S669" i="2"/>
  <c r="F669" i="2"/>
  <c r="T669" i="2"/>
  <c r="AA669" i="2"/>
  <c r="AB669" i="2"/>
  <c r="BP669" i="2"/>
  <c r="BL669" i="2"/>
  <c r="U669" i="2"/>
  <c r="V669" i="2"/>
  <c r="BM669" i="2"/>
  <c r="Y669" i="2"/>
  <c r="BN669" i="2"/>
  <c r="Z669" i="2"/>
  <c r="BO669" i="2"/>
  <c r="BU669" i="2"/>
  <c r="BY669" i="2"/>
  <c r="BX669" i="2"/>
  <c r="BW669" i="2"/>
  <c r="BV669" i="2"/>
  <c r="K668" i="2"/>
  <c r="S668" i="2"/>
  <c r="F668" i="2"/>
  <c r="T668" i="2"/>
  <c r="AA668" i="2"/>
  <c r="AB668" i="2"/>
  <c r="BP668" i="2"/>
  <c r="BL668" i="2"/>
  <c r="U668" i="2"/>
  <c r="V668" i="2"/>
  <c r="BM668" i="2"/>
  <c r="Y668" i="2"/>
  <c r="BN668" i="2"/>
  <c r="Z668" i="2"/>
  <c r="BO668" i="2"/>
  <c r="BU668" i="2"/>
  <c r="BY668" i="2"/>
  <c r="BX668" i="2"/>
  <c r="BW668" i="2"/>
  <c r="BV668" i="2"/>
  <c r="K667" i="2"/>
  <c r="S667" i="2"/>
  <c r="F667" i="2"/>
  <c r="T667" i="2"/>
  <c r="AA667" i="2"/>
  <c r="AB667" i="2"/>
  <c r="BP667" i="2"/>
  <c r="BL667" i="2"/>
  <c r="U667" i="2"/>
  <c r="V667" i="2"/>
  <c r="BM667" i="2"/>
  <c r="Y667" i="2"/>
  <c r="BN667" i="2"/>
  <c r="Z667" i="2"/>
  <c r="BO667" i="2"/>
  <c r="BU667" i="2"/>
  <c r="BY667" i="2"/>
  <c r="BX667" i="2"/>
  <c r="BW667" i="2"/>
  <c r="BV667" i="2"/>
  <c r="K666" i="2"/>
  <c r="S666" i="2"/>
  <c r="F666" i="2"/>
  <c r="T666" i="2"/>
  <c r="AA666" i="2"/>
  <c r="AB666" i="2"/>
  <c r="BP666" i="2"/>
  <c r="BL666" i="2"/>
  <c r="U666" i="2"/>
  <c r="V666" i="2"/>
  <c r="BM666" i="2"/>
  <c r="Y666" i="2"/>
  <c r="BN666" i="2"/>
  <c r="Z666" i="2"/>
  <c r="BO666" i="2"/>
  <c r="BU666" i="2"/>
  <c r="BY666" i="2"/>
  <c r="BX666" i="2"/>
  <c r="BW666" i="2"/>
  <c r="BV666" i="2"/>
  <c r="K665" i="2"/>
  <c r="S665" i="2"/>
  <c r="F665" i="2"/>
  <c r="T665" i="2"/>
  <c r="AA665" i="2"/>
  <c r="AB665" i="2"/>
  <c r="BP665" i="2"/>
  <c r="BL665" i="2"/>
  <c r="U665" i="2"/>
  <c r="V665" i="2"/>
  <c r="BM665" i="2"/>
  <c r="Y665" i="2"/>
  <c r="BN665" i="2"/>
  <c r="Z665" i="2"/>
  <c r="BO665" i="2"/>
  <c r="BU665" i="2"/>
  <c r="BY665" i="2"/>
  <c r="BX665" i="2"/>
  <c r="BW665" i="2"/>
  <c r="BV665" i="2"/>
  <c r="K664" i="2"/>
  <c r="S664" i="2"/>
  <c r="F664" i="2"/>
  <c r="T664" i="2"/>
  <c r="AA664" i="2"/>
  <c r="AB664" i="2"/>
  <c r="BP664" i="2"/>
  <c r="BL664" i="2"/>
  <c r="U664" i="2"/>
  <c r="V664" i="2"/>
  <c r="BM664" i="2"/>
  <c r="Y664" i="2"/>
  <c r="BN664" i="2"/>
  <c r="Z664" i="2"/>
  <c r="BO664" i="2"/>
  <c r="BU664" i="2"/>
  <c r="BY664" i="2"/>
  <c r="BX664" i="2"/>
  <c r="BW664" i="2"/>
  <c r="BV664" i="2"/>
  <c r="K663" i="2"/>
  <c r="S663" i="2"/>
  <c r="F663" i="2"/>
  <c r="T663" i="2"/>
  <c r="AA663" i="2"/>
  <c r="AB663" i="2"/>
  <c r="BP663" i="2"/>
  <c r="BL663" i="2"/>
  <c r="U663" i="2"/>
  <c r="V663" i="2"/>
  <c r="BM663" i="2"/>
  <c r="Y663" i="2"/>
  <c r="BN663" i="2"/>
  <c r="Z663" i="2"/>
  <c r="BO663" i="2"/>
  <c r="BU663" i="2"/>
  <c r="BY663" i="2"/>
  <c r="BX663" i="2"/>
  <c r="BW663" i="2"/>
  <c r="BV663" i="2"/>
  <c r="K662" i="2"/>
  <c r="S662" i="2"/>
  <c r="F662" i="2"/>
  <c r="T662" i="2"/>
  <c r="AA662" i="2"/>
  <c r="AB662" i="2"/>
  <c r="BP662" i="2"/>
  <c r="BL662" i="2"/>
  <c r="U662" i="2"/>
  <c r="V662" i="2"/>
  <c r="BM662" i="2"/>
  <c r="Y662" i="2"/>
  <c r="BN662" i="2"/>
  <c r="Z662" i="2"/>
  <c r="BO662" i="2"/>
  <c r="BU662" i="2"/>
  <c r="BY662" i="2"/>
  <c r="BX662" i="2"/>
  <c r="BW662" i="2"/>
  <c r="BV662" i="2"/>
  <c r="K661" i="2"/>
  <c r="S661" i="2"/>
  <c r="F661" i="2"/>
  <c r="T661" i="2"/>
  <c r="AA661" i="2"/>
  <c r="AB661" i="2"/>
  <c r="BP661" i="2"/>
  <c r="BL661" i="2"/>
  <c r="U661" i="2"/>
  <c r="V661" i="2"/>
  <c r="BM661" i="2"/>
  <c r="Y661" i="2"/>
  <c r="BN661" i="2"/>
  <c r="Z661" i="2"/>
  <c r="BO661" i="2"/>
  <c r="BU661" i="2"/>
  <c r="BY661" i="2"/>
  <c r="BX661" i="2"/>
  <c r="BW661" i="2"/>
  <c r="BV661" i="2"/>
  <c r="K660" i="2"/>
  <c r="S660" i="2"/>
  <c r="F660" i="2"/>
  <c r="T660" i="2"/>
  <c r="AA660" i="2"/>
  <c r="AB660" i="2"/>
  <c r="BP660" i="2"/>
  <c r="BL660" i="2"/>
  <c r="U660" i="2"/>
  <c r="V660" i="2"/>
  <c r="BM660" i="2"/>
  <c r="Y660" i="2"/>
  <c r="BN660" i="2"/>
  <c r="Z660" i="2"/>
  <c r="BO660" i="2"/>
  <c r="BU660" i="2"/>
  <c r="BY660" i="2"/>
  <c r="BX660" i="2"/>
  <c r="BW660" i="2"/>
  <c r="BV660" i="2"/>
  <c r="K659" i="2"/>
  <c r="S659" i="2"/>
  <c r="F659" i="2"/>
  <c r="T659" i="2"/>
  <c r="AA659" i="2"/>
  <c r="AB659" i="2"/>
  <c r="BP659" i="2"/>
  <c r="BL659" i="2"/>
  <c r="U659" i="2"/>
  <c r="V659" i="2"/>
  <c r="BM659" i="2"/>
  <c r="Y659" i="2"/>
  <c r="BN659" i="2"/>
  <c r="Z659" i="2"/>
  <c r="BO659" i="2"/>
  <c r="BU659" i="2"/>
  <c r="BY659" i="2"/>
  <c r="BX659" i="2"/>
  <c r="BW659" i="2"/>
  <c r="BV659" i="2"/>
  <c r="K658" i="2"/>
  <c r="S658" i="2"/>
  <c r="F658" i="2"/>
  <c r="T658" i="2"/>
  <c r="AA658" i="2"/>
  <c r="AB658" i="2"/>
  <c r="BP658" i="2"/>
  <c r="BL658" i="2"/>
  <c r="U658" i="2"/>
  <c r="V658" i="2"/>
  <c r="BM658" i="2"/>
  <c r="Y658" i="2"/>
  <c r="BN658" i="2"/>
  <c r="Z658" i="2"/>
  <c r="BO658" i="2"/>
  <c r="BU658" i="2"/>
  <c r="BY658" i="2"/>
  <c r="BX658" i="2"/>
  <c r="BW658" i="2"/>
  <c r="BV658" i="2"/>
  <c r="K657" i="2"/>
  <c r="S657" i="2"/>
  <c r="F657" i="2"/>
  <c r="T657" i="2"/>
  <c r="AA657" i="2"/>
  <c r="AB657" i="2"/>
  <c r="BP657" i="2"/>
  <c r="BL657" i="2"/>
  <c r="U657" i="2"/>
  <c r="V657" i="2"/>
  <c r="BM657" i="2"/>
  <c r="Y657" i="2"/>
  <c r="BN657" i="2"/>
  <c r="Z657" i="2"/>
  <c r="BO657" i="2"/>
  <c r="BU657" i="2"/>
  <c r="BY657" i="2"/>
  <c r="BX657" i="2"/>
  <c r="BW657" i="2"/>
  <c r="BV657" i="2"/>
  <c r="K656" i="2"/>
  <c r="S656" i="2"/>
  <c r="F656" i="2"/>
  <c r="T656" i="2"/>
  <c r="AA656" i="2"/>
  <c r="AB656" i="2"/>
  <c r="BP656" i="2"/>
  <c r="BL656" i="2"/>
  <c r="U656" i="2"/>
  <c r="V656" i="2"/>
  <c r="BM656" i="2"/>
  <c r="Y656" i="2"/>
  <c r="BN656" i="2"/>
  <c r="Z656" i="2"/>
  <c r="BO656" i="2"/>
  <c r="BU656" i="2"/>
  <c r="BY656" i="2"/>
  <c r="BX656" i="2"/>
  <c r="BW656" i="2"/>
  <c r="BV656" i="2"/>
  <c r="K655" i="2"/>
  <c r="S655" i="2"/>
  <c r="F655" i="2"/>
  <c r="T655" i="2"/>
  <c r="AA655" i="2"/>
  <c r="AB655" i="2"/>
  <c r="BP655" i="2"/>
  <c r="BL655" i="2"/>
  <c r="U655" i="2"/>
  <c r="V655" i="2"/>
  <c r="BM655" i="2"/>
  <c r="Y655" i="2"/>
  <c r="BN655" i="2"/>
  <c r="Z655" i="2"/>
  <c r="BO655" i="2"/>
  <c r="BU655" i="2"/>
  <c r="BY655" i="2"/>
  <c r="BX655" i="2"/>
  <c r="BW655" i="2"/>
  <c r="BV655" i="2"/>
  <c r="K654" i="2"/>
  <c r="S654" i="2"/>
  <c r="F654" i="2"/>
  <c r="T654" i="2"/>
  <c r="AA654" i="2"/>
  <c r="AB654" i="2"/>
  <c r="BP654" i="2"/>
  <c r="BL654" i="2"/>
  <c r="U654" i="2"/>
  <c r="V654" i="2"/>
  <c r="BM654" i="2"/>
  <c r="Y654" i="2"/>
  <c r="BN654" i="2"/>
  <c r="Z654" i="2"/>
  <c r="BO654" i="2"/>
  <c r="BU654" i="2"/>
  <c r="BY654" i="2"/>
  <c r="BX654" i="2"/>
  <c r="BW654" i="2"/>
  <c r="BV654" i="2"/>
  <c r="K653" i="2"/>
  <c r="S653" i="2"/>
  <c r="F653" i="2"/>
  <c r="T653" i="2"/>
  <c r="AA653" i="2"/>
  <c r="AB653" i="2"/>
  <c r="BP653" i="2"/>
  <c r="BL653" i="2"/>
  <c r="U653" i="2"/>
  <c r="V653" i="2"/>
  <c r="BM653" i="2"/>
  <c r="Y653" i="2"/>
  <c r="BN653" i="2"/>
  <c r="Z653" i="2"/>
  <c r="BO653" i="2"/>
  <c r="BU653" i="2"/>
  <c r="BY653" i="2"/>
  <c r="BX653" i="2"/>
  <c r="BW653" i="2"/>
  <c r="BV653" i="2"/>
  <c r="K652" i="2"/>
  <c r="S652" i="2"/>
  <c r="F652" i="2"/>
  <c r="T652" i="2"/>
  <c r="AA652" i="2"/>
  <c r="AB652" i="2"/>
  <c r="BP652" i="2"/>
  <c r="BL652" i="2"/>
  <c r="U652" i="2"/>
  <c r="V652" i="2"/>
  <c r="BM652" i="2"/>
  <c r="Y652" i="2"/>
  <c r="BN652" i="2"/>
  <c r="Z652" i="2"/>
  <c r="BO652" i="2"/>
  <c r="BU652" i="2"/>
  <c r="BY652" i="2"/>
  <c r="BX652" i="2"/>
  <c r="BW652" i="2"/>
  <c r="BV652" i="2"/>
  <c r="K651" i="2"/>
  <c r="S651" i="2"/>
  <c r="F651" i="2"/>
  <c r="T651" i="2"/>
  <c r="AA651" i="2"/>
  <c r="AB651" i="2"/>
  <c r="BP651" i="2"/>
  <c r="BL651" i="2"/>
  <c r="U651" i="2"/>
  <c r="V651" i="2"/>
  <c r="BM651" i="2"/>
  <c r="Y651" i="2"/>
  <c r="BN651" i="2"/>
  <c r="Z651" i="2"/>
  <c r="BO651" i="2"/>
  <c r="BU651" i="2"/>
  <c r="BY651" i="2"/>
  <c r="BX651" i="2"/>
  <c r="BW651" i="2"/>
  <c r="BV651" i="2"/>
  <c r="K650" i="2"/>
  <c r="S650" i="2"/>
  <c r="F650" i="2"/>
  <c r="T650" i="2"/>
  <c r="AA650" i="2"/>
  <c r="AB650" i="2"/>
  <c r="BP650" i="2"/>
  <c r="BL650" i="2"/>
  <c r="U650" i="2"/>
  <c r="V650" i="2"/>
  <c r="BM650" i="2"/>
  <c r="Y650" i="2"/>
  <c r="BN650" i="2"/>
  <c r="Z650" i="2"/>
  <c r="BO650" i="2"/>
  <c r="BU650" i="2"/>
  <c r="BY650" i="2"/>
  <c r="BX650" i="2"/>
  <c r="BW650" i="2"/>
  <c r="BV650" i="2"/>
  <c r="K649" i="2"/>
  <c r="S649" i="2"/>
  <c r="F649" i="2"/>
  <c r="T649" i="2"/>
  <c r="AA649" i="2"/>
  <c r="AB649" i="2"/>
  <c r="BP649" i="2"/>
  <c r="BL649" i="2"/>
  <c r="U649" i="2"/>
  <c r="V649" i="2"/>
  <c r="BM649" i="2"/>
  <c r="Y649" i="2"/>
  <c r="BN649" i="2"/>
  <c r="Z649" i="2"/>
  <c r="BO649" i="2"/>
  <c r="BU649" i="2"/>
  <c r="BY649" i="2"/>
  <c r="BX649" i="2"/>
  <c r="BW649" i="2"/>
  <c r="BV649" i="2"/>
  <c r="K648" i="2"/>
  <c r="S648" i="2"/>
  <c r="F648" i="2"/>
  <c r="T648" i="2"/>
  <c r="AA648" i="2"/>
  <c r="AB648" i="2"/>
  <c r="BP648" i="2"/>
  <c r="BL648" i="2"/>
  <c r="U648" i="2"/>
  <c r="V648" i="2"/>
  <c r="BM648" i="2"/>
  <c r="Y648" i="2"/>
  <c r="BN648" i="2"/>
  <c r="Z648" i="2"/>
  <c r="BO648" i="2"/>
  <c r="BU648" i="2"/>
  <c r="BY648" i="2"/>
  <c r="BX648" i="2"/>
  <c r="BW648" i="2"/>
  <c r="BV648" i="2"/>
  <c r="K647" i="2"/>
  <c r="S647" i="2"/>
  <c r="F647" i="2"/>
  <c r="T647" i="2"/>
  <c r="AA647" i="2"/>
  <c r="AB647" i="2"/>
  <c r="BP647" i="2"/>
  <c r="BL647" i="2"/>
  <c r="U647" i="2"/>
  <c r="V647" i="2"/>
  <c r="BM647" i="2"/>
  <c r="Y647" i="2"/>
  <c r="BN647" i="2"/>
  <c r="Z647" i="2"/>
  <c r="BO647" i="2"/>
  <c r="BU647" i="2"/>
  <c r="BY647" i="2"/>
  <c r="BX647" i="2"/>
  <c r="BW647" i="2"/>
  <c r="BV647" i="2"/>
  <c r="K646" i="2"/>
  <c r="S646" i="2"/>
  <c r="F646" i="2"/>
  <c r="T646" i="2"/>
  <c r="AA646" i="2"/>
  <c r="AB646" i="2"/>
  <c r="BP646" i="2"/>
  <c r="BL646" i="2"/>
  <c r="U646" i="2"/>
  <c r="V646" i="2"/>
  <c r="BM646" i="2"/>
  <c r="Y646" i="2"/>
  <c r="BN646" i="2"/>
  <c r="Z646" i="2"/>
  <c r="BO646" i="2"/>
  <c r="BU646" i="2"/>
  <c r="BY646" i="2"/>
  <c r="BX646" i="2"/>
  <c r="BW646" i="2"/>
  <c r="BV646" i="2"/>
  <c r="K645" i="2"/>
  <c r="S645" i="2"/>
  <c r="F645" i="2"/>
  <c r="T645" i="2"/>
  <c r="AA645" i="2"/>
  <c r="AB645" i="2"/>
  <c r="BP645" i="2"/>
  <c r="BL645" i="2"/>
  <c r="U645" i="2"/>
  <c r="V645" i="2"/>
  <c r="BM645" i="2"/>
  <c r="Y645" i="2"/>
  <c r="BN645" i="2"/>
  <c r="Z645" i="2"/>
  <c r="BO645" i="2"/>
  <c r="BU645" i="2"/>
  <c r="BY645" i="2"/>
  <c r="BX645" i="2"/>
  <c r="BW645" i="2"/>
  <c r="BV645" i="2"/>
  <c r="K644" i="2"/>
  <c r="S644" i="2"/>
  <c r="F644" i="2"/>
  <c r="T644" i="2"/>
  <c r="AA644" i="2"/>
  <c r="AB644" i="2"/>
  <c r="BP644" i="2"/>
  <c r="BL644" i="2"/>
  <c r="U644" i="2"/>
  <c r="V644" i="2"/>
  <c r="BM644" i="2"/>
  <c r="Y644" i="2"/>
  <c r="BN644" i="2"/>
  <c r="Z644" i="2"/>
  <c r="BO644" i="2"/>
  <c r="BU644" i="2"/>
  <c r="BY644" i="2"/>
  <c r="BX644" i="2"/>
  <c r="BW644" i="2"/>
  <c r="BV644" i="2"/>
  <c r="K643" i="2"/>
  <c r="S643" i="2"/>
  <c r="F643" i="2"/>
  <c r="T643" i="2"/>
  <c r="AA643" i="2"/>
  <c r="AB643" i="2"/>
  <c r="BP643" i="2"/>
  <c r="BL643" i="2"/>
  <c r="U643" i="2"/>
  <c r="V643" i="2"/>
  <c r="BM643" i="2"/>
  <c r="Y643" i="2"/>
  <c r="BN643" i="2"/>
  <c r="Z643" i="2"/>
  <c r="BO643" i="2"/>
  <c r="BU643" i="2"/>
  <c r="BY643" i="2"/>
  <c r="BX643" i="2"/>
  <c r="BW643" i="2"/>
  <c r="BV643" i="2"/>
  <c r="K642" i="2"/>
  <c r="S642" i="2"/>
  <c r="F642" i="2"/>
  <c r="T642" i="2"/>
  <c r="AA642" i="2"/>
  <c r="AB642" i="2"/>
  <c r="BP642" i="2"/>
  <c r="BL642" i="2"/>
  <c r="U642" i="2"/>
  <c r="V642" i="2"/>
  <c r="BM642" i="2"/>
  <c r="Y642" i="2"/>
  <c r="BN642" i="2"/>
  <c r="Z642" i="2"/>
  <c r="BO642" i="2"/>
  <c r="BU642" i="2"/>
  <c r="BY642" i="2"/>
  <c r="BX642" i="2"/>
  <c r="BW642" i="2"/>
  <c r="BV642" i="2"/>
  <c r="K641" i="2"/>
  <c r="S641" i="2"/>
  <c r="F641" i="2"/>
  <c r="T641" i="2"/>
  <c r="AA641" i="2"/>
  <c r="AB641" i="2"/>
  <c r="BP641" i="2"/>
  <c r="BL641" i="2"/>
  <c r="U641" i="2"/>
  <c r="V641" i="2"/>
  <c r="BM641" i="2"/>
  <c r="Y641" i="2"/>
  <c r="BN641" i="2"/>
  <c r="Z641" i="2"/>
  <c r="BO641" i="2"/>
  <c r="BU641" i="2"/>
  <c r="BY641" i="2"/>
  <c r="BX641" i="2"/>
  <c r="BW641" i="2"/>
  <c r="BV641" i="2"/>
  <c r="K640" i="2"/>
  <c r="S640" i="2"/>
  <c r="F640" i="2"/>
  <c r="T640" i="2"/>
  <c r="AA640" i="2"/>
  <c r="AB640" i="2"/>
  <c r="BP640" i="2"/>
  <c r="BL640" i="2"/>
  <c r="U640" i="2"/>
  <c r="V640" i="2"/>
  <c r="BM640" i="2"/>
  <c r="Y640" i="2"/>
  <c r="BN640" i="2"/>
  <c r="Z640" i="2"/>
  <c r="BO640" i="2"/>
  <c r="BU640" i="2"/>
  <c r="BY640" i="2"/>
  <c r="BX640" i="2"/>
  <c r="BW640" i="2"/>
  <c r="BV640" i="2"/>
  <c r="K639" i="2"/>
  <c r="S639" i="2"/>
  <c r="F639" i="2"/>
  <c r="T639" i="2"/>
  <c r="AA639" i="2"/>
  <c r="AB639" i="2"/>
  <c r="BP639" i="2"/>
  <c r="BL639" i="2"/>
  <c r="U639" i="2"/>
  <c r="V639" i="2"/>
  <c r="BM639" i="2"/>
  <c r="Y639" i="2"/>
  <c r="BN639" i="2"/>
  <c r="Z639" i="2"/>
  <c r="BO639" i="2"/>
  <c r="BU639" i="2"/>
  <c r="BY639" i="2"/>
  <c r="BX639" i="2"/>
  <c r="BW639" i="2"/>
  <c r="BV639" i="2"/>
  <c r="K638" i="2"/>
  <c r="S638" i="2"/>
  <c r="F638" i="2"/>
  <c r="T638" i="2"/>
  <c r="AA638" i="2"/>
  <c r="AB638" i="2"/>
  <c r="BP638" i="2"/>
  <c r="BL638" i="2"/>
  <c r="U638" i="2"/>
  <c r="V638" i="2"/>
  <c r="BM638" i="2"/>
  <c r="Y638" i="2"/>
  <c r="BN638" i="2"/>
  <c r="Z638" i="2"/>
  <c r="BO638" i="2"/>
  <c r="BU638" i="2"/>
  <c r="BY638" i="2"/>
  <c r="BX638" i="2"/>
  <c r="BW638" i="2"/>
  <c r="BV638" i="2"/>
  <c r="K637" i="2"/>
  <c r="S637" i="2"/>
  <c r="F637" i="2"/>
  <c r="T637" i="2"/>
  <c r="AA637" i="2"/>
  <c r="AB637" i="2"/>
  <c r="BP637" i="2"/>
  <c r="BL637" i="2"/>
  <c r="U637" i="2"/>
  <c r="V637" i="2"/>
  <c r="BM637" i="2"/>
  <c r="Y637" i="2"/>
  <c r="BN637" i="2"/>
  <c r="Z637" i="2"/>
  <c r="BO637" i="2"/>
  <c r="BU637" i="2"/>
  <c r="BY637" i="2"/>
  <c r="BX637" i="2"/>
  <c r="BW637" i="2"/>
  <c r="BV637" i="2"/>
  <c r="K636" i="2"/>
  <c r="S636" i="2"/>
  <c r="F636" i="2"/>
  <c r="T636" i="2"/>
  <c r="AA636" i="2"/>
  <c r="AB636" i="2"/>
  <c r="BP636" i="2"/>
  <c r="BL636" i="2"/>
  <c r="U636" i="2"/>
  <c r="V636" i="2"/>
  <c r="BM636" i="2"/>
  <c r="Y636" i="2"/>
  <c r="BN636" i="2"/>
  <c r="Z636" i="2"/>
  <c r="BO636" i="2"/>
  <c r="BU636" i="2"/>
  <c r="BY636" i="2"/>
  <c r="BX636" i="2"/>
  <c r="BW636" i="2"/>
  <c r="BV636" i="2"/>
  <c r="K635" i="2"/>
  <c r="S635" i="2"/>
  <c r="F635" i="2"/>
  <c r="T635" i="2"/>
  <c r="AA635" i="2"/>
  <c r="AB635" i="2"/>
  <c r="BP635" i="2"/>
  <c r="BL635" i="2"/>
  <c r="U635" i="2"/>
  <c r="V635" i="2"/>
  <c r="BM635" i="2"/>
  <c r="Y635" i="2"/>
  <c r="BN635" i="2"/>
  <c r="Z635" i="2"/>
  <c r="BO635" i="2"/>
  <c r="BU635" i="2"/>
  <c r="BY635" i="2"/>
  <c r="BX635" i="2"/>
  <c r="BW635" i="2"/>
  <c r="BV635" i="2"/>
  <c r="K634" i="2"/>
  <c r="S634" i="2"/>
  <c r="F634" i="2"/>
  <c r="T634" i="2"/>
  <c r="AA634" i="2"/>
  <c r="AB634" i="2"/>
  <c r="BP634" i="2"/>
  <c r="BL634" i="2"/>
  <c r="U634" i="2"/>
  <c r="V634" i="2"/>
  <c r="BM634" i="2"/>
  <c r="Y634" i="2"/>
  <c r="BN634" i="2"/>
  <c r="Z634" i="2"/>
  <c r="BO634" i="2"/>
  <c r="BU634" i="2"/>
  <c r="BY634" i="2"/>
  <c r="BX634" i="2"/>
  <c r="BW634" i="2"/>
  <c r="BV634" i="2"/>
  <c r="K633" i="2"/>
  <c r="S633" i="2"/>
  <c r="F633" i="2"/>
  <c r="T633" i="2"/>
  <c r="AA633" i="2"/>
  <c r="AB633" i="2"/>
  <c r="BP633" i="2"/>
  <c r="BL633" i="2"/>
  <c r="U633" i="2"/>
  <c r="V633" i="2"/>
  <c r="BM633" i="2"/>
  <c r="Y633" i="2"/>
  <c r="BN633" i="2"/>
  <c r="Z633" i="2"/>
  <c r="BO633" i="2"/>
  <c r="BU633" i="2"/>
  <c r="BY633" i="2"/>
  <c r="BX633" i="2"/>
  <c r="BW633" i="2"/>
  <c r="BV633" i="2"/>
  <c r="K632" i="2"/>
  <c r="S632" i="2"/>
  <c r="F632" i="2"/>
  <c r="T632" i="2"/>
  <c r="AA632" i="2"/>
  <c r="AB632" i="2"/>
  <c r="BP632" i="2"/>
  <c r="BL632" i="2"/>
  <c r="U632" i="2"/>
  <c r="V632" i="2"/>
  <c r="BM632" i="2"/>
  <c r="Y632" i="2"/>
  <c r="BN632" i="2"/>
  <c r="Z632" i="2"/>
  <c r="BO632" i="2"/>
  <c r="BU632" i="2"/>
  <c r="BY632" i="2"/>
  <c r="BX632" i="2"/>
  <c r="BW632" i="2"/>
  <c r="BV632" i="2"/>
  <c r="K631" i="2"/>
  <c r="S631" i="2"/>
  <c r="F631" i="2"/>
  <c r="T631" i="2"/>
  <c r="AA631" i="2"/>
  <c r="AB631" i="2"/>
  <c r="BP631" i="2"/>
  <c r="BL631" i="2"/>
  <c r="U631" i="2"/>
  <c r="V631" i="2"/>
  <c r="BM631" i="2"/>
  <c r="Y631" i="2"/>
  <c r="BN631" i="2"/>
  <c r="Z631" i="2"/>
  <c r="BO631" i="2"/>
  <c r="BU631" i="2"/>
  <c r="BY631" i="2"/>
  <c r="BX631" i="2"/>
  <c r="BW631" i="2"/>
  <c r="BV631" i="2"/>
  <c r="K630" i="2"/>
  <c r="S630" i="2"/>
  <c r="F630" i="2"/>
  <c r="T630" i="2"/>
  <c r="AA630" i="2"/>
  <c r="AB630" i="2"/>
  <c r="BP630" i="2"/>
  <c r="BL630" i="2"/>
  <c r="U630" i="2"/>
  <c r="V630" i="2"/>
  <c r="BM630" i="2"/>
  <c r="Y630" i="2"/>
  <c r="BN630" i="2"/>
  <c r="Z630" i="2"/>
  <c r="BO630" i="2"/>
  <c r="BU630" i="2"/>
  <c r="BY630" i="2"/>
  <c r="BX630" i="2"/>
  <c r="BW630" i="2"/>
  <c r="BV630" i="2"/>
  <c r="K629" i="2"/>
  <c r="S629" i="2"/>
  <c r="F629" i="2"/>
  <c r="T629" i="2"/>
  <c r="AA629" i="2"/>
  <c r="AB629" i="2"/>
  <c r="BP629" i="2"/>
  <c r="BL629" i="2"/>
  <c r="U629" i="2"/>
  <c r="V629" i="2"/>
  <c r="BM629" i="2"/>
  <c r="Y629" i="2"/>
  <c r="BN629" i="2"/>
  <c r="Z629" i="2"/>
  <c r="BO629" i="2"/>
  <c r="BU629" i="2"/>
  <c r="BY629" i="2"/>
  <c r="BX629" i="2"/>
  <c r="BW629" i="2"/>
  <c r="BV629" i="2"/>
  <c r="K628" i="2"/>
  <c r="S628" i="2"/>
  <c r="F628" i="2"/>
  <c r="T628" i="2"/>
  <c r="AA628" i="2"/>
  <c r="AB628" i="2"/>
  <c r="BP628" i="2"/>
  <c r="BL628" i="2"/>
  <c r="U628" i="2"/>
  <c r="V628" i="2"/>
  <c r="BM628" i="2"/>
  <c r="Y628" i="2"/>
  <c r="BN628" i="2"/>
  <c r="Z628" i="2"/>
  <c r="BO628" i="2"/>
  <c r="BU628" i="2"/>
  <c r="BY628" i="2"/>
  <c r="BX628" i="2"/>
  <c r="BW628" i="2"/>
  <c r="BV628" i="2"/>
  <c r="K627" i="2"/>
  <c r="S627" i="2"/>
  <c r="F627" i="2"/>
  <c r="T627" i="2"/>
  <c r="AA627" i="2"/>
  <c r="AB627" i="2"/>
  <c r="BP627" i="2"/>
  <c r="BL627" i="2"/>
  <c r="U627" i="2"/>
  <c r="V627" i="2"/>
  <c r="BM627" i="2"/>
  <c r="Y627" i="2"/>
  <c r="BN627" i="2"/>
  <c r="Z627" i="2"/>
  <c r="BO627" i="2"/>
  <c r="BU627" i="2"/>
  <c r="BY627" i="2"/>
  <c r="BX627" i="2"/>
  <c r="BW627" i="2"/>
  <c r="BV627" i="2"/>
  <c r="K626" i="2"/>
  <c r="S626" i="2"/>
  <c r="F626" i="2"/>
  <c r="T626" i="2"/>
  <c r="AA626" i="2"/>
  <c r="AB626" i="2"/>
  <c r="BP626" i="2"/>
  <c r="BL626" i="2"/>
  <c r="U626" i="2"/>
  <c r="V626" i="2"/>
  <c r="BM626" i="2"/>
  <c r="Y626" i="2"/>
  <c r="BN626" i="2"/>
  <c r="Z626" i="2"/>
  <c r="BO626" i="2"/>
  <c r="BU626" i="2"/>
  <c r="BY626" i="2"/>
  <c r="BX626" i="2"/>
  <c r="BW626" i="2"/>
  <c r="BV626" i="2"/>
  <c r="K625" i="2"/>
  <c r="S625" i="2"/>
  <c r="F625" i="2"/>
  <c r="T625" i="2"/>
  <c r="AA625" i="2"/>
  <c r="AB625" i="2"/>
  <c r="BP625" i="2"/>
  <c r="BL625" i="2"/>
  <c r="U625" i="2"/>
  <c r="V625" i="2"/>
  <c r="BM625" i="2"/>
  <c r="Y625" i="2"/>
  <c r="BN625" i="2"/>
  <c r="Z625" i="2"/>
  <c r="BO625" i="2"/>
  <c r="BU625" i="2"/>
  <c r="BY625" i="2"/>
  <c r="BX625" i="2"/>
  <c r="BW625" i="2"/>
  <c r="BV625" i="2"/>
  <c r="K624" i="2"/>
  <c r="S624" i="2"/>
  <c r="F624" i="2"/>
  <c r="T624" i="2"/>
  <c r="AA624" i="2"/>
  <c r="AB624" i="2"/>
  <c r="BP624" i="2"/>
  <c r="BL624" i="2"/>
  <c r="U624" i="2"/>
  <c r="V624" i="2"/>
  <c r="BM624" i="2"/>
  <c r="Y624" i="2"/>
  <c r="BN624" i="2"/>
  <c r="Z624" i="2"/>
  <c r="BO624" i="2"/>
  <c r="BU624" i="2"/>
  <c r="BY624" i="2"/>
  <c r="BX624" i="2"/>
  <c r="BW624" i="2"/>
  <c r="BV624" i="2"/>
  <c r="K623" i="2"/>
  <c r="S623" i="2"/>
  <c r="F623" i="2"/>
  <c r="T623" i="2"/>
  <c r="AA623" i="2"/>
  <c r="AB623" i="2"/>
  <c r="BP623" i="2"/>
  <c r="BL623" i="2"/>
  <c r="U623" i="2"/>
  <c r="V623" i="2"/>
  <c r="BM623" i="2"/>
  <c r="Y623" i="2"/>
  <c r="BN623" i="2"/>
  <c r="Z623" i="2"/>
  <c r="BO623" i="2"/>
  <c r="BU623" i="2"/>
  <c r="BY623" i="2"/>
  <c r="BX623" i="2"/>
  <c r="BW623" i="2"/>
  <c r="BV623" i="2"/>
  <c r="K622" i="2"/>
  <c r="S622" i="2"/>
  <c r="F622" i="2"/>
  <c r="T622" i="2"/>
  <c r="AA622" i="2"/>
  <c r="AB622" i="2"/>
  <c r="BP622" i="2"/>
  <c r="BL622" i="2"/>
  <c r="U622" i="2"/>
  <c r="V622" i="2"/>
  <c r="BM622" i="2"/>
  <c r="Y622" i="2"/>
  <c r="BN622" i="2"/>
  <c r="Z622" i="2"/>
  <c r="BO622" i="2"/>
  <c r="BU622" i="2"/>
  <c r="BY622" i="2"/>
  <c r="BX622" i="2"/>
  <c r="BW622" i="2"/>
  <c r="BV622" i="2"/>
  <c r="K621" i="2"/>
  <c r="S621" i="2"/>
  <c r="F621" i="2"/>
  <c r="T621" i="2"/>
  <c r="AA621" i="2"/>
  <c r="AB621" i="2"/>
  <c r="BP621" i="2"/>
  <c r="BL621" i="2"/>
  <c r="U621" i="2"/>
  <c r="V621" i="2"/>
  <c r="BM621" i="2"/>
  <c r="Y621" i="2"/>
  <c r="BN621" i="2"/>
  <c r="Z621" i="2"/>
  <c r="BO621" i="2"/>
  <c r="BU621" i="2"/>
  <c r="BY621" i="2"/>
  <c r="BX621" i="2"/>
  <c r="BW621" i="2"/>
  <c r="BV621" i="2"/>
  <c r="K620" i="2"/>
  <c r="S620" i="2"/>
  <c r="F620" i="2"/>
  <c r="T620" i="2"/>
  <c r="AA620" i="2"/>
  <c r="AB620" i="2"/>
  <c r="BP620" i="2"/>
  <c r="BL620" i="2"/>
  <c r="U620" i="2"/>
  <c r="V620" i="2"/>
  <c r="BM620" i="2"/>
  <c r="Y620" i="2"/>
  <c r="BN620" i="2"/>
  <c r="Z620" i="2"/>
  <c r="BO620" i="2"/>
  <c r="BU620" i="2"/>
  <c r="BY620" i="2"/>
  <c r="BX620" i="2"/>
  <c r="BW620" i="2"/>
  <c r="BV620" i="2"/>
  <c r="K619" i="2"/>
  <c r="S619" i="2"/>
  <c r="F619" i="2"/>
  <c r="T619" i="2"/>
  <c r="AA619" i="2"/>
  <c r="AB619" i="2"/>
  <c r="BP619" i="2"/>
  <c r="BL619" i="2"/>
  <c r="U619" i="2"/>
  <c r="V619" i="2"/>
  <c r="BM619" i="2"/>
  <c r="Y619" i="2"/>
  <c r="BN619" i="2"/>
  <c r="Z619" i="2"/>
  <c r="BO619" i="2"/>
  <c r="BU619" i="2"/>
  <c r="BY619" i="2"/>
  <c r="BX619" i="2"/>
  <c r="BW619" i="2"/>
  <c r="BV619" i="2"/>
  <c r="K618" i="2"/>
  <c r="S618" i="2"/>
  <c r="F618" i="2"/>
  <c r="T618" i="2"/>
  <c r="AA618" i="2"/>
  <c r="AB618" i="2"/>
  <c r="BP618" i="2"/>
  <c r="BL618" i="2"/>
  <c r="U618" i="2"/>
  <c r="V618" i="2"/>
  <c r="BM618" i="2"/>
  <c r="Y618" i="2"/>
  <c r="BN618" i="2"/>
  <c r="Z618" i="2"/>
  <c r="BO618" i="2"/>
  <c r="BU618" i="2"/>
  <c r="BY618" i="2"/>
  <c r="BX618" i="2"/>
  <c r="BW618" i="2"/>
  <c r="BV618" i="2"/>
  <c r="K617" i="2"/>
  <c r="S617" i="2"/>
  <c r="F617" i="2"/>
  <c r="T617" i="2"/>
  <c r="AA617" i="2"/>
  <c r="AB617" i="2"/>
  <c r="BP617" i="2"/>
  <c r="BL617" i="2"/>
  <c r="U617" i="2"/>
  <c r="V617" i="2"/>
  <c r="BM617" i="2"/>
  <c r="Y617" i="2"/>
  <c r="BN617" i="2"/>
  <c r="Z617" i="2"/>
  <c r="BO617" i="2"/>
  <c r="BU617" i="2"/>
  <c r="BY617" i="2"/>
  <c r="BX617" i="2"/>
  <c r="BW617" i="2"/>
  <c r="BV617" i="2"/>
  <c r="K616" i="2"/>
  <c r="S616" i="2"/>
  <c r="F616" i="2"/>
  <c r="T616" i="2"/>
  <c r="AA616" i="2"/>
  <c r="AB616" i="2"/>
  <c r="BP616" i="2"/>
  <c r="BL616" i="2"/>
  <c r="U616" i="2"/>
  <c r="V616" i="2"/>
  <c r="BM616" i="2"/>
  <c r="Y616" i="2"/>
  <c r="BN616" i="2"/>
  <c r="Z616" i="2"/>
  <c r="BO616" i="2"/>
  <c r="BU616" i="2"/>
  <c r="BY616" i="2"/>
  <c r="BX616" i="2"/>
  <c r="BW616" i="2"/>
  <c r="BV616" i="2"/>
  <c r="K615" i="2"/>
  <c r="S615" i="2"/>
  <c r="F615" i="2"/>
  <c r="T615" i="2"/>
  <c r="AA615" i="2"/>
  <c r="AB615" i="2"/>
  <c r="BP615" i="2"/>
  <c r="BL615" i="2"/>
  <c r="U615" i="2"/>
  <c r="V615" i="2"/>
  <c r="BM615" i="2"/>
  <c r="Y615" i="2"/>
  <c r="BN615" i="2"/>
  <c r="Z615" i="2"/>
  <c r="BO615" i="2"/>
  <c r="BU615" i="2"/>
  <c r="BY615" i="2"/>
  <c r="BX615" i="2"/>
  <c r="BW615" i="2"/>
  <c r="BV615" i="2"/>
  <c r="K614" i="2"/>
  <c r="S614" i="2"/>
  <c r="F614" i="2"/>
  <c r="T614" i="2"/>
  <c r="AA614" i="2"/>
  <c r="AB614" i="2"/>
  <c r="BP614" i="2"/>
  <c r="BL614" i="2"/>
  <c r="U614" i="2"/>
  <c r="V614" i="2"/>
  <c r="BM614" i="2"/>
  <c r="Y614" i="2"/>
  <c r="BN614" i="2"/>
  <c r="Z614" i="2"/>
  <c r="BO614" i="2"/>
  <c r="BU614" i="2"/>
  <c r="BY614" i="2"/>
  <c r="BX614" i="2"/>
  <c r="BW614" i="2"/>
  <c r="BV614" i="2"/>
  <c r="K613" i="2"/>
  <c r="S613" i="2"/>
  <c r="F613" i="2"/>
  <c r="T613" i="2"/>
  <c r="AA613" i="2"/>
  <c r="AB613" i="2"/>
  <c r="BP613" i="2"/>
  <c r="BL613" i="2"/>
  <c r="U613" i="2"/>
  <c r="V613" i="2"/>
  <c r="BM613" i="2"/>
  <c r="Y613" i="2"/>
  <c r="BN613" i="2"/>
  <c r="Z613" i="2"/>
  <c r="BO613" i="2"/>
  <c r="BU613" i="2"/>
  <c r="BY613" i="2"/>
  <c r="BX613" i="2"/>
  <c r="BW613" i="2"/>
  <c r="BV613" i="2"/>
  <c r="K612" i="2"/>
  <c r="S612" i="2"/>
  <c r="F612" i="2"/>
  <c r="T612" i="2"/>
  <c r="AA612" i="2"/>
  <c r="AB612" i="2"/>
  <c r="BP612" i="2"/>
  <c r="BL612" i="2"/>
  <c r="U612" i="2"/>
  <c r="V612" i="2"/>
  <c r="BM612" i="2"/>
  <c r="Y612" i="2"/>
  <c r="BN612" i="2"/>
  <c r="Z612" i="2"/>
  <c r="BO612" i="2"/>
  <c r="BU612" i="2"/>
  <c r="BY612" i="2"/>
  <c r="BX612" i="2"/>
  <c r="BW612" i="2"/>
  <c r="BV612" i="2"/>
  <c r="K611" i="2"/>
  <c r="S611" i="2"/>
  <c r="F611" i="2"/>
  <c r="T611" i="2"/>
  <c r="AA611" i="2"/>
  <c r="AB611" i="2"/>
  <c r="BP611" i="2"/>
  <c r="BL611" i="2"/>
  <c r="U611" i="2"/>
  <c r="V611" i="2"/>
  <c r="BM611" i="2"/>
  <c r="Y611" i="2"/>
  <c r="BN611" i="2"/>
  <c r="Z611" i="2"/>
  <c r="BO611" i="2"/>
  <c r="BU611" i="2"/>
  <c r="BY611" i="2"/>
  <c r="BX611" i="2"/>
  <c r="BW611" i="2"/>
  <c r="BV611" i="2"/>
  <c r="K610" i="2"/>
  <c r="S610" i="2"/>
  <c r="F610" i="2"/>
  <c r="T610" i="2"/>
  <c r="AA610" i="2"/>
  <c r="AB610" i="2"/>
  <c r="BP610" i="2"/>
  <c r="BL610" i="2"/>
  <c r="U610" i="2"/>
  <c r="V610" i="2"/>
  <c r="BM610" i="2"/>
  <c r="Y610" i="2"/>
  <c r="BN610" i="2"/>
  <c r="Z610" i="2"/>
  <c r="BO610" i="2"/>
  <c r="BU610" i="2"/>
  <c r="BY610" i="2"/>
  <c r="BX610" i="2"/>
  <c r="BW610" i="2"/>
  <c r="BV610" i="2"/>
  <c r="K609" i="2"/>
  <c r="S609" i="2"/>
  <c r="F609" i="2"/>
  <c r="T609" i="2"/>
  <c r="AA609" i="2"/>
  <c r="AB609" i="2"/>
  <c r="BP609" i="2"/>
  <c r="BL609" i="2"/>
  <c r="U609" i="2"/>
  <c r="V609" i="2"/>
  <c r="BM609" i="2"/>
  <c r="Y609" i="2"/>
  <c r="BN609" i="2"/>
  <c r="Z609" i="2"/>
  <c r="BO609" i="2"/>
  <c r="BU609" i="2"/>
  <c r="BY609" i="2"/>
  <c r="BX609" i="2"/>
  <c r="BW609" i="2"/>
  <c r="BV609" i="2"/>
  <c r="K608" i="2"/>
  <c r="S608" i="2"/>
  <c r="F608" i="2"/>
  <c r="T608" i="2"/>
  <c r="AA608" i="2"/>
  <c r="AB608" i="2"/>
  <c r="BP608" i="2"/>
  <c r="BL608" i="2"/>
  <c r="U608" i="2"/>
  <c r="V608" i="2"/>
  <c r="BM608" i="2"/>
  <c r="Y608" i="2"/>
  <c r="BN608" i="2"/>
  <c r="Z608" i="2"/>
  <c r="BO608" i="2"/>
  <c r="BU608" i="2"/>
  <c r="BY608" i="2"/>
  <c r="BX608" i="2"/>
  <c r="BW608" i="2"/>
  <c r="BV608" i="2"/>
  <c r="K607" i="2"/>
  <c r="S607" i="2"/>
  <c r="F607" i="2"/>
  <c r="T607" i="2"/>
  <c r="AA607" i="2"/>
  <c r="AB607" i="2"/>
  <c r="BP607" i="2"/>
  <c r="BL607" i="2"/>
  <c r="U607" i="2"/>
  <c r="V607" i="2"/>
  <c r="BM607" i="2"/>
  <c r="Y607" i="2"/>
  <c r="BN607" i="2"/>
  <c r="Z607" i="2"/>
  <c r="BO607" i="2"/>
  <c r="BU607" i="2"/>
  <c r="BY607" i="2"/>
  <c r="BX607" i="2"/>
  <c r="BW607" i="2"/>
  <c r="BV607" i="2"/>
  <c r="K606" i="2"/>
  <c r="S606" i="2"/>
  <c r="F606" i="2"/>
  <c r="T606" i="2"/>
  <c r="AA606" i="2"/>
  <c r="AB606" i="2"/>
  <c r="BP606" i="2"/>
  <c r="BL606" i="2"/>
  <c r="U606" i="2"/>
  <c r="V606" i="2"/>
  <c r="BM606" i="2"/>
  <c r="Y606" i="2"/>
  <c r="BN606" i="2"/>
  <c r="Z606" i="2"/>
  <c r="BO606" i="2"/>
  <c r="BU606" i="2"/>
  <c r="BY606" i="2"/>
  <c r="BX606" i="2"/>
  <c r="BW606" i="2"/>
  <c r="BV606" i="2"/>
  <c r="K605" i="2"/>
  <c r="S605" i="2"/>
  <c r="F605" i="2"/>
  <c r="T605" i="2"/>
  <c r="AA605" i="2"/>
  <c r="AB605" i="2"/>
  <c r="BP605" i="2"/>
  <c r="BL605" i="2"/>
  <c r="U605" i="2"/>
  <c r="V605" i="2"/>
  <c r="BM605" i="2"/>
  <c r="Y605" i="2"/>
  <c r="BN605" i="2"/>
  <c r="Z605" i="2"/>
  <c r="BO605" i="2"/>
  <c r="BU605" i="2"/>
  <c r="BY605" i="2"/>
  <c r="BX605" i="2"/>
  <c r="BW605" i="2"/>
  <c r="BV605" i="2"/>
  <c r="K604" i="2"/>
  <c r="S604" i="2"/>
  <c r="F604" i="2"/>
  <c r="T604" i="2"/>
  <c r="AA604" i="2"/>
  <c r="AB604" i="2"/>
  <c r="BP604" i="2"/>
  <c r="BL604" i="2"/>
  <c r="U604" i="2"/>
  <c r="V604" i="2"/>
  <c r="BM604" i="2"/>
  <c r="Y604" i="2"/>
  <c r="BN604" i="2"/>
  <c r="Z604" i="2"/>
  <c r="BO604" i="2"/>
  <c r="BU604" i="2"/>
  <c r="BY604" i="2"/>
  <c r="BX604" i="2"/>
  <c r="BW604" i="2"/>
  <c r="BV604" i="2"/>
  <c r="K603" i="2"/>
  <c r="S603" i="2"/>
  <c r="F603" i="2"/>
  <c r="T603" i="2"/>
  <c r="AA603" i="2"/>
  <c r="AB603" i="2"/>
  <c r="BP603" i="2"/>
  <c r="BL603" i="2"/>
  <c r="U603" i="2"/>
  <c r="V603" i="2"/>
  <c r="BM603" i="2"/>
  <c r="Y603" i="2"/>
  <c r="BN603" i="2"/>
  <c r="Z603" i="2"/>
  <c r="BO603" i="2"/>
  <c r="BU603" i="2"/>
  <c r="BY603" i="2"/>
  <c r="BX603" i="2"/>
  <c r="BW603" i="2"/>
  <c r="BV603" i="2"/>
  <c r="K602" i="2"/>
  <c r="S602" i="2"/>
  <c r="F602" i="2"/>
  <c r="T602" i="2"/>
  <c r="AA602" i="2"/>
  <c r="AB602" i="2"/>
  <c r="BP602" i="2"/>
  <c r="BL602" i="2"/>
  <c r="U602" i="2"/>
  <c r="V602" i="2"/>
  <c r="BM602" i="2"/>
  <c r="Y602" i="2"/>
  <c r="BN602" i="2"/>
  <c r="Z602" i="2"/>
  <c r="BO602" i="2"/>
  <c r="BU602" i="2"/>
  <c r="BY602" i="2"/>
  <c r="BX602" i="2"/>
  <c r="BW602" i="2"/>
  <c r="BV602" i="2"/>
  <c r="K601" i="2"/>
  <c r="S601" i="2"/>
  <c r="F601" i="2"/>
  <c r="T601" i="2"/>
  <c r="AA601" i="2"/>
  <c r="AB601" i="2"/>
  <c r="BP601" i="2"/>
  <c r="BL601" i="2"/>
  <c r="U601" i="2"/>
  <c r="V601" i="2"/>
  <c r="BM601" i="2"/>
  <c r="Y601" i="2"/>
  <c r="BN601" i="2"/>
  <c r="Z601" i="2"/>
  <c r="BO601" i="2"/>
  <c r="BU601" i="2"/>
  <c r="BY601" i="2"/>
  <c r="BX601" i="2"/>
  <c r="BW601" i="2"/>
  <c r="BV601" i="2"/>
  <c r="K600" i="2"/>
  <c r="S600" i="2"/>
  <c r="F600" i="2"/>
  <c r="T600" i="2"/>
  <c r="AA600" i="2"/>
  <c r="AB600" i="2"/>
  <c r="BP600" i="2"/>
  <c r="BL600" i="2"/>
  <c r="U600" i="2"/>
  <c r="V600" i="2"/>
  <c r="BM600" i="2"/>
  <c r="Y600" i="2"/>
  <c r="BN600" i="2"/>
  <c r="Z600" i="2"/>
  <c r="BO600" i="2"/>
  <c r="BU600" i="2"/>
  <c r="BY600" i="2"/>
  <c r="BX600" i="2"/>
  <c r="BW600" i="2"/>
  <c r="BV600" i="2"/>
  <c r="K599" i="2"/>
  <c r="S599" i="2"/>
  <c r="F599" i="2"/>
  <c r="T599" i="2"/>
  <c r="AA599" i="2"/>
  <c r="AB599" i="2"/>
  <c r="BP599" i="2"/>
  <c r="BL599" i="2"/>
  <c r="U599" i="2"/>
  <c r="V599" i="2"/>
  <c r="BM599" i="2"/>
  <c r="Y599" i="2"/>
  <c r="BN599" i="2"/>
  <c r="Z599" i="2"/>
  <c r="BO599" i="2"/>
  <c r="BU599" i="2"/>
  <c r="BY599" i="2"/>
  <c r="BX599" i="2"/>
  <c r="BW599" i="2"/>
  <c r="BV599" i="2"/>
  <c r="K598" i="2"/>
  <c r="S598" i="2"/>
  <c r="F598" i="2"/>
  <c r="T598" i="2"/>
  <c r="AA598" i="2"/>
  <c r="AB598" i="2"/>
  <c r="BP598" i="2"/>
  <c r="BL598" i="2"/>
  <c r="U598" i="2"/>
  <c r="V598" i="2"/>
  <c r="BM598" i="2"/>
  <c r="Y598" i="2"/>
  <c r="BN598" i="2"/>
  <c r="Z598" i="2"/>
  <c r="BO598" i="2"/>
  <c r="BU598" i="2"/>
  <c r="BY598" i="2"/>
  <c r="BX598" i="2"/>
  <c r="BW598" i="2"/>
  <c r="BV598" i="2"/>
  <c r="K597" i="2"/>
  <c r="S597" i="2"/>
  <c r="F597" i="2"/>
  <c r="T597" i="2"/>
  <c r="AA597" i="2"/>
  <c r="AB597" i="2"/>
  <c r="BP597" i="2"/>
  <c r="BL597" i="2"/>
  <c r="U597" i="2"/>
  <c r="V597" i="2"/>
  <c r="BM597" i="2"/>
  <c r="Y597" i="2"/>
  <c r="BN597" i="2"/>
  <c r="Z597" i="2"/>
  <c r="BO597" i="2"/>
  <c r="BU597" i="2"/>
  <c r="BY597" i="2"/>
  <c r="BX597" i="2"/>
  <c r="BW597" i="2"/>
  <c r="BV597" i="2"/>
  <c r="K596" i="2"/>
  <c r="S596" i="2"/>
  <c r="F596" i="2"/>
  <c r="T596" i="2"/>
  <c r="AA596" i="2"/>
  <c r="AB596" i="2"/>
  <c r="BP596" i="2"/>
  <c r="BL596" i="2"/>
  <c r="U596" i="2"/>
  <c r="V596" i="2"/>
  <c r="BM596" i="2"/>
  <c r="Y596" i="2"/>
  <c r="BN596" i="2"/>
  <c r="Z596" i="2"/>
  <c r="BO596" i="2"/>
  <c r="BU596" i="2"/>
  <c r="BY596" i="2"/>
  <c r="BX596" i="2"/>
  <c r="BW596" i="2"/>
  <c r="BV596" i="2"/>
  <c r="K595" i="2"/>
  <c r="S595" i="2"/>
  <c r="F595" i="2"/>
  <c r="T595" i="2"/>
  <c r="AA595" i="2"/>
  <c r="AB595" i="2"/>
  <c r="BP595" i="2"/>
  <c r="BL595" i="2"/>
  <c r="U595" i="2"/>
  <c r="V595" i="2"/>
  <c r="BM595" i="2"/>
  <c r="Y595" i="2"/>
  <c r="BN595" i="2"/>
  <c r="Z595" i="2"/>
  <c r="BO595" i="2"/>
  <c r="BU595" i="2"/>
  <c r="BY595" i="2"/>
  <c r="BX595" i="2"/>
  <c r="BW595" i="2"/>
  <c r="BV595" i="2"/>
  <c r="K594" i="2"/>
  <c r="S594" i="2"/>
  <c r="F594" i="2"/>
  <c r="T594" i="2"/>
  <c r="AA594" i="2"/>
  <c r="AB594" i="2"/>
  <c r="BP594" i="2"/>
  <c r="BL594" i="2"/>
  <c r="U594" i="2"/>
  <c r="V594" i="2"/>
  <c r="BM594" i="2"/>
  <c r="Y594" i="2"/>
  <c r="BN594" i="2"/>
  <c r="Z594" i="2"/>
  <c r="BO594" i="2"/>
  <c r="BU594" i="2"/>
  <c r="BY594" i="2"/>
  <c r="BX594" i="2"/>
  <c r="BW594" i="2"/>
  <c r="BV594" i="2"/>
  <c r="K593" i="2"/>
  <c r="S593" i="2"/>
  <c r="F593" i="2"/>
  <c r="T593" i="2"/>
  <c r="AA593" i="2"/>
  <c r="AB593" i="2"/>
  <c r="BP593" i="2"/>
  <c r="BL593" i="2"/>
  <c r="U593" i="2"/>
  <c r="V593" i="2"/>
  <c r="BM593" i="2"/>
  <c r="Y593" i="2"/>
  <c r="BN593" i="2"/>
  <c r="Z593" i="2"/>
  <c r="BO593" i="2"/>
  <c r="BU593" i="2"/>
  <c r="BY593" i="2"/>
  <c r="BX593" i="2"/>
  <c r="BW593" i="2"/>
  <c r="BV593" i="2"/>
  <c r="K592" i="2"/>
  <c r="S592" i="2"/>
  <c r="F592" i="2"/>
  <c r="T592" i="2"/>
  <c r="AA592" i="2"/>
  <c r="AB592" i="2"/>
  <c r="BP592" i="2"/>
  <c r="BL592" i="2"/>
  <c r="U592" i="2"/>
  <c r="V592" i="2"/>
  <c r="BM592" i="2"/>
  <c r="Y592" i="2"/>
  <c r="BN592" i="2"/>
  <c r="Z592" i="2"/>
  <c r="BO592" i="2"/>
  <c r="BU592" i="2"/>
  <c r="BY592" i="2"/>
  <c r="BX592" i="2"/>
  <c r="BW592" i="2"/>
  <c r="BV592" i="2"/>
  <c r="K591" i="2"/>
  <c r="S591" i="2"/>
  <c r="F591" i="2"/>
  <c r="T591" i="2"/>
  <c r="AA591" i="2"/>
  <c r="AB591" i="2"/>
  <c r="BP591" i="2"/>
  <c r="BL591" i="2"/>
  <c r="U591" i="2"/>
  <c r="V591" i="2"/>
  <c r="BM591" i="2"/>
  <c r="Y591" i="2"/>
  <c r="BN591" i="2"/>
  <c r="Z591" i="2"/>
  <c r="BO591" i="2"/>
  <c r="BU591" i="2"/>
  <c r="BY591" i="2"/>
  <c r="BX591" i="2"/>
  <c r="BW591" i="2"/>
  <c r="BV591" i="2"/>
  <c r="K590" i="2"/>
  <c r="S590" i="2"/>
  <c r="F590" i="2"/>
  <c r="T590" i="2"/>
  <c r="AA590" i="2"/>
  <c r="AB590" i="2"/>
  <c r="BP590" i="2"/>
  <c r="BL590" i="2"/>
  <c r="U590" i="2"/>
  <c r="V590" i="2"/>
  <c r="BM590" i="2"/>
  <c r="Y590" i="2"/>
  <c r="BN590" i="2"/>
  <c r="Z590" i="2"/>
  <c r="BO590" i="2"/>
  <c r="BU590" i="2"/>
  <c r="BY590" i="2"/>
  <c r="BX590" i="2"/>
  <c r="BW590" i="2"/>
  <c r="BV590" i="2"/>
  <c r="K589" i="2"/>
  <c r="S589" i="2"/>
  <c r="F589" i="2"/>
  <c r="T589" i="2"/>
  <c r="AA589" i="2"/>
  <c r="AB589" i="2"/>
  <c r="BP589" i="2"/>
  <c r="BL589" i="2"/>
  <c r="U589" i="2"/>
  <c r="V589" i="2"/>
  <c r="BM589" i="2"/>
  <c r="Y589" i="2"/>
  <c r="BN589" i="2"/>
  <c r="Z589" i="2"/>
  <c r="BO589" i="2"/>
  <c r="BU589" i="2"/>
  <c r="BY589" i="2"/>
  <c r="BX589" i="2"/>
  <c r="BW589" i="2"/>
  <c r="BV589" i="2"/>
  <c r="K588" i="2"/>
  <c r="S588" i="2"/>
  <c r="F588" i="2"/>
  <c r="T588" i="2"/>
  <c r="AA588" i="2"/>
  <c r="AB588" i="2"/>
  <c r="BP588" i="2"/>
  <c r="BL588" i="2"/>
  <c r="U588" i="2"/>
  <c r="V588" i="2"/>
  <c r="BM588" i="2"/>
  <c r="Y588" i="2"/>
  <c r="BN588" i="2"/>
  <c r="Z588" i="2"/>
  <c r="BO588" i="2"/>
  <c r="BU588" i="2"/>
  <c r="BY588" i="2"/>
  <c r="BX588" i="2"/>
  <c r="BW588" i="2"/>
  <c r="BV588" i="2"/>
  <c r="K587" i="2"/>
  <c r="S587" i="2"/>
  <c r="F587" i="2"/>
  <c r="T587" i="2"/>
  <c r="AA587" i="2"/>
  <c r="AB587" i="2"/>
  <c r="BP587" i="2"/>
  <c r="BL587" i="2"/>
  <c r="U587" i="2"/>
  <c r="V587" i="2"/>
  <c r="BM587" i="2"/>
  <c r="Y587" i="2"/>
  <c r="BN587" i="2"/>
  <c r="Z587" i="2"/>
  <c r="BO587" i="2"/>
  <c r="BU587" i="2"/>
  <c r="BY587" i="2"/>
  <c r="BX587" i="2"/>
  <c r="BW587" i="2"/>
  <c r="BV587" i="2"/>
  <c r="K586" i="2"/>
  <c r="S586" i="2"/>
  <c r="F586" i="2"/>
  <c r="T586" i="2"/>
  <c r="AA586" i="2"/>
  <c r="AB586" i="2"/>
  <c r="BP586" i="2"/>
  <c r="BL586" i="2"/>
  <c r="U586" i="2"/>
  <c r="V586" i="2"/>
  <c r="BM586" i="2"/>
  <c r="Y586" i="2"/>
  <c r="BN586" i="2"/>
  <c r="Z586" i="2"/>
  <c r="BO586" i="2"/>
  <c r="BU586" i="2"/>
  <c r="BY586" i="2"/>
  <c r="BX586" i="2"/>
  <c r="BW586" i="2"/>
  <c r="BV586" i="2"/>
  <c r="K585" i="2"/>
  <c r="S585" i="2"/>
  <c r="F585" i="2"/>
  <c r="T585" i="2"/>
  <c r="AA585" i="2"/>
  <c r="AB585" i="2"/>
  <c r="BP585" i="2"/>
  <c r="BL585" i="2"/>
  <c r="U585" i="2"/>
  <c r="V585" i="2"/>
  <c r="BM585" i="2"/>
  <c r="Y585" i="2"/>
  <c r="BN585" i="2"/>
  <c r="Z585" i="2"/>
  <c r="BO585" i="2"/>
  <c r="BU585" i="2"/>
  <c r="BY585" i="2"/>
  <c r="BX585" i="2"/>
  <c r="BW585" i="2"/>
  <c r="BV585" i="2"/>
  <c r="K584" i="2"/>
  <c r="S584" i="2"/>
  <c r="F584" i="2"/>
  <c r="T584" i="2"/>
  <c r="AA584" i="2"/>
  <c r="AB584" i="2"/>
  <c r="BP584" i="2"/>
  <c r="BL584" i="2"/>
  <c r="U584" i="2"/>
  <c r="V584" i="2"/>
  <c r="BM584" i="2"/>
  <c r="Y584" i="2"/>
  <c r="BN584" i="2"/>
  <c r="Z584" i="2"/>
  <c r="BO584" i="2"/>
  <c r="BU584" i="2"/>
  <c r="BY584" i="2"/>
  <c r="BX584" i="2"/>
  <c r="BW584" i="2"/>
  <c r="BV584" i="2"/>
  <c r="K583" i="2"/>
  <c r="S583" i="2"/>
  <c r="F583" i="2"/>
  <c r="T583" i="2"/>
  <c r="AA583" i="2"/>
  <c r="AB583" i="2"/>
  <c r="BP583" i="2"/>
  <c r="BL583" i="2"/>
  <c r="U583" i="2"/>
  <c r="V583" i="2"/>
  <c r="BM583" i="2"/>
  <c r="Y583" i="2"/>
  <c r="BN583" i="2"/>
  <c r="Z583" i="2"/>
  <c r="BO583" i="2"/>
  <c r="BU583" i="2"/>
  <c r="BY583" i="2"/>
  <c r="BX583" i="2"/>
  <c r="BW583" i="2"/>
  <c r="BV583" i="2"/>
  <c r="K582" i="2"/>
  <c r="S582" i="2"/>
  <c r="F582" i="2"/>
  <c r="T582" i="2"/>
  <c r="AA582" i="2"/>
  <c r="AB582" i="2"/>
  <c r="BP582" i="2"/>
  <c r="BL582" i="2"/>
  <c r="U582" i="2"/>
  <c r="V582" i="2"/>
  <c r="BM582" i="2"/>
  <c r="Y582" i="2"/>
  <c r="BN582" i="2"/>
  <c r="Z582" i="2"/>
  <c r="BO582" i="2"/>
  <c r="BU582" i="2"/>
  <c r="BY582" i="2"/>
  <c r="BX582" i="2"/>
  <c r="BW582" i="2"/>
  <c r="BV582" i="2"/>
  <c r="K581" i="2"/>
  <c r="S581" i="2"/>
  <c r="F581" i="2"/>
  <c r="T581" i="2"/>
  <c r="AA581" i="2"/>
  <c r="AB581" i="2"/>
  <c r="BP581" i="2"/>
  <c r="BL581" i="2"/>
  <c r="U581" i="2"/>
  <c r="V581" i="2"/>
  <c r="BM581" i="2"/>
  <c r="Y581" i="2"/>
  <c r="BN581" i="2"/>
  <c r="Z581" i="2"/>
  <c r="BO581" i="2"/>
  <c r="BU581" i="2"/>
  <c r="BY581" i="2"/>
  <c r="BX581" i="2"/>
  <c r="BW581" i="2"/>
  <c r="BV581" i="2"/>
  <c r="K580" i="2"/>
  <c r="S580" i="2"/>
  <c r="F580" i="2"/>
  <c r="T580" i="2"/>
  <c r="AA580" i="2"/>
  <c r="AB580" i="2"/>
  <c r="BP580" i="2"/>
  <c r="BL580" i="2"/>
  <c r="U580" i="2"/>
  <c r="V580" i="2"/>
  <c r="BM580" i="2"/>
  <c r="Y580" i="2"/>
  <c r="BN580" i="2"/>
  <c r="Z580" i="2"/>
  <c r="BO580" i="2"/>
  <c r="BU580" i="2"/>
  <c r="BY580" i="2"/>
  <c r="BX580" i="2"/>
  <c r="BW580" i="2"/>
  <c r="BV580" i="2"/>
  <c r="K579" i="2"/>
  <c r="S579" i="2"/>
  <c r="F579" i="2"/>
  <c r="T579" i="2"/>
  <c r="AA579" i="2"/>
  <c r="AB579" i="2"/>
  <c r="BP579" i="2"/>
  <c r="BL579" i="2"/>
  <c r="U579" i="2"/>
  <c r="V579" i="2"/>
  <c r="BM579" i="2"/>
  <c r="Y579" i="2"/>
  <c r="BN579" i="2"/>
  <c r="Z579" i="2"/>
  <c r="BO579" i="2"/>
  <c r="BU579" i="2"/>
  <c r="BY579" i="2"/>
  <c r="BX579" i="2"/>
  <c r="BW579" i="2"/>
  <c r="BV579" i="2"/>
  <c r="K578" i="2"/>
  <c r="S578" i="2"/>
  <c r="F578" i="2"/>
  <c r="T578" i="2"/>
  <c r="AA578" i="2"/>
  <c r="AB578" i="2"/>
  <c r="BP578" i="2"/>
  <c r="BL578" i="2"/>
  <c r="U578" i="2"/>
  <c r="V578" i="2"/>
  <c r="BM578" i="2"/>
  <c r="Y578" i="2"/>
  <c r="BN578" i="2"/>
  <c r="Z578" i="2"/>
  <c r="BO578" i="2"/>
  <c r="BU578" i="2"/>
  <c r="BY578" i="2"/>
  <c r="BX578" i="2"/>
  <c r="BW578" i="2"/>
  <c r="BV578" i="2"/>
  <c r="K577" i="2"/>
  <c r="S577" i="2"/>
  <c r="F577" i="2"/>
  <c r="T577" i="2"/>
  <c r="AA577" i="2"/>
  <c r="AB577" i="2"/>
  <c r="BP577" i="2"/>
  <c r="BL577" i="2"/>
  <c r="U577" i="2"/>
  <c r="V577" i="2"/>
  <c r="BM577" i="2"/>
  <c r="Y577" i="2"/>
  <c r="BN577" i="2"/>
  <c r="Z577" i="2"/>
  <c r="BO577" i="2"/>
  <c r="BU577" i="2"/>
  <c r="BY577" i="2"/>
  <c r="BX577" i="2"/>
  <c r="BW577" i="2"/>
  <c r="BV577" i="2"/>
  <c r="K576" i="2"/>
  <c r="S576" i="2"/>
  <c r="F576" i="2"/>
  <c r="T576" i="2"/>
  <c r="AA576" i="2"/>
  <c r="AB576" i="2"/>
  <c r="BP576" i="2"/>
  <c r="BL576" i="2"/>
  <c r="U576" i="2"/>
  <c r="V576" i="2"/>
  <c r="BM576" i="2"/>
  <c r="Y576" i="2"/>
  <c r="BN576" i="2"/>
  <c r="Z576" i="2"/>
  <c r="BO576" i="2"/>
  <c r="BU576" i="2"/>
  <c r="BY576" i="2"/>
  <c r="BX576" i="2"/>
  <c r="BW576" i="2"/>
  <c r="BV576" i="2"/>
  <c r="K575" i="2"/>
  <c r="S575" i="2"/>
  <c r="F575" i="2"/>
  <c r="T575" i="2"/>
  <c r="AA575" i="2"/>
  <c r="AB575" i="2"/>
  <c r="BP575" i="2"/>
  <c r="BL575" i="2"/>
  <c r="U575" i="2"/>
  <c r="V575" i="2"/>
  <c r="BM575" i="2"/>
  <c r="Y575" i="2"/>
  <c r="BN575" i="2"/>
  <c r="Z575" i="2"/>
  <c r="BO575" i="2"/>
  <c r="BU575" i="2"/>
  <c r="BY575" i="2"/>
  <c r="BX575" i="2"/>
  <c r="BW575" i="2"/>
  <c r="BV575" i="2"/>
  <c r="K574" i="2"/>
  <c r="S574" i="2"/>
  <c r="F574" i="2"/>
  <c r="T574" i="2"/>
  <c r="AA574" i="2"/>
  <c r="AB574" i="2"/>
  <c r="BP574" i="2"/>
  <c r="BL574" i="2"/>
  <c r="U574" i="2"/>
  <c r="V574" i="2"/>
  <c r="BM574" i="2"/>
  <c r="Y574" i="2"/>
  <c r="BN574" i="2"/>
  <c r="Z574" i="2"/>
  <c r="BO574" i="2"/>
  <c r="BU574" i="2"/>
  <c r="BY574" i="2"/>
  <c r="BX574" i="2"/>
  <c r="BW574" i="2"/>
  <c r="BV574" i="2"/>
  <c r="K573" i="2"/>
  <c r="S573" i="2"/>
  <c r="F573" i="2"/>
  <c r="T573" i="2"/>
  <c r="AA573" i="2"/>
  <c r="AB573" i="2"/>
  <c r="BP573" i="2"/>
  <c r="BL573" i="2"/>
  <c r="U573" i="2"/>
  <c r="V573" i="2"/>
  <c r="BM573" i="2"/>
  <c r="Y573" i="2"/>
  <c r="BN573" i="2"/>
  <c r="Z573" i="2"/>
  <c r="BO573" i="2"/>
  <c r="BU573" i="2"/>
  <c r="BY573" i="2"/>
  <c r="BX573" i="2"/>
  <c r="BW573" i="2"/>
  <c r="BV573" i="2"/>
  <c r="K572" i="2"/>
  <c r="S572" i="2"/>
  <c r="F572" i="2"/>
  <c r="T572" i="2"/>
  <c r="AA572" i="2"/>
  <c r="AB572" i="2"/>
  <c r="BP572" i="2"/>
  <c r="BL572" i="2"/>
  <c r="U572" i="2"/>
  <c r="V572" i="2"/>
  <c r="BM572" i="2"/>
  <c r="Y572" i="2"/>
  <c r="BN572" i="2"/>
  <c r="Z572" i="2"/>
  <c r="BO572" i="2"/>
  <c r="BU572" i="2"/>
  <c r="BY572" i="2"/>
  <c r="BX572" i="2"/>
  <c r="BW572" i="2"/>
  <c r="BV572" i="2"/>
  <c r="K571" i="2"/>
  <c r="S571" i="2"/>
  <c r="F571" i="2"/>
  <c r="T571" i="2"/>
  <c r="AA571" i="2"/>
  <c r="AB571" i="2"/>
  <c r="BP571" i="2"/>
  <c r="BL571" i="2"/>
  <c r="U571" i="2"/>
  <c r="V571" i="2"/>
  <c r="BM571" i="2"/>
  <c r="Y571" i="2"/>
  <c r="BN571" i="2"/>
  <c r="Z571" i="2"/>
  <c r="BO571" i="2"/>
  <c r="BU571" i="2"/>
  <c r="BY571" i="2"/>
  <c r="BX571" i="2"/>
  <c r="BW571" i="2"/>
  <c r="BV571" i="2"/>
  <c r="K570" i="2"/>
  <c r="S570" i="2"/>
  <c r="F570" i="2"/>
  <c r="T570" i="2"/>
  <c r="AA570" i="2"/>
  <c r="AB570" i="2"/>
  <c r="BP570" i="2"/>
  <c r="BL570" i="2"/>
  <c r="U570" i="2"/>
  <c r="V570" i="2"/>
  <c r="BM570" i="2"/>
  <c r="Y570" i="2"/>
  <c r="BN570" i="2"/>
  <c r="Z570" i="2"/>
  <c r="BO570" i="2"/>
  <c r="BU570" i="2"/>
  <c r="BY570" i="2"/>
  <c r="BX570" i="2"/>
  <c r="BW570" i="2"/>
  <c r="BV570" i="2"/>
  <c r="K569" i="2"/>
  <c r="S569" i="2"/>
  <c r="F569" i="2"/>
  <c r="T569" i="2"/>
  <c r="AA569" i="2"/>
  <c r="AB569" i="2"/>
  <c r="BP569" i="2"/>
  <c r="BL569" i="2"/>
  <c r="U569" i="2"/>
  <c r="V569" i="2"/>
  <c r="BM569" i="2"/>
  <c r="Y569" i="2"/>
  <c r="BN569" i="2"/>
  <c r="Z569" i="2"/>
  <c r="BO569" i="2"/>
  <c r="BU569" i="2"/>
  <c r="BY569" i="2"/>
  <c r="BX569" i="2"/>
  <c r="BW569" i="2"/>
  <c r="BV569" i="2"/>
  <c r="K568" i="2"/>
  <c r="S568" i="2"/>
  <c r="F568" i="2"/>
  <c r="T568" i="2"/>
  <c r="AA568" i="2"/>
  <c r="AB568" i="2"/>
  <c r="BP568" i="2"/>
  <c r="BL568" i="2"/>
  <c r="U568" i="2"/>
  <c r="V568" i="2"/>
  <c r="BM568" i="2"/>
  <c r="Y568" i="2"/>
  <c r="BN568" i="2"/>
  <c r="Z568" i="2"/>
  <c r="BO568" i="2"/>
  <c r="BU568" i="2"/>
  <c r="BY568" i="2"/>
  <c r="BX568" i="2"/>
  <c r="BW568" i="2"/>
  <c r="BV568" i="2"/>
  <c r="K567" i="2"/>
  <c r="S567" i="2"/>
  <c r="F567" i="2"/>
  <c r="T567" i="2"/>
  <c r="AA567" i="2"/>
  <c r="AB567" i="2"/>
  <c r="BP567" i="2"/>
  <c r="BL567" i="2"/>
  <c r="U567" i="2"/>
  <c r="V567" i="2"/>
  <c r="BM567" i="2"/>
  <c r="Y567" i="2"/>
  <c r="BN567" i="2"/>
  <c r="Z567" i="2"/>
  <c r="BO567" i="2"/>
  <c r="BU567" i="2"/>
  <c r="BY567" i="2"/>
  <c r="BX567" i="2"/>
  <c r="BW567" i="2"/>
  <c r="BV567" i="2"/>
  <c r="K566" i="2"/>
  <c r="S566" i="2"/>
  <c r="F566" i="2"/>
  <c r="T566" i="2"/>
  <c r="AA566" i="2"/>
  <c r="AB566" i="2"/>
  <c r="BP566" i="2"/>
  <c r="BL566" i="2"/>
  <c r="U566" i="2"/>
  <c r="V566" i="2"/>
  <c r="BM566" i="2"/>
  <c r="Y566" i="2"/>
  <c r="BN566" i="2"/>
  <c r="Z566" i="2"/>
  <c r="BO566" i="2"/>
  <c r="BU566" i="2"/>
  <c r="BY566" i="2"/>
  <c r="BX566" i="2"/>
  <c r="BW566" i="2"/>
  <c r="BV566" i="2"/>
  <c r="K565" i="2"/>
  <c r="S565" i="2"/>
  <c r="F565" i="2"/>
  <c r="T565" i="2"/>
  <c r="AA565" i="2"/>
  <c r="AB565" i="2"/>
  <c r="BP565" i="2"/>
  <c r="BL565" i="2"/>
  <c r="U565" i="2"/>
  <c r="V565" i="2"/>
  <c r="BM565" i="2"/>
  <c r="Y565" i="2"/>
  <c r="BN565" i="2"/>
  <c r="Z565" i="2"/>
  <c r="BO565" i="2"/>
  <c r="BU565" i="2"/>
  <c r="BY565" i="2"/>
  <c r="BX565" i="2"/>
  <c r="BW565" i="2"/>
  <c r="BV565" i="2"/>
  <c r="K564" i="2"/>
  <c r="S564" i="2"/>
  <c r="F564" i="2"/>
  <c r="T564" i="2"/>
  <c r="AA564" i="2"/>
  <c r="AB564" i="2"/>
  <c r="BP564" i="2"/>
  <c r="BL564" i="2"/>
  <c r="U564" i="2"/>
  <c r="V564" i="2"/>
  <c r="BM564" i="2"/>
  <c r="Y564" i="2"/>
  <c r="BN564" i="2"/>
  <c r="Z564" i="2"/>
  <c r="BO564" i="2"/>
  <c r="BU564" i="2"/>
  <c r="BY564" i="2"/>
  <c r="BX564" i="2"/>
  <c r="BW564" i="2"/>
  <c r="BV564" i="2"/>
  <c r="K563" i="2"/>
  <c r="S563" i="2"/>
  <c r="F563" i="2"/>
  <c r="T563" i="2"/>
  <c r="AA563" i="2"/>
  <c r="AB563" i="2"/>
  <c r="BP563" i="2"/>
  <c r="BL563" i="2"/>
  <c r="U563" i="2"/>
  <c r="V563" i="2"/>
  <c r="BM563" i="2"/>
  <c r="Y563" i="2"/>
  <c r="BN563" i="2"/>
  <c r="Z563" i="2"/>
  <c r="BO563" i="2"/>
  <c r="BU563" i="2"/>
  <c r="BY563" i="2"/>
  <c r="BX563" i="2"/>
  <c r="BW563" i="2"/>
  <c r="BV563" i="2"/>
  <c r="K562" i="2"/>
  <c r="S562" i="2"/>
  <c r="F562" i="2"/>
  <c r="T562" i="2"/>
  <c r="AA562" i="2"/>
  <c r="AB562" i="2"/>
  <c r="BP562" i="2"/>
  <c r="BL562" i="2"/>
  <c r="U562" i="2"/>
  <c r="V562" i="2"/>
  <c r="BM562" i="2"/>
  <c r="Y562" i="2"/>
  <c r="BN562" i="2"/>
  <c r="Z562" i="2"/>
  <c r="BO562" i="2"/>
  <c r="BU562" i="2"/>
  <c r="BY562" i="2"/>
  <c r="BX562" i="2"/>
  <c r="BW562" i="2"/>
  <c r="BV562" i="2"/>
  <c r="K561" i="2"/>
  <c r="S561" i="2"/>
  <c r="F561" i="2"/>
  <c r="T561" i="2"/>
  <c r="AA561" i="2"/>
  <c r="AB561" i="2"/>
  <c r="BP561" i="2"/>
  <c r="BL561" i="2"/>
  <c r="U561" i="2"/>
  <c r="V561" i="2"/>
  <c r="BM561" i="2"/>
  <c r="Y561" i="2"/>
  <c r="BN561" i="2"/>
  <c r="Z561" i="2"/>
  <c r="BO561" i="2"/>
  <c r="BU561" i="2"/>
  <c r="BY561" i="2"/>
  <c r="BX561" i="2"/>
  <c r="BW561" i="2"/>
  <c r="BV561" i="2"/>
  <c r="K560" i="2"/>
  <c r="S560" i="2"/>
  <c r="F560" i="2"/>
  <c r="T560" i="2"/>
  <c r="AA560" i="2"/>
  <c r="AB560" i="2"/>
  <c r="BP560" i="2"/>
  <c r="BL560" i="2"/>
  <c r="U560" i="2"/>
  <c r="V560" i="2"/>
  <c r="BM560" i="2"/>
  <c r="Y560" i="2"/>
  <c r="BN560" i="2"/>
  <c r="Z560" i="2"/>
  <c r="BO560" i="2"/>
  <c r="BU560" i="2"/>
  <c r="BY560" i="2"/>
  <c r="BX560" i="2"/>
  <c r="BW560" i="2"/>
  <c r="BV560" i="2"/>
  <c r="K559" i="2"/>
  <c r="S559" i="2"/>
  <c r="F559" i="2"/>
  <c r="T559" i="2"/>
  <c r="AA559" i="2"/>
  <c r="AB559" i="2"/>
  <c r="BP559" i="2"/>
  <c r="BL559" i="2"/>
  <c r="U559" i="2"/>
  <c r="V559" i="2"/>
  <c r="BM559" i="2"/>
  <c r="Y559" i="2"/>
  <c r="BN559" i="2"/>
  <c r="Z559" i="2"/>
  <c r="BO559" i="2"/>
  <c r="BU559" i="2"/>
  <c r="BY559" i="2"/>
  <c r="BX559" i="2"/>
  <c r="BW559" i="2"/>
  <c r="BV559" i="2"/>
  <c r="K558" i="2"/>
  <c r="S558" i="2"/>
  <c r="F558" i="2"/>
  <c r="T558" i="2"/>
  <c r="AA558" i="2"/>
  <c r="AB558" i="2"/>
  <c r="BP558" i="2"/>
  <c r="BL558" i="2"/>
  <c r="U558" i="2"/>
  <c r="V558" i="2"/>
  <c r="BM558" i="2"/>
  <c r="Y558" i="2"/>
  <c r="BN558" i="2"/>
  <c r="Z558" i="2"/>
  <c r="BO558" i="2"/>
  <c r="BU558" i="2"/>
  <c r="BY558" i="2"/>
  <c r="BX558" i="2"/>
  <c r="BW558" i="2"/>
  <c r="BV558" i="2"/>
  <c r="K557" i="2"/>
  <c r="S557" i="2"/>
  <c r="F557" i="2"/>
  <c r="T557" i="2"/>
  <c r="AA557" i="2"/>
  <c r="AB557" i="2"/>
  <c r="BP557" i="2"/>
  <c r="BL557" i="2"/>
  <c r="U557" i="2"/>
  <c r="V557" i="2"/>
  <c r="BM557" i="2"/>
  <c r="Y557" i="2"/>
  <c r="BN557" i="2"/>
  <c r="Z557" i="2"/>
  <c r="BO557" i="2"/>
  <c r="BU557" i="2"/>
  <c r="BY557" i="2"/>
  <c r="BX557" i="2"/>
  <c r="BW557" i="2"/>
  <c r="BV557" i="2"/>
  <c r="K556" i="2"/>
  <c r="S556" i="2"/>
  <c r="F556" i="2"/>
  <c r="T556" i="2"/>
  <c r="AA556" i="2"/>
  <c r="AB556" i="2"/>
  <c r="BP556" i="2"/>
  <c r="BL556" i="2"/>
  <c r="U556" i="2"/>
  <c r="V556" i="2"/>
  <c r="BM556" i="2"/>
  <c r="Y556" i="2"/>
  <c r="BN556" i="2"/>
  <c r="Z556" i="2"/>
  <c r="BO556" i="2"/>
  <c r="BU556" i="2"/>
  <c r="BY556" i="2"/>
  <c r="BX556" i="2"/>
  <c r="BW556" i="2"/>
  <c r="BV556" i="2"/>
  <c r="K555" i="2"/>
  <c r="S555" i="2"/>
  <c r="F555" i="2"/>
  <c r="T555" i="2"/>
  <c r="AA555" i="2"/>
  <c r="AB555" i="2"/>
  <c r="BP555" i="2"/>
  <c r="BL555" i="2"/>
  <c r="U555" i="2"/>
  <c r="V555" i="2"/>
  <c r="BM555" i="2"/>
  <c r="Y555" i="2"/>
  <c r="BN555" i="2"/>
  <c r="Z555" i="2"/>
  <c r="BO555" i="2"/>
  <c r="BU555" i="2"/>
  <c r="BY555" i="2"/>
  <c r="BX555" i="2"/>
  <c r="BW555" i="2"/>
  <c r="BV555" i="2"/>
  <c r="K554" i="2"/>
  <c r="S554" i="2"/>
  <c r="F554" i="2"/>
  <c r="T554" i="2"/>
  <c r="AA554" i="2"/>
  <c r="AB554" i="2"/>
  <c r="BP554" i="2"/>
  <c r="BL554" i="2"/>
  <c r="U554" i="2"/>
  <c r="V554" i="2"/>
  <c r="BM554" i="2"/>
  <c r="Y554" i="2"/>
  <c r="BN554" i="2"/>
  <c r="Z554" i="2"/>
  <c r="BO554" i="2"/>
  <c r="BU554" i="2"/>
  <c r="BY554" i="2"/>
  <c r="BX554" i="2"/>
  <c r="BW554" i="2"/>
  <c r="BV554" i="2"/>
  <c r="K553" i="2"/>
  <c r="S553" i="2"/>
  <c r="F553" i="2"/>
  <c r="T553" i="2"/>
  <c r="AA553" i="2"/>
  <c r="AB553" i="2"/>
  <c r="BP553" i="2"/>
  <c r="BL553" i="2"/>
  <c r="U553" i="2"/>
  <c r="V553" i="2"/>
  <c r="BM553" i="2"/>
  <c r="Y553" i="2"/>
  <c r="BN553" i="2"/>
  <c r="Z553" i="2"/>
  <c r="BO553" i="2"/>
  <c r="BU553" i="2"/>
  <c r="BY553" i="2"/>
  <c r="BX553" i="2"/>
  <c r="BW553" i="2"/>
  <c r="BV553" i="2"/>
  <c r="K552" i="2"/>
  <c r="S552" i="2"/>
  <c r="F552" i="2"/>
  <c r="T552" i="2"/>
  <c r="AA552" i="2"/>
  <c r="AB552" i="2"/>
  <c r="BP552" i="2"/>
  <c r="BL552" i="2"/>
  <c r="U552" i="2"/>
  <c r="V552" i="2"/>
  <c r="BM552" i="2"/>
  <c r="Y552" i="2"/>
  <c r="BN552" i="2"/>
  <c r="Z552" i="2"/>
  <c r="BO552" i="2"/>
  <c r="BU552" i="2"/>
  <c r="BY552" i="2"/>
  <c r="BX552" i="2"/>
  <c r="BW552" i="2"/>
  <c r="BV552" i="2"/>
  <c r="K551" i="2"/>
  <c r="S551" i="2"/>
  <c r="F551" i="2"/>
  <c r="T551" i="2"/>
  <c r="AA551" i="2"/>
  <c r="AB551" i="2"/>
  <c r="BP551" i="2"/>
  <c r="BL551" i="2"/>
  <c r="U551" i="2"/>
  <c r="V551" i="2"/>
  <c r="BM551" i="2"/>
  <c r="Y551" i="2"/>
  <c r="BN551" i="2"/>
  <c r="Z551" i="2"/>
  <c r="BO551" i="2"/>
  <c r="BU551" i="2"/>
  <c r="BY551" i="2"/>
  <c r="BX551" i="2"/>
  <c r="BW551" i="2"/>
  <c r="BV551" i="2"/>
  <c r="K550" i="2"/>
  <c r="S550" i="2"/>
  <c r="F550" i="2"/>
  <c r="T550" i="2"/>
  <c r="AA550" i="2"/>
  <c r="AB550" i="2"/>
  <c r="BP550" i="2"/>
  <c r="BL550" i="2"/>
  <c r="U550" i="2"/>
  <c r="V550" i="2"/>
  <c r="BM550" i="2"/>
  <c r="Y550" i="2"/>
  <c r="BN550" i="2"/>
  <c r="Z550" i="2"/>
  <c r="BO550" i="2"/>
  <c r="BU550" i="2"/>
  <c r="BY550" i="2"/>
  <c r="BX550" i="2"/>
  <c r="BW550" i="2"/>
  <c r="BV550" i="2"/>
  <c r="K549" i="2"/>
  <c r="S549" i="2"/>
  <c r="F549" i="2"/>
  <c r="T549" i="2"/>
  <c r="AA549" i="2"/>
  <c r="AB549" i="2"/>
  <c r="BP549" i="2"/>
  <c r="BL549" i="2"/>
  <c r="U549" i="2"/>
  <c r="V549" i="2"/>
  <c r="BM549" i="2"/>
  <c r="Y549" i="2"/>
  <c r="BN549" i="2"/>
  <c r="Z549" i="2"/>
  <c r="BO549" i="2"/>
  <c r="BU549" i="2"/>
  <c r="BY549" i="2"/>
  <c r="BX549" i="2"/>
  <c r="BW549" i="2"/>
  <c r="BV549" i="2"/>
  <c r="K548" i="2"/>
  <c r="S548" i="2"/>
  <c r="F548" i="2"/>
  <c r="T548" i="2"/>
  <c r="AA548" i="2"/>
  <c r="AB548" i="2"/>
  <c r="BP548" i="2"/>
  <c r="BL548" i="2"/>
  <c r="U548" i="2"/>
  <c r="V548" i="2"/>
  <c r="BM548" i="2"/>
  <c r="Y548" i="2"/>
  <c r="BN548" i="2"/>
  <c r="Z548" i="2"/>
  <c r="BO548" i="2"/>
  <c r="BU548" i="2"/>
  <c r="BY548" i="2"/>
  <c r="BX548" i="2"/>
  <c r="BW548" i="2"/>
  <c r="BV548" i="2"/>
  <c r="K547" i="2"/>
  <c r="S547" i="2"/>
  <c r="F547" i="2"/>
  <c r="T547" i="2"/>
  <c r="AA547" i="2"/>
  <c r="AB547" i="2"/>
  <c r="BP547" i="2"/>
  <c r="BL547" i="2"/>
  <c r="U547" i="2"/>
  <c r="V547" i="2"/>
  <c r="BM547" i="2"/>
  <c r="Y547" i="2"/>
  <c r="BN547" i="2"/>
  <c r="Z547" i="2"/>
  <c r="BO547" i="2"/>
  <c r="BU547" i="2"/>
  <c r="BY547" i="2"/>
  <c r="BX547" i="2"/>
  <c r="BW547" i="2"/>
  <c r="BV547" i="2"/>
  <c r="K546" i="2"/>
  <c r="S546" i="2"/>
  <c r="F546" i="2"/>
  <c r="T546" i="2"/>
  <c r="AA546" i="2"/>
  <c r="AB546" i="2"/>
  <c r="BP546" i="2"/>
  <c r="BL546" i="2"/>
  <c r="U546" i="2"/>
  <c r="V546" i="2"/>
  <c r="BM546" i="2"/>
  <c r="Y546" i="2"/>
  <c r="BN546" i="2"/>
  <c r="Z546" i="2"/>
  <c r="BO546" i="2"/>
  <c r="BU546" i="2"/>
  <c r="BY546" i="2"/>
  <c r="BX546" i="2"/>
  <c r="BW546" i="2"/>
  <c r="BV546" i="2"/>
  <c r="K545" i="2"/>
  <c r="S545" i="2"/>
  <c r="F545" i="2"/>
  <c r="T545" i="2"/>
  <c r="AA545" i="2"/>
  <c r="AB545" i="2"/>
  <c r="BP545" i="2"/>
  <c r="BL545" i="2"/>
  <c r="U545" i="2"/>
  <c r="V545" i="2"/>
  <c r="BM545" i="2"/>
  <c r="Y545" i="2"/>
  <c r="BN545" i="2"/>
  <c r="Z545" i="2"/>
  <c r="BO545" i="2"/>
  <c r="BU545" i="2"/>
  <c r="BY545" i="2"/>
  <c r="BX545" i="2"/>
  <c r="BW545" i="2"/>
  <c r="BV545" i="2"/>
  <c r="K544" i="2"/>
  <c r="S544" i="2"/>
  <c r="F544" i="2"/>
  <c r="T544" i="2"/>
  <c r="AA544" i="2"/>
  <c r="AB544" i="2"/>
  <c r="BP544" i="2"/>
  <c r="BL544" i="2"/>
  <c r="U544" i="2"/>
  <c r="V544" i="2"/>
  <c r="BM544" i="2"/>
  <c r="Y544" i="2"/>
  <c r="BN544" i="2"/>
  <c r="Z544" i="2"/>
  <c r="BO544" i="2"/>
  <c r="BU544" i="2"/>
  <c r="BY544" i="2"/>
  <c r="BX544" i="2"/>
  <c r="BW544" i="2"/>
  <c r="BV544" i="2"/>
  <c r="K543" i="2"/>
  <c r="S543" i="2"/>
  <c r="F543" i="2"/>
  <c r="T543" i="2"/>
  <c r="AA543" i="2"/>
  <c r="AB543" i="2"/>
  <c r="BP543" i="2"/>
  <c r="BL543" i="2"/>
  <c r="U543" i="2"/>
  <c r="V543" i="2"/>
  <c r="BM543" i="2"/>
  <c r="Y543" i="2"/>
  <c r="BN543" i="2"/>
  <c r="Z543" i="2"/>
  <c r="BO543" i="2"/>
  <c r="BU543" i="2"/>
  <c r="BY543" i="2"/>
  <c r="BX543" i="2"/>
  <c r="BW543" i="2"/>
  <c r="BV543" i="2"/>
  <c r="K542" i="2"/>
  <c r="S542" i="2"/>
  <c r="F542" i="2"/>
  <c r="T542" i="2"/>
  <c r="AA542" i="2"/>
  <c r="AB542" i="2"/>
  <c r="BP542" i="2"/>
  <c r="BL542" i="2"/>
  <c r="U542" i="2"/>
  <c r="V542" i="2"/>
  <c r="BM542" i="2"/>
  <c r="Y542" i="2"/>
  <c r="BN542" i="2"/>
  <c r="Z542" i="2"/>
  <c r="BO542" i="2"/>
  <c r="BU542" i="2"/>
  <c r="BY542" i="2"/>
  <c r="BX542" i="2"/>
  <c r="BW542" i="2"/>
  <c r="BV542" i="2"/>
  <c r="K541" i="2"/>
  <c r="S541" i="2"/>
  <c r="F541" i="2"/>
  <c r="T541" i="2"/>
  <c r="AA541" i="2"/>
  <c r="AB541" i="2"/>
  <c r="BP541" i="2"/>
  <c r="BL541" i="2"/>
  <c r="U541" i="2"/>
  <c r="V541" i="2"/>
  <c r="BM541" i="2"/>
  <c r="Y541" i="2"/>
  <c r="BN541" i="2"/>
  <c r="Z541" i="2"/>
  <c r="BO541" i="2"/>
  <c r="BU541" i="2"/>
  <c r="BY541" i="2"/>
  <c r="BX541" i="2"/>
  <c r="BW541" i="2"/>
  <c r="BV541" i="2"/>
  <c r="K540" i="2"/>
  <c r="S540" i="2"/>
  <c r="F540" i="2"/>
  <c r="T540" i="2"/>
  <c r="AA540" i="2"/>
  <c r="AB540" i="2"/>
  <c r="BP540" i="2"/>
  <c r="BL540" i="2"/>
  <c r="U540" i="2"/>
  <c r="V540" i="2"/>
  <c r="BM540" i="2"/>
  <c r="Y540" i="2"/>
  <c r="BN540" i="2"/>
  <c r="Z540" i="2"/>
  <c r="BO540" i="2"/>
  <c r="BU540" i="2"/>
  <c r="BY540" i="2"/>
  <c r="BX540" i="2"/>
  <c r="BW540" i="2"/>
  <c r="BV540" i="2"/>
  <c r="K539" i="2"/>
  <c r="S539" i="2"/>
  <c r="F539" i="2"/>
  <c r="T539" i="2"/>
  <c r="AA539" i="2"/>
  <c r="AB539" i="2"/>
  <c r="BP539" i="2"/>
  <c r="BL539" i="2"/>
  <c r="U539" i="2"/>
  <c r="V539" i="2"/>
  <c r="BM539" i="2"/>
  <c r="Y539" i="2"/>
  <c r="BN539" i="2"/>
  <c r="Z539" i="2"/>
  <c r="BO539" i="2"/>
  <c r="BU539" i="2"/>
  <c r="BY539" i="2"/>
  <c r="BX539" i="2"/>
  <c r="BW539" i="2"/>
  <c r="BV539" i="2"/>
  <c r="K538" i="2"/>
  <c r="S538" i="2"/>
  <c r="F538" i="2"/>
  <c r="T538" i="2"/>
  <c r="AA538" i="2"/>
  <c r="AB538" i="2"/>
  <c r="BP538" i="2"/>
  <c r="BL538" i="2"/>
  <c r="U538" i="2"/>
  <c r="V538" i="2"/>
  <c r="BM538" i="2"/>
  <c r="Y538" i="2"/>
  <c r="BN538" i="2"/>
  <c r="Z538" i="2"/>
  <c r="BO538" i="2"/>
  <c r="BU538" i="2"/>
  <c r="BY538" i="2"/>
  <c r="BX538" i="2"/>
  <c r="BW538" i="2"/>
  <c r="BV538" i="2"/>
  <c r="K537" i="2"/>
  <c r="S537" i="2"/>
  <c r="F537" i="2"/>
  <c r="T537" i="2"/>
  <c r="AA537" i="2"/>
  <c r="AB537" i="2"/>
  <c r="BP537" i="2"/>
  <c r="BL537" i="2"/>
  <c r="U537" i="2"/>
  <c r="V537" i="2"/>
  <c r="BM537" i="2"/>
  <c r="Y537" i="2"/>
  <c r="BN537" i="2"/>
  <c r="Z537" i="2"/>
  <c r="BO537" i="2"/>
  <c r="BU537" i="2"/>
  <c r="BY537" i="2"/>
  <c r="BX537" i="2"/>
  <c r="BW537" i="2"/>
  <c r="BV537" i="2"/>
  <c r="K536" i="2"/>
  <c r="S536" i="2"/>
  <c r="F536" i="2"/>
  <c r="T536" i="2"/>
  <c r="AA536" i="2"/>
  <c r="AB536" i="2"/>
  <c r="BP536" i="2"/>
  <c r="BL536" i="2"/>
  <c r="U536" i="2"/>
  <c r="V536" i="2"/>
  <c r="BM536" i="2"/>
  <c r="Y536" i="2"/>
  <c r="BN536" i="2"/>
  <c r="Z536" i="2"/>
  <c r="BO536" i="2"/>
  <c r="BU536" i="2"/>
  <c r="BY536" i="2"/>
  <c r="BX536" i="2"/>
  <c r="BW536" i="2"/>
  <c r="BV536" i="2"/>
  <c r="K535" i="2"/>
  <c r="S535" i="2"/>
  <c r="F535" i="2"/>
  <c r="T535" i="2"/>
  <c r="AA535" i="2"/>
  <c r="AB535" i="2"/>
  <c r="BP535" i="2"/>
  <c r="BL535" i="2"/>
  <c r="U535" i="2"/>
  <c r="V535" i="2"/>
  <c r="BM535" i="2"/>
  <c r="Y535" i="2"/>
  <c r="BN535" i="2"/>
  <c r="Z535" i="2"/>
  <c r="BO535" i="2"/>
  <c r="BU535" i="2"/>
  <c r="BY535" i="2"/>
  <c r="BX535" i="2"/>
  <c r="BW535" i="2"/>
  <c r="BV535" i="2"/>
  <c r="K534" i="2"/>
  <c r="S534" i="2"/>
  <c r="F534" i="2"/>
  <c r="T534" i="2"/>
  <c r="AA534" i="2"/>
  <c r="AB534" i="2"/>
  <c r="BP534" i="2"/>
  <c r="BL534" i="2"/>
  <c r="U534" i="2"/>
  <c r="V534" i="2"/>
  <c r="BM534" i="2"/>
  <c r="Y534" i="2"/>
  <c r="BN534" i="2"/>
  <c r="Z534" i="2"/>
  <c r="BO534" i="2"/>
  <c r="BU534" i="2"/>
  <c r="BY534" i="2"/>
  <c r="BX534" i="2"/>
  <c r="BW534" i="2"/>
  <c r="BV534" i="2"/>
  <c r="K533" i="2"/>
  <c r="S533" i="2"/>
  <c r="F533" i="2"/>
  <c r="T533" i="2"/>
  <c r="AA533" i="2"/>
  <c r="AB533" i="2"/>
  <c r="BP533" i="2"/>
  <c r="BL533" i="2"/>
  <c r="U533" i="2"/>
  <c r="V533" i="2"/>
  <c r="BM533" i="2"/>
  <c r="Y533" i="2"/>
  <c r="BN533" i="2"/>
  <c r="Z533" i="2"/>
  <c r="BO533" i="2"/>
  <c r="BU533" i="2"/>
  <c r="BY533" i="2"/>
  <c r="BX533" i="2"/>
  <c r="BW533" i="2"/>
  <c r="BV533" i="2"/>
  <c r="K532" i="2"/>
  <c r="S532" i="2"/>
  <c r="F532" i="2"/>
  <c r="T532" i="2"/>
  <c r="AA532" i="2"/>
  <c r="AB532" i="2"/>
  <c r="BP532" i="2"/>
  <c r="BL532" i="2"/>
  <c r="U532" i="2"/>
  <c r="V532" i="2"/>
  <c r="BM532" i="2"/>
  <c r="Y532" i="2"/>
  <c r="BN532" i="2"/>
  <c r="Z532" i="2"/>
  <c r="BO532" i="2"/>
  <c r="BU532" i="2"/>
  <c r="BY532" i="2"/>
  <c r="BX532" i="2"/>
  <c r="BW532" i="2"/>
  <c r="BV532" i="2"/>
  <c r="K531" i="2"/>
  <c r="S531" i="2"/>
  <c r="F531" i="2"/>
  <c r="T531" i="2"/>
  <c r="AA531" i="2"/>
  <c r="AB531" i="2"/>
  <c r="BP531" i="2"/>
  <c r="BL531" i="2"/>
  <c r="U531" i="2"/>
  <c r="V531" i="2"/>
  <c r="BM531" i="2"/>
  <c r="Y531" i="2"/>
  <c r="BN531" i="2"/>
  <c r="Z531" i="2"/>
  <c r="BO531" i="2"/>
  <c r="BU531" i="2"/>
  <c r="BY531" i="2"/>
  <c r="BX531" i="2"/>
  <c r="BW531" i="2"/>
  <c r="BV531" i="2"/>
  <c r="K530" i="2"/>
  <c r="S530" i="2"/>
  <c r="F530" i="2"/>
  <c r="T530" i="2"/>
  <c r="AA530" i="2"/>
  <c r="AB530" i="2"/>
  <c r="BP530" i="2"/>
  <c r="BL530" i="2"/>
  <c r="U530" i="2"/>
  <c r="V530" i="2"/>
  <c r="BM530" i="2"/>
  <c r="Y530" i="2"/>
  <c r="BN530" i="2"/>
  <c r="Z530" i="2"/>
  <c r="BO530" i="2"/>
  <c r="BU530" i="2"/>
  <c r="BY530" i="2"/>
  <c r="BX530" i="2"/>
  <c r="BW530" i="2"/>
  <c r="BV530" i="2"/>
  <c r="K529" i="2"/>
  <c r="S529" i="2"/>
  <c r="F529" i="2"/>
  <c r="T529" i="2"/>
  <c r="AA529" i="2"/>
  <c r="AB529" i="2"/>
  <c r="BP529" i="2"/>
  <c r="BL529" i="2"/>
  <c r="U529" i="2"/>
  <c r="V529" i="2"/>
  <c r="BM529" i="2"/>
  <c r="Y529" i="2"/>
  <c r="BN529" i="2"/>
  <c r="Z529" i="2"/>
  <c r="BO529" i="2"/>
  <c r="BU529" i="2"/>
  <c r="BY529" i="2"/>
  <c r="BX529" i="2"/>
  <c r="BW529" i="2"/>
  <c r="BV529" i="2"/>
  <c r="K528" i="2"/>
  <c r="S528" i="2"/>
  <c r="F528" i="2"/>
  <c r="T528" i="2"/>
  <c r="AA528" i="2"/>
  <c r="AB528" i="2"/>
  <c r="BP528" i="2"/>
  <c r="BL528" i="2"/>
  <c r="U528" i="2"/>
  <c r="V528" i="2"/>
  <c r="BM528" i="2"/>
  <c r="Y528" i="2"/>
  <c r="BN528" i="2"/>
  <c r="Z528" i="2"/>
  <c r="BO528" i="2"/>
  <c r="BU528" i="2"/>
  <c r="BY528" i="2"/>
  <c r="BX528" i="2"/>
  <c r="BW528" i="2"/>
  <c r="BV528" i="2"/>
  <c r="K527" i="2"/>
  <c r="S527" i="2"/>
  <c r="F527" i="2"/>
  <c r="T527" i="2"/>
  <c r="AA527" i="2"/>
  <c r="AB527" i="2"/>
  <c r="BP527" i="2"/>
  <c r="BL527" i="2"/>
  <c r="U527" i="2"/>
  <c r="V527" i="2"/>
  <c r="BM527" i="2"/>
  <c r="Y527" i="2"/>
  <c r="BN527" i="2"/>
  <c r="Z527" i="2"/>
  <c r="BO527" i="2"/>
  <c r="BU527" i="2"/>
  <c r="BY527" i="2"/>
  <c r="BX527" i="2"/>
  <c r="BW527" i="2"/>
  <c r="BV527" i="2"/>
  <c r="K526" i="2"/>
  <c r="S526" i="2"/>
  <c r="F526" i="2"/>
  <c r="T526" i="2"/>
  <c r="AA526" i="2"/>
  <c r="AB526" i="2"/>
  <c r="BP526" i="2"/>
  <c r="BL526" i="2"/>
  <c r="U526" i="2"/>
  <c r="V526" i="2"/>
  <c r="BM526" i="2"/>
  <c r="Y526" i="2"/>
  <c r="BN526" i="2"/>
  <c r="Z526" i="2"/>
  <c r="BO526" i="2"/>
  <c r="BU526" i="2"/>
  <c r="BY526" i="2"/>
  <c r="BX526" i="2"/>
  <c r="BW526" i="2"/>
  <c r="BV526" i="2"/>
  <c r="K525" i="2"/>
  <c r="S525" i="2"/>
  <c r="F525" i="2"/>
  <c r="T525" i="2"/>
  <c r="AA525" i="2"/>
  <c r="AB525" i="2"/>
  <c r="BP525" i="2"/>
  <c r="BL525" i="2"/>
  <c r="U525" i="2"/>
  <c r="V525" i="2"/>
  <c r="BM525" i="2"/>
  <c r="Y525" i="2"/>
  <c r="BN525" i="2"/>
  <c r="Z525" i="2"/>
  <c r="BO525" i="2"/>
  <c r="BU525" i="2"/>
  <c r="BY525" i="2"/>
  <c r="BX525" i="2"/>
  <c r="BW525" i="2"/>
  <c r="BV525" i="2"/>
  <c r="K524" i="2"/>
  <c r="S524" i="2"/>
  <c r="F524" i="2"/>
  <c r="T524" i="2"/>
  <c r="AA524" i="2"/>
  <c r="AB524" i="2"/>
  <c r="BP524" i="2"/>
  <c r="BL524" i="2"/>
  <c r="U524" i="2"/>
  <c r="V524" i="2"/>
  <c r="BM524" i="2"/>
  <c r="Y524" i="2"/>
  <c r="BN524" i="2"/>
  <c r="Z524" i="2"/>
  <c r="BO524" i="2"/>
  <c r="BU524" i="2"/>
  <c r="BY524" i="2"/>
  <c r="BX524" i="2"/>
  <c r="BW524" i="2"/>
  <c r="BV524" i="2"/>
  <c r="K523" i="2"/>
  <c r="S523" i="2"/>
  <c r="F523" i="2"/>
  <c r="T523" i="2"/>
  <c r="AA523" i="2"/>
  <c r="AB523" i="2"/>
  <c r="BP523" i="2"/>
  <c r="BL523" i="2"/>
  <c r="U523" i="2"/>
  <c r="V523" i="2"/>
  <c r="BM523" i="2"/>
  <c r="Y523" i="2"/>
  <c r="BN523" i="2"/>
  <c r="Z523" i="2"/>
  <c r="BO523" i="2"/>
  <c r="BU523" i="2"/>
  <c r="BY523" i="2"/>
  <c r="BX523" i="2"/>
  <c r="BW523" i="2"/>
  <c r="BV523" i="2"/>
  <c r="K522" i="2"/>
  <c r="S522" i="2"/>
  <c r="F522" i="2"/>
  <c r="T522" i="2"/>
  <c r="AA522" i="2"/>
  <c r="AB522" i="2"/>
  <c r="BP522" i="2"/>
  <c r="BL522" i="2"/>
  <c r="U522" i="2"/>
  <c r="V522" i="2"/>
  <c r="BM522" i="2"/>
  <c r="Y522" i="2"/>
  <c r="BN522" i="2"/>
  <c r="Z522" i="2"/>
  <c r="BO522" i="2"/>
  <c r="BU522" i="2"/>
  <c r="BY522" i="2"/>
  <c r="BX522" i="2"/>
  <c r="BW522" i="2"/>
  <c r="BV522" i="2"/>
  <c r="K521" i="2"/>
  <c r="S521" i="2"/>
  <c r="F521" i="2"/>
  <c r="T521" i="2"/>
  <c r="AA521" i="2"/>
  <c r="AB521" i="2"/>
  <c r="BP521" i="2"/>
  <c r="BL521" i="2"/>
  <c r="U521" i="2"/>
  <c r="V521" i="2"/>
  <c r="BM521" i="2"/>
  <c r="Y521" i="2"/>
  <c r="BN521" i="2"/>
  <c r="Z521" i="2"/>
  <c r="BO521" i="2"/>
  <c r="BU521" i="2"/>
  <c r="BY521" i="2"/>
  <c r="BX521" i="2"/>
  <c r="BW521" i="2"/>
  <c r="BV521" i="2"/>
  <c r="K520" i="2"/>
  <c r="S520" i="2"/>
  <c r="F520" i="2"/>
  <c r="T520" i="2"/>
  <c r="AA520" i="2"/>
  <c r="AB520" i="2"/>
  <c r="BP520" i="2"/>
  <c r="BL520" i="2"/>
  <c r="U520" i="2"/>
  <c r="V520" i="2"/>
  <c r="BM520" i="2"/>
  <c r="Y520" i="2"/>
  <c r="BN520" i="2"/>
  <c r="Z520" i="2"/>
  <c r="BO520" i="2"/>
  <c r="BU520" i="2"/>
  <c r="BY520" i="2"/>
  <c r="BX520" i="2"/>
  <c r="BW520" i="2"/>
  <c r="BV520" i="2"/>
  <c r="K519" i="2"/>
  <c r="S519" i="2"/>
  <c r="F519" i="2"/>
  <c r="T519" i="2"/>
  <c r="AA519" i="2"/>
  <c r="AB519" i="2"/>
  <c r="BP519" i="2"/>
  <c r="BL519" i="2"/>
  <c r="U519" i="2"/>
  <c r="V519" i="2"/>
  <c r="BM519" i="2"/>
  <c r="Y519" i="2"/>
  <c r="BN519" i="2"/>
  <c r="Z519" i="2"/>
  <c r="BO519" i="2"/>
  <c r="BU519" i="2"/>
  <c r="BY519" i="2"/>
  <c r="BX519" i="2"/>
  <c r="BW519" i="2"/>
  <c r="BV519" i="2"/>
  <c r="K518" i="2"/>
  <c r="S518" i="2"/>
  <c r="F518" i="2"/>
  <c r="T518" i="2"/>
  <c r="AA518" i="2"/>
  <c r="AB518" i="2"/>
  <c r="BP518" i="2"/>
  <c r="BL518" i="2"/>
  <c r="U518" i="2"/>
  <c r="V518" i="2"/>
  <c r="BM518" i="2"/>
  <c r="Y518" i="2"/>
  <c r="BN518" i="2"/>
  <c r="Z518" i="2"/>
  <c r="BO518" i="2"/>
  <c r="BU518" i="2"/>
  <c r="BY518" i="2"/>
  <c r="BX518" i="2"/>
  <c r="BW518" i="2"/>
  <c r="BV518" i="2"/>
  <c r="K517" i="2"/>
  <c r="S517" i="2"/>
  <c r="F517" i="2"/>
  <c r="T517" i="2"/>
  <c r="AA517" i="2"/>
  <c r="AB517" i="2"/>
  <c r="BP517" i="2"/>
  <c r="BL517" i="2"/>
  <c r="U517" i="2"/>
  <c r="V517" i="2"/>
  <c r="BM517" i="2"/>
  <c r="Y517" i="2"/>
  <c r="BN517" i="2"/>
  <c r="Z517" i="2"/>
  <c r="BO517" i="2"/>
  <c r="BU517" i="2"/>
  <c r="BY517" i="2"/>
  <c r="BX517" i="2"/>
  <c r="BW517" i="2"/>
  <c r="BV517" i="2"/>
  <c r="K516" i="2"/>
  <c r="S516" i="2"/>
  <c r="F516" i="2"/>
  <c r="T516" i="2"/>
  <c r="AA516" i="2"/>
  <c r="AB516" i="2"/>
  <c r="BP516" i="2"/>
  <c r="BL516" i="2"/>
  <c r="U516" i="2"/>
  <c r="V516" i="2"/>
  <c r="BM516" i="2"/>
  <c r="Y516" i="2"/>
  <c r="BN516" i="2"/>
  <c r="Z516" i="2"/>
  <c r="BO516" i="2"/>
  <c r="BU516" i="2"/>
  <c r="BY516" i="2"/>
  <c r="BX516" i="2"/>
  <c r="BW516" i="2"/>
  <c r="BV516" i="2"/>
  <c r="K515" i="2"/>
  <c r="S515" i="2"/>
  <c r="F515" i="2"/>
  <c r="T515" i="2"/>
  <c r="AA515" i="2"/>
  <c r="AB515" i="2"/>
  <c r="BP515" i="2"/>
  <c r="BL515" i="2"/>
  <c r="U515" i="2"/>
  <c r="V515" i="2"/>
  <c r="BM515" i="2"/>
  <c r="Y515" i="2"/>
  <c r="BN515" i="2"/>
  <c r="Z515" i="2"/>
  <c r="BO515" i="2"/>
  <c r="BU515" i="2"/>
  <c r="BY515" i="2"/>
  <c r="BX515" i="2"/>
  <c r="BW515" i="2"/>
  <c r="BV515" i="2"/>
  <c r="K514" i="2"/>
  <c r="S514" i="2"/>
  <c r="F514" i="2"/>
  <c r="T514" i="2"/>
  <c r="AA514" i="2"/>
  <c r="AB514" i="2"/>
  <c r="BP514" i="2"/>
  <c r="BL514" i="2"/>
  <c r="U514" i="2"/>
  <c r="V514" i="2"/>
  <c r="BM514" i="2"/>
  <c r="Y514" i="2"/>
  <c r="BN514" i="2"/>
  <c r="Z514" i="2"/>
  <c r="BO514" i="2"/>
  <c r="BU514" i="2"/>
  <c r="BY514" i="2"/>
  <c r="BX514" i="2"/>
  <c r="BW514" i="2"/>
  <c r="BV514" i="2"/>
  <c r="K513" i="2"/>
  <c r="S513" i="2"/>
  <c r="F513" i="2"/>
  <c r="T513" i="2"/>
  <c r="AA513" i="2"/>
  <c r="AB513" i="2"/>
  <c r="BP513" i="2"/>
  <c r="BL513" i="2"/>
  <c r="U513" i="2"/>
  <c r="V513" i="2"/>
  <c r="BM513" i="2"/>
  <c r="Y513" i="2"/>
  <c r="BN513" i="2"/>
  <c r="Z513" i="2"/>
  <c r="BO513" i="2"/>
  <c r="BU513" i="2"/>
  <c r="BY513" i="2"/>
  <c r="BX513" i="2"/>
  <c r="BW513" i="2"/>
  <c r="BV513" i="2"/>
  <c r="K512" i="2"/>
  <c r="S512" i="2"/>
  <c r="F512" i="2"/>
  <c r="T512" i="2"/>
  <c r="AA512" i="2"/>
  <c r="AB512" i="2"/>
  <c r="BP512" i="2"/>
  <c r="BL512" i="2"/>
  <c r="U512" i="2"/>
  <c r="V512" i="2"/>
  <c r="BM512" i="2"/>
  <c r="Y512" i="2"/>
  <c r="BN512" i="2"/>
  <c r="Z512" i="2"/>
  <c r="BO512" i="2"/>
  <c r="BU512" i="2"/>
  <c r="BY512" i="2"/>
  <c r="BX512" i="2"/>
  <c r="BW512" i="2"/>
  <c r="BV512" i="2"/>
  <c r="K511" i="2"/>
  <c r="S511" i="2"/>
  <c r="F511" i="2"/>
  <c r="T511" i="2"/>
  <c r="AA511" i="2"/>
  <c r="AB511" i="2"/>
  <c r="BP511" i="2"/>
  <c r="BL511" i="2"/>
  <c r="U511" i="2"/>
  <c r="V511" i="2"/>
  <c r="BM511" i="2"/>
  <c r="Y511" i="2"/>
  <c r="BN511" i="2"/>
  <c r="Z511" i="2"/>
  <c r="BO511" i="2"/>
  <c r="BU511" i="2"/>
  <c r="BY511" i="2"/>
  <c r="BX511" i="2"/>
  <c r="BW511" i="2"/>
  <c r="BV511" i="2"/>
  <c r="K510" i="2"/>
  <c r="S510" i="2"/>
  <c r="F510" i="2"/>
  <c r="T510" i="2"/>
  <c r="AA510" i="2"/>
  <c r="AB510" i="2"/>
  <c r="BP510" i="2"/>
  <c r="BL510" i="2"/>
  <c r="U510" i="2"/>
  <c r="V510" i="2"/>
  <c r="BM510" i="2"/>
  <c r="Y510" i="2"/>
  <c r="BN510" i="2"/>
  <c r="Z510" i="2"/>
  <c r="BO510" i="2"/>
  <c r="BU510" i="2"/>
  <c r="BY510" i="2"/>
  <c r="BX510" i="2"/>
  <c r="BW510" i="2"/>
  <c r="BV510" i="2"/>
  <c r="K509" i="2"/>
  <c r="S509" i="2"/>
  <c r="F509" i="2"/>
  <c r="T509" i="2"/>
  <c r="AA509" i="2"/>
  <c r="AB509" i="2"/>
  <c r="BP509" i="2"/>
  <c r="BL509" i="2"/>
  <c r="U509" i="2"/>
  <c r="V509" i="2"/>
  <c r="BM509" i="2"/>
  <c r="Y509" i="2"/>
  <c r="BN509" i="2"/>
  <c r="Z509" i="2"/>
  <c r="BO509" i="2"/>
  <c r="BU509" i="2"/>
  <c r="BY509" i="2"/>
  <c r="BX509" i="2"/>
  <c r="BW509" i="2"/>
  <c r="BV509" i="2"/>
  <c r="K508" i="2"/>
  <c r="S508" i="2"/>
  <c r="F508" i="2"/>
  <c r="T508" i="2"/>
  <c r="AA508" i="2"/>
  <c r="AB508" i="2"/>
  <c r="BP508" i="2"/>
  <c r="BL508" i="2"/>
  <c r="U508" i="2"/>
  <c r="V508" i="2"/>
  <c r="BM508" i="2"/>
  <c r="Y508" i="2"/>
  <c r="BN508" i="2"/>
  <c r="Z508" i="2"/>
  <c r="BO508" i="2"/>
  <c r="BU508" i="2"/>
  <c r="BY508" i="2"/>
  <c r="BX508" i="2"/>
  <c r="BW508" i="2"/>
  <c r="BV508" i="2"/>
  <c r="K507" i="2"/>
  <c r="S507" i="2"/>
  <c r="F507" i="2"/>
  <c r="T507" i="2"/>
  <c r="AA507" i="2"/>
  <c r="AB507" i="2"/>
  <c r="BP507" i="2"/>
  <c r="BL507" i="2"/>
  <c r="U507" i="2"/>
  <c r="V507" i="2"/>
  <c r="BM507" i="2"/>
  <c r="Y507" i="2"/>
  <c r="BN507" i="2"/>
  <c r="Z507" i="2"/>
  <c r="BO507" i="2"/>
  <c r="BU507" i="2"/>
  <c r="BY507" i="2"/>
  <c r="BX507" i="2"/>
  <c r="BW507" i="2"/>
  <c r="BV507" i="2"/>
  <c r="K506" i="2"/>
  <c r="S506" i="2"/>
  <c r="F506" i="2"/>
  <c r="T506" i="2"/>
  <c r="AA506" i="2"/>
  <c r="AB506" i="2"/>
  <c r="BP506" i="2"/>
  <c r="BL506" i="2"/>
  <c r="U506" i="2"/>
  <c r="V506" i="2"/>
  <c r="BM506" i="2"/>
  <c r="Y506" i="2"/>
  <c r="BN506" i="2"/>
  <c r="Z506" i="2"/>
  <c r="BO506" i="2"/>
  <c r="BU506" i="2"/>
  <c r="BY506" i="2"/>
  <c r="BX506" i="2"/>
  <c r="BW506" i="2"/>
  <c r="BV506" i="2"/>
  <c r="K505" i="2"/>
  <c r="S505" i="2"/>
  <c r="F505" i="2"/>
  <c r="T505" i="2"/>
  <c r="AA505" i="2"/>
  <c r="AB505" i="2"/>
  <c r="BP505" i="2"/>
  <c r="BL505" i="2"/>
  <c r="U505" i="2"/>
  <c r="V505" i="2"/>
  <c r="BM505" i="2"/>
  <c r="Y505" i="2"/>
  <c r="BN505" i="2"/>
  <c r="Z505" i="2"/>
  <c r="BO505" i="2"/>
  <c r="BU505" i="2"/>
  <c r="BY505" i="2"/>
  <c r="BX505" i="2"/>
  <c r="BW505" i="2"/>
  <c r="BV505" i="2"/>
  <c r="K504" i="2"/>
  <c r="S504" i="2"/>
  <c r="F504" i="2"/>
  <c r="T504" i="2"/>
  <c r="AA504" i="2"/>
  <c r="AB504" i="2"/>
  <c r="BP504" i="2"/>
  <c r="BL504" i="2"/>
  <c r="U504" i="2"/>
  <c r="V504" i="2"/>
  <c r="BM504" i="2"/>
  <c r="Y504" i="2"/>
  <c r="BN504" i="2"/>
  <c r="Z504" i="2"/>
  <c r="BO504" i="2"/>
  <c r="BU504" i="2"/>
  <c r="BY504" i="2"/>
  <c r="BX504" i="2"/>
  <c r="BW504" i="2"/>
  <c r="BV504" i="2"/>
  <c r="K503" i="2"/>
  <c r="S503" i="2"/>
  <c r="F503" i="2"/>
  <c r="T503" i="2"/>
  <c r="AA503" i="2"/>
  <c r="AB503" i="2"/>
  <c r="BP503" i="2"/>
  <c r="BL503" i="2"/>
  <c r="U503" i="2"/>
  <c r="V503" i="2"/>
  <c r="BM503" i="2"/>
  <c r="Y503" i="2"/>
  <c r="BN503" i="2"/>
  <c r="Z503" i="2"/>
  <c r="BO503" i="2"/>
  <c r="BU503" i="2"/>
  <c r="BY503" i="2"/>
  <c r="BX503" i="2"/>
  <c r="BW503" i="2"/>
  <c r="BV503" i="2"/>
  <c r="K502" i="2"/>
  <c r="S502" i="2"/>
  <c r="F502" i="2"/>
  <c r="T502" i="2"/>
  <c r="AA502" i="2"/>
  <c r="AB502" i="2"/>
  <c r="BP502" i="2"/>
  <c r="BL502" i="2"/>
  <c r="U502" i="2"/>
  <c r="V502" i="2"/>
  <c r="BM502" i="2"/>
  <c r="Y502" i="2"/>
  <c r="BN502" i="2"/>
  <c r="Z502" i="2"/>
  <c r="BO502" i="2"/>
  <c r="BU502" i="2"/>
  <c r="BY502" i="2"/>
  <c r="BX502" i="2"/>
  <c r="BW502" i="2"/>
  <c r="BV502" i="2"/>
  <c r="K501" i="2"/>
  <c r="S501" i="2"/>
  <c r="F501" i="2"/>
  <c r="T501" i="2"/>
  <c r="AA501" i="2"/>
  <c r="AB501" i="2"/>
  <c r="BP501" i="2"/>
  <c r="BL501" i="2"/>
  <c r="U501" i="2"/>
  <c r="V501" i="2"/>
  <c r="BM501" i="2"/>
  <c r="Y501" i="2"/>
  <c r="BN501" i="2"/>
  <c r="Z501" i="2"/>
  <c r="BO501" i="2"/>
  <c r="BU501" i="2"/>
  <c r="BY501" i="2"/>
  <c r="BX501" i="2"/>
  <c r="BW501" i="2"/>
  <c r="BV501" i="2"/>
  <c r="K500" i="2"/>
  <c r="S500" i="2"/>
  <c r="F500" i="2"/>
  <c r="T500" i="2"/>
  <c r="AA500" i="2"/>
  <c r="AB500" i="2"/>
  <c r="BP500" i="2"/>
  <c r="BL500" i="2"/>
  <c r="U500" i="2"/>
  <c r="V500" i="2"/>
  <c r="BM500" i="2"/>
  <c r="Y500" i="2"/>
  <c r="BN500" i="2"/>
  <c r="Z500" i="2"/>
  <c r="BO500" i="2"/>
  <c r="BU500" i="2"/>
  <c r="BY500" i="2"/>
  <c r="BX500" i="2"/>
  <c r="BW500" i="2"/>
  <c r="BV500" i="2"/>
  <c r="K499" i="2"/>
  <c r="S499" i="2"/>
  <c r="F499" i="2"/>
  <c r="T499" i="2"/>
  <c r="AA499" i="2"/>
  <c r="AB499" i="2"/>
  <c r="BP499" i="2"/>
  <c r="BL499" i="2"/>
  <c r="U499" i="2"/>
  <c r="V499" i="2"/>
  <c r="BM499" i="2"/>
  <c r="Y499" i="2"/>
  <c r="BN499" i="2"/>
  <c r="Z499" i="2"/>
  <c r="BO499" i="2"/>
  <c r="BU499" i="2"/>
  <c r="BY499" i="2"/>
  <c r="BX499" i="2"/>
  <c r="BW499" i="2"/>
  <c r="BV499" i="2"/>
  <c r="K498" i="2"/>
  <c r="S498" i="2"/>
  <c r="F498" i="2"/>
  <c r="T498" i="2"/>
  <c r="AA498" i="2"/>
  <c r="AB498" i="2"/>
  <c r="BP498" i="2"/>
  <c r="BL498" i="2"/>
  <c r="U498" i="2"/>
  <c r="V498" i="2"/>
  <c r="BM498" i="2"/>
  <c r="Y498" i="2"/>
  <c r="BN498" i="2"/>
  <c r="Z498" i="2"/>
  <c r="BO498" i="2"/>
  <c r="BU498" i="2"/>
  <c r="BY498" i="2"/>
  <c r="BX498" i="2"/>
  <c r="BW498" i="2"/>
  <c r="BV498" i="2"/>
  <c r="K497" i="2"/>
  <c r="S497" i="2"/>
  <c r="F497" i="2"/>
  <c r="T497" i="2"/>
  <c r="AA497" i="2"/>
  <c r="AB497" i="2"/>
  <c r="BP497" i="2"/>
  <c r="BL497" i="2"/>
  <c r="U497" i="2"/>
  <c r="V497" i="2"/>
  <c r="BM497" i="2"/>
  <c r="Y497" i="2"/>
  <c r="BN497" i="2"/>
  <c r="Z497" i="2"/>
  <c r="BO497" i="2"/>
  <c r="BU497" i="2"/>
  <c r="BY497" i="2"/>
  <c r="BX497" i="2"/>
  <c r="BW497" i="2"/>
  <c r="BV497" i="2"/>
  <c r="K496" i="2"/>
  <c r="S496" i="2"/>
  <c r="F496" i="2"/>
  <c r="T496" i="2"/>
  <c r="AA496" i="2"/>
  <c r="AB496" i="2"/>
  <c r="BP496" i="2"/>
  <c r="BL496" i="2"/>
  <c r="U496" i="2"/>
  <c r="V496" i="2"/>
  <c r="BM496" i="2"/>
  <c r="Y496" i="2"/>
  <c r="BN496" i="2"/>
  <c r="Z496" i="2"/>
  <c r="BO496" i="2"/>
  <c r="BU496" i="2"/>
  <c r="BY496" i="2"/>
  <c r="BX496" i="2"/>
  <c r="BW496" i="2"/>
  <c r="BV496" i="2"/>
  <c r="K495" i="2"/>
  <c r="S495" i="2"/>
  <c r="F495" i="2"/>
  <c r="T495" i="2"/>
  <c r="AA495" i="2"/>
  <c r="AB495" i="2"/>
  <c r="BP495" i="2"/>
  <c r="BL495" i="2"/>
  <c r="U495" i="2"/>
  <c r="V495" i="2"/>
  <c r="BM495" i="2"/>
  <c r="Y495" i="2"/>
  <c r="BN495" i="2"/>
  <c r="Z495" i="2"/>
  <c r="BO495" i="2"/>
  <c r="BU495" i="2"/>
  <c r="BY495" i="2"/>
  <c r="BX495" i="2"/>
  <c r="BW495" i="2"/>
  <c r="BV495" i="2"/>
  <c r="K494" i="2"/>
  <c r="S494" i="2"/>
  <c r="F494" i="2"/>
  <c r="T494" i="2"/>
  <c r="AA494" i="2"/>
  <c r="AB494" i="2"/>
  <c r="BP494" i="2"/>
  <c r="BL494" i="2"/>
  <c r="U494" i="2"/>
  <c r="V494" i="2"/>
  <c r="BM494" i="2"/>
  <c r="Y494" i="2"/>
  <c r="BN494" i="2"/>
  <c r="Z494" i="2"/>
  <c r="BO494" i="2"/>
  <c r="BU494" i="2"/>
  <c r="BY494" i="2"/>
  <c r="BX494" i="2"/>
  <c r="BW494" i="2"/>
  <c r="BV494" i="2"/>
  <c r="K493" i="2"/>
  <c r="S493" i="2"/>
  <c r="F493" i="2"/>
  <c r="T493" i="2"/>
  <c r="AA493" i="2"/>
  <c r="AB493" i="2"/>
  <c r="BP493" i="2"/>
  <c r="BL493" i="2"/>
  <c r="U493" i="2"/>
  <c r="V493" i="2"/>
  <c r="BM493" i="2"/>
  <c r="Y493" i="2"/>
  <c r="BN493" i="2"/>
  <c r="Z493" i="2"/>
  <c r="BO493" i="2"/>
  <c r="BU493" i="2"/>
  <c r="BY493" i="2"/>
  <c r="BX493" i="2"/>
  <c r="BW493" i="2"/>
  <c r="BV493" i="2"/>
  <c r="K492" i="2"/>
  <c r="S492" i="2"/>
  <c r="F492" i="2"/>
  <c r="T492" i="2"/>
  <c r="AA492" i="2"/>
  <c r="AB492" i="2"/>
  <c r="BP492" i="2"/>
  <c r="BL492" i="2"/>
  <c r="U492" i="2"/>
  <c r="V492" i="2"/>
  <c r="BM492" i="2"/>
  <c r="Y492" i="2"/>
  <c r="BN492" i="2"/>
  <c r="Z492" i="2"/>
  <c r="BO492" i="2"/>
  <c r="BU492" i="2"/>
  <c r="BY492" i="2"/>
  <c r="BX492" i="2"/>
  <c r="BW492" i="2"/>
  <c r="BV492" i="2"/>
  <c r="K491" i="2"/>
  <c r="S491" i="2"/>
  <c r="F491" i="2"/>
  <c r="T491" i="2"/>
  <c r="AA491" i="2"/>
  <c r="AB491" i="2"/>
  <c r="BP491" i="2"/>
  <c r="BL491" i="2"/>
  <c r="U491" i="2"/>
  <c r="V491" i="2"/>
  <c r="BM491" i="2"/>
  <c r="Y491" i="2"/>
  <c r="BN491" i="2"/>
  <c r="Z491" i="2"/>
  <c r="BO491" i="2"/>
  <c r="BU491" i="2"/>
  <c r="BY491" i="2"/>
  <c r="BX491" i="2"/>
  <c r="BW491" i="2"/>
  <c r="BV491" i="2"/>
  <c r="K490" i="2"/>
  <c r="S490" i="2"/>
  <c r="F490" i="2"/>
  <c r="T490" i="2"/>
  <c r="AA490" i="2"/>
  <c r="AB490" i="2"/>
  <c r="BP490" i="2"/>
  <c r="BL490" i="2"/>
  <c r="U490" i="2"/>
  <c r="V490" i="2"/>
  <c r="BM490" i="2"/>
  <c r="Y490" i="2"/>
  <c r="BN490" i="2"/>
  <c r="Z490" i="2"/>
  <c r="BO490" i="2"/>
  <c r="BU490" i="2"/>
  <c r="BY490" i="2"/>
  <c r="BX490" i="2"/>
  <c r="BW490" i="2"/>
  <c r="BV490" i="2"/>
  <c r="K489" i="2"/>
  <c r="S489" i="2"/>
  <c r="F489" i="2"/>
  <c r="T489" i="2"/>
  <c r="AA489" i="2"/>
  <c r="AB489" i="2"/>
  <c r="BP489" i="2"/>
  <c r="BL489" i="2"/>
  <c r="U489" i="2"/>
  <c r="V489" i="2"/>
  <c r="BM489" i="2"/>
  <c r="Y489" i="2"/>
  <c r="BN489" i="2"/>
  <c r="Z489" i="2"/>
  <c r="BO489" i="2"/>
  <c r="BU489" i="2"/>
  <c r="BY489" i="2"/>
  <c r="BX489" i="2"/>
  <c r="BW489" i="2"/>
  <c r="BV489" i="2"/>
  <c r="K488" i="2"/>
  <c r="S488" i="2"/>
  <c r="F488" i="2"/>
  <c r="T488" i="2"/>
  <c r="AA488" i="2"/>
  <c r="AB488" i="2"/>
  <c r="BP488" i="2"/>
  <c r="BL488" i="2"/>
  <c r="U488" i="2"/>
  <c r="V488" i="2"/>
  <c r="BM488" i="2"/>
  <c r="Y488" i="2"/>
  <c r="BN488" i="2"/>
  <c r="Z488" i="2"/>
  <c r="BO488" i="2"/>
  <c r="BU488" i="2"/>
  <c r="BY488" i="2"/>
  <c r="BX488" i="2"/>
  <c r="BW488" i="2"/>
  <c r="BV488" i="2"/>
  <c r="K487" i="2"/>
  <c r="S487" i="2"/>
  <c r="F487" i="2"/>
  <c r="T487" i="2"/>
  <c r="AA487" i="2"/>
  <c r="AB487" i="2"/>
  <c r="BP487" i="2"/>
  <c r="BL487" i="2"/>
  <c r="U487" i="2"/>
  <c r="V487" i="2"/>
  <c r="BM487" i="2"/>
  <c r="Y487" i="2"/>
  <c r="BN487" i="2"/>
  <c r="Z487" i="2"/>
  <c r="BO487" i="2"/>
  <c r="BU487" i="2"/>
  <c r="BY487" i="2"/>
  <c r="BX487" i="2"/>
  <c r="BW487" i="2"/>
  <c r="BV487" i="2"/>
  <c r="K486" i="2"/>
  <c r="S486" i="2"/>
  <c r="F486" i="2"/>
  <c r="T486" i="2"/>
  <c r="AA486" i="2"/>
  <c r="AB486" i="2"/>
  <c r="BP486" i="2"/>
  <c r="BL486" i="2"/>
  <c r="U486" i="2"/>
  <c r="V486" i="2"/>
  <c r="BM486" i="2"/>
  <c r="Y486" i="2"/>
  <c r="BN486" i="2"/>
  <c r="Z486" i="2"/>
  <c r="BO486" i="2"/>
  <c r="BU486" i="2"/>
  <c r="BY486" i="2"/>
  <c r="BX486" i="2"/>
  <c r="BW486" i="2"/>
  <c r="BV486" i="2"/>
  <c r="K485" i="2"/>
  <c r="S485" i="2"/>
  <c r="F485" i="2"/>
  <c r="T485" i="2"/>
  <c r="AA485" i="2"/>
  <c r="AB485" i="2"/>
  <c r="BP485" i="2"/>
  <c r="BL485" i="2"/>
  <c r="U485" i="2"/>
  <c r="V485" i="2"/>
  <c r="BM485" i="2"/>
  <c r="Y485" i="2"/>
  <c r="BN485" i="2"/>
  <c r="Z485" i="2"/>
  <c r="BO485" i="2"/>
  <c r="BU485" i="2"/>
  <c r="BY485" i="2"/>
  <c r="BX485" i="2"/>
  <c r="BW485" i="2"/>
  <c r="BV485" i="2"/>
  <c r="K484" i="2"/>
  <c r="S484" i="2"/>
  <c r="F484" i="2"/>
  <c r="T484" i="2"/>
  <c r="AA484" i="2"/>
  <c r="AB484" i="2"/>
  <c r="BP484" i="2"/>
  <c r="BL484" i="2"/>
  <c r="U484" i="2"/>
  <c r="V484" i="2"/>
  <c r="BM484" i="2"/>
  <c r="Y484" i="2"/>
  <c r="BN484" i="2"/>
  <c r="Z484" i="2"/>
  <c r="BO484" i="2"/>
  <c r="BU484" i="2"/>
  <c r="BY484" i="2"/>
  <c r="BX484" i="2"/>
  <c r="BW484" i="2"/>
  <c r="BV484" i="2"/>
  <c r="K483" i="2"/>
  <c r="S483" i="2"/>
  <c r="F483" i="2"/>
  <c r="T483" i="2"/>
  <c r="AA483" i="2"/>
  <c r="AB483" i="2"/>
  <c r="BP483" i="2"/>
  <c r="BL483" i="2"/>
  <c r="U483" i="2"/>
  <c r="V483" i="2"/>
  <c r="BM483" i="2"/>
  <c r="Y483" i="2"/>
  <c r="BN483" i="2"/>
  <c r="Z483" i="2"/>
  <c r="BO483" i="2"/>
  <c r="BU483" i="2"/>
  <c r="BY483" i="2"/>
  <c r="BX483" i="2"/>
  <c r="BW483" i="2"/>
  <c r="BV483" i="2"/>
  <c r="K482" i="2"/>
  <c r="S482" i="2"/>
  <c r="F482" i="2"/>
  <c r="T482" i="2"/>
  <c r="AA482" i="2"/>
  <c r="AB482" i="2"/>
  <c r="BP482" i="2"/>
  <c r="BL482" i="2"/>
  <c r="U482" i="2"/>
  <c r="V482" i="2"/>
  <c r="BM482" i="2"/>
  <c r="Y482" i="2"/>
  <c r="BN482" i="2"/>
  <c r="Z482" i="2"/>
  <c r="BO482" i="2"/>
  <c r="BU482" i="2"/>
  <c r="BY482" i="2"/>
  <c r="BX482" i="2"/>
  <c r="BW482" i="2"/>
  <c r="BV482" i="2"/>
  <c r="K481" i="2"/>
  <c r="S481" i="2"/>
  <c r="F481" i="2"/>
  <c r="T481" i="2"/>
  <c r="AA481" i="2"/>
  <c r="AB481" i="2"/>
  <c r="BP481" i="2"/>
  <c r="BL481" i="2"/>
  <c r="U481" i="2"/>
  <c r="V481" i="2"/>
  <c r="BM481" i="2"/>
  <c r="Y481" i="2"/>
  <c r="BN481" i="2"/>
  <c r="Z481" i="2"/>
  <c r="BO481" i="2"/>
  <c r="BU481" i="2"/>
  <c r="BY481" i="2"/>
  <c r="BX481" i="2"/>
  <c r="BW481" i="2"/>
  <c r="BV481" i="2"/>
  <c r="K480" i="2"/>
  <c r="S480" i="2"/>
  <c r="F480" i="2"/>
  <c r="T480" i="2"/>
  <c r="AA480" i="2"/>
  <c r="AB480" i="2"/>
  <c r="BP480" i="2"/>
  <c r="BL480" i="2"/>
  <c r="U480" i="2"/>
  <c r="V480" i="2"/>
  <c r="BM480" i="2"/>
  <c r="Y480" i="2"/>
  <c r="BN480" i="2"/>
  <c r="Z480" i="2"/>
  <c r="BO480" i="2"/>
  <c r="BU480" i="2"/>
  <c r="BY480" i="2"/>
  <c r="BX480" i="2"/>
  <c r="BW480" i="2"/>
  <c r="BV480" i="2"/>
  <c r="K479" i="2"/>
  <c r="S479" i="2"/>
  <c r="F479" i="2"/>
  <c r="T479" i="2"/>
  <c r="AA479" i="2"/>
  <c r="AB479" i="2"/>
  <c r="BP479" i="2"/>
  <c r="BL479" i="2"/>
  <c r="U479" i="2"/>
  <c r="V479" i="2"/>
  <c r="BM479" i="2"/>
  <c r="Y479" i="2"/>
  <c r="BN479" i="2"/>
  <c r="Z479" i="2"/>
  <c r="BO479" i="2"/>
  <c r="BU479" i="2"/>
  <c r="BY479" i="2"/>
  <c r="BX479" i="2"/>
  <c r="BW479" i="2"/>
  <c r="BV479" i="2"/>
  <c r="K478" i="2"/>
  <c r="S478" i="2"/>
  <c r="F478" i="2"/>
  <c r="T478" i="2"/>
  <c r="AA478" i="2"/>
  <c r="AB478" i="2"/>
  <c r="BP478" i="2"/>
  <c r="BL478" i="2"/>
  <c r="U478" i="2"/>
  <c r="V478" i="2"/>
  <c r="BM478" i="2"/>
  <c r="Y478" i="2"/>
  <c r="BN478" i="2"/>
  <c r="Z478" i="2"/>
  <c r="BO478" i="2"/>
  <c r="BU478" i="2"/>
  <c r="BY478" i="2"/>
  <c r="BX478" i="2"/>
  <c r="BW478" i="2"/>
  <c r="BV478" i="2"/>
  <c r="K477" i="2"/>
  <c r="S477" i="2"/>
  <c r="F477" i="2"/>
  <c r="T477" i="2"/>
  <c r="AA477" i="2"/>
  <c r="AB477" i="2"/>
  <c r="BP477" i="2"/>
  <c r="BL477" i="2"/>
  <c r="U477" i="2"/>
  <c r="V477" i="2"/>
  <c r="BM477" i="2"/>
  <c r="Y477" i="2"/>
  <c r="BN477" i="2"/>
  <c r="Z477" i="2"/>
  <c r="BO477" i="2"/>
  <c r="BU477" i="2"/>
  <c r="BY477" i="2"/>
  <c r="BX477" i="2"/>
  <c r="BW477" i="2"/>
  <c r="BV477" i="2"/>
  <c r="K476" i="2"/>
  <c r="S476" i="2"/>
  <c r="F476" i="2"/>
  <c r="T476" i="2"/>
  <c r="AA476" i="2"/>
  <c r="AB476" i="2"/>
  <c r="BP476" i="2"/>
  <c r="BL476" i="2"/>
  <c r="U476" i="2"/>
  <c r="V476" i="2"/>
  <c r="BM476" i="2"/>
  <c r="Y476" i="2"/>
  <c r="BN476" i="2"/>
  <c r="Z476" i="2"/>
  <c r="BO476" i="2"/>
  <c r="BU476" i="2"/>
  <c r="BY476" i="2"/>
  <c r="BX476" i="2"/>
  <c r="BW476" i="2"/>
  <c r="BV476" i="2"/>
  <c r="K475" i="2"/>
  <c r="S475" i="2"/>
  <c r="F475" i="2"/>
  <c r="T475" i="2"/>
  <c r="AA475" i="2"/>
  <c r="AB475" i="2"/>
  <c r="BP475" i="2"/>
  <c r="BL475" i="2"/>
  <c r="U475" i="2"/>
  <c r="V475" i="2"/>
  <c r="BM475" i="2"/>
  <c r="Y475" i="2"/>
  <c r="BN475" i="2"/>
  <c r="Z475" i="2"/>
  <c r="BO475" i="2"/>
  <c r="BU475" i="2"/>
  <c r="BY475" i="2"/>
  <c r="BX475" i="2"/>
  <c r="BW475" i="2"/>
  <c r="BV475" i="2"/>
  <c r="K474" i="2"/>
  <c r="S474" i="2"/>
  <c r="F474" i="2"/>
  <c r="T474" i="2"/>
  <c r="AA474" i="2"/>
  <c r="AB474" i="2"/>
  <c r="BP474" i="2"/>
  <c r="BL474" i="2"/>
  <c r="U474" i="2"/>
  <c r="V474" i="2"/>
  <c r="BM474" i="2"/>
  <c r="Y474" i="2"/>
  <c r="BN474" i="2"/>
  <c r="Z474" i="2"/>
  <c r="BO474" i="2"/>
  <c r="BU474" i="2"/>
  <c r="BY474" i="2"/>
  <c r="BX474" i="2"/>
  <c r="BW474" i="2"/>
  <c r="BV474" i="2"/>
  <c r="K473" i="2"/>
  <c r="S473" i="2"/>
  <c r="F473" i="2"/>
  <c r="T473" i="2"/>
  <c r="AA473" i="2"/>
  <c r="AB473" i="2"/>
  <c r="BP473" i="2"/>
  <c r="BL473" i="2"/>
  <c r="U473" i="2"/>
  <c r="V473" i="2"/>
  <c r="BM473" i="2"/>
  <c r="Y473" i="2"/>
  <c r="BN473" i="2"/>
  <c r="Z473" i="2"/>
  <c r="BO473" i="2"/>
  <c r="BU473" i="2"/>
  <c r="BY473" i="2"/>
  <c r="BX473" i="2"/>
  <c r="BW473" i="2"/>
  <c r="BV473" i="2"/>
  <c r="K472" i="2"/>
  <c r="S472" i="2"/>
  <c r="F472" i="2"/>
  <c r="T472" i="2"/>
  <c r="AA472" i="2"/>
  <c r="AB472" i="2"/>
  <c r="BP472" i="2"/>
  <c r="BL472" i="2"/>
  <c r="U472" i="2"/>
  <c r="V472" i="2"/>
  <c r="BM472" i="2"/>
  <c r="Y472" i="2"/>
  <c r="BN472" i="2"/>
  <c r="Z472" i="2"/>
  <c r="BO472" i="2"/>
  <c r="BU472" i="2"/>
  <c r="BY472" i="2"/>
  <c r="BX472" i="2"/>
  <c r="BW472" i="2"/>
  <c r="BV472" i="2"/>
  <c r="K471" i="2"/>
  <c r="S471" i="2"/>
  <c r="F471" i="2"/>
  <c r="T471" i="2"/>
  <c r="AA471" i="2"/>
  <c r="AB471" i="2"/>
  <c r="BP471" i="2"/>
  <c r="BL471" i="2"/>
  <c r="U471" i="2"/>
  <c r="V471" i="2"/>
  <c r="BM471" i="2"/>
  <c r="Y471" i="2"/>
  <c r="BN471" i="2"/>
  <c r="Z471" i="2"/>
  <c r="BO471" i="2"/>
  <c r="BU471" i="2"/>
  <c r="BY471" i="2"/>
  <c r="BX471" i="2"/>
  <c r="BW471" i="2"/>
  <c r="BV471" i="2"/>
  <c r="K470" i="2"/>
  <c r="S470" i="2"/>
  <c r="F470" i="2"/>
  <c r="T470" i="2"/>
  <c r="AA470" i="2"/>
  <c r="AB470" i="2"/>
  <c r="BP470" i="2"/>
  <c r="BL470" i="2"/>
  <c r="U470" i="2"/>
  <c r="V470" i="2"/>
  <c r="BM470" i="2"/>
  <c r="Y470" i="2"/>
  <c r="BN470" i="2"/>
  <c r="Z470" i="2"/>
  <c r="BO470" i="2"/>
  <c r="BU470" i="2"/>
  <c r="BY470" i="2"/>
  <c r="BX470" i="2"/>
  <c r="BW470" i="2"/>
  <c r="BV470" i="2"/>
  <c r="K469" i="2"/>
  <c r="S469" i="2"/>
  <c r="F469" i="2"/>
  <c r="T469" i="2"/>
  <c r="AA469" i="2"/>
  <c r="AB469" i="2"/>
  <c r="BP469" i="2"/>
  <c r="BL469" i="2"/>
  <c r="U469" i="2"/>
  <c r="V469" i="2"/>
  <c r="BM469" i="2"/>
  <c r="Y469" i="2"/>
  <c r="BN469" i="2"/>
  <c r="Z469" i="2"/>
  <c r="BO469" i="2"/>
  <c r="BU469" i="2"/>
  <c r="BY469" i="2"/>
  <c r="BX469" i="2"/>
  <c r="BW469" i="2"/>
  <c r="BV469" i="2"/>
  <c r="K468" i="2"/>
  <c r="S468" i="2"/>
  <c r="F468" i="2"/>
  <c r="T468" i="2"/>
  <c r="AA468" i="2"/>
  <c r="AB468" i="2"/>
  <c r="BP468" i="2"/>
  <c r="BL468" i="2"/>
  <c r="U468" i="2"/>
  <c r="V468" i="2"/>
  <c r="BM468" i="2"/>
  <c r="Y468" i="2"/>
  <c r="BN468" i="2"/>
  <c r="Z468" i="2"/>
  <c r="BO468" i="2"/>
  <c r="BU468" i="2"/>
  <c r="BY468" i="2"/>
  <c r="BX468" i="2"/>
  <c r="BW468" i="2"/>
  <c r="BV468" i="2"/>
  <c r="K467" i="2"/>
  <c r="S467" i="2"/>
  <c r="F467" i="2"/>
  <c r="T467" i="2"/>
  <c r="AA467" i="2"/>
  <c r="AB467" i="2"/>
  <c r="BP467" i="2"/>
  <c r="BL467" i="2"/>
  <c r="U467" i="2"/>
  <c r="V467" i="2"/>
  <c r="BM467" i="2"/>
  <c r="Y467" i="2"/>
  <c r="BN467" i="2"/>
  <c r="Z467" i="2"/>
  <c r="BO467" i="2"/>
  <c r="BU467" i="2"/>
  <c r="BY467" i="2"/>
  <c r="BX467" i="2"/>
  <c r="BW467" i="2"/>
  <c r="BV467" i="2"/>
  <c r="K466" i="2"/>
  <c r="S466" i="2"/>
  <c r="F466" i="2"/>
  <c r="T466" i="2"/>
  <c r="AA466" i="2"/>
  <c r="AB466" i="2"/>
  <c r="BP466" i="2"/>
  <c r="BL466" i="2"/>
  <c r="U466" i="2"/>
  <c r="V466" i="2"/>
  <c r="BM466" i="2"/>
  <c r="Y466" i="2"/>
  <c r="BN466" i="2"/>
  <c r="Z466" i="2"/>
  <c r="BO466" i="2"/>
  <c r="BU466" i="2"/>
  <c r="BY466" i="2"/>
  <c r="BX466" i="2"/>
  <c r="BW466" i="2"/>
  <c r="BV466" i="2"/>
  <c r="K465" i="2"/>
  <c r="S465" i="2"/>
  <c r="F465" i="2"/>
  <c r="T465" i="2"/>
  <c r="AA465" i="2"/>
  <c r="AB465" i="2"/>
  <c r="BP465" i="2"/>
  <c r="BL465" i="2"/>
  <c r="U465" i="2"/>
  <c r="V465" i="2"/>
  <c r="BM465" i="2"/>
  <c r="Y465" i="2"/>
  <c r="BN465" i="2"/>
  <c r="Z465" i="2"/>
  <c r="BO465" i="2"/>
  <c r="BU465" i="2"/>
  <c r="BY465" i="2"/>
  <c r="BX465" i="2"/>
  <c r="BW465" i="2"/>
  <c r="BV465" i="2"/>
  <c r="K464" i="2"/>
  <c r="S464" i="2"/>
  <c r="F464" i="2"/>
  <c r="T464" i="2"/>
  <c r="AA464" i="2"/>
  <c r="AB464" i="2"/>
  <c r="BP464" i="2"/>
  <c r="BL464" i="2"/>
  <c r="U464" i="2"/>
  <c r="V464" i="2"/>
  <c r="BM464" i="2"/>
  <c r="Y464" i="2"/>
  <c r="BN464" i="2"/>
  <c r="Z464" i="2"/>
  <c r="BO464" i="2"/>
  <c r="BU464" i="2"/>
  <c r="BY464" i="2"/>
  <c r="BX464" i="2"/>
  <c r="BW464" i="2"/>
  <c r="BV464" i="2"/>
  <c r="K463" i="2"/>
  <c r="S463" i="2"/>
  <c r="F463" i="2"/>
  <c r="T463" i="2"/>
  <c r="AA463" i="2"/>
  <c r="AB463" i="2"/>
  <c r="BP463" i="2"/>
  <c r="BL463" i="2"/>
  <c r="U463" i="2"/>
  <c r="V463" i="2"/>
  <c r="BM463" i="2"/>
  <c r="Y463" i="2"/>
  <c r="BN463" i="2"/>
  <c r="Z463" i="2"/>
  <c r="BO463" i="2"/>
  <c r="BU463" i="2"/>
  <c r="BY463" i="2"/>
  <c r="BX463" i="2"/>
  <c r="BW463" i="2"/>
  <c r="BV463" i="2"/>
  <c r="K462" i="2"/>
  <c r="S462" i="2"/>
  <c r="F462" i="2"/>
  <c r="T462" i="2"/>
  <c r="AA462" i="2"/>
  <c r="AB462" i="2"/>
  <c r="BP462" i="2"/>
  <c r="BL462" i="2"/>
  <c r="U462" i="2"/>
  <c r="V462" i="2"/>
  <c r="BM462" i="2"/>
  <c r="Y462" i="2"/>
  <c r="BN462" i="2"/>
  <c r="Z462" i="2"/>
  <c r="BO462" i="2"/>
  <c r="BU462" i="2"/>
  <c r="BY462" i="2"/>
  <c r="BX462" i="2"/>
  <c r="BW462" i="2"/>
  <c r="BV462" i="2"/>
  <c r="K461" i="2"/>
  <c r="S461" i="2"/>
  <c r="F461" i="2"/>
  <c r="T461" i="2"/>
  <c r="AA461" i="2"/>
  <c r="AB461" i="2"/>
  <c r="BP461" i="2"/>
  <c r="BL461" i="2"/>
  <c r="U461" i="2"/>
  <c r="V461" i="2"/>
  <c r="BM461" i="2"/>
  <c r="Y461" i="2"/>
  <c r="BN461" i="2"/>
  <c r="Z461" i="2"/>
  <c r="BO461" i="2"/>
  <c r="BU461" i="2"/>
  <c r="BY461" i="2"/>
  <c r="BX461" i="2"/>
  <c r="BW461" i="2"/>
  <c r="BV461" i="2"/>
  <c r="K460" i="2"/>
  <c r="S460" i="2"/>
  <c r="F460" i="2"/>
  <c r="T460" i="2"/>
  <c r="AA460" i="2"/>
  <c r="AB460" i="2"/>
  <c r="BP460" i="2"/>
  <c r="BL460" i="2"/>
  <c r="U460" i="2"/>
  <c r="V460" i="2"/>
  <c r="BM460" i="2"/>
  <c r="Y460" i="2"/>
  <c r="BN460" i="2"/>
  <c r="Z460" i="2"/>
  <c r="BO460" i="2"/>
  <c r="BU460" i="2"/>
  <c r="BY460" i="2"/>
  <c r="BX460" i="2"/>
  <c r="BW460" i="2"/>
  <c r="BV460" i="2"/>
  <c r="K459" i="2"/>
  <c r="S459" i="2"/>
  <c r="F459" i="2"/>
  <c r="T459" i="2"/>
  <c r="AA459" i="2"/>
  <c r="AB459" i="2"/>
  <c r="BP459" i="2"/>
  <c r="BL459" i="2"/>
  <c r="U459" i="2"/>
  <c r="V459" i="2"/>
  <c r="BM459" i="2"/>
  <c r="Y459" i="2"/>
  <c r="BN459" i="2"/>
  <c r="Z459" i="2"/>
  <c r="BO459" i="2"/>
  <c r="BU459" i="2"/>
  <c r="BY459" i="2"/>
  <c r="BX459" i="2"/>
  <c r="BW459" i="2"/>
  <c r="BV459" i="2"/>
  <c r="K458" i="2"/>
  <c r="S458" i="2"/>
  <c r="F458" i="2"/>
  <c r="T458" i="2"/>
  <c r="AA458" i="2"/>
  <c r="AB458" i="2"/>
  <c r="BP458" i="2"/>
  <c r="BL458" i="2"/>
  <c r="U458" i="2"/>
  <c r="V458" i="2"/>
  <c r="BM458" i="2"/>
  <c r="Y458" i="2"/>
  <c r="BN458" i="2"/>
  <c r="Z458" i="2"/>
  <c r="BO458" i="2"/>
  <c r="BU458" i="2"/>
  <c r="BY458" i="2"/>
  <c r="BX458" i="2"/>
  <c r="BW458" i="2"/>
  <c r="BV458" i="2"/>
  <c r="K457" i="2"/>
  <c r="S457" i="2"/>
  <c r="F457" i="2"/>
  <c r="T457" i="2"/>
  <c r="AA457" i="2"/>
  <c r="AB457" i="2"/>
  <c r="BP457" i="2"/>
  <c r="BL457" i="2"/>
  <c r="U457" i="2"/>
  <c r="V457" i="2"/>
  <c r="BM457" i="2"/>
  <c r="Y457" i="2"/>
  <c r="BN457" i="2"/>
  <c r="Z457" i="2"/>
  <c r="BO457" i="2"/>
  <c r="BU457" i="2"/>
  <c r="BY457" i="2"/>
  <c r="BX457" i="2"/>
  <c r="BW457" i="2"/>
  <c r="BV457" i="2"/>
  <c r="K456" i="2"/>
  <c r="S456" i="2"/>
  <c r="F456" i="2"/>
  <c r="T456" i="2"/>
  <c r="AA456" i="2"/>
  <c r="AB456" i="2"/>
  <c r="BP456" i="2"/>
  <c r="BL456" i="2"/>
  <c r="U456" i="2"/>
  <c r="V456" i="2"/>
  <c r="BM456" i="2"/>
  <c r="Y456" i="2"/>
  <c r="BN456" i="2"/>
  <c r="Z456" i="2"/>
  <c r="BO456" i="2"/>
  <c r="BU456" i="2"/>
  <c r="BY456" i="2"/>
  <c r="BX456" i="2"/>
  <c r="BW456" i="2"/>
  <c r="BV456" i="2"/>
  <c r="K455" i="2"/>
  <c r="S455" i="2"/>
  <c r="F455" i="2"/>
  <c r="T455" i="2"/>
  <c r="AA455" i="2"/>
  <c r="AB455" i="2"/>
  <c r="BP455" i="2"/>
  <c r="BL455" i="2"/>
  <c r="U455" i="2"/>
  <c r="V455" i="2"/>
  <c r="BM455" i="2"/>
  <c r="Y455" i="2"/>
  <c r="BN455" i="2"/>
  <c r="Z455" i="2"/>
  <c r="BO455" i="2"/>
  <c r="BU455" i="2"/>
  <c r="BY455" i="2"/>
  <c r="BX455" i="2"/>
  <c r="BW455" i="2"/>
  <c r="BV455" i="2"/>
  <c r="K454" i="2"/>
  <c r="S454" i="2"/>
  <c r="F454" i="2"/>
  <c r="T454" i="2"/>
  <c r="AA454" i="2"/>
  <c r="AB454" i="2"/>
  <c r="BP454" i="2"/>
  <c r="BL454" i="2"/>
  <c r="U454" i="2"/>
  <c r="V454" i="2"/>
  <c r="BM454" i="2"/>
  <c r="Y454" i="2"/>
  <c r="BN454" i="2"/>
  <c r="Z454" i="2"/>
  <c r="BO454" i="2"/>
  <c r="BU454" i="2"/>
  <c r="BY454" i="2"/>
  <c r="BX454" i="2"/>
  <c r="BW454" i="2"/>
  <c r="BV454" i="2"/>
  <c r="K453" i="2"/>
  <c r="S453" i="2"/>
  <c r="F453" i="2"/>
  <c r="T453" i="2"/>
  <c r="AA453" i="2"/>
  <c r="AB453" i="2"/>
  <c r="BP453" i="2"/>
  <c r="BL453" i="2"/>
  <c r="U453" i="2"/>
  <c r="V453" i="2"/>
  <c r="BM453" i="2"/>
  <c r="Y453" i="2"/>
  <c r="BN453" i="2"/>
  <c r="Z453" i="2"/>
  <c r="BO453" i="2"/>
  <c r="BU453" i="2"/>
  <c r="BY453" i="2"/>
  <c r="BX453" i="2"/>
  <c r="BW453" i="2"/>
  <c r="BV453" i="2"/>
  <c r="K452" i="2"/>
  <c r="S452" i="2"/>
  <c r="F452" i="2"/>
  <c r="T452" i="2"/>
  <c r="AA452" i="2"/>
  <c r="AB452" i="2"/>
  <c r="BP452" i="2"/>
  <c r="BL452" i="2"/>
  <c r="U452" i="2"/>
  <c r="V452" i="2"/>
  <c r="BM452" i="2"/>
  <c r="Y452" i="2"/>
  <c r="BN452" i="2"/>
  <c r="Z452" i="2"/>
  <c r="BO452" i="2"/>
  <c r="BU452" i="2"/>
  <c r="BY452" i="2"/>
  <c r="BX452" i="2"/>
  <c r="BW452" i="2"/>
  <c r="BV452" i="2"/>
  <c r="K451" i="2"/>
  <c r="S451" i="2"/>
  <c r="F451" i="2"/>
  <c r="T451" i="2"/>
  <c r="AA451" i="2"/>
  <c r="AB451" i="2"/>
  <c r="BP451" i="2"/>
  <c r="BL451" i="2"/>
  <c r="U451" i="2"/>
  <c r="V451" i="2"/>
  <c r="BM451" i="2"/>
  <c r="Y451" i="2"/>
  <c r="BN451" i="2"/>
  <c r="Z451" i="2"/>
  <c r="BO451" i="2"/>
  <c r="BU451" i="2"/>
  <c r="BY451" i="2"/>
  <c r="BX451" i="2"/>
  <c r="BW451" i="2"/>
  <c r="BV451" i="2"/>
  <c r="K450" i="2"/>
  <c r="S450" i="2"/>
  <c r="F450" i="2"/>
  <c r="T450" i="2"/>
  <c r="AA450" i="2"/>
  <c r="AB450" i="2"/>
  <c r="BP450" i="2"/>
  <c r="BL450" i="2"/>
  <c r="U450" i="2"/>
  <c r="V450" i="2"/>
  <c r="BM450" i="2"/>
  <c r="Y450" i="2"/>
  <c r="BN450" i="2"/>
  <c r="Z450" i="2"/>
  <c r="BO450" i="2"/>
  <c r="BU450" i="2"/>
  <c r="BY450" i="2"/>
  <c r="BX450" i="2"/>
  <c r="BW450" i="2"/>
  <c r="BV450" i="2"/>
  <c r="K449" i="2"/>
  <c r="S449" i="2"/>
  <c r="F449" i="2"/>
  <c r="T449" i="2"/>
  <c r="AA449" i="2"/>
  <c r="AB449" i="2"/>
  <c r="BP449" i="2"/>
  <c r="BL449" i="2"/>
  <c r="U449" i="2"/>
  <c r="V449" i="2"/>
  <c r="BM449" i="2"/>
  <c r="Y449" i="2"/>
  <c r="BN449" i="2"/>
  <c r="Z449" i="2"/>
  <c r="BO449" i="2"/>
  <c r="BU449" i="2"/>
  <c r="BY449" i="2"/>
  <c r="BX449" i="2"/>
  <c r="BW449" i="2"/>
  <c r="BV449" i="2"/>
  <c r="K448" i="2"/>
  <c r="S448" i="2"/>
  <c r="F448" i="2"/>
  <c r="T448" i="2"/>
  <c r="AA448" i="2"/>
  <c r="AB448" i="2"/>
  <c r="BP448" i="2"/>
  <c r="BL448" i="2"/>
  <c r="U448" i="2"/>
  <c r="V448" i="2"/>
  <c r="BM448" i="2"/>
  <c r="Y448" i="2"/>
  <c r="BN448" i="2"/>
  <c r="Z448" i="2"/>
  <c r="BO448" i="2"/>
  <c r="BU448" i="2"/>
  <c r="BY448" i="2"/>
  <c r="BX448" i="2"/>
  <c r="BW448" i="2"/>
  <c r="BV448" i="2"/>
  <c r="K447" i="2"/>
  <c r="S447" i="2"/>
  <c r="F447" i="2"/>
  <c r="T447" i="2"/>
  <c r="AA447" i="2"/>
  <c r="AB447" i="2"/>
  <c r="BP447" i="2"/>
  <c r="BL447" i="2"/>
  <c r="U447" i="2"/>
  <c r="V447" i="2"/>
  <c r="BM447" i="2"/>
  <c r="Y447" i="2"/>
  <c r="BN447" i="2"/>
  <c r="Z447" i="2"/>
  <c r="BO447" i="2"/>
  <c r="BU447" i="2"/>
  <c r="BY447" i="2"/>
  <c r="BX447" i="2"/>
  <c r="BW447" i="2"/>
  <c r="BV447" i="2"/>
  <c r="K446" i="2"/>
  <c r="S446" i="2"/>
  <c r="F446" i="2"/>
  <c r="T446" i="2"/>
  <c r="AA446" i="2"/>
  <c r="AB446" i="2"/>
  <c r="BP446" i="2"/>
  <c r="BL446" i="2"/>
  <c r="U446" i="2"/>
  <c r="V446" i="2"/>
  <c r="BM446" i="2"/>
  <c r="Y446" i="2"/>
  <c r="BN446" i="2"/>
  <c r="Z446" i="2"/>
  <c r="BO446" i="2"/>
  <c r="BU446" i="2"/>
  <c r="BY446" i="2"/>
  <c r="BX446" i="2"/>
  <c r="BW446" i="2"/>
  <c r="BV446" i="2"/>
  <c r="K445" i="2"/>
  <c r="S445" i="2"/>
  <c r="F445" i="2"/>
  <c r="T445" i="2"/>
  <c r="AA445" i="2"/>
  <c r="AB445" i="2"/>
  <c r="BP445" i="2"/>
  <c r="BL445" i="2"/>
  <c r="U445" i="2"/>
  <c r="V445" i="2"/>
  <c r="BM445" i="2"/>
  <c r="Y445" i="2"/>
  <c r="BN445" i="2"/>
  <c r="Z445" i="2"/>
  <c r="BO445" i="2"/>
  <c r="BU445" i="2"/>
  <c r="BY445" i="2"/>
  <c r="BX445" i="2"/>
  <c r="BW445" i="2"/>
  <c r="BV445" i="2"/>
  <c r="K444" i="2"/>
  <c r="S444" i="2"/>
  <c r="F444" i="2"/>
  <c r="T444" i="2"/>
  <c r="AA444" i="2"/>
  <c r="AB444" i="2"/>
  <c r="BP444" i="2"/>
  <c r="BL444" i="2"/>
  <c r="U444" i="2"/>
  <c r="V444" i="2"/>
  <c r="BM444" i="2"/>
  <c r="Y444" i="2"/>
  <c r="BN444" i="2"/>
  <c r="Z444" i="2"/>
  <c r="BO444" i="2"/>
  <c r="BU444" i="2"/>
  <c r="BY444" i="2"/>
  <c r="BX444" i="2"/>
  <c r="BW444" i="2"/>
  <c r="BV444" i="2"/>
  <c r="K443" i="2"/>
  <c r="S443" i="2"/>
  <c r="F443" i="2"/>
  <c r="T443" i="2"/>
  <c r="AA443" i="2"/>
  <c r="AB443" i="2"/>
  <c r="BP443" i="2"/>
  <c r="BL443" i="2"/>
  <c r="U443" i="2"/>
  <c r="V443" i="2"/>
  <c r="BM443" i="2"/>
  <c r="Y443" i="2"/>
  <c r="BN443" i="2"/>
  <c r="Z443" i="2"/>
  <c r="BO443" i="2"/>
  <c r="BU443" i="2"/>
  <c r="BY443" i="2"/>
  <c r="BX443" i="2"/>
  <c r="BW443" i="2"/>
  <c r="BV443" i="2"/>
  <c r="K442" i="2"/>
  <c r="S442" i="2"/>
  <c r="F442" i="2"/>
  <c r="T442" i="2"/>
  <c r="AA442" i="2"/>
  <c r="AB442" i="2"/>
  <c r="BP442" i="2"/>
  <c r="BL442" i="2"/>
  <c r="U442" i="2"/>
  <c r="V442" i="2"/>
  <c r="BM442" i="2"/>
  <c r="Y442" i="2"/>
  <c r="BN442" i="2"/>
  <c r="Z442" i="2"/>
  <c r="BO442" i="2"/>
  <c r="BU442" i="2"/>
  <c r="BY442" i="2"/>
  <c r="BX442" i="2"/>
  <c r="BW442" i="2"/>
  <c r="BV442" i="2"/>
  <c r="K441" i="2"/>
  <c r="S441" i="2"/>
  <c r="F441" i="2"/>
  <c r="T441" i="2"/>
  <c r="AA441" i="2"/>
  <c r="AB441" i="2"/>
  <c r="BP441" i="2"/>
  <c r="BL441" i="2"/>
  <c r="U441" i="2"/>
  <c r="V441" i="2"/>
  <c r="BM441" i="2"/>
  <c r="Y441" i="2"/>
  <c r="BN441" i="2"/>
  <c r="Z441" i="2"/>
  <c r="BO441" i="2"/>
  <c r="BU441" i="2"/>
  <c r="BY441" i="2"/>
  <c r="BX441" i="2"/>
  <c r="BW441" i="2"/>
  <c r="BV441" i="2"/>
  <c r="K440" i="2"/>
  <c r="S440" i="2"/>
  <c r="F440" i="2"/>
  <c r="T440" i="2"/>
  <c r="AA440" i="2"/>
  <c r="AB440" i="2"/>
  <c r="BP440" i="2"/>
  <c r="BL440" i="2"/>
  <c r="U440" i="2"/>
  <c r="V440" i="2"/>
  <c r="BM440" i="2"/>
  <c r="Y440" i="2"/>
  <c r="BN440" i="2"/>
  <c r="Z440" i="2"/>
  <c r="BO440" i="2"/>
  <c r="BU440" i="2"/>
  <c r="BY440" i="2"/>
  <c r="BX440" i="2"/>
  <c r="BW440" i="2"/>
  <c r="BV440" i="2"/>
  <c r="K439" i="2"/>
  <c r="S439" i="2"/>
  <c r="F439" i="2"/>
  <c r="T439" i="2"/>
  <c r="AA439" i="2"/>
  <c r="AB439" i="2"/>
  <c r="BP439" i="2"/>
  <c r="BL439" i="2"/>
  <c r="U439" i="2"/>
  <c r="V439" i="2"/>
  <c r="BM439" i="2"/>
  <c r="Y439" i="2"/>
  <c r="BN439" i="2"/>
  <c r="Z439" i="2"/>
  <c r="BO439" i="2"/>
  <c r="BU439" i="2"/>
  <c r="BY439" i="2"/>
  <c r="BX439" i="2"/>
  <c r="BW439" i="2"/>
  <c r="BV439" i="2"/>
  <c r="K438" i="2"/>
  <c r="S438" i="2"/>
  <c r="F438" i="2"/>
  <c r="T438" i="2"/>
  <c r="AA438" i="2"/>
  <c r="AB438" i="2"/>
  <c r="BP438" i="2"/>
  <c r="BL438" i="2"/>
  <c r="U438" i="2"/>
  <c r="V438" i="2"/>
  <c r="BM438" i="2"/>
  <c r="Y438" i="2"/>
  <c r="BN438" i="2"/>
  <c r="Z438" i="2"/>
  <c r="BO438" i="2"/>
  <c r="BU438" i="2"/>
  <c r="BY438" i="2"/>
  <c r="BX438" i="2"/>
  <c r="BW438" i="2"/>
  <c r="BV438" i="2"/>
  <c r="K437" i="2"/>
  <c r="S437" i="2"/>
  <c r="F437" i="2"/>
  <c r="T437" i="2"/>
  <c r="AA437" i="2"/>
  <c r="AB437" i="2"/>
  <c r="BP437" i="2"/>
  <c r="BL437" i="2"/>
  <c r="U437" i="2"/>
  <c r="V437" i="2"/>
  <c r="BM437" i="2"/>
  <c r="Y437" i="2"/>
  <c r="BN437" i="2"/>
  <c r="Z437" i="2"/>
  <c r="BO437" i="2"/>
  <c r="BU437" i="2"/>
  <c r="BY437" i="2"/>
  <c r="BX437" i="2"/>
  <c r="BW437" i="2"/>
  <c r="BV437" i="2"/>
  <c r="K436" i="2"/>
  <c r="S436" i="2"/>
  <c r="F436" i="2"/>
  <c r="T436" i="2"/>
  <c r="AA436" i="2"/>
  <c r="AB436" i="2"/>
  <c r="BP436" i="2"/>
  <c r="BL436" i="2"/>
  <c r="U436" i="2"/>
  <c r="V436" i="2"/>
  <c r="BM436" i="2"/>
  <c r="Y436" i="2"/>
  <c r="BN436" i="2"/>
  <c r="Z436" i="2"/>
  <c r="BO436" i="2"/>
  <c r="BU436" i="2"/>
  <c r="BY436" i="2"/>
  <c r="BX436" i="2"/>
  <c r="BW436" i="2"/>
  <c r="BV436" i="2"/>
  <c r="K435" i="2"/>
  <c r="S435" i="2"/>
  <c r="F435" i="2"/>
  <c r="T435" i="2"/>
  <c r="AA435" i="2"/>
  <c r="AB435" i="2"/>
  <c r="BP435" i="2"/>
  <c r="BL435" i="2"/>
  <c r="U435" i="2"/>
  <c r="V435" i="2"/>
  <c r="BM435" i="2"/>
  <c r="Y435" i="2"/>
  <c r="BN435" i="2"/>
  <c r="Z435" i="2"/>
  <c r="BO435" i="2"/>
  <c r="BU435" i="2"/>
  <c r="BY435" i="2"/>
  <c r="BX435" i="2"/>
  <c r="BW435" i="2"/>
  <c r="BV435" i="2"/>
  <c r="K434" i="2"/>
  <c r="S434" i="2"/>
  <c r="F434" i="2"/>
  <c r="T434" i="2"/>
  <c r="AA434" i="2"/>
  <c r="AB434" i="2"/>
  <c r="BP434" i="2"/>
  <c r="BL434" i="2"/>
  <c r="U434" i="2"/>
  <c r="V434" i="2"/>
  <c r="BM434" i="2"/>
  <c r="Y434" i="2"/>
  <c r="BN434" i="2"/>
  <c r="Z434" i="2"/>
  <c r="BO434" i="2"/>
  <c r="BU434" i="2"/>
  <c r="BY434" i="2"/>
  <c r="BX434" i="2"/>
  <c r="BW434" i="2"/>
  <c r="BV434" i="2"/>
  <c r="K433" i="2"/>
  <c r="S433" i="2"/>
  <c r="F433" i="2"/>
  <c r="T433" i="2"/>
  <c r="AA433" i="2"/>
  <c r="AB433" i="2"/>
  <c r="BP433" i="2"/>
  <c r="BL433" i="2"/>
  <c r="U433" i="2"/>
  <c r="V433" i="2"/>
  <c r="BM433" i="2"/>
  <c r="Y433" i="2"/>
  <c r="BN433" i="2"/>
  <c r="Z433" i="2"/>
  <c r="BO433" i="2"/>
  <c r="BU433" i="2"/>
  <c r="BY433" i="2"/>
  <c r="BX433" i="2"/>
  <c r="BW433" i="2"/>
  <c r="BV433" i="2"/>
  <c r="K432" i="2"/>
  <c r="S432" i="2"/>
  <c r="F432" i="2"/>
  <c r="T432" i="2"/>
  <c r="AA432" i="2"/>
  <c r="AB432" i="2"/>
  <c r="BP432" i="2"/>
  <c r="BL432" i="2"/>
  <c r="U432" i="2"/>
  <c r="V432" i="2"/>
  <c r="BM432" i="2"/>
  <c r="Y432" i="2"/>
  <c r="BN432" i="2"/>
  <c r="Z432" i="2"/>
  <c r="BO432" i="2"/>
  <c r="BU432" i="2"/>
  <c r="BY432" i="2"/>
  <c r="BX432" i="2"/>
  <c r="BW432" i="2"/>
  <c r="BV432" i="2"/>
  <c r="K431" i="2"/>
  <c r="S431" i="2"/>
  <c r="F431" i="2"/>
  <c r="T431" i="2"/>
  <c r="AA431" i="2"/>
  <c r="AB431" i="2"/>
  <c r="BP431" i="2"/>
  <c r="BL431" i="2"/>
  <c r="U431" i="2"/>
  <c r="V431" i="2"/>
  <c r="BM431" i="2"/>
  <c r="Y431" i="2"/>
  <c r="BN431" i="2"/>
  <c r="Z431" i="2"/>
  <c r="BO431" i="2"/>
  <c r="BU431" i="2"/>
  <c r="BY431" i="2"/>
  <c r="BX431" i="2"/>
  <c r="BW431" i="2"/>
  <c r="BV431" i="2"/>
  <c r="K430" i="2"/>
  <c r="S430" i="2"/>
  <c r="F430" i="2"/>
  <c r="T430" i="2"/>
  <c r="AA430" i="2"/>
  <c r="AB430" i="2"/>
  <c r="BP430" i="2"/>
  <c r="BL430" i="2"/>
  <c r="U430" i="2"/>
  <c r="V430" i="2"/>
  <c r="BM430" i="2"/>
  <c r="Y430" i="2"/>
  <c r="BN430" i="2"/>
  <c r="Z430" i="2"/>
  <c r="BO430" i="2"/>
  <c r="BU430" i="2"/>
  <c r="BY430" i="2"/>
  <c r="BX430" i="2"/>
  <c r="BW430" i="2"/>
  <c r="BV430" i="2"/>
  <c r="K429" i="2"/>
  <c r="S429" i="2"/>
  <c r="F429" i="2"/>
  <c r="T429" i="2"/>
  <c r="AA429" i="2"/>
  <c r="AB429" i="2"/>
  <c r="BP429" i="2"/>
  <c r="BL429" i="2"/>
  <c r="U429" i="2"/>
  <c r="V429" i="2"/>
  <c r="BM429" i="2"/>
  <c r="Y429" i="2"/>
  <c r="BN429" i="2"/>
  <c r="Z429" i="2"/>
  <c r="BO429" i="2"/>
  <c r="BU429" i="2"/>
  <c r="BY429" i="2"/>
  <c r="BX429" i="2"/>
  <c r="BW429" i="2"/>
  <c r="BV429" i="2"/>
  <c r="K428" i="2"/>
  <c r="S428" i="2"/>
  <c r="F428" i="2"/>
  <c r="T428" i="2"/>
  <c r="AA428" i="2"/>
  <c r="AB428" i="2"/>
  <c r="BP428" i="2"/>
  <c r="BL428" i="2"/>
  <c r="U428" i="2"/>
  <c r="V428" i="2"/>
  <c r="BM428" i="2"/>
  <c r="Y428" i="2"/>
  <c r="BN428" i="2"/>
  <c r="Z428" i="2"/>
  <c r="BO428" i="2"/>
  <c r="BU428" i="2"/>
  <c r="BY428" i="2"/>
  <c r="BX428" i="2"/>
  <c r="BW428" i="2"/>
  <c r="BV428" i="2"/>
  <c r="K427" i="2"/>
  <c r="S427" i="2"/>
  <c r="F427" i="2"/>
  <c r="T427" i="2"/>
  <c r="AA427" i="2"/>
  <c r="AB427" i="2"/>
  <c r="BP427" i="2"/>
  <c r="BL427" i="2"/>
  <c r="U427" i="2"/>
  <c r="V427" i="2"/>
  <c r="BM427" i="2"/>
  <c r="Y427" i="2"/>
  <c r="BN427" i="2"/>
  <c r="Z427" i="2"/>
  <c r="BO427" i="2"/>
  <c r="BU427" i="2"/>
  <c r="BY427" i="2"/>
  <c r="BX427" i="2"/>
  <c r="BW427" i="2"/>
  <c r="BV427" i="2"/>
  <c r="K426" i="2"/>
  <c r="S426" i="2"/>
  <c r="F426" i="2"/>
  <c r="T426" i="2"/>
  <c r="AA426" i="2"/>
  <c r="AB426" i="2"/>
  <c r="BP426" i="2"/>
  <c r="BL426" i="2"/>
  <c r="U426" i="2"/>
  <c r="V426" i="2"/>
  <c r="BM426" i="2"/>
  <c r="Y426" i="2"/>
  <c r="BN426" i="2"/>
  <c r="Z426" i="2"/>
  <c r="BO426" i="2"/>
  <c r="BU426" i="2"/>
  <c r="BY426" i="2"/>
  <c r="BX426" i="2"/>
  <c r="BW426" i="2"/>
  <c r="BV426" i="2"/>
  <c r="K425" i="2"/>
  <c r="S425" i="2"/>
  <c r="F425" i="2"/>
  <c r="T425" i="2"/>
  <c r="AA425" i="2"/>
  <c r="AB425" i="2"/>
  <c r="BP425" i="2"/>
  <c r="BL425" i="2"/>
  <c r="U425" i="2"/>
  <c r="V425" i="2"/>
  <c r="BM425" i="2"/>
  <c r="Y425" i="2"/>
  <c r="BN425" i="2"/>
  <c r="Z425" i="2"/>
  <c r="BO425" i="2"/>
  <c r="BU425" i="2"/>
  <c r="BY425" i="2"/>
  <c r="BX425" i="2"/>
  <c r="BW425" i="2"/>
  <c r="BV425" i="2"/>
  <c r="K424" i="2"/>
  <c r="S424" i="2"/>
  <c r="F424" i="2"/>
  <c r="T424" i="2"/>
  <c r="AA424" i="2"/>
  <c r="AB424" i="2"/>
  <c r="BP424" i="2"/>
  <c r="BL424" i="2"/>
  <c r="U424" i="2"/>
  <c r="V424" i="2"/>
  <c r="BM424" i="2"/>
  <c r="Y424" i="2"/>
  <c r="BN424" i="2"/>
  <c r="Z424" i="2"/>
  <c r="BO424" i="2"/>
  <c r="BU424" i="2"/>
  <c r="BY424" i="2"/>
  <c r="BX424" i="2"/>
  <c r="BW424" i="2"/>
  <c r="BV424" i="2"/>
  <c r="K423" i="2"/>
  <c r="S423" i="2"/>
  <c r="F423" i="2"/>
  <c r="T423" i="2"/>
  <c r="AA423" i="2"/>
  <c r="AB423" i="2"/>
  <c r="BP423" i="2"/>
  <c r="BL423" i="2"/>
  <c r="U423" i="2"/>
  <c r="V423" i="2"/>
  <c r="BM423" i="2"/>
  <c r="Y423" i="2"/>
  <c r="BN423" i="2"/>
  <c r="Z423" i="2"/>
  <c r="BO423" i="2"/>
  <c r="BU423" i="2"/>
  <c r="BY423" i="2"/>
  <c r="BX423" i="2"/>
  <c r="BW423" i="2"/>
  <c r="BV423" i="2"/>
  <c r="K422" i="2"/>
  <c r="S422" i="2"/>
  <c r="F422" i="2"/>
  <c r="T422" i="2"/>
  <c r="AA422" i="2"/>
  <c r="AB422" i="2"/>
  <c r="BP422" i="2"/>
  <c r="BL422" i="2"/>
  <c r="U422" i="2"/>
  <c r="V422" i="2"/>
  <c r="BM422" i="2"/>
  <c r="Y422" i="2"/>
  <c r="BN422" i="2"/>
  <c r="Z422" i="2"/>
  <c r="BO422" i="2"/>
  <c r="BU422" i="2"/>
  <c r="BY422" i="2"/>
  <c r="BX422" i="2"/>
  <c r="BW422" i="2"/>
  <c r="BV422" i="2"/>
  <c r="K421" i="2"/>
  <c r="S421" i="2"/>
  <c r="F421" i="2"/>
  <c r="T421" i="2"/>
  <c r="AA421" i="2"/>
  <c r="AB421" i="2"/>
  <c r="BP421" i="2"/>
  <c r="BL421" i="2"/>
  <c r="U421" i="2"/>
  <c r="V421" i="2"/>
  <c r="BM421" i="2"/>
  <c r="Y421" i="2"/>
  <c r="BN421" i="2"/>
  <c r="Z421" i="2"/>
  <c r="BO421" i="2"/>
  <c r="BU421" i="2"/>
  <c r="BY421" i="2"/>
  <c r="BX421" i="2"/>
  <c r="BW421" i="2"/>
  <c r="BV421" i="2"/>
  <c r="K420" i="2"/>
  <c r="S420" i="2"/>
  <c r="F420" i="2"/>
  <c r="T420" i="2"/>
  <c r="AA420" i="2"/>
  <c r="AB420" i="2"/>
  <c r="BP420" i="2"/>
  <c r="BL420" i="2"/>
  <c r="U420" i="2"/>
  <c r="V420" i="2"/>
  <c r="BM420" i="2"/>
  <c r="Y420" i="2"/>
  <c r="BN420" i="2"/>
  <c r="Z420" i="2"/>
  <c r="BO420" i="2"/>
  <c r="BU420" i="2"/>
  <c r="BY420" i="2"/>
  <c r="BX420" i="2"/>
  <c r="BW420" i="2"/>
  <c r="BV420" i="2"/>
  <c r="K419" i="2"/>
  <c r="S419" i="2"/>
  <c r="F419" i="2"/>
  <c r="T419" i="2"/>
  <c r="AA419" i="2"/>
  <c r="AB419" i="2"/>
  <c r="BP419" i="2"/>
  <c r="BL419" i="2"/>
  <c r="U419" i="2"/>
  <c r="V419" i="2"/>
  <c r="BM419" i="2"/>
  <c r="Y419" i="2"/>
  <c r="BN419" i="2"/>
  <c r="Z419" i="2"/>
  <c r="BO419" i="2"/>
  <c r="BU419" i="2"/>
  <c r="BY419" i="2"/>
  <c r="BX419" i="2"/>
  <c r="BW419" i="2"/>
  <c r="BV419" i="2"/>
  <c r="K418" i="2"/>
  <c r="S418" i="2"/>
  <c r="F418" i="2"/>
  <c r="T418" i="2"/>
  <c r="AA418" i="2"/>
  <c r="AB418" i="2"/>
  <c r="BP418" i="2"/>
  <c r="BL418" i="2"/>
  <c r="U418" i="2"/>
  <c r="V418" i="2"/>
  <c r="BM418" i="2"/>
  <c r="Y418" i="2"/>
  <c r="BN418" i="2"/>
  <c r="Z418" i="2"/>
  <c r="BO418" i="2"/>
  <c r="BU418" i="2"/>
  <c r="BY418" i="2"/>
  <c r="BX418" i="2"/>
  <c r="BW418" i="2"/>
  <c r="BV418" i="2"/>
  <c r="K417" i="2"/>
  <c r="S417" i="2"/>
  <c r="F417" i="2"/>
  <c r="T417" i="2"/>
  <c r="AA417" i="2"/>
  <c r="AB417" i="2"/>
  <c r="BP417" i="2"/>
  <c r="BL417" i="2"/>
  <c r="U417" i="2"/>
  <c r="V417" i="2"/>
  <c r="BM417" i="2"/>
  <c r="Y417" i="2"/>
  <c r="BN417" i="2"/>
  <c r="Z417" i="2"/>
  <c r="BO417" i="2"/>
  <c r="BU417" i="2"/>
  <c r="BY417" i="2"/>
  <c r="BX417" i="2"/>
  <c r="BW417" i="2"/>
  <c r="BV417" i="2"/>
  <c r="K416" i="2"/>
  <c r="S416" i="2"/>
  <c r="F416" i="2"/>
  <c r="T416" i="2"/>
  <c r="AA416" i="2"/>
  <c r="AB416" i="2"/>
  <c r="BP416" i="2"/>
  <c r="BL416" i="2"/>
  <c r="U416" i="2"/>
  <c r="V416" i="2"/>
  <c r="BM416" i="2"/>
  <c r="Y416" i="2"/>
  <c r="BN416" i="2"/>
  <c r="Z416" i="2"/>
  <c r="BO416" i="2"/>
  <c r="BU416" i="2"/>
  <c r="BY416" i="2"/>
  <c r="BX416" i="2"/>
  <c r="BW416" i="2"/>
  <c r="BV416" i="2"/>
  <c r="K415" i="2"/>
  <c r="S415" i="2"/>
  <c r="F415" i="2"/>
  <c r="T415" i="2"/>
  <c r="AA415" i="2"/>
  <c r="AB415" i="2"/>
  <c r="BP415" i="2"/>
  <c r="BL415" i="2"/>
  <c r="U415" i="2"/>
  <c r="V415" i="2"/>
  <c r="BM415" i="2"/>
  <c r="Y415" i="2"/>
  <c r="BN415" i="2"/>
  <c r="Z415" i="2"/>
  <c r="BO415" i="2"/>
  <c r="BU415" i="2"/>
  <c r="BY415" i="2"/>
  <c r="BX415" i="2"/>
  <c r="BW415" i="2"/>
  <c r="BV415" i="2"/>
  <c r="K414" i="2"/>
  <c r="S414" i="2"/>
  <c r="F414" i="2"/>
  <c r="T414" i="2"/>
  <c r="AA414" i="2"/>
  <c r="AB414" i="2"/>
  <c r="BP414" i="2"/>
  <c r="BL414" i="2"/>
  <c r="U414" i="2"/>
  <c r="V414" i="2"/>
  <c r="BM414" i="2"/>
  <c r="Y414" i="2"/>
  <c r="BN414" i="2"/>
  <c r="Z414" i="2"/>
  <c r="BO414" i="2"/>
  <c r="BU414" i="2"/>
  <c r="BY414" i="2"/>
  <c r="BX414" i="2"/>
  <c r="BW414" i="2"/>
  <c r="BV414" i="2"/>
  <c r="K413" i="2"/>
  <c r="S413" i="2"/>
  <c r="F413" i="2"/>
  <c r="T413" i="2"/>
  <c r="AA413" i="2"/>
  <c r="AB413" i="2"/>
  <c r="BP413" i="2"/>
  <c r="BL413" i="2"/>
  <c r="U413" i="2"/>
  <c r="V413" i="2"/>
  <c r="BM413" i="2"/>
  <c r="Y413" i="2"/>
  <c r="BN413" i="2"/>
  <c r="Z413" i="2"/>
  <c r="BO413" i="2"/>
  <c r="BU413" i="2"/>
  <c r="BY413" i="2"/>
  <c r="BX413" i="2"/>
  <c r="BW413" i="2"/>
  <c r="BV413" i="2"/>
  <c r="K412" i="2"/>
  <c r="S412" i="2"/>
  <c r="F412" i="2"/>
  <c r="T412" i="2"/>
  <c r="AA412" i="2"/>
  <c r="AB412" i="2"/>
  <c r="BP412" i="2"/>
  <c r="BL412" i="2"/>
  <c r="U412" i="2"/>
  <c r="V412" i="2"/>
  <c r="BM412" i="2"/>
  <c r="Y412" i="2"/>
  <c r="BN412" i="2"/>
  <c r="Z412" i="2"/>
  <c r="BO412" i="2"/>
  <c r="BU412" i="2"/>
  <c r="BY412" i="2"/>
  <c r="BX412" i="2"/>
  <c r="BW412" i="2"/>
  <c r="BV412" i="2"/>
  <c r="K411" i="2"/>
  <c r="S411" i="2"/>
  <c r="F411" i="2"/>
  <c r="T411" i="2"/>
  <c r="AA411" i="2"/>
  <c r="AB411" i="2"/>
  <c r="BP411" i="2"/>
  <c r="BL411" i="2"/>
  <c r="U411" i="2"/>
  <c r="V411" i="2"/>
  <c r="BM411" i="2"/>
  <c r="Y411" i="2"/>
  <c r="BN411" i="2"/>
  <c r="Z411" i="2"/>
  <c r="BO411" i="2"/>
  <c r="BU411" i="2"/>
  <c r="BY411" i="2"/>
  <c r="BX411" i="2"/>
  <c r="BW411" i="2"/>
  <c r="BV411" i="2"/>
  <c r="K410" i="2"/>
  <c r="S410" i="2"/>
  <c r="F410" i="2"/>
  <c r="T410" i="2"/>
  <c r="AA410" i="2"/>
  <c r="AB410" i="2"/>
  <c r="BP410" i="2"/>
  <c r="BL410" i="2"/>
  <c r="U410" i="2"/>
  <c r="V410" i="2"/>
  <c r="BM410" i="2"/>
  <c r="Y410" i="2"/>
  <c r="BN410" i="2"/>
  <c r="Z410" i="2"/>
  <c r="BO410" i="2"/>
  <c r="BU410" i="2"/>
  <c r="BY410" i="2"/>
  <c r="BX410" i="2"/>
  <c r="BW410" i="2"/>
  <c r="BV410" i="2"/>
  <c r="K409" i="2"/>
  <c r="S409" i="2"/>
  <c r="F409" i="2"/>
  <c r="T409" i="2"/>
  <c r="AA409" i="2"/>
  <c r="AB409" i="2"/>
  <c r="BP409" i="2"/>
  <c r="BL409" i="2"/>
  <c r="U409" i="2"/>
  <c r="V409" i="2"/>
  <c r="BM409" i="2"/>
  <c r="Y409" i="2"/>
  <c r="BN409" i="2"/>
  <c r="Z409" i="2"/>
  <c r="BO409" i="2"/>
  <c r="BU409" i="2"/>
  <c r="BY409" i="2"/>
  <c r="BX409" i="2"/>
  <c r="BW409" i="2"/>
  <c r="BV409" i="2"/>
  <c r="K408" i="2"/>
  <c r="S408" i="2"/>
  <c r="F408" i="2"/>
  <c r="T408" i="2"/>
  <c r="AA408" i="2"/>
  <c r="AB408" i="2"/>
  <c r="BP408" i="2"/>
  <c r="BL408" i="2"/>
  <c r="U408" i="2"/>
  <c r="V408" i="2"/>
  <c r="BM408" i="2"/>
  <c r="Y408" i="2"/>
  <c r="BN408" i="2"/>
  <c r="Z408" i="2"/>
  <c r="BO408" i="2"/>
  <c r="BU408" i="2"/>
  <c r="BY408" i="2"/>
  <c r="BX408" i="2"/>
  <c r="BW408" i="2"/>
  <c r="BV408" i="2"/>
  <c r="K407" i="2"/>
  <c r="S407" i="2"/>
  <c r="F407" i="2"/>
  <c r="T407" i="2"/>
  <c r="AA407" i="2"/>
  <c r="AB407" i="2"/>
  <c r="BP407" i="2"/>
  <c r="BL407" i="2"/>
  <c r="U407" i="2"/>
  <c r="V407" i="2"/>
  <c r="BM407" i="2"/>
  <c r="Y407" i="2"/>
  <c r="BN407" i="2"/>
  <c r="Z407" i="2"/>
  <c r="BO407" i="2"/>
  <c r="BU407" i="2"/>
  <c r="BY407" i="2"/>
  <c r="BX407" i="2"/>
  <c r="BW407" i="2"/>
  <c r="BV407" i="2"/>
  <c r="K406" i="2"/>
  <c r="S406" i="2"/>
  <c r="F406" i="2"/>
  <c r="T406" i="2"/>
  <c r="AA406" i="2"/>
  <c r="AB406" i="2"/>
  <c r="BP406" i="2"/>
  <c r="BL406" i="2"/>
  <c r="U406" i="2"/>
  <c r="V406" i="2"/>
  <c r="BM406" i="2"/>
  <c r="Y406" i="2"/>
  <c r="BN406" i="2"/>
  <c r="Z406" i="2"/>
  <c r="BO406" i="2"/>
  <c r="BU406" i="2"/>
  <c r="BY406" i="2"/>
  <c r="BX406" i="2"/>
  <c r="BW406" i="2"/>
  <c r="BV406" i="2"/>
  <c r="K405" i="2"/>
  <c r="S405" i="2"/>
  <c r="F405" i="2"/>
  <c r="T405" i="2"/>
  <c r="AA405" i="2"/>
  <c r="AB405" i="2"/>
  <c r="BP405" i="2"/>
  <c r="BL405" i="2"/>
  <c r="U405" i="2"/>
  <c r="V405" i="2"/>
  <c r="BM405" i="2"/>
  <c r="Y405" i="2"/>
  <c r="BN405" i="2"/>
  <c r="Z405" i="2"/>
  <c r="BO405" i="2"/>
  <c r="BU405" i="2"/>
  <c r="BY405" i="2"/>
  <c r="BX405" i="2"/>
  <c r="BW405" i="2"/>
  <c r="BV405" i="2"/>
  <c r="K404" i="2"/>
  <c r="S404" i="2"/>
  <c r="F404" i="2"/>
  <c r="T404" i="2"/>
  <c r="AA404" i="2"/>
  <c r="AB404" i="2"/>
  <c r="BP404" i="2"/>
  <c r="BL404" i="2"/>
  <c r="U404" i="2"/>
  <c r="V404" i="2"/>
  <c r="BM404" i="2"/>
  <c r="Y404" i="2"/>
  <c r="BN404" i="2"/>
  <c r="Z404" i="2"/>
  <c r="BO404" i="2"/>
  <c r="BU404" i="2"/>
  <c r="BY404" i="2"/>
  <c r="BX404" i="2"/>
  <c r="BW404" i="2"/>
  <c r="BV404" i="2"/>
  <c r="K403" i="2"/>
  <c r="S403" i="2"/>
  <c r="F403" i="2"/>
  <c r="T403" i="2"/>
  <c r="AA403" i="2"/>
  <c r="AB403" i="2"/>
  <c r="BP403" i="2"/>
  <c r="BL403" i="2"/>
  <c r="U403" i="2"/>
  <c r="V403" i="2"/>
  <c r="BM403" i="2"/>
  <c r="Y403" i="2"/>
  <c r="BN403" i="2"/>
  <c r="Z403" i="2"/>
  <c r="BO403" i="2"/>
  <c r="BU403" i="2"/>
  <c r="BY403" i="2"/>
  <c r="BX403" i="2"/>
  <c r="BW403" i="2"/>
  <c r="BV403" i="2"/>
  <c r="K402" i="2"/>
  <c r="S402" i="2"/>
  <c r="F402" i="2"/>
  <c r="T402" i="2"/>
  <c r="AA402" i="2"/>
  <c r="AB402" i="2"/>
  <c r="BP402" i="2"/>
  <c r="BL402" i="2"/>
  <c r="U402" i="2"/>
  <c r="V402" i="2"/>
  <c r="BM402" i="2"/>
  <c r="Y402" i="2"/>
  <c r="BN402" i="2"/>
  <c r="Z402" i="2"/>
  <c r="BO402" i="2"/>
  <c r="BU402" i="2"/>
  <c r="BY402" i="2"/>
  <c r="BX402" i="2"/>
  <c r="BW402" i="2"/>
  <c r="BV402" i="2"/>
  <c r="K401" i="2"/>
  <c r="S401" i="2"/>
  <c r="F401" i="2"/>
  <c r="T401" i="2"/>
  <c r="AA401" i="2"/>
  <c r="AB401" i="2"/>
  <c r="BP401" i="2"/>
  <c r="BL401" i="2"/>
  <c r="U401" i="2"/>
  <c r="V401" i="2"/>
  <c r="BM401" i="2"/>
  <c r="Y401" i="2"/>
  <c r="BN401" i="2"/>
  <c r="Z401" i="2"/>
  <c r="BO401" i="2"/>
  <c r="BU401" i="2"/>
  <c r="BY401" i="2"/>
  <c r="BX401" i="2"/>
  <c r="BW401" i="2"/>
  <c r="BV401" i="2"/>
  <c r="K400" i="2"/>
  <c r="S400" i="2"/>
  <c r="F400" i="2"/>
  <c r="T400" i="2"/>
  <c r="AA400" i="2"/>
  <c r="AB400" i="2"/>
  <c r="BP400" i="2"/>
  <c r="BL400" i="2"/>
  <c r="U400" i="2"/>
  <c r="V400" i="2"/>
  <c r="BM400" i="2"/>
  <c r="Y400" i="2"/>
  <c r="BN400" i="2"/>
  <c r="Z400" i="2"/>
  <c r="BO400" i="2"/>
  <c r="BU400" i="2"/>
  <c r="BY400" i="2"/>
  <c r="BX400" i="2"/>
  <c r="BW400" i="2"/>
  <c r="BV400" i="2"/>
  <c r="K399" i="2"/>
  <c r="S399" i="2"/>
  <c r="F399" i="2"/>
  <c r="T399" i="2"/>
  <c r="AA399" i="2"/>
  <c r="AB399" i="2"/>
  <c r="BP399" i="2"/>
  <c r="BL399" i="2"/>
  <c r="U399" i="2"/>
  <c r="V399" i="2"/>
  <c r="BM399" i="2"/>
  <c r="Y399" i="2"/>
  <c r="BN399" i="2"/>
  <c r="Z399" i="2"/>
  <c r="BO399" i="2"/>
  <c r="BU399" i="2"/>
  <c r="BY399" i="2"/>
  <c r="BX399" i="2"/>
  <c r="BW399" i="2"/>
  <c r="BV399" i="2"/>
  <c r="K398" i="2"/>
  <c r="S398" i="2"/>
  <c r="F398" i="2"/>
  <c r="T398" i="2"/>
  <c r="AA398" i="2"/>
  <c r="AB398" i="2"/>
  <c r="BP398" i="2"/>
  <c r="BL398" i="2"/>
  <c r="U398" i="2"/>
  <c r="V398" i="2"/>
  <c r="BM398" i="2"/>
  <c r="Y398" i="2"/>
  <c r="BN398" i="2"/>
  <c r="Z398" i="2"/>
  <c r="BO398" i="2"/>
  <c r="BU398" i="2"/>
  <c r="BY398" i="2"/>
  <c r="BX398" i="2"/>
  <c r="BW398" i="2"/>
  <c r="BV398" i="2"/>
  <c r="K397" i="2"/>
  <c r="S397" i="2"/>
  <c r="F397" i="2"/>
  <c r="T397" i="2"/>
  <c r="AA397" i="2"/>
  <c r="AB397" i="2"/>
  <c r="BP397" i="2"/>
  <c r="BL397" i="2"/>
  <c r="U397" i="2"/>
  <c r="V397" i="2"/>
  <c r="BM397" i="2"/>
  <c r="Y397" i="2"/>
  <c r="BN397" i="2"/>
  <c r="Z397" i="2"/>
  <c r="BO397" i="2"/>
  <c r="BU397" i="2"/>
  <c r="BY397" i="2"/>
  <c r="BX397" i="2"/>
  <c r="BW397" i="2"/>
  <c r="BV397" i="2"/>
  <c r="K396" i="2"/>
  <c r="S396" i="2"/>
  <c r="F396" i="2"/>
  <c r="T396" i="2"/>
  <c r="AA396" i="2"/>
  <c r="AB396" i="2"/>
  <c r="BP396" i="2"/>
  <c r="BL396" i="2"/>
  <c r="U396" i="2"/>
  <c r="V396" i="2"/>
  <c r="BM396" i="2"/>
  <c r="Y396" i="2"/>
  <c r="BN396" i="2"/>
  <c r="Z396" i="2"/>
  <c r="BO396" i="2"/>
  <c r="BU396" i="2"/>
  <c r="BY396" i="2"/>
  <c r="BX396" i="2"/>
  <c r="BW396" i="2"/>
  <c r="BV396" i="2"/>
  <c r="K395" i="2"/>
  <c r="S395" i="2"/>
  <c r="F395" i="2"/>
  <c r="T395" i="2"/>
  <c r="AA395" i="2"/>
  <c r="AB395" i="2"/>
  <c r="BP395" i="2"/>
  <c r="BL395" i="2"/>
  <c r="U395" i="2"/>
  <c r="V395" i="2"/>
  <c r="BM395" i="2"/>
  <c r="Y395" i="2"/>
  <c r="BN395" i="2"/>
  <c r="Z395" i="2"/>
  <c r="BO395" i="2"/>
  <c r="BU395" i="2"/>
  <c r="BY395" i="2"/>
  <c r="BX395" i="2"/>
  <c r="BW395" i="2"/>
  <c r="BV395" i="2"/>
  <c r="K394" i="2"/>
  <c r="S394" i="2"/>
  <c r="F394" i="2"/>
  <c r="T394" i="2"/>
  <c r="AA394" i="2"/>
  <c r="AB394" i="2"/>
  <c r="BP394" i="2"/>
  <c r="BL394" i="2"/>
  <c r="U394" i="2"/>
  <c r="V394" i="2"/>
  <c r="BM394" i="2"/>
  <c r="Y394" i="2"/>
  <c r="BN394" i="2"/>
  <c r="Z394" i="2"/>
  <c r="BO394" i="2"/>
  <c r="BU394" i="2"/>
  <c r="BY394" i="2"/>
  <c r="BX394" i="2"/>
  <c r="BW394" i="2"/>
  <c r="BV394" i="2"/>
  <c r="K393" i="2"/>
  <c r="S393" i="2"/>
  <c r="F393" i="2"/>
  <c r="T393" i="2"/>
  <c r="AA393" i="2"/>
  <c r="AB393" i="2"/>
  <c r="BP393" i="2"/>
  <c r="BL393" i="2"/>
  <c r="U393" i="2"/>
  <c r="V393" i="2"/>
  <c r="BM393" i="2"/>
  <c r="Y393" i="2"/>
  <c r="BN393" i="2"/>
  <c r="Z393" i="2"/>
  <c r="BO393" i="2"/>
  <c r="BU393" i="2"/>
  <c r="BY393" i="2"/>
  <c r="BX393" i="2"/>
  <c r="BW393" i="2"/>
  <c r="BV393" i="2"/>
  <c r="K392" i="2"/>
  <c r="S392" i="2"/>
  <c r="F392" i="2"/>
  <c r="T392" i="2"/>
  <c r="AA392" i="2"/>
  <c r="AB392" i="2"/>
  <c r="BP392" i="2"/>
  <c r="BL392" i="2"/>
  <c r="U392" i="2"/>
  <c r="V392" i="2"/>
  <c r="BM392" i="2"/>
  <c r="Y392" i="2"/>
  <c r="BN392" i="2"/>
  <c r="Z392" i="2"/>
  <c r="BO392" i="2"/>
  <c r="BU392" i="2"/>
  <c r="BY392" i="2"/>
  <c r="BX392" i="2"/>
  <c r="BW392" i="2"/>
  <c r="BV392" i="2"/>
  <c r="K391" i="2"/>
  <c r="S391" i="2"/>
  <c r="F391" i="2"/>
  <c r="T391" i="2"/>
  <c r="AA391" i="2"/>
  <c r="AB391" i="2"/>
  <c r="BP391" i="2"/>
  <c r="BL391" i="2"/>
  <c r="U391" i="2"/>
  <c r="V391" i="2"/>
  <c r="BM391" i="2"/>
  <c r="Y391" i="2"/>
  <c r="BN391" i="2"/>
  <c r="Z391" i="2"/>
  <c r="BO391" i="2"/>
  <c r="BU391" i="2"/>
  <c r="BY391" i="2"/>
  <c r="BX391" i="2"/>
  <c r="BW391" i="2"/>
  <c r="BV391" i="2"/>
  <c r="K390" i="2"/>
  <c r="S390" i="2"/>
  <c r="F390" i="2"/>
  <c r="T390" i="2"/>
  <c r="AA390" i="2"/>
  <c r="AB390" i="2"/>
  <c r="BP390" i="2"/>
  <c r="BL390" i="2"/>
  <c r="U390" i="2"/>
  <c r="V390" i="2"/>
  <c r="BM390" i="2"/>
  <c r="Y390" i="2"/>
  <c r="BN390" i="2"/>
  <c r="Z390" i="2"/>
  <c r="BO390" i="2"/>
  <c r="BU390" i="2"/>
  <c r="BY390" i="2"/>
  <c r="BX390" i="2"/>
  <c r="BW390" i="2"/>
  <c r="BV390" i="2"/>
  <c r="K389" i="2"/>
  <c r="S389" i="2"/>
  <c r="F389" i="2"/>
  <c r="T389" i="2"/>
  <c r="AA389" i="2"/>
  <c r="AB389" i="2"/>
  <c r="BP389" i="2"/>
  <c r="BL389" i="2"/>
  <c r="U389" i="2"/>
  <c r="V389" i="2"/>
  <c r="BM389" i="2"/>
  <c r="Y389" i="2"/>
  <c r="BN389" i="2"/>
  <c r="Z389" i="2"/>
  <c r="BO389" i="2"/>
  <c r="BU389" i="2"/>
  <c r="BY389" i="2"/>
  <c r="BX389" i="2"/>
  <c r="BW389" i="2"/>
  <c r="BV389" i="2"/>
  <c r="K388" i="2"/>
  <c r="S388" i="2"/>
  <c r="F388" i="2"/>
  <c r="T388" i="2"/>
  <c r="AA388" i="2"/>
  <c r="AB388" i="2"/>
  <c r="BP388" i="2"/>
  <c r="BL388" i="2"/>
  <c r="U388" i="2"/>
  <c r="V388" i="2"/>
  <c r="BM388" i="2"/>
  <c r="Y388" i="2"/>
  <c r="BN388" i="2"/>
  <c r="Z388" i="2"/>
  <c r="BO388" i="2"/>
  <c r="BU388" i="2"/>
  <c r="BY388" i="2"/>
  <c r="BX388" i="2"/>
  <c r="BW388" i="2"/>
  <c r="BV388" i="2"/>
  <c r="K387" i="2"/>
  <c r="S387" i="2"/>
  <c r="F387" i="2"/>
  <c r="T387" i="2"/>
  <c r="AA387" i="2"/>
  <c r="AB387" i="2"/>
  <c r="BP387" i="2"/>
  <c r="BL387" i="2"/>
  <c r="U387" i="2"/>
  <c r="V387" i="2"/>
  <c r="BM387" i="2"/>
  <c r="Y387" i="2"/>
  <c r="BN387" i="2"/>
  <c r="Z387" i="2"/>
  <c r="BO387" i="2"/>
  <c r="BU387" i="2"/>
  <c r="BY387" i="2"/>
  <c r="BX387" i="2"/>
  <c r="BW387" i="2"/>
  <c r="BV387" i="2"/>
  <c r="K386" i="2"/>
  <c r="S386" i="2"/>
  <c r="F386" i="2"/>
  <c r="T386" i="2"/>
  <c r="AA386" i="2"/>
  <c r="AB386" i="2"/>
  <c r="BP386" i="2"/>
  <c r="BL386" i="2"/>
  <c r="U386" i="2"/>
  <c r="V386" i="2"/>
  <c r="BM386" i="2"/>
  <c r="Y386" i="2"/>
  <c r="BN386" i="2"/>
  <c r="Z386" i="2"/>
  <c r="BO386" i="2"/>
  <c r="BU386" i="2"/>
  <c r="BY386" i="2"/>
  <c r="BX386" i="2"/>
  <c r="BW386" i="2"/>
  <c r="BV386" i="2"/>
  <c r="K385" i="2"/>
  <c r="S385" i="2"/>
  <c r="F385" i="2"/>
  <c r="T385" i="2"/>
  <c r="AA385" i="2"/>
  <c r="AB385" i="2"/>
  <c r="BP385" i="2"/>
  <c r="BL385" i="2"/>
  <c r="U385" i="2"/>
  <c r="V385" i="2"/>
  <c r="BM385" i="2"/>
  <c r="Y385" i="2"/>
  <c r="BN385" i="2"/>
  <c r="Z385" i="2"/>
  <c r="BO385" i="2"/>
  <c r="BU385" i="2"/>
  <c r="BY385" i="2"/>
  <c r="BX385" i="2"/>
  <c r="BW385" i="2"/>
  <c r="BV385" i="2"/>
  <c r="K384" i="2"/>
  <c r="S384" i="2"/>
  <c r="F384" i="2"/>
  <c r="T384" i="2"/>
  <c r="AA384" i="2"/>
  <c r="AB384" i="2"/>
  <c r="BP384" i="2"/>
  <c r="BL384" i="2"/>
  <c r="U384" i="2"/>
  <c r="V384" i="2"/>
  <c r="BM384" i="2"/>
  <c r="Y384" i="2"/>
  <c r="BN384" i="2"/>
  <c r="Z384" i="2"/>
  <c r="BO384" i="2"/>
  <c r="BU384" i="2"/>
  <c r="BY384" i="2"/>
  <c r="BX384" i="2"/>
  <c r="BW384" i="2"/>
  <c r="BV384" i="2"/>
  <c r="K383" i="2"/>
  <c r="S383" i="2"/>
  <c r="F383" i="2"/>
  <c r="T383" i="2"/>
  <c r="AA383" i="2"/>
  <c r="AB383" i="2"/>
  <c r="BP383" i="2"/>
  <c r="BL383" i="2"/>
  <c r="U383" i="2"/>
  <c r="V383" i="2"/>
  <c r="BM383" i="2"/>
  <c r="Y383" i="2"/>
  <c r="BN383" i="2"/>
  <c r="Z383" i="2"/>
  <c r="BO383" i="2"/>
  <c r="BU383" i="2"/>
  <c r="BY383" i="2"/>
  <c r="BX383" i="2"/>
  <c r="BW383" i="2"/>
  <c r="BV383" i="2"/>
  <c r="K382" i="2"/>
  <c r="S382" i="2"/>
  <c r="F382" i="2"/>
  <c r="T382" i="2"/>
  <c r="AA382" i="2"/>
  <c r="AB382" i="2"/>
  <c r="BP382" i="2"/>
  <c r="BL382" i="2"/>
  <c r="U382" i="2"/>
  <c r="V382" i="2"/>
  <c r="BM382" i="2"/>
  <c r="Y382" i="2"/>
  <c r="BN382" i="2"/>
  <c r="Z382" i="2"/>
  <c r="BO382" i="2"/>
  <c r="BU382" i="2"/>
  <c r="BY382" i="2"/>
  <c r="BX382" i="2"/>
  <c r="BW382" i="2"/>
  <c r="BV382" i="2"/>
  <c r="K381" i="2"/>
  <c r="S381" i="2"/>
  <c r="F381" i="2"/>
  <c r="T381" i="2"/>
  <c r="AA381" i="2"/>
  <c r="AB381" i="2"/>
  <c r="BP381" i="2"/>
  <c r="BL381" i="2"/>
  <c r="U381" i="2"/>
  <c r="V381" i="2"/>
  <c r="BM381" i="2"/>
  <c r="Y381" i="2"/>
  <c r="BN381" i="2"/>
  <c r="Z381" i="2"/>
  <c r="BO381" i="2"/>
  <c r="BU381" i="2"/>
  <c r="BY381" i="2"/>
  <c r="BX381" i="2"/>
  <c r="BW381" i="2"/>
  <c r="BV381" i="2"/>
  <c r="K380" i="2"/>
  <c r="S380" i="2"/>
  <c r="F380" i="2"/>
  <c r="T380" i="2"/>
  <c r="AA380" i="2"/>
  <c r="AB380" i="2"/>
  <c r="BP380" i="2"/>
  <c r="BL380" i="2"/>
  <c r="U380" i="2"/>
  <c r="V380" i="2"/>
  <c r="BM380" i="2"/>
  <c r="Y380" i="2"/>
  <c r="BN380" i="2"/>
  <c r="Z380" i="2"/>
  <c r="BO380" i="2"/>
  <c r="BU380" i="2"/>
  <c r="BY380" i="2"/>
  <c r="BX380" i="2"/>
  <c r="BW380" i="2"/>
  <c r="BV380" i="2"/>
  <c r="K379" i="2"/>
  <c r="S379" i="2"/>
  <c r="F379" i="2"/>
  <c r="T379" i="2"/>
  <c r="AA379" i="2"/>
  <c r="AB379" i="2"/>
  <c r="BP379" i="2"/>
  <c r="BL379" i="2"/>
  <c r="U379" i="2"/>
  <c r="V379" i="2"/>
  <c r="BM379" i="2"/>
  <c r="Y379" i="2"/>
  <c r="BN379" i="2"/>
  <c r="Z379" i="2"/>
  <c r="BO379" i="2"/>
  <c r="BU379" i="2"/>
  <c r="BY379" i="2"/>
  <c r="BX379" i="2"/>
  <c r="BW379" i="2"/>
  <c r="BV379" i="2"/>
  <c r="K378" i="2"/>
  <c r="S378" i="2"/>
  <c r="F378" i="2"/>
  <c r="T378" i="2"/>
  <c r="AA378" i="2"/>
  <c r="AB378" i="2"/>
  <c r="BP378" i="2"/>
  <c r="BL378" i="2"/>
  <c r="U378" i="2"/>
  <c r="V378" i="2"/>
  <c r="BM378" i="2"/>
  <c r="Y378" i="2"/>
  <c r="BN378" i="2"/>
  <c r="Z378" i="2"/>
  <c r="BO378" i="2"/>
  <c r="BU378" i="2"/>
  <c r="BY378" i="2"/>
  <c r="BX378" i="2"/>
  <c r="BW378" i="2"/>
  <c r="BV378" i="2"/>
  <c r="K377" i="2"/>
  <c r="S377" i="2"/>
  <c r="F377" i="2"/>
  <c r="T377" i="2"/>
  <c r="AA377" i="2"/>
  <c r="AB377" i="2"/>
  <c r="BP377" i="2"/>
  <c r="BL377" i="2"/>
  <c r="U377" i="2"/>
  <c r="V377" i="2"/>
  <c r="BM377" i="2"/>
  <c r="Y377" i="2"/>
  <c r="BN377" i="2"/>
  <c r="Z377" i="2"/>
  <c r="BO377" i="2"/>
  <c r="BU377" i="2"/>
  <c r="BY377" i="2"/>
  <c r="BX377" i="2"/>
  <c r="BW377" i="2"/>
  <c r="BV377" i="2"/>
  <c r="K376" i="2"/>
  <c r="S376" i="2"/>
  <c r="F376" i="2"/>
  <c r="T376" i="2"/>
  <c r="AA376" i="2"/>
  <c r="AB376" i="2"/>
  <c r="BP376" i="2"/>
  <c r="BL376" i="2"/>
  <c r="U376" i="2"/>
  <c r="V376" i="2"/>
  <c r="BM376" i="2"/>
  <c r="Y376" i="2"/>
  <c r="BN376" i="2"/>
  <c r="Z376" i="2"/>
  <c r="BO376" i="2"/>
  <c r="BU376" i="2"/>
  <c r="BY376" i="2"/>
  <c r="BX376" i="2"/>
  <c r="BW376" i="2"/>
  <c r="BV376" i="2"/>
  <c r="K375" i="2"/>
  <c r="S375" i="2"/>
  <c r="F375" i="2"/>
  <c r="T375" i="2"/>
  <c r="AA375" i="2"/>
  <c r="AB375" i="2"/>
  <c r="BP375" i="2"/>
  <c r="BL375" i="2"/>
  <c r="U375" i="2"/>
  <c r="V375" i="2"/>
  <c r="BM375" i="2"/>
  <c r="Y375" i="2"/>
  <c r="BN375" i="2"/>
  <c r="Z375" i="2"/>
  <c r="BO375" i="2"/>
  <c r="BU375" i="2"/>
  <c r="BY375" i="2"/>
  <c r="BX375" i="2"/>
  <c r="BW375" i="2"/>
  <c r="BV375" i="2"/>
  <c r="K374" i="2"/>
  <c r="S374" i="2"/>
  <c r="F374" i="2"/>
  <c r="T374" i="2"/>
  <c r="AA374" i="2"/>
  <c r="AB374" i="2"/>
  <c r="BP374" i="2"/>
  <c r="BL374" i="2"/>
  <c r="U374" i="2"/>
  <c r="V374" i="2"/>
  <c r="BM374" i="2"/>
  <c r="Y374" i="2"/>
  <c r="BN374" i="2"/>
  <c r="Z374" i="2"/>
  <c r="BO374" i="2"/>
  <c r="BU374" i="2"/>
  <c r="BY374" i="2"/>
  <c r="BX374" i="2"/>
  <c r="BW374" i="2"/>
  <c r="BV374" i="2"/>
  <c r="K373" i="2"/>
  <c r="S373" i="2"/>
  <c r="F373" i="2"/>
  <c r="T373" i="2"/>
  <c r="AA373" i="2"/>
  <c r="AB373" i="2"/>
  <c r="BP373" i="2"/>
  <c r="BL373" i="2"/>
  <c r="U373" i="2"/>
  <c r="V373" i="2"/>
  <c r="BM373" i="2"/>
  <c r="Y373" i="2"/>
  <c r="BN373" i="2"/>
  <c r="Z373" i="2"/>
  <c r="BO373" i="2"/>
  <c r="BU373" i="2"/>
  <c r="BY373" i="2"/>
  <c r="BX373" i="2"/>
  <c r="BW373" i="2"/>
  <c r="BV373" i="2"/>
  <c r="K372" i="2"/>
  <c r="S372" i="2"/>
  <c r="F372" i="2"/>
  <c r="T372" i="2"/>
  <c r="AA372" i="2"/>
  <c r="AB372" i="2"/>
  <c r="BP372" i="2"/>
  <c r="BL372" i="2"/>
  <c r="U372" i="2"/>
  <c r="V372" i="2"/>
  <c r="BM372" i="2"/>
  <c r="Y372" i="2"/>
  <c r="BN372" i="2"/>
  <c r="Z372" i="2"/>
  <c r="BO372" i="2"/>
  <c r="BU372" i="2"/>
  <c r="BY372" i="2"/>
  <c r="BX372" i="2"/>
  <c r="BW372" i="2"/>
  <c r="BV372" i="2"/>
  <c r="K371" i="2"/>
  <c r="S371" i="2"/>
  <c r="F371" i="2"/>
  <c r="T371" i="2"/>
  <c r="AA371" i="2"/>
  <c r="AB371" i="2"/>
  <c r="BP371" i="2"/>
  <c r="BL371" i="2"/>
  <c r="U371" i="2"/>
  <c r="V371" i="2"/>
  <c r="BM371" i="2"/>
  <c r="Y371" i="2"/>
  <c r="BN371" i="2"/>
  <c r="Z371" i="2"/>
  <c r="BO371" i="2"/>
  <c r="BU371" i="2"/>
  <c r="BY371" i="2"/>
  <c r="BX371" i="2"/>
  <c r="BW371" i="2"/>
  <c r="BV371" i="2"/>
  <c r="K370" i="2"/>
  <c r="S370" i="2"/>
  <c r="F370" i="2"/>
  <c r="T370" i="2"/>
  <c r="AA370" i="2"/>
  <c r="AB370" i="2"/>
  <c r="BP370" i="2"/>
  <c r="BL370" i="2"/>
  <c r="U370" i="2"/>
  <c r="V370" i="2"/>
  <c r="BM370" i="2"/>
  <c r="Y370" i="2"/>
  <c r="BN370" i="2"/>
  <c r="Z370" i="2"/>
  <c r="BO370" i="2"/>
  <c r="BU370" i="2"/>
  <c r="BY370" i="2"/>
  <c r="BX370" i="2"/>
  <c r="BW370" i="2"/>
  <c r="BV370" i="2"/>
  <c r="K369" i="2"/>
  <c r="S369" i="2"/>
  <c r="F369" i="2"/>
  <c r="T369" i="2"/>
  <c r="AA369" i="2"/>
  <c r="AB369" i="2"/>
  <c r="BP369" i="2"/>
  <c r="BL369" i="2"/>
  <c r="U369" i="2"/>
  <c r="V369" i="2"/>
  <c r="BM369" i="2"/>
  <c r="Y369" i="2"/>
  <c r="BN369" i="2"/>
  <c r="Z369" i="2"/>
  <c r="BO369" i="2"/>
  <c r="BU369" i="2"/>
  <c r="BY369" i="2"/>
  <c r="BX369" i="2"/>
  <c r="BW369" i="2"/>
  <c r="BV369" i="2"/>
  <c r="K368" i="2"/>
  <c r="S368" i="2"/>
  <c r="F368" i="2"/>
  <c r="T368" i="2"/>
  <c r="AA368" i="2"/>
  <c r="AB368" i="2"/>
  <c r="BP368" i="2"/>
  <c r="BL368" i="2"/>
  <c r="U368" i="2"/>
  <c r="V368" i="2"/>
  <c r="BM368" i="2"/>
  <c r="Y368" i="2"/>
  <c r="BN368" i="2"/>
  <c r="Z368" i="2"/>
  <c r="BO368" i="2"/>
  <c r="BU368" i="2"/>
  <c r="BY368" i="2"/>
  <c r="BX368" i="2"/>
  <c r="BW368" i="2"/>
  <c r="BV368" i="2"/>
  <c r="K367" i="2"/>
  <c r="S367" i="2"/>
  <c r="F367" i="2"/>
  <c r="T367" i="2"/>
  <c r="AA367" i="2"/>
  <c r="AB367" i="2"/>
  <c r="BP367" i="2"/>
  <c r="BL367" i="2"/>
  <c r="U367" i="2"/>
  <c r="V367" i="2"/>
  <c r="BM367" i="2"/>
  <c r="Y367" i="2"/>
  <c r="BN367" i="2"/>
  <c r="Z367" i="2"/>
  <c r="BO367" i="2"/>
  <c r="BU367" i="2"/>
  <c r="BY367" i="2"/>
  <c r="BX367" i="2"/>
  <c r="BW367" i="2"/>
  <c r="BV367" i="2"/>
  <c r="K366" i="2"/>
  <c r="S366" i="2"/>
  <c r="F366" i="2"/>
  <c r="T366" i="2"/>
  <c r="AA366" i="2"/>
  <c r="AB366" i="2"/>
  <c r="BP366" i="2"/>
  <c r="BL366" i="2"/>
  <c r="U366" i="2"/>
  <c r="V366" i="2"/>
  <c r="BM366" i="2"/>
  <c r="Y366" i="2"/>
  <c r="BN366" i="2"/>
  <c r="Z366" i="2"/>
  <c r="BO366" i="2"/>
  <c r="BU366" i="2"/>
  <c r="BY366" i="2"/>
  <c r="BX366" i="2"/>
  <c r="BW366" i="2"/>
  <c r="BV366" i="2"/>
  <c r="K365" i="2"/>
  <c r="S365" i="2"/>
  <c r="F365" i="2"/>
  <c r="T365" i="2"/>
  <c r="AA365" i="2"/>
  <c r="AB365" i="2"/>
  <c r="BP365" i="2"/>
  <c r="BL365" i="2"/>
  <c r="U365" i="2"/>
  <c r="V365" i="2"/>
  <c r="BM365" i="2"/>
  <c r="Y365" i="2"/>
  <c r="BN365" i="2"/>
  <c r="Z365" i="2"/>
  <c r="BO365" i="2"/>
  <c r="BU365" i="2"/>
  <c r="BY365" i="2"/>
  <c r="BX365" i="2"/>
  <c r="BW365" i="2"/>
  <c r="BV365" i="2"/>
  <c r="K364" i="2"/>
  <c r="S364" i="2"/>
  <c r="F364" i="2"/>
  <c r="T364" i="2"/>
  <c r="AA364" i="2"/>
  <c r="AB364" i="2"/>
  <c r="BP364" i="2"/>
  <c r="BL364" i="2"/>
  <c r="U364" i="2"/>
  <c r="V364" i="2"/>
  <c r="BM364" i="2"/>
  <c r="Y364" i="2"/>
  <c r="BN364" i="2"/>
  <c r="Z364" i="2"/>
  <c r="BO364" i="2"/>
  <c r="BU364" i="2"/>
  <c r="BY364" i="2"/>
  <c r="BX364" i="2"/>
  <c r="BW364" i="2"/>
  <c r="BV364" i="2"/>
  <c r="K363" i="2"/>
  <c r="S363" i="2"/>
  <c r="F363" i="2"/>
  <c r="T363" i="2"/>
  <c r="AA363" i="2"/>
  <c r="AB363" i="2"/>
  <c r="BP363" i="2"/>
  <c r="BL363" i="2"/>
  <c r="U363" i="2"/>
  <c r="V363" i="2"/>
  <c r="BM363" i="2"/>
  <c r="Y363" i="2"/>
  <c r="BN363" i="2"/>
  <c r="Z363" i="2"/>
  <c r="BO363" i="2"/>
  <c r="BU363" i="2"/>
  <c r="BY363" i="2"/>
  <c r="BX363" i="2"/>
  <c r="BW363" i="2"/>
  <c r="BV363" i="2"/>
  <c r="K362" i="2"/>
  <c r="S362" i="2"/>
  <c r="F362" i="2"/>
  <c r="T362" i="2"/>
  <c r="AA362" i="2"/>
  <c r="AB362" i="2"/>
  <c r="BP362" i="2"/>
  <c r="BL362" i="2"/>
  <c r="U362" i="2"/>
  <c r="V362" i="2"/>
  <c r="BM362" i="2"/>
  <c r="Y362" i="2"/>
  <c r="BN362" i="2"/>
  <c r="Z362" i="2"/>
  <c r="BO362" i="2"/>
  <c r="BU362" i="2"/>
  <c r="BY362" i="2"/>
  <c r="BX362" i="2"/>
  <c r="BW362" i="2"/>
  <c r="BV362" i="2"/>
  <c r="K361" i="2"/>
  <c r="S361" i="2"/>
  <c r="F361" i="2"/>
  <c r="T361" i="2"/>
  <c r="AA361" i="2"/>
  <c r="AB361" i="2"/>
  <c r="BP361" i="2"/>
  <c r="BL361" i="2"/>
  <c r="U361" i="2"/>
  <c r="V361" i="2"/>
  <c r="BM361" i="2"/>
  <c r="Y361" i="2"/>
  <c r="BN361" i="2"/>
  <c r="Z361" i="2"/>
  <c r="BO361" i="2"/>
  <c r="BU361" i="2"/>
  <c r="BY361" i="2"/>
  <c r="BX361" i="2"/>
  <c r="BW361" i="2"/>
  <c r="BV361" i="2"/>
  <c r="K360" i="2"/>
  <c r="S360" i="2"/>
  <c r="F360" i="2"/>
  <c r="T360" i="2"/>
  <c r="AA360" i="2"/>
  <c r="AB360" i="2"/>
  <c r="BP360" i="2"/>
  <c r="BL360" i="2"/>
  <c r="U360" i="2"/>
  <c r="V360" i="2"/>
  <c r="BM360" i="2"/>
  <c r="Y360" i="2"/>
  <c r="BN360" i="2"/>
  <c r="Z360" i="2"/>
  <c r="BO360" i="2"/>
  <c r="BU360" i="2"/>
  <c r="BY360" i="2"/>
  <c r="BX360" i="2"/>
  <c r="BW360" i="2"/>
  <c r="BV360" i="2"/>
  <c r="K359" i="2"/>
  <c r="S359" i="2"/>
  <c r="F359" i="2"/>
  <c r="T359" i="2"/>
  <c r="AA359" i="2"/>
  <c r="AB359" i="2"/>
  <c r="BP359" i="2"/>
  <c r="BL359" i="2"/>
  <c r="U359" i="2"/>
  <c r="V359" i="2"/>
  <c r="BM359" i="2"/>
  <c r="Y359" i="2"/>
  <c r="BN359" i="2"/>
  <c r="Z359" i="2"/>
  <c r="BO359" i="2"/>
  <c r="BU359" i="2"/>
  <c r="BY359" i="2"/>
  <c r="BX359" i="2"/>
  <c r="BW359" i="2"/>
  <c r="BV359" i="2"/>
  <c r="K358" i="2"/>
  <c r="S358" i="2"/>
  <c r="F358" i="2"/>
  <c r="T358" i="2"/>
  <c r="AA358" i="2"/>
  <c r="AB358" i="2"/>
  <c r="BP358" i="2"/>
  <c r="BL358" i="2"/>
  <c r="U358" i="2"/>
  <c r="V358" i="2"/>
  <c r="BM358" i="2"/>
  <c r="Y358" i="2"/>
  <c r="BN358" i="2"/>
  <c r="Z358" i="2"/>
  <c r="BO358" i="2"/>
  <c r="BU358" i="2"/>
  <c r="BY358" i="2"/>
  <c r="BX358" i="2"/>
  <c r="BW358" i="2"/>
  <c r="BV358" i="2"/>
  <c r="K357" i="2"/>
  <c r="S357" i="2"/>
  <c r="F357" i="2"/>
  <c r="T357" i="2"/>
  <c r="AA357" i="2"/>
  <c r="AB357" i="2"/>
  <c r="BP357" i="2"/>
  <c r="BL357" i="2"/>
  <c r="U357" i="2"/>
  <c r="V357" i="2"/>
  <c r="BM357" i="2"/>
  <c r="Y357" i="2"/>
  <c r="BN357" i="2"/>
  <c r="Z357" i="2"/>
  <c r="BO357" i="2"/>
  <c r="BU357" i="2"/>
  <c r="BY357" i="2"/>
  <c r="BX357" i="2"/>
  <c r="BW357" i="2"/>
  <c r="BV357" i="2"/>
  <c r="K356" i="2"/>
  <c r="S356" i="2"/>
  <c r="F356" i="2"/>
  <c r="T356" i="2"/>
  <c r="AA356" i="2"/>
  <c r="AB356" i="2"/>
  <c r="BP356" i="2"/>
  <c r="BL356" i="2"/>
  <c r="U356" i="2"/>
  <c r="V356" i="2"/>
  <c r="BM356" i="2"/>
  <c r="Y356" i="2"/>
  <c r="BN356" i="2"/>
  <c r="Z356" i="2"/>
  <c r="BO356" i="2"/>
  <c r="BU356" i="2"/>
  <c r="BY356" i="2"/>
  <c r="BX356" i="2"/>
  <c r="BW356" i="2"/>
  <c r="BV356" i="2"/>
  <c r="K355" i="2"/>
  <c r="S355" i="2"/>
  <c r="F355" i="2"/>
  <c r="T355" i="2"/>
  <c r="AA355" i="2"/>
  <c r="AB355" i="2"/>
  <c r="BP355" i="2"/>
  <c r="BL355" i="2"/>
  <c r="U355" i="2"/>
  <c r="V355" i="2"/>
  <c r="BM355" i="2"/>
  <c r="Y355" i="2"/>
  <c r="BN355" i="2"/>
  <c r="Z355" i="2"/>
  <c r="BO355" i="2"/>
  <c r="BU355" i="2"/>
  <c r="BY355" i="2"/>
  <c r="BX355" i="2"/>
  <c r="BW355" i="2"/>
  <c r="BV355" i="2"/>
  <c r="K354" i="2"/>
  <c r="S354" i="2"/>
  <c r="F354" i="2"/>
  <c r="T354" i="2"/>
  <c r="AA354" i="2"/>
  <c r="AB354" i="2"/>
  <c r="BP354" i="2"/>
  <c r="BL354" i="2"/>
  <c r="U354" i="2"/>
  <c r="V354" i="2"/>
  <c r="BM354" i="2"/>
  <c r="Y354" i="2"/>
  <c r="BN354" i="2"/>
  <c r="Z354" i="2"/>
  <c r="BO354" i="2"/>
  <c r="BU354" i="2"/>
  <c r="BY354" i="2"/>
  <c r="BX354" i="2"/>
  <c r="BW354" i="2"/>
  <c r="BV354" i="2"/>
  <c r="K353" i="2"/>
  <c r="S353" i="2"/>
  <c r="F353" i="2"/>
  <c r="T353" i="2"/>
  <c r="AA353" i="2"/>
  <c r="AB353" i="2"/>
  <c r="BP353" i="2"/>
  <c r="BL353" i="2"/>
  <c r="U353" i="2"/>
  <c r="V353" i="2"/>
  <c r="BM353" i="2"/>
  <c r="Y353" i="2"/>
  <c r="BN353" i="2"/>
  <c r="Z353" i="2"/>
  <c r="BO353" i="2"/>
  <c r="BU353" i="2"/>
  <c r="BY353" i="2"/>
  <c r="BX353" i="2"/>
  <c r="BW353" i="2"/>
  <c r="BV353" i="2"/>
  <c r="K352" i="2"/>
  <c r="S352" i="2"/>
  <c r="F352" i="2"/>
  <c r="T352" i="2"/>
  <c r="AA352" i="2"/>
  <c r="AB352" i="2"/>
  <c r="BP352" i="2"/>
  <c r="BL352" i="2"/>
  <c r="U352" i="2"/>
  <c r="V352" i="2"/>
  <c r="BM352" i="2"/>
  <c r="Y352" i="2"/>
  <c r="BN352" i="2"/>
  <c r="Z352" i="2"/>
  <c r="BO352" i="2"/>
  <c r="BU352" i="2"/>
  <c r="BY352" i="2"/>
  <c r="BX352" i="2"/>
  <c r="BW352" i="2"/>
  <c r="BV352" i="2"/>
  <c r="K351" i="2"/>
  <c r="S351" i="2"/>
  <c r="F351" i="2"/>
  <c r="T351" i="2"/>
  <c r="AA351" i="2"/>
  <c r="AB351" i="2"/>
  <c r="BP351" i="2"/>
  <c r="BL351" i="2"/>
  <c r="U351" i="2"/>
  <c r="V351" i="2"/>
  <c r="BM351" i="2"/>
  <c r="Y351" i="2"/>
  <c r="BN351" i="2"/>
  <c r="Z351" i="2"/>
  <c r="BO351" i="2"/>
  <c r="BU351" i="2"/>
  <c r="BY351" i="2"/>
  <c r="BX351" i="2"/>
  <c r="BW351" i="2"/>
  <c r="BV351" i="2"/>
  <c r="K350" i="2"/>
  <c r="S350" i="2"/>
  <c r="F350" i="2"/>
  <c r="T350" i="2"/>
  <c r="AA350" i="2"/>
  <c r="AB350" i="2"/>
  <c r="BP350" i="2"/>
  <c r="BL350" i="2"/>
  <c r="U350" i="2"/>
  <c r="V350" i="2"/>
  <c r="BM350" i="2"/>
  <c r="Y350" i="2"/>
  <c r="BN350" i="2"/>
  <c r="Z350" i="2"/>
  <c r="BO350" i="2"/>
  <c r="BU350" i="2"/>
  <c r="BY350" i="2"/>
  <c r="BX350" i="2"/>
  <c r="BW350" i="2"/>
  <c r="BV350" i="2"/>
  <c r="K349" i="2"/>
  <c r="S349" i="2"/>
  <c r="F349" i="2"/>
  <c r="T349" i="2"/>
  <c r="AA349" i="2"/>
  <c r="AB349" i="2"/>
  <c r="BP349" i="2"/>
  <c r="BL349" i="2"/>
  <c r="U349" i="2"/>
  <c r="V349" i="2"/>
  <c r="BM349" i="2"/>
  <c r="Y349" i="2"/>
  <c r="BN349" i="2"/>
  <c r="Z349" i="2"/>
  <c r="BO349" i="2"/>
  <c r="BU349" i="2"/>
  <c r="BY349" i="2"/>
  <c r="BX349" i="2"/>
  <c r="BW349" i="2"/>
  <c r="BV349" i="2"/>
  <c r="K348" i="2"/>
  <c r="S348" i="2"/>
  <c r="F348" i="2"/>
  <c r="T348" i="2"/>
  <c r="AA348" i="2"/>
  <c r="AB348" i="2"/>
  <c r="BP348" i="2"/>
  <c r="BL348" i="2"/>
  <c r="U348" i="2"/>
  <c r="V348" i="2"/>
  <c r="BM348" i="2"/>
  <c r="Y348" i="2"/>
  <c r="BN348" i="2"/>
  <c r="Z348" i="2"/>
  <c r="BO348" i="2"/>
  <c r="BU348" i="2"/>
  <c r="BY348" i="2"/>
  <c r="BX348" i="2"/>
  <c r="BW348" i="2"/>
  <c r="BV348" i="2"/>
  <c r="K347" i="2"/>
  <c r="S347" i="2"/>
  <c r="F347" i="2"/>
  <c r="T347" i="2"/>
  <c r="AA347" i="2"/>
  <c r="AB347" i="2"/>
  <c r="BP347" i="2"/>
  <c r="BL347" i="2"/>
  <c r="U347" i="2"/>
  <c r="V347" i="2"/>
  <c r="BM347" i="2"/>
  <c r="Y347" i="2"/>
  <c r="BN347" i="2"/>
  <c r="Z347" i="2"/>
  <c r="BO347" i="2"/>
  <c r="BU347" i="2"/>
  <c r="BY347" i="2"/>
  <c r="BX347" i="2"/>
  <c r="BW347" i="2"/>
  <c r="BV347" i="2"/>
  <c r="K346" i="2"/>
  <c r="S346" i="2"/>
  <c r="F346" i="2"/>
  <c r="T346" i="2"/>
  <c r="AA346" i="2"/>
  <c r="AB346" i="2"/>
  <c r="BP346" i="2"/>
  <c r="BL346" i="2"/>
  <c r="U346" i="2"/>
  <c r="V346" i="2"/>
  <c r="BM346" i="2"/>
  <c r="Y346" i="2"/>
  <c r="BN346" i="2"/>
  <c r="Z346" i="2"/>
  <c r="BO346" i="2"/>
  <c r="BU346" i="2"/>
  <c r="BY346" i="2"/>
  <c r="BX346" i="2"/>
  <c r="BW346" i="2"/>
  <c r="BV346" i="2"/>
  <c r="K345" i="2"/>
  <c r="S345" i="2"/>
  <c r="F345" i="2"/>
  <c r="T345" i="2"/>
  <c r="AA345" i="2"/>
  <c r="AB345" i="2"/>
  <c r="BP345" i="2"/>
  <c r="BL345" i="2"/>
  <c r="U345" i="2"/>
  <c r="V345" i="2"/>
  <c r="BM345" i="2"/>
  <c r="Y345" i="2"/>
  <c r="BN345" i="2"/>
  <c r="Z345" i="2"/>
  <c r="BO345" i="2"/>
  <c r="BU345" i="2"/>
  <c r="BY345" i="2"/>
  <c r="BX345" i="2"/>
  <c r="BW345" i="2"/>
  <c r="BV345" i="2"/>
  <c r="K344" i="2"/>
  <c r="S344" i="2"/>
  <c r="F344" i="2"/>
  <c r="T344" i="2"/>
  <c r="AA344" i="2"/>
  <c r="AB344" i="2"/>
  <c r="BP344" i="2"/>
  <c r="BL344" i="2"/>
  <c r="U344" i="2"/>
  <c r="V344" i="2"/>
  <c r="BM344" i="2"/>
  <c r="Y344" i="2"/>
  <c r="BN344" i="2"/>
  <c r="Z344" i="2"/>
  <c r="BO344" i="2"/>
  <c r="BU344" i="2"/>
  <c r="BY344" i="2"/>
  <c r="BX344" i="2"/>
  <c r="BW344" i="2"/>
  <c r="BV344" i="2"/>
  <c r="K343" i="2"/>
  <c r="S343" i="2"/>
  <c r="F343" i="2"/>
  <c r="T343" i="2"/>
  <c r="AA343" i="2"/>
  <c r="AB343" i="2"/>
  <c r="BP343" i="2"/>
  <c r="BL343" i="2"/>
  <c r="U343" i="2"/>
  <c r="V343" i="2"/>
  <c r="BM343" i="2"/>
  <c r="Y343" i="2"/>
  <c r="BN343" i="2"/>
  <c r="Z343" i="2"/>
  <c r="BO343" i="2"/>
  <c r="BU343" i="2"/>
  <c r="BY343" i="2"/>
  <c r="BX343" i="2"/>
  <c r="BW343" i="2"/>
  <c r="BV343" i="2"/>
  <c r="K342" i="2"/>
  <c r="S342" i="2"/>
  <c r="F342" i="2"/>
  <c r="T342" i="2"/>
  <c r="AA342" i="2"/>
  <c r="AB342" i="2"/>
  <c r="BP342" i="2"/>
  <c r="BL342" i="2"/>
  <c r="U342" i="2"/>
  <c r="V342" i="2"/>
  <c r="BM342" i="2"/>
  <c r="Y342" i="2"/>
  <c r="BN342" i="2"/>
  <c r="Z342" i="2"/>
  <c r="BO342" i="2"/>
  <c r="BU342" i="2"/>
  <c r="BY342" i="2"/>
  <c r="BX342" i="2"/>
  <c r="BW342" i="2"/>
  <c r="BV342" i="2"/>
  <c r="K341" i="2"/>
  <c r="S341" i="2"/>
  <c r="F341" i="2"/>
  <c r="T341" i="2"/>
  <c r="AA341" i="2"/>
  <c r="AB341" i="2"/>
  <c r="BP341" i="2"/>
  <c r="BL341" i="2"/>
  <c r="U341" i="2"/>
  <c r="V341" i="2"/>
  <c r="BM341" i="2"/>
  <c r="Y341" i="2"/>
  <c r="BN341" i="2"/>
  <c r="Z341" i="2"/>
  <c r="BO341" i="2"/>
  <c r="BU341" i="2"/>
  <c r="BY341" i="2"/>
  <c r="BX341" i="2"/>
  <c r="BW341" i="2"/>
  <c r="BV341" i="2"/>
  <c r="K340" i="2"/>
  <c r="S340" i="2"/>
  <c r="F340" i="2"/>
  <c r="T340" i="2"/>
  <c r="AA340" i="2"/>
  <c r="AB340" i="2"/>
  <c r="BP340" i="2"/>
  <c r="BL340" i="2"/>
  <c r="U340" i="2"/>
  <c r="V340" i="2"/>
  <c r="BM340" i="2"/>
  <c r="Y340" i="2"/>
  <c r="BN340" i="2"/>
  <c r="Z340" i="2"/>
  <c r="BO340" i="2"/>
  <c r="BU340" i="2"/>
  <c r="BY340" i="2"/>
  <c r="BX340" i="2"/>
  <c r="BW340" i="2"/>
  <c r="BV340" i="2"/>
  <c r="K339" i="2"/>
  <c r="S339" i="2"/>
  <c r="F339" i="2"/>
  <c r="T339" i="2"/>
  <c r="AA339" i="2"/>
  <c r="AB339" i="2"/>
  <c r="BP339" i="2"/>
  <c r="BL339" i="2"/>
  <c r="U339" i="2"/>
  <c r="V339" i="2"/>
  <c r="BM339" i="2"/>
  <c r="Y339" i="2"/>
  <c r="BN339" i="2"/>
  <c r="Z339" i="2"/>
  <c r="BO339" i="2"/>
  <c r="BU339" i="2"/>
  <c r="BY339" i="2"/>
  <c r="BX339" i="2"/>
  <c r="BW339" i="2"/>
  <c r="BV339" i="2"/>
  <c r="K338" i="2"/>
  <c r="S338" i="2"/>
  <c r="F338" i="2"/>
  <c r="T338" i="2"/>
  <c r="AA338" i="2"/>
  <c r="AB338" i="2"/>
  <c r="BP338" i="2"/>
  <c r="BL338" i="2"/>
  <c r="U338" i="2"/>
  <c r="V338" i="2"/>
  <c r="BM338" i="2"/>
  <c r="Y338" i="2"/>
  <c r="BN338" i="2"/>
  <c r="Z338" i="2"/>
  <c r="BO338" i="2"/>
  <c r="BU338" i="2"/>
  <c r="BY338" i="2"/>
  <c r="BX338" i="2"/>
  <c r="BW338" i="2"/>
  <c r="BV338" i="2"/>
  <c r="K337" i="2"/>
  <c r="S337" i="2"/>
  <c r="F337" i="2"/>
  <c r="T337" i="2"/>
  <c r="AA337" i="2"/>
  <c r="AB337" i="2"/>
  <c r="BP337" i="2"/>
  <c r="BL337" i="2"/>
  <c r="U337" i="2"/>
  <c r="V337" i="2"/>
  <c r="BM337" i="2"/>
  <c r="Y337" i="2"/>
  <c r="BN337" i="2"/>
  <c r="Z337" i="2"/>
  <c r="BO337" i="2"/>
  <c r="BU337" i="2"/>
  <c r="BY337" i="2"/>
  <c r="BX337" i="2"/>
  <c r="BW337" i="2"/>
  <c r="BV337" i="2"/>
  <c r="K336" i="2"/>
  <c r="S336" i="2"/>
  <c r="F336" i="2"/>
  <c r="T336" i="2"/>
  <c r="AA336" i="2"/>
  <c r="AB336" i="2"/>
  <c r="BP336" i="2"/>
  <c r="BL336" i="2"/>
  <c r="U336" i="2"/>
  <c r="V336" i="2"/>
  <c r="BM336" i="2"/>
  <c r="Y336" i="2"/>
  <c r="BN336" i="2"/>
  <c r="Z336" i="2"/>
  <c r="BO336" i="2"/>
  <c r="BU336" i="2"/>
  <c r="BY336" i="2"/>
  <c r="BX336" i="2"/>
  <c r="BW336" i="2"/>
  <c r="BV336" i="2"/>
  <c r="K335" i="2"/>
  <c r="S335" i="2"/>
  <c r="F335" i="2"/>
  <c r="T335" i="2"/>
  <c r="AA335" i="2"/>
  <c r="AB335" i="2"/>
  <c r="BP335" i="2"/>
  <c r="BL335" i="2"/>
  <c r="U335" i="2"/>
  <c r="V335" i="2"/>
  <c r="BM335" i="2"/>
  <c r="Y335" i="2"/>
  <c r="BN335" i="2"/>
  <c r="Z335" i="2"/>
  <c r="BO335" i="2"/>
  <c r="BU335" i="2"/>
  <c r="BY335" i="2"/>
  <c r="BX335" i="2"/>
  <c r="BW335" i="2"/>
  <c r="BV335" i="2"/>
  <c r="K334" i="2"/>
  <c r="S334" i="2"/>
  <c r="F334" i="2"/>
  <c r="T334" i="2"/>
  <c r="AA334" i="2"/>
  <c r="AB334" i="2"/>
  <c r="BP334" i="2"/>
  <c r="BL334" i="2"/>
  <c r="U334" i="2"/>
  <c r="V334" i="2"/>
  <c r="BM334" i="2"/>
  <c r="Y334" i="2"/>
  <c r="BN334" i="2"/>
  <c r="Z334" i="2"/>
  <c r="BO334" i="2"/>
  <c r="BU334" i="2"/>
  <c r="BY334" i="2"/>
  <c r="BX334" i="2"/>
  <c r="BW334" i="2"/>
  <c r="BV334" i="2"/>
  <c r="K333" i="2"/>
  <c r="S333" i="2"/>
  <c r="F333" i="2"/>
  <c r="T333" i="2"/>
  <c r="AA333" i="2"/>
  <c r="AB333" i="2"/>
  <c r="BP333" i="2"/>
  <c r="BL333" i="2"/>
  <c r="U333" i="2"/>
  <c r="V333" i="2"/>
  <c r="BM333" i="2"/>
  <c r="Y333" i="2"/>
  <c r="BN333" i="2"/>
  <c r="Z333" i="2"/>
  <c r="BO333" i="2"/>
  <c r="BU333" i="2"/>
  <c r="BY333" i="2"/>
  <c r="BX333" i="2"/>
  <c r="BW333" i="2"/>
  <c r="BV333" i="2"/>
  <c r="K332" i="2"/>
  <c r="S332" i="2"/>
  <c r="F332" i="2"/>
  <c r="T332" i="2"/>
  <c r="AA332" i="2"/>
  <c r="AB332" i="2"/>
  <c r="BP332" i="2"/>
  <c r="BL332" i="2"/>
  <c r="U332" i="2"/>
  <c r="V332" i="2"/>
  <c r="BM332" i="2"/>
  <c r="Y332" i="2"/>
  <c r="BN332" i="2"/>
  <c r="Z332" i="2"/>
  <c r="BO332" i="2"/>
  <c r="BU332" i="2"/>
  <c r="BY332" i="2"/>
  <c r="BX332" i="2"/>
  <c r="BW332" i="2"/>
  <c r="BV332" i="2"/>
  <c r="K331" i="2"/>
  <c r="S331" i="2"/>
  <c r="F331" i="2"/>
  <c r="T331" i="2"/>
  <c r="AA331" i="2"/>
  <c r="AB331" i="2"/>
  <c r="BP331" i="2"/>
  <c r="BL331" i="2"/>
  <c r="U331" i="2"/>
  <c r="V331" i="2"/>
  <c r="BM331" i="2"/>
  <c r="Y331" i="2"/>
  <c r="BN331" i="2"/>
  <c r="Z331" i="2"/>
  <c r="BO331" i="2"/>
  <c r="BU331" i="2"/>
  <c r="BY331" i="2"/>
  <c r="BX331" i="2"/>
  <c r="BW331" i="2"/>
  <c r="BV331" i="2"/>
  <c r="K330" i="2"/>
  <c r="S330" i="2"/>
  <c r="F330" i="2"/>
  <c r="T330" i="2"/>
  <c r="AA330" i="2"/>
  <c r="AB330" i="2"/>
  <c r="BP330" i="2"/>
  <c r="BL330" i="2"/>
  <c r="U330" i="2"/>
  <c r="V330" i="2"/>
  <c r="BM330" i="2"/>
  <c r="Y330" i="2"/>
  <c r="BN330" i="2"/>
  <c r="Z330" i="2"/>
  <c r="BO330" i="2"/>
  <c r="BU330" i="2"/>
  <c r="BY330" i="2"/>
  <c r="BX330" i="2"/>
  <c r="BW330" i="2"/>
  <c r="BV330" i="2"/>
  <c r="K329" i="2"/>
  <c r="S329" i="2"/>
  <c r="F329" i="2"/>
  <c r="T329" i="2"/>
  <c r="AA329" i="2"/>
  <c r="AB329" i="2"/>
  <c r="BP329" i="2"/>
  <c r="BL329" i="2"/>
  <c r="U329" i="2"/>
  <c r="V329" i="2"/>
  <c r="BM329" i="2"/>
  <c r="Y329" i="2"/>
  <c r="BN329" i="2"/>
  <c r="Z329" i="2"/>
  <c r="BO329" i="2"/>
  <c r="BU329" i="2"/>
  <c r="BY329" i="2"/>
  <c r="BX329" i="2"/>
  <c r="BW329" i="2"/>
  <c r="BV329" i="2"/>
  <c r="K328" i="2"/>
  <c r="S328" i="2"/>
  <c r="F328" i="2"/>
  <c r="T328" i="2"/>
  <c r="AA328" i="2"/>
  <c r="AB328" i="2"/>
  <c r="BP328" i="2"/>
  <c r="BL328" i="2"/>
  <c r="U328" i="2"/>
  <c r="V328" i="2"/>
  <c r="BM328" i="2"/>
  <c r="Y328" i="2"/>
  <c r="BN328" i="2"/>
  <c r="Z328" i="2"/>
  <c r="BO328" i="2"/>
  <c r="BU328" i="2"/>
  <c r="BY328" i="2"/>
  <c r="BX328" i="2"/>
  <c r="BW328" i="2"/>
  <c r="BV328" i="2"/>
  <c r="K327" i="2"/>
  <c r="S327" i="2"/>
  <c r="F327" i="2"/>
  <c r="T327" i="2"/>
  <c r="AA327" i="2"/>
  <c r="AB327" i="2"/>
  <c r="BP327" i="2"/>
  <c r="BL327" i="2"/>
  <c r="U327" i="2"/>
  <c r="V327" i="2"/>
  <c r="BM327" i="2"/>
  <c r="Y327" i="2"/>
  <c r="BN327" i="2"/>
  <c r="Z327" i="2"/>
  <c r="BO327" i="2"/>
  <c r="BU327" i="2"/>
  <c r="BY327" i="2"/>
  <c r="BX327" i="2"/>
  <c r="BW327" i="2"/>
  <c r="BV327" i="2"/>
  <c r="K326" i="2"/>
  <c r="S326" i="2"/>
  <c r="F326" i="2"/>
  <c r="T326" i="2"/>
  <c r="AA326" i="2"/>
  <c r="AB326" i="2"/>
  <c r="BP326" i="2"/>
  <c r="BL326" i="2"/>
  <c r="U326" i="2"/>
  <c r="V326" i="2"/>
  <c r="BM326" i="2"/>
  <c r="Y326" i="2"/>
  <c r="BN326" i="2"/>
  <c r="Z326" i="2"/>
  <c r="BO326" i="2"/>
  <c r="BU326" i="2"/>
  <c r="BY326" i="2"/>
  <c r="BX326" i="2"/>
  <c r="BW326" i="2"/>
  <c r="BV326" i="2"/>
  <c r="K325" i="2"/>
  <c r="S325" i="2"/>
  <c r="F325" i="2"/>
  <c r="T325" i="2"/>
  <c r="AA325" i="2"/>
  <c r="AB325" i="2"/>
  <c r="BP325" i="2"/>
  <c r="BL325" i="2"/>
  <c r="U325" i="2"/>
  <c r="V325" i="2"/>
  <c r="BM325" i="2"/>
  <c r="Y325" i="2"/>
  <c r="BN325" i="2"/>
  <c r="Z325" i="2"/>
  <c r="BO325" i="2"/>
  <c r="BU325" i="2"/>
  <c r="BY325" i="2"/>
  <c r="BX325" i="2"/>
  <c r="BW325" i="2"/>
  <c r="BV325" i="2"/>
  <c r="K324" i="2"/>
  <c r="S324" i="2"/>
  <c r="F324" i="2"/>
  <c r="T324" i="2"/>
  <c r="AA324" i="2"/>
  <c r="AB324" i="2"/>
  <c r="BP324" i="2"/>
  <c r="BL324" i="2"/>
  <c r="U324" i="2"/>
  <c r="V324" i="2"/>
  <c r="BM324" i="2"/>
  <c r="Y324" i="2"/>
  <c r="BN324" i="2"/>
  <c r="Z324" i="2"/>
  <c r="BO324" i="2"/>
  <c r="BU324" i="2"/>
  <c r="BY324" i="2"/>
  <c r="BX324" i="2"/>
  <c r="BW324" i="2"/>
  <c r="BV324" i="2"/>
  <c r="K323" i="2"/>
  <c r="S323" i="2"/>
  <c r="F323" i="2"/>
  <c r="T323" i="2"/>
  <c r="AA323" i="2"/>
  <c r="AB323" i="2"/>
  <c r="BP323" i="2"/>
  <c r="BL323" i="2"/>
  <c r="U323" i="2"/>
  <c r="V323" i="2"/>
  <c r="BM323" i="2"/>
  <c r="Y323" i="2"/>
  <c r="BN323" i="2"/>
  <c r="Z323" i="2"/>
  <c r="BO323" i="2"/>
  <c r="BU323" i="2"/>
  <c r="BY323" i="2"/>
  <c r="BX323" i="2"/>
  <c r="BW323" i="2"/>
  <c r="BV323" i="2"/>
  <c r="K322" i="2"/>
  <c r="S322" i="2"/>
  <c r="F322" i="2"/>
  <c r="T322" i="2"/>
  <c r="AA322" i="2"/>
  <c r="AB322" i="2"/>
  <c r="BP322" i="2"/>
  <c r="BL322" i="2"/>
  <c r="U322" i="2"/>
  <c r="V322" i="2"/>
  <c r="BM322" i="2"/>
  <c r="Y322" i="2"/>
  <c r="BN322" i="2"/>
  <c r="Z322" i="2"/>
  <c r="BO322" i="2"/>
  <c r="BU322" i="2"/>
  <c r="BY322" i="2"/>
  <c r="BX322" i="2"/>
  <c r="BW322" i="2"/>
  <c r="BV322" i="2"/>
  <c r="K321" i="2"/>
  <c r="S321" i="2"/>
  <c r="F321" i="2"/>
  <c r="T321" i="2"/>
  <c r="AA321" i="2"/>
  <c r="AB321" i="2"/>
  <c r="BP321" i="2"/>
  <c r="BL321" i="2"/>
  <c r="U321" i="2"/>
  <c r="V321" i="2"/>
  <c r="BM321" i="2"/>
  <c r="Y321" i="2"/>
  <c r="BN321" i="2"/>
  <c r="Z321" i="2"/>
  <c r="BO321" i="2"/>
  <c r="BU321" i="2"/>
  <c r="BY321" i="2"/>
  <c r="BX321" i="2"/>
  <c r="BW321" i="2"/>
  <c r="BV321" i="2"/>
  <c r="K320" i="2"/>
  <c r="S320" i="2"/>
  <c r="F320" i="2"/>
  <c r="T320" i="2"/>
  <c r="AA320" i="2"/>
  <c r="AB320" i="2"/>
  <c r="BP320" i="2"/>
  <c r="BL320" i="2"/>
  <c r="U320" i="2"/>
  <c r="V320" i="2"/>
  <c r="BM320" i="2"/>
  <c r="Y320" i="2"/>
  <c r="BN320" i="2"/>
  <c r="Z320" i="2"/>
  <c r="BO320" i="2"/>
  <c r="BU320" i="2"/>
  <c r="BY320" i="2"/>
  <c r="BX320" i="2"/>
  <c r="BW320" i="2"/>
  <c r="BV320" i="2"/>
  <c r="K319" i="2"/>
  <c r="S319" i="2"/>
  <c r="F319" i="2"/>
  <c r="T319" i="2"/>
  <c r="AA319" i="2"/>
  <c r="AB319" i="2"/>
  <c r="BP319" i="2"/>
  <c r="BL319" i="2"/>
  <c r="U319" i="2"/>
  <c r="V319" i="2"/>
  <c r="BM319" i="2"/>
  <c r="Y319" i="2"/>
  <c r="BN319" i="2"/>
  <c r="Z319" i="2"/>
  <c r="BO319" i="2"/>
  <c r="BU319" i="2"/>
  <c r="BY319" i="2"/>
  <c r="BX319" i="2"/>
  <c r="BW319" i="2"/>
  <c r="BV319" i="2"/>
  <c r="K318" i="2"/>
  <c r="S318" i="2"/>
  <c r="F318" i="2"/>
  <c r="T318" i="2"/>
  <c r="AA318" i="2"/>
  <c r="AB318" i="2"/>
  <c r="BP318" i="2"/>
  <c r="BL318" i="2"/>
  <c r="U318" i="2"/>
  <c r="V318" i="2"/>
  <c r="BM318" i="2"/>
  <c r="Y318" i="2"/>
  <c r="BN318" i="2"/>
  <c r="Z318" i="2"/>
  <c r="BO318" i="2"/>
  <c r="BU318" i="2"/>
  <c r="BY318" i="2"/>
  <c r="BX318" i="2"/>
  <c r="BW318" i="2"/>
  <c r="BV318" i="2"/>
  <c r="K317" i="2"/>
  <c r="S317" i="2"/>
  <c r="F317" i="2"/>
  <c r="T317" i="2"/>
  <c r="AA317" i="2"/>
  <c r="AB317" i="2"/>
  <c r="BP317" i="2"/>
  <c r="BL317" i="2"/>
  <c r="U317" i="2"/>
  <c r="V317" i="2"/>
  <c r="BM317" i="2"/>
  <c r="Y317" i="2"/>
  <c r="BN317" i="2"/>
  <c r="Z317" i="2"/>
  <c r="BO317" i="2"/>
  <c r="BU317" i="2"/>
  <c r="BY317" i="2"/>
  <c r="BX317" i="2"/>
  <c r="BW317" i="2"/>
  <c r="BV317" i="2"/>
  <c r="K316" i="2"/>
  <c r="S316" i="2"/>
  <c r="F316" i="2"/>
  <c r="T316" i="2"/>
  <c r="AA316" i="2"/>
  <c r="AB316" i="2"/>
  <c r="BP316" i="2"/>
  <c r="BL316" i="2"/>
  <c r="U316" i="2"/>
  <c r="V316" i="2"/>
  <c r="BM316" i="2"/>
  <c r="Y316" i="2"/>
  <c r="BN316" i="2"/>
  <c r="Z316" i="2"/>
  <c r="BO316" i="2"/>
  <c r="BU316" i="2"/>
  <c r="BY316" i="2"/>
  <c r="BX316" i="2"/>
  <c r="BW316" i="2"/>
  <c r="BV316" i="2"/>
  <c r="K315" i="2"/>
  <c r="S315" i="2"/>
  <c r="F315" i="2"/>
  <c r="T315" i="2"/>
  <c r="AA315" i="2"/>
  <c r="AB315" i="2"/>
  <c r="BP315" i="2"/>
  <c r="BL315" i="2"/>
  <c r="U315" i="2"/>
  <c r="V315" i="2"/>
  <c r="BM315" i="2"/>
  <c r="Y315" i="2"/>
  <c r="BN315" i="2"/>
  <c r="Z315" i="2"/>
  <c r="BO315" i="2"/>
  <c r="BU315" i="2"/>
  <c r="BY315" i="2"/>
  <c r="BX315" i="2"/>
  <c r="BW315" i="2"/>
  <c r="BV315" i="2"/>
  <c r="K314" i="2"/>
  <c r="S314" i="2"/>
  <c r="F314" i="2"/>
  <c r="T314" i="2"/>
  <c r="AA314" i="2"/>
  <c r="AB314" i="2"/>
  <c r="BP314" i="2"/>
  <c r="BL314" i="2"/>
  <c r="U314" i="2"/>
  <c r="V314" i="2"/>
  <c r="BM314" i="2"/>
  <c r="Y314" i="2"/>
  <c r="BN314" i="2"/>
  <c r="Z314" i="2"/>
  <c r="BO314" i="2"/>
  <c r="BU314" i="2"/>
  <c r="BY314" i="2"/>
  <c r="BX314" i="2"/>
  <c r="BW314" i="2"/>
  <c r="BV314" i="2"/>
  <c r="K313" i="2"/>
  <c r="S313" i="2"/>
  <c r="F313" i="2"/>
  <c r="T313" i="2"/>
  <c r="AA313" i="2"/>
  <c r="AB313" i="2"/>
  <c r="BP313" i="2"/>
  <c r="BL313" i="2"/>
  <c r="U313" i="2"/>
  <c r="V313" i="2"/>
  <c r="BM313" i="2"/>
  <c r="Y313" i="2"/>
  <c r="BN313" i="2"/>
  <c r="Z313" i="2"/>
  <c r="BO313" i="2"/>
  <c r="BU313" i="2"/>
  <c r="BY313" i="2"/>
  <c r="BX313" i="2"/>
  <c r="BW313" i="2"/>
  <c r="BV313" i="2"/>
  <c r="K312" i="2"/>
  <c r="S312" i="2"/>
  <c r="F312" i="2"/>
  <c r="T312" i="2"/>
  <c r="AA312" i="2"/>
  <c r="AB312" i="2"/>
  <c r="BP312" i="2"/>
  <c r="BL312" i="2"/>
  <c r="U312" i="2"/>
  <c r="V312" i="2"/>
  <c r="BM312" i="2"/>
  <c r="Y312" i="2"/>
  <c r="BN312" i="2"/>
  <c r="Z312" i="2"/>
  <c r="BO312" i="2"/>
  <c r="BU312" i="2"/>
  <c r="BY312" i="2"/>
  <c r="BX312" i="2"/>
  <c r="BW312" i="2"/>
  <c r="BV312" i="2"/>
  <c r="K311" i="2"/>
  <c r="S311" i="2"/>
  <c r="F311" i="2"/>
  <c r="T311" i="2"/>
  <c r="AA311" i="2"/>
  <c r="AB311" i="2"/>
  <c r="BP311" i="2"/>
  <c r="BL311" i="2"/>
  <c r="U311" i="2"/>
  <c r="V311" i="2"/>
  <c r="BM311" i="2"/>
  <c r="Y311" i="2"/>
  <c r="BN311" i="2"/>
  <c r="Z311" i="2"/>
  <c r="BO311" i="2"/>
  <c r="BU311" i="2"/>
  <c r="BY311" i="2"/>
  <c r="BX311" i="2"/>
  <c r="BW311" i="2"/>
  <c r="BV311" i="2"/>
  <c r="K310" i="2"/>
  <c r="S310" i="2"/>
  <c r="F310" i="2"/>
  <c r="T310" i="2"/>
  <c r="AA310" i="2"/>
  <c r="AB310" i="2"/>
  <c r="BP310" i="2"/>
  <c r="BL310" i="2"/>
  <c r="U310" i="2"/>
  <c r="V310" i="2"/>
  <c r="BM310" i="2"/>
  <c r="Y310" i="2"/>
  <c r="BN310" i="2"/>
  <c r="Z310" i="2"/>
  <c r="BO310" i="2"/>
  <c r="BU310" i="2"/>
  <c r="BY310" i="2"/>
  <c r="BX310" i="2"/>
  <c r="BW310" i="2"/>
  <c r="BV310" i="2"/>
  <c r="K309" i="2"/>
  <c r="S309" i="2"/>
  <c r="F309" i="2"/>
  <c r="T309" i="2"/>
  <c r="AA309" i="2"/>
  <c r="AB309" i="2"/>
  <c r="BP309" i="2"/>
  <c r="BL309" i="2"/>
  <c r="U309" i="2"/>
  <c r="V309" i="2"/>
  <c r="BM309" i="2"/>
  <c r="Y309" i="2"/>
  <c r="BN309" i="2"/>
  <c r="Z309" i="2"/>
  <c r="BO309" i="2"/>
  <c r="BU309" i="2"/>
  <c r="BY309" i="2"/>
  <c r="BX309" i="2"/>
  <c r="BW309" i="2"/>
  <c r="BV309" i="2"/>
  <c r="K308" i="2"/>
  <c r="S308" i="2"/>
  <c r="F308" i="2"/>
  <c r="T308" i="2"/>
  <c r="AA308" i="2"/>
  <c r="AB308" i="2"/>
  <c r="BP308" i="2"/>
  <c r="BL308" i="2"/>
  <c r="U308" i="2"/>
  <c r="V308" i="2"/>
  <c r="BM308" i="2"/>
  <c r="Y308" i="2"/>
  <c r="BN308" i="2"/>
  <c r="Z308" i="2"/>
  <c r="BO308" i="2"/>
  <c r="BU308" i="2"/>
  <c r="BY308" i="2"/>
  <c r="BX308" i="2"/>
  <c r="BW308" i="2"/>
  <c r="BV308" i="2"/>
  <c r="K307" i="2"/>
  <c r="S307" i="2"/>
  <c r="F307" i="2"/>
  <c r="T307" i="2"/>
  <c r="AA307" i="2"/>
  <c r="AB307" i="2"/>
  <c r="BP307" i="2"/>
  <c r="BL307" i="2"/>
  <c r="U307" i="2"/>
  <c r="V307" i="2"/>
  <c r="BM307" i="2"/>
  <c r="Y307" i="2"/>
  <c r="BN307" i="2"/>
  <c r="Z307" i="2"/>
  <c r="BO307" i="2"/>
  <c r="BU307" i="2"/>
  <c r="BY307" i="2"/>
  <c r="BX307" i="2"/>
  <c r="BW307" i="2"/>
  <c r="BV307" i="2"/>
  <c r="K306" i="2"/>
  <c r="S306" i="2"/>
  <c r="F306" i="2"/>
  <c r="T306" i="2"/>
  <c r="AA306" i="2"/>
  <c r="AB306" i="2"/>
  <c r="BP306" i="2"/>
  <c r="BL306" i="2"/>
  <c r="U306" i="2"/>
  <c r="V306" i="2"/>
  <c r="BM306" i="2"/>
  <c r="Y306" i="2"/>
  <c r="BN306" i="2"/>
  <c r="Z306" i="2"/>
  <c r="BO306" i="2"/>
  <c r="BU306" i="2"/>
  <c r="BY306" i="2"/>
  <c r="BX306" i="2"/>
  <c r="BW306" i="2"/>
  <c r="BV306" i="2"/>
  <c r="K305" i="2"/>
  <c r="S305" i="2"/>
  <c r="F305" i="2"/>
  <c r="T305" i="2"/>
  <c r="AA305" i="2"/>
  <c r="AB305" i="2"/>
  <c r="BP305" i="2"/>
  <c r="BL305" i="2"/>
  <c r="U305" i="2"/>
  <c r="V305" i="2"/>
  <c r="BM305" i="2"/>
  <c r="Y305" i="2"/>
  <c r="BN305" i="2"/>
  <c r="Z305" i="2"/>
  <c r="BO305" i="2"/>
  <c r="BU305" i="2"/>
  <c r="BY305" i="2"/>
  <c r="BX305" i="2"/>
  <c r="BW305" i="2"/>
  <c r="BV305" i="2"/>
  <c r="K304" i="2"/>
  <c r="S304" i="2"/>
  <c r="F304" i="2"/>
  <c r="T304" i="2"/>
  <c r="AA304" i="2"/>
  <c r="AB304" i="2"/>
  <c r="BP304" i="2"/>
  <c r="BL304" i="2"/>
  <c r="U304" i="2"/>
  <c r="V304" i="2"/>
  <c r="BM304" i="2"/>
  <c r="Y304" i="2"/>
  <c r="BN304" i="2"/>
  <c r="Z304" i="2"/>
  <c r="BO304" i="2"/>
  <c r="BU304" i="2"/>
  <c r="BY304" i="2"/>
  <c r="BX304" i="2"/>
  <c r="BW304" i="2"/>
  <c r="BV304" i="2"/>
  <c r="K303" i="2"/>
  <c r="S303" i="2"/>
  <c r="F303" i="2"/>
  <c r="T303" i="2"/>
  <c r="AA303" i="2"/>
  <c r="AB303" i="2"/>
  <c r="BP303" i="2"/>
  <c r="BL303" i="2"/>
  <c r="U303" i="2"/>
  <c r="V303" i="2"/>
  <c r="BM303" i="2"/>
  <c r="Y303" i="2"/>
  <c r="BN303" i="2"/>
  <c r="Z303" i="2"/>
  <c r="BO303" i="2"/>
  <c r="BU303" i="2"/>
  <c r="BY303" i="2"/>
  <c r="BX303" i="2"/>
  <c r="BW303" i="2"/>
  <c r="BV303" i="2"/>
  <c r="K302" i="2"/>
  <c r="S302" i="2"/>
  <c r="F302" i="2"/>
  <c r="T302" i="2"/>
  <c r="AA302" i="2"/>
  <c r="AB302" i="2"/>
  <c r="BP302" i="2"/>
  <c r="BL302" i="2"/>
  <c r="U302" i="2"/>
  <c r="V302" i="2"/>
  <c r="BM302" i="2"/>
  <c r="Y302" i="2"/>
  <c r="BN302" i="2"/>
  <c r="Z302" i="2"/>
  <c r="BO302" i="2"/>
  <c r="BU302" i="2"/>
  <c r="BY302" i="2"/>
  <c r="BX302" i="2"/>
  <c r="BW302" i="2"/>
  <c r="BV302" i="2"/>
  <c r="K301" i="2"/>
  <c r="S301" i="2"/>
  <c r="F301" i="2"/>
  <c r="T301" i="2"/>
  <c r="AA301" i="2"/>
  <c r="AB301" i="2"/>
  <c r="BP301" i="2"/>
  <c r="BL301" i="2"/>
  <c r="U301" i="2"/>
  <c r="V301" i="2"/>
  <c r="BM301" i="2"/>
  <c r="Y301" i="2"/>
  <c r="BN301" i="2"/>
  <c r="Z301" i="2"/>
  <c r="BO301" i="2"/>
  <c r="BU301" i="2"/>
  <c r="BY301" i="2"/>
  <c r="BX301" i="2"/>
  <c r="BW301" i="2"/>
  <c r="BV301" i="2"/>
  <c r="K300" i="2"/>
  <c r="S300" i="2"/>
  <c r="F300" i="2"/>
  <c r="T300" i="2"/>
  <c r="AA300" i="2"/>
  <c r="AB300" i="2"/>
  <c r="BP300" i="2"/>
  <c r="BL300" i="2"/>
  <c r="U300" i="2"/>
  <c r="V300" i="2"/>
  <c r="BM300" i="2"/>
  <c r="Y300" i="2"/>
  <c r="BN300" i="2"/>
  <c r="Z300" i="2"/>
  <c r="BO300" i="2"/>
  <c r="BU300" i="2"/>
  <c r="BY300" i="2"/>
  <c r="BX300" i="2"/>
  <c r="BW300" i="2"/>
  <c r="BV300" i="2"/>
  <c r="K299" i="2"/>
  <c r="S299" i="2"/>
  <c r="F299" i="2"/>
  <c r="T299" i="2"/>
  <c r="AA299" i="2"/>
  <c r="AB299" i="2"/>
  <c r="BP299" i="2"/>
  <c r="BL299" i="2"/>
  <c r="U299" i="2"/>
  <c r="V299" i="2"/>
  <c r="BM299" i="2"/>
  <c r="Y299" i="2"/>
  <c r="BN299" i="2"/>
  <c r="Z299" i="2"/>
  <c r="BO299" i="2"/>
  <c r="BU299" i="2"/>
  <c r="BY299" i="2"/>
  <c r="BX299" i="2"/>
  <c r="BW299" i="2"/>
  <c r="BV299" i="2"/>
  <c r="K298" i="2"/>
  <c r="S298" i="2"/>
  <c r="F298" i="2"/>
  <c r="T298" i="2"/>
  <c r="AA298" i="2"/>
  <c r="AB298" i="2"/>
  <c r="BP298" i="2"/>
  <c r="BL298" i="2"/>
  <c r="U298" i="2"/>
  <c r="V298" i="2"/>
  <c r="BM298" i="2"/>
  <c r="Y298" i="2"/>
  <c r="BN298" i="2"/>
  <c r="Z298" i="2"/>
  <c r="BO298" i="2"/>
  <c r="BU298" i="2"/>
  <c r="BY298" i="2"/>
  <c r="BX298" i="2"/>
  <c r="BW298" i="2"/>
  <c r="BV298" i="2"/>
  <c r="K297" i="2"/>
  <c r="S297" i="2"/>
  <c r="F297" i="2"/>
  <c r="T297" i="2"/>
  <c r="AA297" i="2"/>
  <c r="AB297" i="2"/>
  <c r="BP297" i="2"/>
  <c r="BL297" i="2"/>
  <c r="U297" i="2"/>
  <c r="V297" i="2"/>
  <c r="BM297" i="2"/>
  <c r="Y297" i="2"/>
  <c r="BN297" i="2"/>
  <c r="Z297" i="2"/>
  <c r="BO297" i="2"/>
  <c r="BU297" i="2"/>
  <c r="BY297" i="2"/>
  <c r="BX297" i="2"/>
  <c r="BW297" i="2"/>
  <c r="BV297" i="2"/>
  <c r="K296" i="2"/>
  <c r="S296" i="2"/>
  <c r="F296" i="2"/>
  <c r="T296" i="2"/>
  <c r="AA296" i="2"/>
  <c r="AB296" i="2"/>
  <c r="BP296" i="2"/>
  <c r="BL296" i="2"/>
  <c r="U296" i="2"/>
  <c r="V296" i="2"/>
  <c r="BM296" i="2"/>
  <c r="Y296" i="2"/>
  <c r="BN296" i="2"/>
  <c r="Z296" i="2"/>
  <c r="BO296" i="2"/>
  <c r="BU296" i="2"/>
  <c r="BY296" i="2"/>
  <c r="BX296" i="2"/>
  <c r="BW296" i="2"/>
  <c r="BV296" i="2"/>
  <c r="K295" i="2"/>
  <c r="S295" i="2"/>
  <c r="F295" i="2"/>
  <c r="T295" i="2"/>
  <c r="AA295" i="2"/>
  <c r="AB295" i="2"/>
  <c r="BP295" i="2"/>
  <c r="BL295" i="2"/>
  <c r="U295" i="2"/>
  <c r="V295" i="2"/>
  <c r="BM295" i="2"/>
  <c r="Y295" i="2"/>
  <c r="BN295" i="2"/>
  <c r="Z295" i="2"/>
  <c r="BO295" i="2"/>
  <c r="BU295" i="2"/>
  <c r="BY295" i="2"/>
  <c r="BX295" i="2"/>
  <c r="BW295" i="2"/>
  <c r="BV295" i="2"/>
  <c r="K294" i="2"/>
  <c r="S294" i="2"/>
  <c r="F294" i="2"/>
  <c r="T294" i="2"/>
  <c r="AA294" i="2"/>
  <c r="AB294" i="2"/>
  <c r="BP294" i="2"/>
  <c r="BL294" i="2"/>
  <c r="U294" i="2"/>
  <c r="V294" i="2"/>
  <c r="BM294" i="2"/>
  <c r="Y294" i="2"/>
  <c r="BN294" i="2"/>
  <c r="Z294" i="2"/>
  <c r="BO294" i="2"/>
  <c r="BU294" i="2"/>
  <c r="BY294" i="2"/>
  <c r="BX294" i="2"/>
  <c r="BW294" i="2"/>
  <c r="BV294" i="2"/>
  <c r="K293" i="2"/>
  <c r="S293" i="2"/>
  <c r="F293" i="2"/>
  <c r="T293" i="2"/>
  <c r="AA293" i="2"/>
  <c r="AB293" i="2"/>
  <c r="BP293" i="2"/>
  <c r="BL293" i="2"/>
  <c r="U293" i="2"/>
  <c r="V293" i="2"/>
  <c r="BM293" i="2"/>
  <c r="Y293" i="2"/>
  <c r="BN293" i="2"/>
  <c r="Z293" i="2"/>
  <c r="BO293" i="2"/>
  <c r="BU293" i="2"/>
  <c r="BY293" i="2"/>
  <c r="BX293" i="2"/>
  <c r="BW293" i="2"/>
  <c r="BV293" i="2"/>
  <c r="K292" i="2"/>
  <c r="S292" i="2"/>
  <c r="F292" i="2"/>
  <c r="T292" i="2"/>
  <c r="AA292" i="2"/>
  <c r="AB292" i="2"/>
  <c r="BP292" i="2"/>
  <c r="BL292" i="2"/>
  <c r="U292" i="2"/>
  <c r="V292" i="2"/>
  <c r="BM292" i="2"/>
  <c r="Y292" i="2"/>
  <c r="BN292" i="2"/>
  <c r="Z292" i="2"/>
  <c r="BO292" i="2"/>
  <c r="BU292" i="2"/>
  <c r="BY292" i="2"/>
  <c r="BX292" i="2"/>
  <c r="BW292" i="2"/>
  <c r="BV292" i="2"/>
  <c r="K291" i="2"/>
  <c r="S291" i="2"/>
  <c r="F291" i="2"/>
  <c r="T291" i="2"/>
  <c r="AA291" i="2"/>
  <c r="AB291" i="2"/>
  <c r="BP291" i="2"/>
  <c r="BL291" i="2"/>
  <c r="U291" i="2"/>
  <c r="V291" i="2"/>
  <c r="BM291" i="2"/>
  <c r="Y291" i="2"/>
  <c r="BN291" i="2"/>
  <c r="Z291" i="2"/>
  <c r="BO291" i="2"/>
  <c r="BU291" i="2"/>
  <c r="BY291" i="2"/>
  <c r="BX291" i="2"/>
  <c r="BW291" i="2"/>
  <c r="BV291" i="2"/>
  <c r="K290" i="2"/>
  <c r="S290" i="2"/>
  <c r="F290" i="2"/>
  <c r="T290" i="2"/>
  <c r="AA290" i="2"/>
  <c r="AB290" i="2"/>
  <c r="BP290" i="2"/>
  <c r="BL290" i="2"/>
  <c r="U290" i="2"/>
  <c r="V290" i="2"/>
  <c r="BM290" i="2"/>
  <c r="Y290" i="2"/>
  <c r="BN290" i="2"/>
  <c r="Z290" i="2"/>
  <c r="BO290" i="2"/>
  <c r="BU290" i="2"/>
  <c r="BY290" i="2"/>
  <c r="BX290" i="2"/>
  <c r="BW290" i="2"/>
  <c r="BV290" i="2"/>
  <c r="K289" i="2"/>
  <c r="S289" i="2"/>
  <c r="F289" i="2"/>
  <c r="T289" i="2"/>
  <c r="AA289" i="2"/>
  <c r="AB289" i="2"/>
  <c r="BP289" i="2"/>
  <c r="BL289" i="2"/>
  <c r="U289" i="2"/>
  <c r="V289" i="2"/>
  <c r="BM289" i="2"/>
  <c r="Y289" i="2"/>
  <c r="BN289" i="2"/>
  <c r="Z289" i="2"/>
  <c r="BO289" i="2"/>
  <c r="BU289" i="2"/>
  <c r="BY289" i="2"/>
  <c r="BX289" i="2"/>
  <c r="BW289" i="2"/>
  <c r="BV289" i="2"/>
  <c r="K288" i="2"/>
  <c r="S288" i="2"/>
  <c r="F288" i="2"/>
  <c r="T288" i="2"/>
  <c r="AA288" i="2"/>
  <c r="AB288" i="2"/>
  <c r="BP288" i="2"/>
  <c r="BL288" i="2"/>
  <c r="U288" i="2"/>
  <c r="V288" i="2"/>
  <c r="BM288" i="2"/>
  <c r="Y288" i="2"/>
  <c r="BN288" i="2"/>
  <c r="Z288" i="2"/>
  <c r="BO288" i="2"/>
  <c r="BU288" i="2"/>
  <c r="BY288" i="2"/>
  <c r="BX288" i="2"/>
  <c r="BW288" i="2"/>
  <c r="BV288" i="2"/>
  <c r="K287" i="2"/>
  <c r="S287" i="2"/>
  <c r="F287" i="2"/>
  <c r="T287" i="2"/>
  <c r="AA287" i="2"/>
  <c r="AB287" i="2"/>
  <c r="BP287" i="2"/>
  <c r="BL287" i="2"/>
  <c r="U287" i="2"/>
  <c r="V287" i="2"/>
  <c r="BM287" i="2"/>
  <c r="Y287" i="2"/>
  <c r="BN287" i="2"/>
  <c r="Z287" i="2"/>
  <c r="BO287" i="2"/>
  <c r="BU287" i="2"/>
  <c r="BY287" i="2"/>
  <c r="BX287" i="2"/>
  <c r="BW287" i="2"/>
  <c r="BV287" i="2"/>
  <c r="K286" i="2"/>
  <c r="S286" i="2"/>
  <c r="F286" i="2"/>
  <c r="T286" i="2"/>
  <c r="AA286" i="2"/>
  <c r="AB286" i="2"/>
  <c r="BP286" i="2"/>
  <c r="BL286" i="2"/>
  <c r="U286" i="2"/>
  <c r="V286" i="2"/>
  <c r="BM286" i="2"/>
  <c r="Y286" i="2"/>
  <c r="BN286" i="2"/>
  <c r="Z286" i="2"/>
  <c r="BO286" i="2"/>
  <c r="BU286" i="2"/>
  <c r="BY286" i="2"/>
  <c r="BX286" i="2"/>
  <c r="BW286" i="2"/>
  <c r="BV286" i="2"/>
  <c r="K285" i="2"/>
  <c r="S285" i="2"/>
  <c r="F285" i="2"/>
  <c r="T285" i="2"/>
  <c r="AA285" i="2"/>
  <c r="AB285" i="2"/>
  <c r="BP285" i="2"/>
  <c r="BL285" i="2"/>
  <c r="U285" i="2"/>
  <c r="V285" i="2"/>
  <c r="BM285" i="2"/>
  <c r="Y285" i="2"/>
  <c r="BN285" i="2"/>
  <c r="Z285" i="2"/>
  <c r="BO285" i="2"/>
  <c r="BU285" i="2"/>
  <c r="BY285" i="2"/>
  <c r="BX285" i="2"/>
  <c r="BW285" i="2"/>
  <c r="BV285" i="2"/>
  <c r="K284" i="2"/>
  <c r="S284" i="2"/>
  <c r="F284" i="2"/>
  <c r="T284" i="2"/>
  <c r="AA284" i="2"/>
  <c r="AB284" i="2"/>
  <c r="BP284" i="2"/>
  <c r="BL284" i="2"/>
  <c r="U284" i="2"/>
  <c r="V284" i="2"/>
  <c r="BM284" i="2"/>
  <c r="Y284" i="2"/>
  <c r="BN284" i="2"/>
  <c r="Z284" i="2"/>
  <c r="BO284" i="2"/>
  <c r="BU284" i="2"/>
  <c r="BY284" i="2"/>
  <c r="BX284" i="2"/>
  <c r="BW284" i="2"/>
  <c r="BV284" i="2"/>
  <c r="K283" i="2"/>
  <c r="S283" i="2"/>
  <c r="F283" i="2"/>
  <c r="T283" i="2"/>
  <c r="AA283" i="2"/>
  <c r="AB283" i="2"/>
  <c r="BP283" i="2"/>
  <c r="BL283" i="2"/>
  <c r="U283" i="2"/>
  <c r="V283" i="2"/>
  <c r="BM283" i="2"/>
  <c r="Y283" i="2"/>
  <c r="BN283" i="2"/>
  <c r="Z283" i="2"/>
  <c r="BO283" i="2"/>
  <c r="BU283" i="2"/>
  <c r="BY283" i="2"/>
  <c r="BX283" i="2"/>
  <c r="BW283" i="2"/>
  <c r="BV283" i="2"/>
  <c r="K282" i="2"/>
  <c r="S282" i="2"/>
  <c r="F282" i="2"/>
  <c r="T282" i="2"/>
  <c r="AA282" i="2"/>
  <c r="AB282" i="2"/>
  <c r="BP282" i="2"/>
  <c r="BL282" i="2"/>
  <c r="U282" i="2"/>
  <c r="V282" i="2"/>
  <c r="BM282" i="2"/>
  <c r="Y282" i="2"/>
  <c r="BN282" i="2"/>
  <c r="Z282" i="2"/>
  <c r="BO282" i="2"/>
  <c r="BU282" i="2"/>
  <c r="BY282" i="2"/>
  <c r="BX282" i="2"/>
  <c r="BW282" i="2"/>
  <c r="BV282" i="2"/>
  <c r="K281" i="2"/>
  <c r="S281" i="2"/>
  <c r="F281" i="2"/>
  <c r="T281" i="2"/>
  <c r="AA281" i="2"/>
  <c r="AB281" i="2"/>
  <c r="BP281" i="2"/>
  <c r="BL281" i="2"/>
  <c r="U281" i="2"/>
  <c r="V281" i="2"/>
  <c r="BM281" i="2"/>
  <c r="Y281" i="2"/>
  <c r="BN281" i="2"/>
  <c r="Z281" i="2"/>
  <c r="BO281" i="2"/>
  <c r="BU281" i="2"/>
  <c r="BY281" i="2"/>
  <c r="BX281" i="2"/>
  <c r="BW281" i="2"/>
  <c r="BV281" i="2"/>
  <c r="K280" i="2"/>
  <c r="S280" i="2"/>
  <c r="F280" i="2"/>
  <c r="T280" i="2"/>
  <c r="AA280" i="2"/>
  <c r="AB280" i="2"/>
  <c r="BP280" i="2"/>
  <c r="BL280" i="2"/>
  <c r="U280" i="2"/>
  <c r="V280" i="2"/>
  <c r="BM280" i="2"/>
  <c r="Y280" i="2"/>
  <c r="BN280" i="2"/>
  <c r="Z280" i="2"/>
  <c r="BO280" i="2"/>
  <c r="BU280" i="2"/>
  <c r="BY280" i="2"/>
  <c r="BX280" i="2"/>
  <c r="BW280" i="2"/>
  <c r="BV280" i="2"/>
  <c r="K279" i="2"/>
  <c r="S279" i="2"/>
  <c r="F279" i="2"/>
  <c r="T279" i="2"/>
  <c r="AA279" i="2"/>
  <c r="AB279" i="2"/>
  <c r="BP279" i="2"/>
  <c r="BL279" i="2"/>
  <c r="U279" i="2"/>
  <c r="V279" i="2"/>
  <c r="BM279" i="2"/>
  <c r="Y279" i="2"/>
  <c r="BN279" i="2"/>
  <c r="Z279" i="2"/>
  <c r="BO279" i="2"/>
  <c r="BU279" i="2"/>
  <c r="BY279" i="2"/>
  <c r="BX279" i="2"/>
  <c r="BW279" i="2"/>
  <c r="BV279" i="2"/>
  <c r="K278" i="2"/>
  <c r="S278" i="2"/>
  <c r="F278" i="2"/>
  <c r="T278" i="2"/>
  <c r="AA278" i="2"/>
  <c r="AB278" i="2"/>
  <c r="BP278" i="2"/>
  <c r="BL278" i="2"/>
  <c r="U278" i="2"/>
  <c r="V278" i="2"/>
  <c r="BM278" i="2"/>
  <c r="Y278" i="2"/>
  <c r="BN278" i="2"/>
  <c r="Z278" i="2"/>
  <c r="BO278" i="2"/>
  <c r="BU278" i="2"/>
  <c r="BY278" i="2"/>
  <c r="BX278" i="2"/>
  <c r="BW278" i="2"/>
  <c r="BV278" i="2"/>
  <c r="K277" i="2"/>
  <c r="S277" i="2"/>
  <c r="F277" i="2"/>
  <c r="T277" i="2"/>
  <c r="AA277" i="2"/>
  <c r="AB277" i="2"/>
  <c r="BP277" i="2"/>
  <c r="BL277" i="2"/>
  <c r="U277" i="2"/>
  <c r="V277" i="2"/>
  <c r="BM277" i="2"/>
  <c r="Y277" i="2"/>
  <c r="BN277" i="2"/>
  <c r="Z277" i="2"/>
  <c r="BO277" i="2"/>
  <c r="BU277" i="2"/>
  <c r="BY277" i="2"/>
  <c r="BX277" i="2"/>
  <c r="BW277" i="2"/>
  <c r="BV277" i="2"/>
  <c r="K276" i="2"/>
  <c r="S276" i="2"/>
  <c r="F276" i="2"/>
  <c r="T276" i="2"/>
  <c r="AA276" i="2"/>
  <c r="AB276" i="2"/>
  <c r="BP276" i="2"/>
  <c r="BL276" i="2"/>
  <c r="U276" i="2"/>
  <c r="V276" i="2"/>
  <c r="BM276" i="2"/>
  <c r="Y276" i="2"/>
  <c r="BN276" i="2"/>
  <c r="Z276" i="2"/>
  <c r="BO276" i="2"/>
  <c r="BU276" i="2"/>
  <c r="BY276" i="2"/>
  <c r="BX276" i="2"/>
  <c r="BW276" i="2"/>
  <c r="BV276" i="2"/>
  <c r="K275" i="2"/>
  <c r="S275" i="2"/>
  <c r="F275" i="2"/>
  <c r="T275" i="2"/>
  <c r="AA275" i="2"/>
  <c r="AB275" i="2"/>
  <c r="BP275" i="2"/>
  <c r="BL275" i="2"/>
  <c r="U275" i="2"/>
  <c r="V275" i="2"/>
  <c r="BM275" i="2"/>
  <c r="Y275" i="2"/>
  <c r="BN275" i="2"/>
  <c r="Z275" i="2"/>
  <c r="BO275" i="2"/>
  <c r="BU275" i="2"/>
  <c r="BY275" i="2"/>
  <c r="BX275" i="2"/>
  <c r="BW275" i="2"/>
  <c r="BV275" i="2"/>
  <c r="K274" i="2"/>
  <c r="S274" i="2"/>
  <c r="F274" i="2"/>
  <c r="T274" i="2"/>
  <c r="AA274" i="2"/>
  <c r="AB274" i="2"/>
  <c r="BP274" i="2"/>
  <c r="BL274" i="2"/>
  <c r="U274" i="2"/>
  <c r="V274" i="2"/>
  <c r="BM274" i="2"/>
  <c r="Y274" i="2"/>
  <c r="BN274" i="2"/>
  <c r="Z274" i="2"/>
  <c r="BO274" i="2"/>
  <c r="BU274" i="2"/>
  <c r="BY274" i="2"/>
  <c r="BX274" i="2"/>
  <c r="BW274" i="2"/>
  <c r="BV274" i="2"/>
  <c r="K273" i="2"/>
  <c r="S273" i="2"/>
  <c r="F273" i="2"/>
  <c r="T273" i="2"/>
  <c r="AA273" i="2"/>
  <c r="AB273" i="2"/>
  <c r="BP273" i="2"/>
  <c r="BL273" i="2"/>
  <c r="U273" i="2"/>
  <c r="V273" i="2"/>
  <c r="BM273" i="2"/>
  <c r="Y273" i="2"/>
  <c r="BN273" i="2"/>
  <c r="Z273" i="2"/>
  <c r="BO273" i="2"/>
  <c r="BU273" i="2"/>
  <c r="BY273" i="2"/>
  <c r="BX273" i="2"/>
  <c r="BW273" i="2"/>
  <c r="BV273" i="2"/>
  <c r="K272" i="2"/>
  <c r="S272" i="2"/>
  <c r="F272" i="2"/>
  <c r="T272" i="2"/>
  <c r="AA272" i="2"/>
  <c r="AB272" i="2"/>
  <c r="BP272" i="2"/>
  <c r="BL272" i="2"/>
  <c r="U272" i="2"/>
  <c r="V272" i="2"/>
  <c r="BM272" i="2"/>
  <c r="Y272" i="2"/>
  <c r="BN272" i="2"/>
  <c r="Z272" i="2"/>
  <c r="BO272" i="2"/>
  <c r="BU272" i="2"/>
  <c r="BY272" i="2"/>
  <c r="BX272" i="2"/>
  <c r="BW272" i="2"/>
  <c r="BV272" i="2"/>
  <c r="K271" i="2"/>
  <c r="S271" i="2"/>
  <c r="F271" i="2"/>
  <c r="T271" i="2"/>
  <c r="AA271" i="2"/>
  <c r="AB271" i="2"/>
  <c r="BP271" i="2"/>
  <c r="BL271" i="2"/>
  <c r="U271" i="2"/>
  <c r="V271" i="2"/>
  <c r="BM271" i="2"/>
  <c r="Y271" i="2"/>
  <c r="BN271" i="2"/>
  <c r="Z271" i="2"/>
  <c r="BO271" i="2"/>
  <c r="BU271" i="2"/>
  <c r="BY271" i="2"/>
  <c r="BX271" i="2"/>
  <c r="BW271" i="2"/>
  <c r="BV271" i="2"/>
  <c r="K270" i="2"/>
  <c r="S270" i="2"/>
  <c r="F270" i="2"/>
  <c r="T270" i="2"/>
  <c r="AA270" i="2"/>
  <c r="AB270" i="2"/>
  <c r="BP270" i="2"/>
  <c r="BL270" i="2"/>
  <c r="U270" i="2"/>
  <c r="V270" i="2"/>
  <c r="BM270" i="2"/>
  <c r="Y270" i="2"/>
  <c r="BN270" i="2"/>
  <c r="Z270" i="2"/>
  <c r="BO270" i="2"/>
  <c r="BU270" i="2"/>
  <c r="BY270" i="2"/>
  <c r="BX270" i="2"/>
  <c r="BW270" i="2"/>
  <c r="BV270" i="2"/>
  <c r="K269" i="2"/>
  <c r="S269" i="2"/>
  <c r="F269" i="2"/>
  <c r="T269" i="2"/>
  <c r="AA269" i="2"/>
  <c r="AB269" i="2"/>
  <c r="BP269" i="2"/>
  <c r="BL269" i="2"/>
  <c r="U269" i="2"/>
  <c r="V269" i="2"/>
  <c r="BM269" i="2"/>
  <c r="Y269" i="2"/>
  <c r="BN269" i="2"/>
  <c r="Z269" i="2"/>
  <c r="BO269" i="2"/>
  <c r="BU269" i="2"/>
  <c r="BY269" i="2"/>
  <c r="BX269" i="2"/>
  <c r="BW269" i="2"/>
  <c r="BV269" i="2"/>
  <c r="K268" i="2"/>
  <c r="S268" i="2"/>
  <c r="F268" i="2"/>
  <c r="T268" i="2"/>
  <c r="AA268" i="2"/>
  <c r="AB268" i="2"/>
  <c r="BP268" i="2"/>
  <c r="BL268" i="2"/>
  <c r="U268" i="2"/>
  <c r="V268" i="2"/>
  <c r="BM268" i="2"/>
  <c r="Y268" i="2"/>
  <c r="BN268" i="2"/>
  <c r="Z268" i="2"/>
  <c r="BO268" i="2"/>
  <c r="BU268" i="2"/>
  <c r="BY268" i="2"/>
  <c r="BX268" i="2"/>
  <c r="BW268" i="2"/>
  <c r="BV268" i="2"/>
  <c r="K267" i="2"/>
  <c r="S267" i="2"/>
  <c r="F267" i="2"/>
  <c r="T267" i="2"/>
  <c r="AA267" i="2"/>
  <c r="AB267" i="2"/>
  <c r="BP267" i="2"/>
  <c r="BL267" i="2"/>
  <c r="U267" i="2"/>
  <c r="V267" i="2"/>
  <c r="BM267" i="2"/>
  <c r="Y267" i="2"/>
  <c r="BN267" i="2"/>
  <c r="Z267" i="2"/>
  <c r="BO267" i="2"/>
  <c r="BU267" i="2"/>
  <c r="BY267" i="2"/>
  <c r="BX267" i="2"/>
  <c r="BW267" i="2"/>
  <c r="BV267" i="2"/>
  <c r="K266" i="2"/>
  <c r="S266" i="2"/>
  <c r="F266" i="2"/>
  <c r="T266" i="2"/>
  <c r="AA266" i="2"/>
  <c r="AB266" i="2"/>
  <c r="BP266" i="2"/>
  <c r="BL266" i="2"/>
  <c r="U266" i="2"/>
  <c r="V266" i="2"/>
  <c r="BM266" i="2"/>
  <c r="Y266" i="2"/>
  <c r="BN266" i="2"/>
  <c r="Z266" i="2"/>
  <c r="BO266" i="2"/>
  <c r="BU266" i="2"/>
  <c r="BY266" i="2"/>
  <c r="BX266" i="2"/>
  <c r="BW266" i="2"/>
  <c r="BV266" i="2"/>
  <c r="K265" i="2"/>
  <c r="S265" i="2"/>
  <c r="F265" i="2"/>
  <c r="T265" i="2"/>
  <c r="AA265" i="2"/>
  <c r="AB265" i="2"/>
  <c r="BP265" i="2"/>
  <c r="BL265" i="2"/>
  <c r="U265" i="2"/>
  <c r="V265" i="2"/>
  <c r="BM265" i="2"/>
  <c r="Y265" i="2"/>
  <c r="BN265" i="2"/>
  <c r="Z265" i="2"/>
  <c r="BO265" i="2"/>
  <c r="BU265" i="2"/>
  <c r="BY265" i="2"/>
  <c r="BX265" i="2"/>
  <c r="BW265" i="2"/>
  <c r="BV265" i="2"/>
  <c r="K264" i="2"/>
  <c r="S264" i="2"/>
  <c r="F264" i="2"/>
  <c r="T264" i="2"/>
  <c r="AA264" i="2"/>
  <c r="AB264" i="2"/>
  <c r="BP264" i="2"/>
  <c r="BL264" i="2"/>
  <c r="U264" i="2"/>
  <c r="V264" i="2"/>
  <c r="BM264" i="2"/>
  <c r="Y264" i="2"/>
  <c r="BN264" i="2"/>
  <c r="Z264" i="2"/>
  <c r="BO264" i="2"/>
  <c r="BU264" i="2"/>
  <c r="BY264" i="2"/>
  <c r="BX264" i="2"/>
  <c r="BW264" i="2"/>
  <c r="BV264" i="2"/>
  <c r="K263" i="2"/>
  <c r="S263" i="2"/>
  <c r="F263" i="2"/>
  <c r="T263" i="2"/>
  <c r="AA263" i="2"/>
  <c r="AB263" i="2"/>
  <c r="BP263" i="2"/>
  <c r="BL263" i="2"/>
  <c r="U263" i="2"/>
  <c r="V263" i="2"/>
  <c r="BM263" i="2"/>
  <c r="Y263" i="2"/>
  <c r="BN263" i="2"/>
  <c r="Z263" i="2"/>
  <c r="BO263" i="2"/>
  <c r="BU263" i="2"/>
  <c r="BY263" i="2"/>
  <c r="BX263" i="2"/>
  <c r="BW263" i="2"/>
  <c r="BV263" i="2"/>
  <c r="K262" i="2"/>
  <c r="S262" i="2"/>
  <c r="F262" i="2"/>
  <c r="T262" i="2"/>
  <c r="AA262" i="2"/>
  <c r="AB262" i="2"/>
  <c r="BP262" i="2"/>
  <c r="BL262" i="2"/>
  <c r="U262" i="2"/>
  <c r="V262" i="2"/>
  <c r="BM262" i="2"/>
  <c r="Y262" i="2"/>
  <c r="BN262" i="2"/>
  <c r="Z262" i="2"/>
  <c r="BO262" i="2"/>
  <c r="BU262" i="2"/>
  <c r="BY262" i="2"/>
  <c r="BX262" i="2"/>
  <c r="BW262" i="2"/>
  <c r="BV262" i="2"/>
  <c r="K261" i="2"/>
  <c r="S261" i="2"/>
  <c r="F261" i="2"/>
  <c r="T261" i="2"/>
  <c r="AA261" i="2"/>
  <c r="AB261" i="2"/>
  <c r="BP261" i="2"/>
  <c r="BL261" i="2"/>
  <c r="U261" i="2"/>
  <c r="V261" i="2"/>
  <c r="BM261" i="2"/>
  <c r="Y261" i="2"/>
  <c r="BN261" i="2"/>
  <c r="Z261" i="2"/>
  <c r="BO261" i="2"/>
  <c r="BU261" i="2"/>
  <c r="BY261" i="2"/>
  <c r="BX261" i="2"/>
  <c r="BW261" i="2"/>
  <c r="BV261" i="2"/>
  <c r="K260" i="2"/>
  <c r="S260" i="2"/>
  <c r="F260" i="2"/>
  <c r="T260" i="2"/>
  <c r="AA260" i="2"/>
  <c r="AB260" i="2"/>
  <c r="BP260" i="2"/>
  <c r="BL260" i="2"/>
  <c r="U260" i="2"/>
  <c r="V260" i="2"/>
  <c r="BM260" i="2"/>
  <c r="Y260" i="2"/>
  <c r="BN260" i="2"/>
  <c r="Z260" i="2"/>
  <c r="BO260" i="2"/>
  <c r="BU260" i="2"/>
  <c r="BY260" i="2"/>
  <c r="BX260" i="2"/>
  <c r="BW260" i="2"/>
  <c r="BV260" i="2"/>
  <c r="K259" i="2"/>
  <c r="S259" i="2"/>
  <c r="F259" i="2"/>
  <c r="T259" i="2"/>
  <c r="AA259" i="2"/>
  <c r="AB259" i="2"/>
  <c r="BP259" i="2"/>
  <c r="BL259" i="2"/>
  <c r="U259" i="2"/>
  <c r="V259" i="2"/>
  <c r="BM259" i="2"/>
  <c r="Y259" i="2"/>
  <c r="BN259" i="2"/>
  <c r="Z259" i="2"/>
  <c r="BO259" i="2"/>
  <c r="BU259" i="2"/>
  <c r="BY259" i="2"/>
  <c r="BX259" i="2"/>
  <c r="BW259" i="2"/>
  <c r="BV259" i="2"/>
  <c r="K258" i="2"/>
  <c r="S258" i="2"/>
  <c r="F258" i="2"/>
  <c r="T258" i="2"/>
  <c r="AA258" i="2"/>
  <c r="AB258" i="2"/>
  <c r="BP258" i="2"/>
  <c r="BL258" i="2"/>
  <c r="U258" i="2"/>
  <c r="V258" i="2"/>
  <c r="BM258" i="2"/>
  <c r="Y258" i="2"/>
  <c r="BN258" i="2"/>
  <c r="Z258" i="2"/>
  <c r="BO258" i="2"/>
  <c r="BU258" i="2"/>
  <c r="BY258" i="2"/>
  <c r="BX258" i="2"/>
  <c r="BW258" i="2"/>
  <c r="BV258" i="2"/>
  <c r="K257" i="2"/>
  <c r="S257" i="2"/>
  <c r="F257" i="2"/>
  <c r="T257" i="2"/>
  <c r="AA257" i="2"/>
  <c r="AB257" i="2"/>
  <c r="BP257" i="2"/>
  <c r="BL257" i="2"/>
  <c r="U257" i="2"/>
  <c r="V257" i="2"/>
  <c r="BM257" i="2"/>
  <c r="Y257" i="2"/>
  <c r="BN257" i="2"/>
  <c r="Z257" i="2"/>
  <c r="BO257" i="2"/>
  <c r="BU257" i="2"/>
  <c r="BY257" i="2"/>
  <c r="BX257" i="2"/>
  <c r="BW257" i="2"/>
  <c r="BV257" i="2"/>
  <c r="K256" i="2"/>
  <c r="S256" i="2"/>
  <c r="F256" i="2"/>
  <c r="T256" i="2"/>
  <c r="AA256" i="2"/>
  <c r="AB256" i="2"/>
  <c r="BP256" i="2"/>
  <c r="BL256" i="2"/>
  <c r="U256" i="2"/>
  <c r="V256" i="2"/>
  <c r="BM256" i="2"/>
  <c r="Y256" i="2"/>
  <c r="BN256" i="2"/>
  <c r="Z256" i="2"/>
  <c r="BO256" i="2"/>
  <c r="BU256" i="2"/>
  <c r="BY256" i="2"/>
  <c r="BX256" i="2"/>
  <c r="BW256" i="2"/>
  <c r="BV256" i="2"/>
  <c r="K255" i="2"/>
  <c r="S255" i="2"/>
  <c r="F255" i="2"/>
  <c r="T255" i="2"/>
  <c r="AA255" i="2"/>
  <c r="AB255" i="2"/>
  <c r="BP255" i="2"/>
  <c r="BL255" i="2"/>
  <c r="U255" i="2"/>
  <c r="V255" i="2"/>
  <c r="BM255" i="2"/>
  <c r="Y255" i="2"/>
  <c r="BN255" i="2"/>
  <c r="Z255" i="2"/>
  <c r="BO255" i="2"/>
  <c r="BU255" i="2"/>
  <c r="BY255" i="2"/>
  <c r="BX255" i="2"/>
  <c r="BW255" i="2"/>
  <c r="BV255" i="2"/>
  <c r="K254" i="2"/>
  <c r="S254" i="2"/>
  <c r="F254" i="2"/>
  <c r="T254" i="2"/>
  <c r="AA254" i="2"/>
  <c r="AB254" i="2"/>
  <c r="BP254" i="2"/>
  <c r="BL254" i="2"/>
  <c r="U254" i="2"/>
  <c r="V254" i="2"/>
  <c r="BM254" i="2"/>
  <c r="Y254" i="2"/>
  <c r="BN254" i="2"/>
  <c r="Z254" i="2"/>
  <c r="BO254" i="2"/>
  <c r="BU254" i="2"/>
  <c r="BY254" i="2"/>
  <c r="BX254" i="2"/>
  <c r="BW254" i="2"/>
  <c r="BV254" i="2"/>
  <c r="K253" i="2"/>
  <c r="S253" i="2"/>
  <c r="F253" i="2"/>
  <c r="T253" i="2"/>
  <c r="AA253" i="2"/>
  <c r="AB253" i="2"/>
  <c r="BP253" i="2"/>
  <c r="BL253" i="2"/>
  <c r="U253" i="2"/>
  <c r="V253" i="2"/>
  <c r="BM253" i="2"/>
  <c r="Y253" i="2"/>
  <c r="BN253" i="2"/>
  <c r="Z253" i="2"/>
  <c r="BO253" i="2"/>
  <c r="BU253" i="2"/>
  <c r="BY253" i="2"/>
  <c r="BX253" i="2"/>
  <c r="BW253" i="2"/>
  <c r="BV253" i="2"/>
  <c r="K252" i="2"/>
  <c r="S252" i="2"/>
  <c r="F252" i="2"/>
  <c r="T252" i="2"/>
  <c r="AA252" i="2"/>
  <c r="AB252" i="2"/>
  <c r="BP252" i="2"/>
  <c r="BL252" i="2"/>
  <c r="U252" i="2"/>
  <c r="V252" i="2"/>
  <c r="BM252" i="2"/>
  <c r="Y252" i="2"/>
  <c r="BN252" i="2"/>
  <c r="Z252" i="2"/>
  <c r="BO252" i="2"/>
  <c r="BU252" i="2"/>
  <c r="BY252" i="2"/>
  <c r="BX252" i="2"/>
  <c r="BW252" i="2"/>
  <c r="BV252" i="2"/>
  <c r="K251" i="2"/>
  <c r="S251" i="2"/>
  <c r="F251" i="2"/>
  <c r="T251" i="2"/>
  <c r="AA251" i="2"/>
  <c r="AB251" i="2"/>
  <c r="BP251" i="2"/>
  <c r="BL251" i="2"/>
  <c r="U251" i="2"/>
  <c r="V251" i="2"/>
  <c r="BM251" i="2"/>
  <c r="Y251" i="2"/>
  <c r="BN251" i="2"/>
  <c r="Z251" i="2"/>
  <c r="BO251" i="2"/>
  <c r="BU251" i="2"/>
  <c r="BY251" i="2"/>
  <c r="BX251" i="2"/>
  <c r="BW251" i="2"/>
  <c r="BV251" i="2"/>
  <c r="K250" i="2"/>
  <c r="S250" i="2"/>
  <c r="F250" i="2"/>
  <c r="T250" i="2"/>
  <c r="AA250" i="2"/>
  <c r="AB250" i="2"/>
  <c r="BP250" i="2"/>
  <c r="BL250" i="2"/>
  <c r="U250" i="2"/>
  <c r="V250" i="2"/>
  <c r="BM250" i="2"/>
  <c r="Y250" i="2"/>
  <c r="BN250" i="2"/>
  <c r="Z250" i="2"/>
  <c r="BO250" i="2"/>
  <c r="BU250" i="2"/>
  <c r="BY250" i="2"/>
  <c r="BX250" i="2"/>
  <c r="BW250" i="2"/>
  <c r="BV250" i="2"/>
  <c r="K249" i="2"/>
  <c r="S249" i="2"/>
  <c r="F249" i="2"/>
  <c r="T249" i="2"/>
  <c r="AA249" i="2"/>
  <c r="AB249" i="2"/>
  <c r="BP249" i="2"/>
  <c r="BL249" i="2"/>
  <c r="U249" i="2"/>
  <c r="V249" i="2"/>
  <c r="BM249" i="2"/>
  <c r="Y249" i="2"/>
  <c r="BN249" i="2"/>
  <c r="Z249" i="2"/>
  <c r="BO249" i="2"/>
  <c r="BU249" i="2"/>
  <c r="BY249" i="2"/>
  <c r="BX249" i="2"/>
  <c r="BW249" i="2"/>
  <c r="BV249" i="2"/>
  <c r="K248" i="2"/>
  <c r="S248" i="2"/>
  <c r="F248" i="2"/>
  <c r="T248" i="2"/>
  <c r="AA248" i="2"/>
  <c r="AB248" i="2"/>
  <c r="BP248" i="2"/>
  <c r="BL248" i="2"/>
  <c r="U248" i="2"/>
  <c r="V248" i="2"/>
  <c r="BM248" i="2"/>
  <c r="Y248" i="2"/>
  <c r="BN248" i="2"/>
  <c r="Z248" i="2"/>
  <c r="BO248" i="2"/>
  <c r="BU248" i="2"/>
  <c r="BY248" i="2"/>
  <c r="BX248" i="2"/>
  <c r="BW248" i="2"/>
  <c r="BV248" i="2"/>
  <c r="K247" i="2"/>
  <c r="S247" i="2"/>
  <c r="F247" i="2"/>
  <c r="T247" i="2"/>
  <c r="AA247" i="2"/>
  <c r="AB247" i="2"/>
  <c r="BP247" i="2"/>
  <c r="BL247" i="2"/>
  <c r="U247" i="2"/>
  <c r="V247" i="2"/>
  <c r="BM247" i="2"/>
  <c r="Y247" i="2"/>
  <c r="BN247" i="2"/>
  <c r="Z247" i="2"/>
  <c r="BO247" i="2"/>
  <c r="BU247" i="2"/>
  <c r="BY247" i="2"/>
  <c r="BX247" i="2"/>
  <c r="BW247" i="2"/>
  <c r="BV247" i="2"/>
  <c r="K246" i="2"/>
  <c r="S246" i="2"/>
  <c r="F246" i="2"/>
  <c r="T246" i="2"/>
  <c r="AA246" i="2"/>
  <c r="AB246" i="2"/>
  <c r="BP246" i="2"/>
  <c r="BL246" i="2"/>
  <c r="U246" i="2"/>
  <c r="V246" i="2"/>
  <c r="BM246" i="2"/>
  <c r="Y246" i="2"/>
  <c r="BN246" i="2"/>
  <c r="Z246" i="2"/>
  <c r="BO246" i="2"/>
  <c r="BU246" i="2"/>
  <c r="BY246" i="2"/>
  <c r="BX246" i="2"/>
  <c r="BW246" i="2"/>
  <c r="BV246" i="2"/>
  <c r="K245" i="2"/>
  <c r="S245" i="2"/>
  <c r="F245" i="2"/>
  <c r="T245" i="2"/>
  <c r="AA245" i="2"/>
  <c r="AB245" i="2"/>
  <c r="BP245" i="2"/>
  <c r="BL245" i="2"/>
  <c r="U245" i="2"/>
  <c r="V245" i="2"/>
  <c r="BM245" i="2"/>
  <c r="Y245" i="2"/>
  <c r="BN245" i="2"/>
  <c r="Z245" i="2"/>
  <c r="BO245" i="2"/>
  <c r="BU245" i="2"/>
  <c r="BY245" i="2"/>
  <c r="BX245" i="2"/>
  <c r="BW245" i="2"/>
  <c r="BV245" i="2"/>
  <c r="K244" i="2"/>
  <c r="S244" i="2"/>
  <c r="F244" i="2"/>
  <c r="T244" i="2"/>
  <c r="AA244" i="2"/>
  <c r="AB244" i="2"/>
  <c r="BP244" i="2"/>
  <c r="BL244" i="2"/>
  <c r="U244" i="2"/>
  <c r="V244" i="2"/>
  <c r="BM244" i="2"/>
  <c r="Y244" i="2"/>
  <c r="BN244" i="2"/>
  <c r="Z244" i="2"/>
  <c r="BO244" i="2"/>
  <c r="BU244" i="2"/>
  <c r="BY244" i="2"/>
  <c r="BX244" i="2"/>
  <c r="BW244" i="2"/>
  <c r="BV244" i="2"/>
  <c r="K243" i="2"/>
  <c r="S243" i="2"/>
  <c r="F243" i="2"/>
  <c r="T243" i="2"/>
  <c r="AA243" i="2"/>
  <c r="AB243" i="2"/>
  <c r="BP243" i="2"/>
  <c r="BL243" i="2"/>
  <c r="U243" i="2"/>
  <c r="V243" i="2"/>
  <c r="BM243" i="2"/>
  <c r="Y243" i="2"/>
  <c r="BN243" i="2"/>
  <c r="Z243" i="2"/>
  <c r="BO243" i="2"/>
  <c r="BU243" i="2"/>
  <c r="BY243" i="2"/>
  <c r="BX243" i="2"/>
  <c r="BW243" i="2"/>
  <c r="BV243" i="2"/>
  <c r="K242" i="2"/>
  <c r="S242" i="2"/>
  <c r="F242" i="2"/>
  <c r="T242" i="2"/>
  <c r="AA242" i="2"/>
  <c r="AB242" i="2"/>
  <c r="BP242" i="2"/>
  <c r="BL242" i="2"/>
  <c r="U242" i="2"/>
  <c r="V242" i="2"/>
  <c r="BM242" i="2"/>
  <c r="Y242" i="2"/>
  <c r="BN242" i="2"/>
  <c r="Z242" i="2"/>
  <c r="BO242" i="2"/>
  <c r="BU242" i="2"/>
  <c r="BY242" i="2"/>
  <c r="BX242" i="2"/>
  <c r="BW242" i="2"/>
  <c r="BV242" i="2"/>
  <c r="K241" i="2"/>
  <c r="S241" i="2"/>
  <c r="F241" i="2"/>
  <c r="T241" i="2"/>
  <c r="AA241" i="2"/>
  <c r="AB241" i="2"/>
  <c r="BP241" i="2"/>
  <c r="BL241" i="2"/>
  <c r="U241" i="2"/>
  <c r="V241" i="2"/>
  <c r="BM241" i="2"/>
  <c r="Y241" i="2"/>
  <c r="BN241" i="2"/>
  <c r="Z241" i="2"/>
  <c r="BO241" i="2"/>
  <c r="BU241" i="2"/>
  <c r="BY241" i="2"/>
  <c r="BX241" i="2"/>
  <c r="BW241" i="2"/>
  <c r="BV241" i="2"/>
  <c r="K240" i="2"/>
  <c r="S240" i="2"/>
  <c r="F240" i="2"/>
  <c r="T240" i="2"/>
  <c r="AA240" i="2"/>
  <c r="AB240" i="2"/>
  <c r="BP240" i="2"/>
  <c r="BL240" i="2"/>
  <c r="U240" i="2"/>
  <c r="V240" i="2"/>
  <c r="BM240" i="2"/>
  <c r="Y240" i="2"/>
  <c r="BN240" i="2"/>
  <c r="Z240" i="2"/>
  <c r="BO240" i="2"/>
  <c r="BU240" i="2"/>
  <c r="BY240" i="2"/>
  <c r="BX240" i="2"/>
  <c r="BW240" i="2"/>
  <c r="BV240" i="2"/>
  <c r="K239" i="2"/>
  <c r="S239" i="2"/>
  <c r="F239" i="2"/>
  <c r="T239" i="2"/>
  <c r="AA239" i="2"/>
  <c r="AB239" i="2"/>
  <c r="BP239" i="2"/>
  <c r="BL239" i="2"/>
  <c r="U239" i="2"/>
  <c r="V239" i="2"/>
  <c r="BM239" i="2"/>
  <c r="Y239" i="2"/>
  <c r="BN239" i="2"/>
  <c r="Z239" i="2"/>
  <c r="BO239" i="2"/>
  <c r="BU239" i="2"/>
  <c r="BY239" i="2"/>
  <c r="BX239" i="2"/>
  <c r="BW239" i="2"/>
  <c r="BV239" i="2"/>
  <c r="K238" i="2"/>
  <c r="S238" i="2"/>
  <c r="F238" i="2"/>
  <c r="T238" i="2"/>
  <c r="AA238" i="2"/>
  <c r="AB238" i="2"/>
  <c r="BP238" i="2"/>
  <c r="BL238" i="2"/>
  <c r="U238" i="2"/>
  <c r="V238" i="2"/>
  <c r="BM238" i="2"/>
  <c r="Y238" i="2"/>
  <c r="BN238" i="2"/>
  <c r="Z238" i="2"/>
  <c r="BO238" i="2"/>
  <c r="BU238" i="2"/>
  <c r="BY238" i="2"/>
  <c r="BX238" i="2"/>
  <c r="BW238" i="2"/>
  <c r="BV238" i="2"/>
  <c r="K237" i="2"/>
  <c r="S237" i="2"/>
  <c r="F237" i="2"/>
  <c r="T237" i="2"/>
  <c r="AA237" i="2"/>
  <c r="AB237" i="2"/>
  <c r="BP237" i="2"/>
  <c r="BL237" i="2"/>
  <c r="U237" i="2"/>
  <c r="V237" i="2"/>
  <c r="BM237" i="2"/>
  <c r="Y237" i="2"/>
  <c r="BN237" i="2"/>
  <c r="Z237" i="2"/>
  <c r="BO237" i="2"/>
  <c r="BU237" i="2"/>
  <c r="BY237" i="2"/>
  <c r="BX237" i="2"/>
  <c r="BW237" i="2"/>
  <c r="BV237" i="2"/>
  <c r="K236" i="2"/>
  <c r="S236" i="2"/>
  <c r="F236" i="2"/>
  <c r="T236" i="2"/>
  <c r="AA236" i="2"/>
  <c r="AB236" i="2"/>
  <c r="BP236" i="2"/>
  <c r="BL236" i="2"/>
  <c r="U236" i="2"/>
  <c r="V236" i="2"/>
  <c r="BM236" i="2"/>
  <c r="Y236" i="2"/>
  <c r="BN236" i="2"/>
  <c r="Z236" i="2"/>
  <c r="BO236" i="2"/>
  <c r="BU236" i="2"/>
  <c r="BY236" i="2"/>
  <c r="BX236" i="2"/>
  <c r="BW236" i="2"/>
  <c r="BV236" i="2"/>
  <c r="K235" i="2"/>
  <c r="S235" i="2"/>
  <c r="F235" i="2"/>
  <c r="T235" i="2"/>
  <c r="AA235" i="2"/>
  <c r="AB235" i="2"/>
  <c r="BP235" i="2"/>
  <c r="BL235" i="2"/>
  <c r="U235" i="2"/>
  <c r="V235" i="2"/>
  <c r="BM235" i="2"/>
  <c r="Y235" i="2"/>
  <c r="BN235" i="2"/>
  <c r="Z235" i="2"/>
  <c r="BO235" i="2"/>
  <c r="BU235" i="2"/>
  <c r="BY235" i="2"/>
  <c r="BX235" i="2"/>
  <c r="BW235" i="2"/>
  <c r="BV235" i="2"/>
  <c r="K234" i="2"/>
  <c r="S234" i="2"/>
  <c r="F234" i="2"/>
  <c r="T234" i="2"/>
  <c r="AA234" i="2"/>
  <c r="AB234" i="2"/>
  <c r="BP234" i="2"/>
  <c r="BL234" i="2"/>
  <c r="U234" i="2"/>
  <c r="V234" i="2"/>
  <c r="BM234" i="2"/>
  <c r="Y234" i="2"/>
  <c r="BN234" i="2"/>
  <c r="Z234" i="2"/>
  <c r="BO234" i="2"/>
  <c r="BU234" i="2"/>
  <c r="BY234" i="2"/>
  <c r="BX234" i="2"/>
  <c r="BW234" i="2"/>
  <c r="BV234" i="2"/>
  <c r="K233" i="2"/>
  <c r="S233" i="2"/>
  <c r="F233" i="2"/>
  <c r="T233" i="2"/>
  <c r="AA233" i="2"/>
  <c r="AB233" i="2"/>
  <c r="BP233" i="2"/>
  <c r="BL233" i="2"/>
  <c r="U233" i="2"/>
  <c r="V233" i="2"/>
  <c r="BM233" i="2"/>
  <c r="Y233" i="2"/>
  <c r="BN233" i="2"/>
  <c r="Z233" i="2"/>
  <c r="BO233" i="2"/>
  <c r="BU233" i="2"/>
  <c r="BY233" i="2"/>
  <c r="BX233" i="2"/>
  <c r="BW233" i="2"/>
  <c r="BV233" i="2"/>
  <c r="K232" i="2"/>
  <c r="S232" i="2"/>
  <c r="F232" i="2"/>
  <c r="T232" i="2"/>
  <c r="AA232" i="2"/>
  <c r="AB232" i="2"/>
  <c r="BP232" i="2"/>
  <c r="BL232" i="2"/>
  <c r="U232" i="2"/>
  <c r="V232" i="2"/>
  <c r="BM232" i="2"/>
  <c r="Y232" i="2"/>
  <c r="BN232" i="2"/>
  <c r="Z232" i="2"/>
  <c r="BO232" i="2"/>
  <c r="BU232" i="2"/>
  <c r="BY232" i="2"/>
  <c r="BX232" i="2"/>
  <c r="BW232" i="2"/>
  <c r="BV232" i="2"/>
  <c r="K231" i="2"/>
  <c r="S231" i="2"/>
  <c r="F231" i="2"/>
  <c r="T231" i="2"/>
  <c r="AA231" i="2"/>
  <c r="AB231" i="2"/>
  <c r="BP231" i="2"/>
  <c r="BL231" i="2"/>
  <c r="U231" i="2"/>
  <c r="V231" i="2"/>
  <c r="BM231" i="2"/>
  <c r="Y231" i="2"/>
  <c r="BN231" i="2"/>
  <c r="Z231" i="2"/>
  <c r="BO231" i="2"/>
  <c r="BU231" i="2"/>
  <c r="BY231" i="2"/>
  <c r="BX231" i="2"/>
  <c r="BW231" i="2"/>
  <c r="BV231" i="2"/>
  <c r="K230" i="2"/>
  <c r="S230" i="2"/>
  <c r="F230" i="2"/>
  <c r="T230" i="2"/>
  <c r="AA230" i="2"/>
  <c r="AB230" i="2"/>
  <c r="BP230" i="2"/>
  <c r="BL230" i="2"/>
  <c r="U230" i="2"/>
  <c r="V230" i="2"/>
  <c r="BM230" i="2"/>
  <c r="Y230" i="2"/>
  <c r="BN230" i="2"/>
  <c r="Z230" i="2"/>
  <c r="BO230" i="2"/>
  <c r="BU230" i="2"/>
  <c r="BY230" i="2"/>
  <c r="BX230" i="2"/>
  <c r="BW230" i="2"/>
  <c r="BV230" i="2"/>
  <c r="K229" i="2"/>
  <c r="S229" i="2"/>
  <c r="F229" i="2"/>
  <c r="T229" i="2"/>
  <c r="AA229" i="2"/>
  <c r="AB229" i="2"/>
  <c r="BP229" i="2"/>
  <c r="BL229" i="2"/>
  <c r="U229" i="2"/>
  <c r="V229" i="2"/>
  <c r="BM229" i="2"/>
  <c r="Y229" i="2"/>
  <c r="BN229" i="2"/>
  <c r="Z229" i="2"/>
  <c r="BO229" i="2"/>
  <c r="BU229" i="2"/>
  <c r="BY229" i="2"/>
  <c r="BX229" i="2"/>
  <c r="BW229" i="2"/>
  <c r="BV229" i="2"/>
  <c r="K228" i="2"/>
  <c r="S228" i="2"/>
  <c r="F228" i="2"/>
  <c r="T228" i="2"/>
  <c r="AA228" i="2"/>
  <c r="AB228" i="2"/>
  <c r="BP228" i="2"/>
  <c r="BL228" i="2"/>
  <c r="U228" i="2"/>
  <c r="V228" i="2"/>
  <c r="BM228" i="2"/>
  <c r="Y228" i="2"/>
  <c r="BN228" i="2"/>
  <c r="Z228" i="2"/>
  <c r="BO228" i="2"/>
  <c r="BU228" i="2"/>
  <c r="BY228" i="2"/>
  <c r="BX228" i="2"/>
  <c r="BW228" i="2"/>
  <c r="BV228" i="2"/>
  <c r="K227" i="2"/>
  <c r="S227" i="2"/>
  <c r="F227" i="2"/>
  <c r="T227" i="2"/>
  <c r="AA227" i="2"/>
  <c r="AB227" i="2"/>
  <c r="BP227" i="2"/>
  <c r="BL227" i="2"/>
  <c r="U227" i="2"/>
  <c r="V227" i="2"/>
  <c r="BM227" i="2"/>
  <c r="Y227" i="2"/>
  <c r="BN227" i="2"/>
  <c r="Z227" i="2"/>
  <c r="BO227" i="2"/>
  <c r="BU227" i="2"/>
  <c r="BY227" i="2"/>
  <c r="BX227" i="2"/>
  <c r="BW227" i="2"/>
  <c r="BV227" i="2"/>
  <c r="K226" i="2"/>
  <c r="S226" i="2"/>
  <c r="F226" i="2"/>
  <c r="T226" i="2"/>
  <c r="AA226" i="2"/>
  <c r="AB226" i="2"/>
  <c r="BP226" i="2"/>
  <c r="BL226" i="2"/>
  <c r="U226" i="2"/>
  <c r="V226" i="2"/>
  <c r="BM226" i="2"/>
  <c r="Y226" i="2"/>
  <c r="BN226" i="2"/>
  <c r="Z226" i="2"/>
  <c r="BO226" i="2"/>
  <c r="BU226" i="2"/>
  <c r="BY226" i="2"/>
  <c r="BX226" i="2"/>
  <c r="BW226" i="2"/>
  <c r="BV226" i="2"/>
  <c r="K225" i="2"/>
  <c r="S225" i="2"/>
  <c r="F225" i="2"/>
  <c r="T225" i="2"/>
  <c r="AA225" i="2"/>
  <c r="AB225" i="2"/>
  <c r="BP225" i="2"/>
  <c r="BL225" i="2"/>
  <c r="U225" i="2"/>
  <c r="V225" i="2"/>
  <c r="BM225" i="2"/>
  <c r="Y225" i="2"/>
  <c r="BN225" i="2"/>
  <c r="Z225" i="2"/>
  <c r="BO225" i="2"/>
  <c r="BU225" i="2"/>
  <c r="BY225" i="2"/>
  <c r="BX225" i="2"/>
  <c r="BW225" i="2"/>
  <c r="BV225" i="2"/>
  <c r="K224" i="2"/>
  <c r="S224" i="2"/>
  <c r="F224" i="2"/>
  <c r="T224" i="2"/>
  <c r="AA224" i="2"/>
  <c r="AB224" i="2"/>
  <c r="BP224" i="2"/>
  <c r="BL224" i="2"/>
  <c r="U224" i="2"/>
  <c r="V224" i="2"/>
  <c r="BM224" i="2"/>
  <c r="Y224" i="2"/>
  <c r="BN224" i="2"/>
  <c r="Z224" i="2"/>
  <c r="BO224" i="2"/>
  <c r="BU224" i="2"/>
  <c r="BY224" i="2"/>
  <c r="BX224" i="2"/>
  <c r="BW224" i="2"/>
  <c r="BV224" i="2"/>
  <c r="K223" i="2"/>
  <c r="S223" i="2"/>
  <c r="F223" i="2"/>
  <c r="T223" i="2"/>
  <c r="AA223" i="2"/>
  <c r="AB223" i="2"/>
  <c r="BP223" i="2"/>
  <c r="BL223" i="2"/>
  <c r="U223" i="2"/>
  <c r="V223" i="2"/>
  <c r="BM223" i="2"/>
  <c r="Y223" i="2"/>
  <c r="BN223" i="2"/>
  <c r="Z223" i="2"/>
  <c r="BO223" i="2"/>
  <c r="BU223" i="2"/>
  <c r="BY223" i="2"/>
  <c r="BX223" i="2"/>
  <c r="BW223" i="2"/>
  <c r="BV223" i="2"/>
  <c r="K222" i="2"/>
  <c r="S222" i="2"/>
  <c r="F222" i="2"/>
  <c r="T222" i="2"/>
  <c r="AA222" i="2"/>
  <c r="AB222" i="2"/>
  <c r="BP222" i="2"/>
  <c r="BL222" i="2"/>
  <c r="U222" i="2"/>
  <c r="V222" i="2"/>
  <c r="BM222" i="2"/>
  <c r="Y222" i="2"/>
  <c r="BN222" i="2"/>
  <c r="Z222" i="2"/>
  <c r="BO222" i="2"/>
  <c r="BU222" i="2"/>
  <c r="BY222" i="2"/>
  <c r="BX222" i="2"/>
  <c r="BW222" i="2"/>
  <c r="BV222" i="2"/>
  <c r="K221" i="2"/>
  <c r="S221" i="2"/>
  <c r="F221" i="2"/>
  <c r="T221" i="2"/>
  <c r="AA221" i="2"/>
  <c r="AB221" i="2"/>
  <c r="BP221" i="2"/>
  <c r="BL221" i="2"/>
  <c r="U221" i="2"/>
  <c r="V221" i="2"/>
  <c r="BM221" i="2"/>
  <c r="Y221" i="2"/>
  <c r="BN221" i="2"/>
  <c r="Z221" i="2"/>
  <c r="BO221" i="2"/>
  <c r="BU221" i="2"/>
  <c r="BY221" i="2"/>
  <c r="BX221" i="2"/>
  <c r="BW221" i="2"/>
  <c r="BV221" i="2"/>
  <c r="K220" i="2"/>
  <c r="S220" i="2"/>
  <c r="F220" i="2"/>
  <c r="T220" i="2"/>
  <c r="AA220" i="2"/>
  <c r="AB220" i="2"/>
  <c r="BP220" i="2"/>
  <c r="BL220" i="2"/>
  <c r="U220" i="2"/>
  <c r="V220" i="2"/>
  <c r="BM220" i="2"/>
  <c r="Y220" i="2"/>
  <c r="BN220" i="2"/>
  <c r="Z220" i="2"/>
  <c r="BO220" i="2"/>
  <c r="BU220" i="2"/>
  <c r="BY220" i="2"/>
  <c r="BX220" i="2"/>
  <c r="BW220" i="2"/>
  <c r="BV220" i="2"/>
  <c r="K219" i="2"/>
  <c r="S219" i="2"/>
  <c r="F219" i="2"/>
  <c r="T219" i="2"/>
  <c r="AA219" i="2"/>
  <c r="AB219" i="2"/>
  <c r="BP219" i="2"/>
  <c r="BL219" i="2"/>
  <c r="U219" i="2"/>
  <c r="V219" i="2"/>
  <c r="BM219" i="2"/>
  <c r="Y219" i="2"/>
  <c r="BN219" i="2"/>
  <c r="Z219" i="2"/>
  <c r="BO219" i="2"/>
  <c r="BU219" i="2"/>
  <c r="BY219" i="2"/>
  <c r="BX219" i="2"/>
  <c r="BW219" i="2"/>
  <c r="BV219" i="2"/>
  <c r="K218" i="2"/>
  <c r="S218" i="2"/>
  <c r="F218" i="2"/>
  <c r="T218" i="2"/>
  <c r="AA218" i="2"/>
  <c r="AB218" i="2"/>
  <c r="BP218" i="2"/>
  <c r="BL218" i="2"/>
  <c r="U218" i="2"/>
  <c r="V218" i="2"/>
  <c r="BM218" i="2"/>
  <c r="Y218" i="2"/>
  <c r="BN218" i="2"/>
  <c r="Z218" i="2"/>
  <c r="BO218" i="2"/>
  <c r="BU218" i="2"/>
  <c r="BY218" i="2"/>
  <c r="BX218" i="2"/>
  <c r="BW218" i="2"/>
  <c r="BV218" i="2"/>
  <c r="K217" i="2"/>
  <c r="S217" i="2"/>
  <c r="F217" i="2"/>
  <c r="T217" i="2"/>
  <c r="AA217" i="2"/>
  <c r="AB217" i="2"/>
  <c r="BP217" i="2"/>
  <c r="BL217" i="2"/>
  <c r="U217" i="2"/>
  <c r="V217" i="2"/>
  <c r="BM217" i="2"/>
  <c r="Y217" i="2"/>
  <c r="BN217" i="2"/>
  <c r="Z217" i="2"/>
  <c r="BO217" i="2"/>
  <c r="BU217" i="2"/>
  <c r="BY217" i="2"/>
  <c r="BX217" i="2"/>
  <c r="BW217" i="2"/>
  <c r="BV217" i="2"/>
  <c r="K216" i="2"/>
  <c r="S216" i="2"/>
  <c r="F216" i="2"/>
  <c r="T216" i="2"/>
  <c r="AA216" i="2"/>
  <c r="AB216" i="2"/>
  <c r="BP216" i="2"/>
  <c r="BL216" i="2"/>
  <c r="U216" i="2"/>
  <c r="V216" i="2"/>
  <c r="BM216" i="2"/>
  <c r="Y216" i="2"/>
  <c r="BN216" i="2"/>
  <c r="Z216" i="2"/>
  <c r="BO216" i="2"/>
  <c r="BU216" i="2"/>
  <c r="BY216" i="2"/>
  <c r="BX216" i="2"/>
  <c r="BW216" i="2"/>
  <c r="BV216" i="2"/>
  <c r="K215" i="2"/>
  <c r="S215" i="2"/>
  <c r="F215" i="2"/>
  <c r="T215" i="2"/>
  <c r="AA215" i="2"/>
  <c r="AB215" i="2"/>
  <c r="BP215" i="2"/>
  <c r="BL215" i="2"/>
  <c r="U215" i="2"/>
  <c r="V215" i="2"/>
  <c r="BM215" i="2"/>
  <c r="Y215" i="2"/>
  <c r="BN215" i="2"/>
  <c r="Z215" i="2"/>
  <c r="BO215" i="2"/>
  <c r="BU215" i="2"/>
  <c r="BY215" i="2"/>
  <c r="BX215" i="2"/>
  <c r="BW215" i="2"/>
  <c r="BV215" i="2"/>
  <c r="K214" i="2"/>
  <c r="S214" i="2"/>
  <c r="F214" i="2"/>
  <c r="T214" i="2"/>
  <c r="AA214" i="2"/>
  <c r="AB214" i="2"/>
  <c r="BP214" i="2"/>
  <c r="BL214" i="2"/>
  <c r="U214" i="2"/>
  <c r="V214" i="2"/>
  <c r="BM214" i="2"/>
  <c r="Y214" i="2"/>
  <c r="BN214" i="2"/>
  <c r="Z214" i="2"/>
  <c r="BO214" i="2"/>
  <c r="BU214" i="2"/>
  <c r="BY214" i="2"/>
  <c r="BX214" i="2"/>
  <c r="BW214" i="2"/>
  <c r="BV214" i="2"/>
  <c r="K213" i="2"/>
  <c r="S213" i="2"/>
  <c r="F213" i="2"/>
  <c r="T213" i="2"/>
  <c r="AA213" i="2"/>
  <c r="AB213" i="2"/>
  <c r="BP213" i="2"/>
  <c r="BL213" i="2"/>
  <c r="U213" i="2"/>
  <c r="V213" i="2"/>
  <c r="BM213" i="2"/>
  <c r="Y213" i="2"/>
  <c r="BN213" i="2"/>
  <c r="Z213" i="2"/>
  <c r="BO213" i="2"/>
  <c r="BU213" i="2"/>
  <c r="BY213" i="2"/>
  <c r="BX213" i="2"/>
  <c r="BW213" i="2"/>
  <c r="BV213" i="2"/>
  <c r="K212" i="2"/>
  <c r="S212" i="2"/>
  <c r="F212" i="2"/>
  <c r="T212" i="2"/>
  <c r="AA212" i="2"/>
  <c r="AB212" i="2"/>
  <c r="BP212" i="2"/>
  <c r="BL212" i="2"/>
  <c r="U212" i="2"/>
  <c r="V212" i="2"/>
  <c r="BM212" i="2"/>
  <c r="Y212" i="2"/>
  <c r="BN212" i="2"/>
  <c r="Z212" i="2"/>
  <c r="BO212" i="2"/>
  <c r="BU212" i="2"/>
  <c r="BY212" i="2"/>
  <c r="BX212" i="2"/>
  <c r="BW212" i="2"/>
  <c r="BV212" i="2"/>
  <c r="K211" i="2"/>
  <c r="S211" i="2"/>
  <c r="F211" i="2"/>
  <c r="T211" i="2"/>
  <c r="AA211" i="2"/>
  <c r="AB211" i="2"/>
  <c r="BP211" i="2"/>
  <c r="BL211" i="2"/>
  <c r="U211" i="2"/>
  <c r="V211" i="2"/>
  <c r="BM211" i="2"/>
  <c r="Y211" i="2"/>
  <c r="BN211" i="2"/>
  <c r="Z211" i="2"/>
  <c r="BO211" i="2"/>
  <c r="BU211" i="2"/>
  <c r="BY211" i="2"/>
  <c r="BX211" i="2"/>
  <c r="BW211" i="2"/>
  <c r="BV211" i="2"/>
  <c r="K210" i="2"/>
  <c r="S210" i="2"/>
  <c r="F210" i="2"/>
  <c r="T210" i="2"/>
  <c r="AA210" i="2"/>
  <c r="AB210" i="2"/>
  <c r="BP210" i="2"/>
  <c r="BL210" i="2"/>
  <c r="U210" i="2"/>
  <c r="V210" i="2"/>
  <c r="BM210" i="2"/>
  <c r="Y210" i="2"/>
  <c r="BN210" i="2"/>
  <c r="Z210" i="2"/>
  <c r="BO210" i="2"/>
  <c r="BU210" i="2"/>
  <c r="BY210" i="2"/>
  <c r="BX210" i="2"/>
  <c r="BW210" i="2"/>
  <c r="BV210" i="2"/>
  <c r="K209" i="2"/>
  <c r="S209" i="2"/>
  <c r="F209" i="2"/>
  <c r="T209" i="2"/>
  <c r="AA209" i="2"/>
  <c r="AB209" i="2"/>
  <c r="BP209" i="2"/>
  <c r="BL209" i="2"/>
  <c r="U209" i="2"/>
  <c r="V209" i="2"/>
  <c r="BM209" i="2"/>
  <c r="Y209" i="2"/>
  <c r="BN209" i="2"/>
  <c r="Z209" i="2"/>
  <c r="BO209" i="2"/>
  <c r="BU209" i="2"/>
  <c r="BY209" i="2"/>
  <c r="BX209" i="2"/>
  <c r="BW209" i="2"/>
  <c r="BV209" i="2"/>
  <c r="K208" i="2"/>
  <c r="S208" i="2"/>
  <c r="F208" i="2"/>
  <c r="T208" i="2"/>
  <c r="AA208" i="2"/>
  <c r="AB208" i="2"/>
  <c r="BP208" i="2"/>
  <c r="BL208" i="2"/>
  <c r="U208" i="2"/>
  <c r="V208" i="2"/>
  <c r="BM208" i="2"/>
  <c r="Y208" i="2"/>
  <c r="BN208" i="2"/>
  <c r="Z208" i="2"/>
  <c r="BO208" i="2"/>
  <c r="BU208" i="2"/>
  <c r="BY208" i="2"/>
  <c r="BX208" i="2"/>
  <c r="BW208" i="2"/>
  <c r="BV208" i="2"/>
  <c r="K207" i="2"/>
  <c r="S207" i="2"/>
  <c r="F207" i="2"/>
  <c r="T207" i="2"/>
  <c r="AA207" i="2"/>
  <c r="AB207" i="2"/>
  <c r="BP207" i="2"/>
  <c r="BL207" i="2"/>
  <c r="U207" i="2"/>
  <c r="V207" i="2"/>
  <c r="BM207" i="2"/>
  <c r="Y207" i="2"/>
  <c r="BN207" i="2"/>
  <c r="Z207" i="2"/>
  <c r="BO207" i="2"/>
  <c r="BU207" i="2"/>
  <c r="BY207" i="2"/>
  <c r="BX207" i="2"/>
  <c r="BW207" i="2"/>
  <c r="BV207" i="2"/>
  <c r="K206" i="2"/>
  <c r="S206" i="2"/>
  <c r="F206" i="2"/>
  <c r="T206" i="2"/>
  <c r="AA206" i="2"/>
  <c r="AB206" i="2"/>
  <c r="BP206" i="2"/>
  <c r="BL206" i="2"/>
  <c r="U206" i="2"/>
  <c r="V206" i="2"/>
  <c r="BM206" i="2"/>
  <c r="Y206" i="2"/>
  <c r="BN206" i="2"/>
  <c r="Z206" i="2"/>
  <c r="BO206" i="2"/>
  <c r="BU206" i="2"/>
  <c r="BY206" i="2"/>
  <c r="BX206" i="2"/>
  <c r="BW206" i="2"/>
  <c r="BV206" i="2"/>
  <c r="K205" i="2"/>
  <c r="S205" i="2"/>
  <c r="F205" i="2"/>
  <c r="T205" i="2"/>
  <c r="AA205" i="2"/>
  <c r="AB205" i="2"/>
  <c r="BP205" i="2"/>
  <c r="BL205" i="2"/>
  <c r="U205" i="2"/>
  <c r="V205" i="2"/>
  <c r="BM205" i="2"/>
  <c r="Y205" i="2"/>
  <c r="BN205" i="2"/>
  <c r="Z205" i="2"/>
  <c r="BO205" i="2"/>
  <c r="BU205" i="2"/>
  <c r="BY205" i="2"/>
  <c r="BX205" i="2"/>
  <c r="BW205" i="2"/>
  <c r="BV205" i="2"/>
  <c r="K204" i="2"/>
  <c r="S204" i="2"/>
  <c r="F204" i="2"/>
  <c r="T204" i="2"/>
  <c r="AA204" i="2"/>
  <c r="AB204" i="2"/>
  <c r="BP204" i="2"/>
  <c r="BL204" i="2"/>
  <c r="U204" i="2"/>
  <c r="V204" i="2"/>
  <c r="BM204" i="2"/>
  <c r="Y204" i="2"/>
  <c r="BN204" i="2"/>
  <c r="Z204" i="2"/>
  <c r="BO204" i="2"/>
  <c r="BU204" i="2"/>
  <c r="BY204" i="2"/>
  <c r="BX204" i="2"/>
  <c r="BW204" i="2"/>
  <c r="BV204" i="2"/>
  <c r="K203" i="2"/>
  <c r="S203" i="2"/>
  <c r="F203" i="2"/>
  <c r="T203" i="2"/>
  <c r="AA203" i="2"/>
  <c r="AB203" i="2"/>
  <c r="BP203" i="2"/>
  <c r="BL203" i="2"/>
  <c r="U203" i="2"/>
  <c r="V203" i="2"/>
  <c r="BM203" i="2"/>
  <c r="Y203" i="2"/>
  <c r="BN203" i="2"/>
  <c r="Z203" i="2"/>
  <c r="BO203" i="2"/>
  <c r="BU203" i="2"/>
  <c r="BY203" i="2"/>
  <c r="BX203" i="2"/>
  <c r="BW203" i="2"/>
  <c r="BV203" i="2"/>
  <c r="K202" i="2"/>
  <c r="S202" i="2"/>
  <c r="F202" i="2"/>
  <c r="T202" i="2"/>
  <c r="AA202" i="2"/>
  <c r="AB202" i="2"/>
  <c r="BP202" i="2"/>
  <c r="BL202" i="2"/>
  <c r="U202" i="2"/>
  <c r="V202" i="2"/>
  <c r="BM202" i="2"/>
  <c r="Y202" i="2"/>
  <c r="BN202" i="2"/>
  <c r="Z202" i="2"/>
  <c r="BO202" i="2"/>
  <c r="BU202" i="2"/>
  <c r="BY202" i="2"/>
  <c r="BX202" i="2"/>
  <c r="BW202" i="2"/>
  <c r="BV202" i="2"/>
  <c r="K201" i="2"/>
  <c r="S201" i="2"/>
  <c r="F201" i="2"/>
  <c r="T201" i="2"/>
  <c r="AA201" i="2"/>
  <c r="AB201" i="2"/>
  <c r="BP201" i="2"/>
  <c r="BL201" i="2"/>
  <c r="U201" i="2"/>
  <c r="V201" i="2"/>
  <c r="BM201" i="2"/>
  <c r="Y201" i="2"/>
  <c r="BN201" i="2"/>
  <c r="Z201" i="2"/>
  <c r="BO201" i="2"/>
  <c r="BU201" i="2"/>
  <c r="BY201" i="2"/>
  <c r="BX201" i="2"/>
  <c r="BW201" i="2"/>
  <c r="BV201" i="2"/>
  <c r="K200" i="2"/>
  <c r="S200" i="2"/>
  <c r="F200" i="2"/>
  <c r="T200" i="2"/>
  <c r="AA200" i="2"/>
  <c r="AB200" i="2"/>
  <c r="BP200" i="2"/>
  <c r="BL200" i="2"/>
  <c r="U200" i="2"/>
  <c r="V200" i="2"/>
  <c r="BM200" i="2"/>
  <c r="Y200" i="2"/>
  <c r="BN200" i="2"/>
  <c r="Z200" i="2"/>
  <c r="BO200" i="2"/>
  <c r="BU200" i="2"/>
  <c r="BY200" i="2"/>
  <c r="BX200" i="2"/>
  <c r="BW200" i="2"/>
  <c r="BV200" i="2"/>
  <c r="K199" i="2"/>
  <c r="S199" i="2"/>
  <c r="F199" i="2"/>
  <c r="T199" i="2"/>
  <c r="AA199" i="2"/>
  <c r="AB199" i="2"/>
  <c r="BP199" i="2"/>
  <c r="BL199" i="2"/>
  <c r="U199" i="2"/>
  <c r="V199" i="2"/>
  <c r="BM199" i="2"/>
  <c r="Y199" i="2"/>
  <c r="BN199" i="2"/>
  <c r="Z199" i="2"/>
  <c r="BO199" i="2"/>
  <c r="BU199" i="2"/>
  <c r="BY199" i="2"/>
  <c r="BX199" i="2"/>
  <c r="BW199" i="2"/>
  <c r="BV199" i="2"/>
  <c r="K198" i="2"/>
  <c r="S198" i="2"/>
  <c r="F198" i="2"/>
  <c r="T198" i="2"/>
  <c r="AA198" i="2"/>
  <c r="AB198" i="2"/>
  <c r="BP198" i="2"/>
  <c r="BL198" i="2"/>
  <c r="U198" i="2"/>
  <c r="V198" i="2"/>
  <c r="BM198" i="2"/>
  <c r="Y198" i="2"/>
  <c r="BN198" i="2"/>
  <c r="Z198" i="2"/>
  <c r="BO198" i="2"/>
  <c r="BU198" i="2"/>
  <c r="BY198" i="2"/>
  <c r="BX198" i="2"/>
  <c r="BW198" i="2"/>
  <c r="BV198" i="2"/>
  <c r="K197" i="2"/>
  <c r="S197" i="2"/>
  <c r="F197" i="2"/>
  <c r="T197" i="2"/>
  <c r="AA197" i="2"/>
  <c r="AB197" i="2"/>
  <c r="BP197" i="2"/>
  <c r="BL197" i="2"/>
  <c r="U197" i="2"/>
  <c r="V197" i="2"/>
  <c r="BM197" i="2"/>
  <c r="Y197" i="2"/>
  <c r="BN197" i="2"/>
  <c r="Z197" i="2"/>
  <c r="BO197" i="2"/>
  <c r="BU197" i="2"/>
  <c r="BY197" i="2"/>
  <c r="BX197" i="2"/>
  <c r="BW197" i="2"/>
  <c r="BV197" i="2"/>
  <c r="K196" i="2"/>
  <c r="S196" i="2"/>
  <c r="F196" i="2"/>
  <c r="T196" i="2"/>
  <c r="AA196" i="2"/>
  <c r="AB196" i="2"/>
  <c r="BP196" i="2"/>
  <c r="BL196" i="2"/>
  <c r="U196" i="2"/>
  <c r="V196" i="2"/>
  <c r="BM196" i="2"/>
  <c r="Y196" i="2"/>
  <c r="BN196" i="2"/>
  <c r="Z196" i="2"/>
  <c r="BO196" i="2"/>
  <c r="BU196" i="2"/>
  <c r="BY196" i="2"/>
  <c r="BX196" i="2"/>
  <c r="BW196" i="2"/>
  <c r="BV196" i="2"/>
  <c r="K195" i="2"/>
  <c r="S195" i="2"/>
  <c r="F195" i="2"/>
  <c r="T195" i="2"/>
  <c r="AA195" i="2"/>
  <c r="AB195" i="2"/>
  <c r="BP195" i="2"/>
  <c r="BL195" i="2"/>
  <c r="U195" i="2"/>
  <c r="V195" i="2"/>
  <c r="BM195" i="2"/>
  <c r="Y195" i="2"/>
  <c r="BN195" i="2"/>
  <c r="Z195" i="2"/>
  <c r="BO195" i="2"/>
  <c r="BU195" i="2"/>
  <c r="BY195" i="2"/>
  <c r="BX195" i="2"/>
  <c r="BW195" i="2"/>
  <c r="BV195" i="2"/>
  <c r="K194" i="2"/>
  <c r="S194" i="2"/>
  <c r="F194" i="2"/>
  <c r="T194" i="2"/>
  <c r="AA194" i="2"/>
  <c r="AB194" i="2"/>
  <c r="BP194" i="2"/>
  <c r="BL194" i="2"/>
  <c r="U194" i="2"/>
  <c r="V194" i="2"/>
  <c r="BM194" i="2"/>
  <c r="Y194" i="2"/>
  <c r="BN194" i="2"/>
  <c r="Z194" i="2"/>
  <c r="BO194" i="2"/>
  <c r="BU194" i="2"/>
  <c r="BY194" i="2"/>
  <c r="BX194" i="2"/>
  <c r="BW194" i="2"/>
  <c r="BV194" i="2"/>
  <c r="K193" i="2"/>
  <c r="S193" i="2"/>
  <c r="F193" i="2"/>
  <c r="T193" i="2"/>
  <c r="AA193" i="2"/>
  <c r="AB193" i="2"/>
  <c r="BP193" i="2"/>
  <c r="BL193" i="2"/>
  <c r="U193" i="2"/>
  <c r="V193" i="2"/>
  <c r="BM193" i="2"/>
  <c r="Y193" i="2"/>
  <c r="BN193" i="2"/>
  <c r="Z193" i="2"/>
  <c r="BO193" i="2"/>
  <c r="BU193" i="2"/>
  <c r="BY193" i="2"/>
  <c r="BX193" i="2"/>
  <c r="BW193" i="2"/>
  <c r="BV193" i="2"/>
  <c r="K192" i="2"/>
  <c r="S192" i="2"/>
  <c r="F192" i="2"/>
  <c r="T192" i="2"/>
  <c r="AA192" i="2"/>
  <c r="AB192" i="2"/>
  <c r="BP192" i="2"/>
  <c r="BL192" i="2"/>
  <c r="U192" i="2"/>
  <c r="V192" i="2"/>
  <c r="BM192" i="2"/>
  <c r="Y192" i="2"/>
  <c r="BN192" i="2"/>
  <c r="Z192" i="2"/>
  <c r="BO192" i="2"/>
  <c r="BU192" i="2"/>
  <c r="BY192" i="2"/>
  <c r="BX192" i="2"/>
  <c r="BW192" i="2"/>
  <c r="BV192" i="2"/>
  <c r="K191" i="2"/>
  <c r="S191" i="2"/>
  <c r="F191" i="2"/>
  <c r="T191" i="2"/>
  <c r="AA191" i="2"/>
  <c r="AB191" i="2"/>
  <c r="BP191" i="2"/>
  <c r="BL191" i="2"/>
  <c r="U191" i="2"/>
  <c r="V191" i="2"/>
  <c r="BM191" i="2"/>
  <c r="Y191" i="2"/>
  <c r="BN191" i="2"/>
  <c r="Z191" i="2"/>
  <c r="BO191" i="2"/>
  <c r="BU191" i="2"/>
  <c r="BY191" i="2"/>
  <c r="BX191" i="2"/>
  <c r="BW191" i="2"/>
  <c r="BV191" i="2"/>
  <c r="K190" i="2"/>
  <c r="S190" i="2"/>
  <c r="F190" i="2"/>
  <c r="T190" i="2"/>
  <c r="AA190" i="2"/>
  <c r="AB190" i="2"/>
  <c r="BP190" i="2"/>
  <c r="BL190" i="2"/>
  <c r="U190" i="2"/>
  <c r="V190" i="2"/>
  <c r="BM190" i="2"/>
  <c r="Y190" i="2"/>
  <c r="BN190" i="2"/>
  <c r="Z190" i="2"/>
  <c r="BO190" i="2"/>
  <c r="BU190" i="2"/>
  <c r="BY190" i="2"/>
  <c r="BX190" i="2"/>
  <c r="BW190" i="2"/>
  <c r="BV190" i="2"/>
  <c r="K189" i="2"/>
  <c r="S189" i="2"/>
  <c r="F189" i="2"/>
  <c r="T189" i="2"/>
  <c r="AA189" i="2"/>
  <c r="AB189" i="2"/>
  <c r="BP189" i="2"/>
  <c r="BL189" i="2"/>
  <c r="U189" i="2"/>
  <c r="V189" i="2"/>
  <c r="BM189" i="2"/>
  <c r="Y189" i="2"/>
  <c r="BN189" i="2"/>
  <c r="Z189" i="2"/>
  <c r="BO189" i="2"/>
  <c r="BU189" i="2"/>
  <c r="BY189" i="2"/>
  <c r="BX189" i="2"/>
  <c r="BW189" i="2"/>
  <c r="BV189" i="2"/>
  <c r="K188" i="2"/>
  <c r="S188" i="2"/>
  <c r="F188" i="2"/>
  <c r="T188" i="2"/>
  <c r="AA188" i="2"/>
  <c r="AB188" i="2"/>
  <c r="BP188" i="2"/>
  <c r="BL188" i="2"/>
  <c r="U188" i="2"/>
  <c r="V188" i="2"/>
  <c r="BM188" i="2"/>
  <c r="Y188" i="2"/>
  <c r="BN188" i="2"/>
  <c r="Z188" i="2"/>
  <c r="BO188" i="2"/>
  <c r="BU188" i="2"/>
  <c r="BY188" i="2"/>
  <c r="BX188" i="2"/>
  <c r="BW188" i="2"/>
  <c r="BV188" i="2"/>
  <c r="K187" i="2"/>
  <c r="S187" i="2"/>
  <c r="F187" i="2"/>
  <c r="T187" i="2"/>
  <c r="AA187" i="2"/>
  <c r="AB187" i="2"/>
  <c r="BP187" i="2"/>
  <c r="BL187" i="2"/>
  <c r="U187" i="2"/>
  <c r="V187" i="2"/>
  <c r="BM187" i="2"/>
  <c r="Y187" i="2"/>
  <c r="BN187" i="2"/>
  <c r="Z187" i="2"/>
  <c r="BO187" i="2"/>
  <c r="BU187" i="2"/>
  <c r="BY187" i="2"/>
  <c r="BX187" i="2"/>
  <c r="BW187" i="2"/>
  <c r="BV187" i="2"/>
  <c r="K186" i="2"/>
  <c r="S186" i="2"/>
  <c r="F186" i="2"/>
  <c r="T186" i="2"/>
  <c r="AA186" i="2"/>
  <c r="AB186" i="2"/>
  <c r="BP186" i="2"/>
  <c r="BL186" i="2"/>
  <c r="U186" i="2"/>
  <c r="V186" i="2"/>
  <c r="BM186" i="2"/>
  <c r="Y186" i="2"/>
  <c r="BN186" i="2"/>
  <c r="Z186" i="2"/>
  <c r="BO186" i="2"/>
  <c r="BU186" i="2"/>
  <c r="BY186" i="2"/>
  <c r="BX186" i="2"/>
  <c r="BW186" i="2"/>
  <c r="BV186" i="2"/>
  <c r="K185" i="2"/>
  <c r="S185" i="2"/>
  <c r="F185" i="2"/>
  <c r="T185" i="2"/>
  <c r="AA185" i="2"/>
  <c r="AB185" i="2"/>
  <c r="BP185" i="2"/>
  <c r="BL185" i="2"/>
  <c r="U185" i="2"/>
  <c r="V185" i="2"/>
  <c r="BM185" i="2"/>
  <c r="Y185" i="2"/>
  <c r="BN185" i="2"/>
  <c r="Z185" i="2"/>
  <c r="BO185" i="2"/>
  <c r="BU185" i="2"/>
  <c r="BY185" i="2"/>
  <c r="BX185" i="2"/>
  <c r="BW185" i="2"/>
  <c r="BV185" i="2"/>
  <c r="K184" i="2"/>
  <c r="S184" i="2"/>
  <c r="F184" i="2"/>
  <c r="T184" i="2"/>
  <c r="AA184" i="2"/>
  <c r="AB184" i="2"/>
  <c r="BP184" i="2"/>
  <c r="BL184" i="2"/>
  <c r="U184" i="2"/>
  <c r="V184" i="2"/>
  <c r="BM184" i="2"/>
  <c r="Y184" i="2"/>
  <c r="BN184" i="2"/>
  <c r="Z184" i="2"/>
  <c r="BO184" i="2"/>
  <c r="BU184" i="2"/>
  <c r="BY184" i="2"/>
  <c r="BX184" i="2"/>
  <c r="BW184" i="2"/>
  <c r="BV184" i="2"/>
  <c r="K183" i="2"/>
  <c r="S183" i="2"/>
  <c r="F183" i="2"/>
  <c r="T183" i="2"/>
  <c r="AA183" i="2"/>
  <c r="AB183" i="2"/>
  <c r="BP183" i="2"/>
  <c r="BL183" i="2"/>
  <c r="U183" i="2"/>
  <c r="V183" i="2"/>
  <c r="BM183" i="2"/>
  <c r="Y183" i="2"/>
  <c r="BN183" i="2"/>
  <c r="Z183" i="2"/>
  <c r="BO183" i="2"/>
  <c r="BU183" i="2"/>
  <c r="BY183" i="2"/>
  <c r="BX183" i="2"/>
  <c r="BW183" i="2"/>
  <c r="BV183" i="2"/>
  <c r="K182" i="2"/>
  <c r="S182" i="2"/>
  <c r="F182" i="2"/>
  <c r="T182" i="2"/>
  <c r="AA182" i="2"/>
  <c r="AB182" i="2"/>
  <c r="BP182" i="2"/>
  <c r="BL182" i="2"/>
  <c r="U182" i="2"/>
  <c r="V182" i="2"/>
  <c r="BM182" i="2"/>
  <c r="Y182" i="2"/>
  <c r="BN182" i="2"/>
  <c r="Z182" i="2"/>
  <c r="BO182" i="2"/>
  <c r="BU182" i="2"/>
  <c r="BY182" i="2"/>
  <c r="BX182" i="2"/>
  <c r="BW182" i="2"/>
  <c r="BV182" i="2"/>
  <c r="K181" i="2"/>
  <c r="S181" i="2"/>
  <c r="F181" i="2"/>
  <c r="T181" i="2"/>
  <c r="AA181" i="2"/>
  <c r="AB181" i="2"/>
  <c r="BP181" i="2"/>
  <c r="BL181" i="2"/>
  <c r="U181" i="2"/>
  <c r="V181" i="2"/>
  <c r="BM181" i="2"/>
  <c r="Y181" i="2"/>
  <c r="BN181" i="2"/>
  <c r="Z181" i="2"/>
  <c r="BO181" i="2"/>
  <c r="BU181" i="2"/>
  <c r="BY181" i="2"/>
  <c r="BX181" i="2"/>
  <c r="BW181" i="2"/>
  <c r="BV181" i="2"/>
  <c r="K180" i="2"/>
  <c r="S180" i="2"/>
  <c r="F180" i="2"/>
  <c r="T180" i="2"/>
  <c r="AA180" i="2"/>
  <c r="AB180" i="2"/>
  <c r="BP180" i="2"/>
  <c r="BL180" i="2"/>
  <c r="U180" i="2"/>
  <c r="V180" i="2"/>
  <c r="BM180" i="2"/>
  <c r="Y180" i="2"/>
  <c r="BN180" i="2"/>
  <c r="Z180" i="2"/>
  <c r="BO180" i="2"/>
  <c r="BU180" i="2"/>
  <c r="BY180" i="2"/>
  <c r="BX180" i="2"/>
  <c r="BW180" i="2"/>
  <c r="BV180" i="2"/>
  <c r="K179" i="2"/>
  <c r="S179" i="2"/>
  <c r="F179" i="2"/>
  <c r="T179" i="2"/>
  <c r="AA179" i="2"/>
  <c r="AB179" i="2"/>
  <c r="BP179" i="2"/>
  <c r="BL179" i="2"/>
  <c r="U179" i="2"/>
  <c r="V179" i="2"/>
  <c r="BM179" i="2"/>
  <c r="Y179" i="2"/>
  <c r="BN179" i="2"/>
  <c r="Z179" i="2"/>
  <c r="BO179" i="2"/>
  <c r="BU179" i="2"/>
  <c r="BY179" i="2"/>
  <c r="BX179" i="2"/>
  <c r="BW179" i="2"/>
  <c r="BV179" i="2"/>
  <c r="K178" i="2"/>
  <c r="S178" i="2"/>
  <c r="F178" i="2"/>
  <c r="T178" i="2"/>
  <c r="AA178" i="2"/>
  <c r="AB178" i="2"/>
  <c r="BP178" i="2"/>
  <c r="BL178" i="2"/>
  <c r="U178" i="2"/>
  <c r="V178" i="2"/>
  <c r="BM178" i="2"/>
  <c r="Y178" i="2"/>
  <c r="BN178" i="2"/>
  <c r="Z178" i="2"/>
  <c r="BO178" i="2"/>
  <c r="BU178" i="2"/>
  <c r="BY178" i="2"/>
  <c r="BX178" i="2"/>
  <c r="BW178" i="2"/>
  <c r="BV178" i="2"/>
  <c r="K177" i="2"/>
  <c r="S177" i="2"/>
  <c r="F177" i="2"/>
  <c r="T177" i="2"/>
  <c r="AA177" i="2"/>
  <c r="AB177" i="2"/>
  <c r="BP177" i="2"/>
  <c r="BL177" i="2"/>
  <c r="U177" i="2"/>
  <c r="V177" i="2"/>
  <c r="BM177" i="2"/>
  <c r="Y177" i="2"/>
  <c r="BN177" i="2"/>
  <c r="Z177" i="2"/>
  <c r="BO177" i="2"/>
  <c r="BU177" i="2"/>
  <c r="BY177" i="2"/>
  <c r="BX177" i="2"/>
  <c r="BW177" i="2"/>
  <c r="BV177" i="2"/>
  <c r="K176" i="2"/>
  <c r="S176" i="2"/>
  <c r="F176" i="2"/>
  <c r="T176" i="2"/>
  <c r="AA176" i="2"/>
  <c r="AB176" i="2"/>
  <c r="BP176" i="2"/>
  <c r="BL176" i="2"/>
  <c r="U176" i="2"/>
  <c r="V176" i="2"/>
  <c r="BM176" i="2"/>
  <c r="Y176" i="2"/>
  <c r="BN176" i="2"/>
  <c r="Z176" i="2"/>
  <c r="BO176" i="2"/>
  <c r="BU176" i="2"/>
  <c r="BY176" i="2"/>
  <c r="BX176" i="2"/>
  <c r="BW176" i="2"/>
  <c r="BV176" i="2"/>
  <c r="K175" i="2"/>
  <c r="S175" i="2"/>
  <c r="F175" i="2"/>
  <c r="T175" i="2"/>
  <c r="AA175" i="2"/>
  <c r="AB175" i="2"/>
  <c r="BP175" i="2"/>
  <c r="BL175" i="2"/>
  <c r="U175" i="2"/>
  <c r="V175" i="2"/>
  <c r="BM175" i="2"/>
  <c r="Y175" i="2"/>
  <c r="BN175" i="2"/>
  <c r="Z175" i="2"/>
  <c r="BO175" i="2"/>
  <c r="BU175" i="2"/>
  <c r="BY175" i="2"/>
  <c r="BX175" i="2"/>
  <c r="BW175" i="2"/>
  <c r="BV175" i="2"/>
  <c r="K174" i="2"/>
  <c r="S174" i="2"/>
  <c r="F174" i="2"/>
  <c r="T174" i="2"/>
  <c r="AA174" i="2"/>
  <c r="AB174" i="2"/>
  <c r="BP174" i="2"/>
  <c r="BL174" i="2"/>
  <c r="U174" i="2"/>
  <c r="V174" i="2"/>
  <c r="BM174" i="2"/>
  <c r="Y174" i="2"/>
  <c r="BN174" i="2"/>
  <c r="Z174" i="2"/>
  <c r="BO174" i="2"/>
  <c r="BU174" i="2"/>
  <c r="BY174" i="2"/>
  <c r="BX174" i="2"/>
  <c r="BW174" i="2"/>
  <c r="BV174" i="2"/>
  <c r="K173" i="2"/>
  <c r="S173" i="2"/>
  <c r="F173" i="2"/>
  <c r="T173" i="2"/>
  <c r="AA173" i="2"/>
  <c r="AB173" i="2"/>
  <c r="BP173" i="2"/>
  <c r="BL173" i="2"/>
  <c r="U173" i="2"/>
  <c r="V173" i="2"/>
  <c r="BM173" i="2"/>
  <c r="Y173" i="2"/>
  <c r="BN173" i="2"/>
  <c r="Z173" i="2"/>
  <c r="BO173" i="2"/>
  <c r="BU173" i="2"/>
  <c r="BY173" i="2"/>
  <c r="BX173" i="2"/>
  <c r="BW173" i="2"/>
  <c r="BV173" i="2"/>
  <c r="K172" i="2"/>
  <c r="S172" i="2"/>
  <c r="F172" i="2"/>
  <c r="T172" i="2"/>
  <c r="AA172" i="2"/>
  <c r="AB172" i="2"/>
  <c r="BP172" i="2"/>
  <c r="BL172" i="2"/>
  <c r="U172" i="2"/>
  <c r="V172" i="2"/>
  <c r="BM172" i="2"/>
  <c r="Y172" i="2"/>
  <c r="BN172" i="2"/>
  <c r="Z172" i="2"/>
  <c r="BO172" i="2"/>
  <c r="BU172" i="2"/>
  <c r="BY172" i="2"/>
  <c r="BX172" i="2"/>
  <c r="BW172" i="2"/>
  <c r="BV172" i="2"/>
  <c r="K171" i="2"/>
  <c r="S171" i="2"/>
  <c r="F171" i="2"/>
  <c r="T171" i="2"/>
  <c r="AA171" i="2"/>
  <c r="AB171" i="2"/>
  <c r="BP171" i="2"/>
  <c r="BL171" i="2"/>
  <c r="U171" i="2"/>
  <c r="V171" i="2"/>
  <c r="BM171" i="2"/>
  <c r="Y171" i="2"/>
  <c r="BN171" i="2"/>
  <c r="Z171" i="2"/>
  <c r="BO171" i="2"/>
  <c r="BU171" i="2"/>
  <c r="BY171" i="2"/>
  <c r="BX171" i="2"/>
  <c r="BW171" i="2"/>
  <c r="BV171" i="2"/>
  <c r="K170" i="2"/>
  <c r="S170" i="2"/>
  <c r="F170" i="2"/>
  <c r="T170" i="2"/>
  <c r="AA170" i="2"/>
  <c r="AB170" i="2"/>
  <c r="BP170" i="2"/>
  <c r="BL170" i="2"/>
  <c r="U170" i="2"/>
  <c r="V170" i="2"/>
  <c r="BM170" i="2"/>
  <c r="Y170" i="2"/>
  <c r="BN170" i="2"/>
  <c r="Z170" i="2"/>
  <c r="BO170" i="2"/>
  <c r="BU170" i="2"/>
  <c r="BY170" i="2"/>
  <c r="BX170" i="2"/>
  <c r="BW170" i="2"/>
  <c r="BV170" i="2"/>
  <c r="K169" i="2"/>
  <c r="S169" i="2"/>
  <c r="F169" i="2"/>
  <c r="T169" i="2"/>
  <c r="AA169" i="2"/>
  <c r="AB169" i="2"/>
  <c r="BP169" i="2"/>
  <c r="BL169" i="2"/>
  <c r="U169" i="2"/>
  <c r="V169" i="2"/>
  <c r="BM169" i="2"/>
  <c r="Y169" i="2"/>
  <c r="BN169" i="2"/>
  <c r="Z169" i="2"/>
  <c r="BO169" i="2"/>
  <c r="BU169" i="2"/>
  <c r="BY169" i="2"/>
  <c r="BX169" i="2"/>
  <c r="BW169" i="2"/>
  <c r="BV169" i="2"/>
  <c r="K168" i="2"/>
  <c r="S168" i="2"/>
  <c r="F168" i="2"/>
  <c r="T168" i="2"/>
  <c r="AA168" i="2"/>
  <c r="AB168" i="2"/>
  <c r="BP168" i="2"/>
  <c r="BL168" i="2"/>
  <c r="U168" i="2"/>
  <c r="V168" i="2"/>
  <c r="BM168" i="2"/>
  <c r="Y168" i="2"/>
  <c r="BN168" i="2"/>
  <c r="Z168" i="2"/>
  <c r="BO168" i="2"/>
  <c r="BU168" i="2"/>
  <c r="BY168" i="2"/>
  <c r="BX168" i="2"/>
  <c r="BW168" i="2"/>
  <c r="BV168" i="2"/>
  <c r="K167" i="2"/>
  <c r="S167" i="2"/>
  <c r="F167" i="2"/>
  <c r="T167" i="2"/>
  <c r="AA167" i="2"/>
  <c r="AB167" i="2"/>
  <c r="BP167" i="2"/>
  <c r="BL167" i="2"/>
  <c r="U167" i="2"/>
  <c r="V167" i="2"/>
  <c r="BM167" i="2"/>
  <c r="Y167" i="2"/>
  <c r="BN167" i="2"/>
  <c r="Z167" i="2"/>
  <c r="BO167" i="2"/>
  <c r="BU167" i="2"/>
  <c r="BY167" i="2"/>
  <c r="BX167" i="2"/>
  <c r="BW167" i="2"/>
  <c r="BV167" i="2"/>
  <c r="K166" i="2"/>
  <c r="S166" i="2"/>
  <c r="F166" i="2"/>
  <c r="T166" i="2"/>
  <c r="AA166" i="2"/>
  <c r="AB166" i="2"/>
  <c r="BP166" i="2"/>
  <c r="BL166" i="2"/>
  <c r="U166" i="2"/>
  <c r="V166" i="2"/>
  <c r="BM166" i="2"/>
  <c r="Y166" i="2"/>
  <c r="BN166" i="2"/>
  <c r="Z166" i="2"/>
  <c r="BO166" i="2"/>
  <c r="BU166" i="2"/>
  <c r="BY166" i="2"/>
  <c r="BX166" i="2"/>
  <c r="BW166" i="2"/>
  <c r="BV166" i="2"/>
  <c r="K165" i="2"/>
  <c r="S165" i="2"/>
  <c r="F165" i="2"/>
  <c r="T165" i="2"/>
  <c r="AA165" i="2"/>
  <c r="AB165" i="2"/>
  <c r="BP165" i="2"/>
  <c r="BL165" i="2"/>
  <c r="U165" i="2"/>
  <c r="V165" i="2"/>
  <c r="BM165" i="2"/>
  <c r="Y165" i="2"/>
  <c r="BN165" i="2"/>
  <c r="Z165" i="2"/>
  <c r="BO165" i="2"/>
  <c r="BU165" i="2"/>
  <c r="BY165" i="2"/>
  <c r="BX165" i="2"/>
  <c r="BW165" i="2"/>
  <c r="BV165" i="2"/>
  <c r="K164" i="2"/>
  <c r="S164" i="2"/>
  <c r="F164" i="2"/>
  <c r="T164" i="2"/>
  <c r="AA164" i="2"/>
  <c r="AB164" i="2"/>
  <c r="BP164" i="2"/>
  <c r="BL164" i="2"/>
  <c r="U164" i="2"/>
  <c r="V164" i="2"/>
  <c r="BM164" i="2"/>
  <c r="Y164" i="2"/>
  <c r="BN164" i="2"/>
  <c r="Z164" i="2"/>
  <c r="BO164" i="2"/>
  <c r="BU164" i="2"/>
  <c r="BY164" i="2"/>
  <c r="BX164" i="2"/>
  <c r="BW164" i="2"/>
  <c r="BV164" i="2"/>
  <c r="K163" i="2"/>
  <c r="S163" i="2"/>
  <c r="F163" i="2"/>
  <c r="T163" i="2"/>
  <c r="AA163" i="2"/>
  <c r="AB163" i="2"/>
  <c r="BP163" i="2"/>
  <c r="BL163" i="2"/>
  <c r="U163" i="2"/>
  <c r="V163" i="2"/>
  <c r="BM163" i="2"/>
  <c r="Y163" i="2"/>
  <c r="BN163" i="2"/>
  <c r="Z163" i="2"/>
  <c r="BO163" i="2"/>
  <c r="BU163" i="2"/>
  <c r="BY163" i="2"/>
  <c r="BX163" i="2"/>
  <c r="BW163" i="2"/>
  <c r="BV163" i="2"/>
  <c r="K162" i="2"/>
  <c r="S162" i="2"/>
  <c r="F162" i="2"/>
  <c r="T162" i="2"/>
  <c r="AA162" i="2"/>
  <c r="AB162" i="2"/>
  <c r="BP162" i="2"/>
  <c r="BL162" i="2"/>
  <c r="U162" i="2"/>
  <c r="V162" i="2"/>
  <c r="BM162" i="2"/>
  <c r="Y162" i="2"/>
  <c r="BN162" i="2"/>
  <c r="Z162" i="2"/>
  <c r="BO162" i="2"/>
  <c r="BU162" i="2"/>
  <c r="BY162" i="2"/>
  <c r="BX162" i="2"/>
  <c r="BW162" i="2"/>
  <c r="BV162" i="2"/>
  <c r="K161" i="2"/>
  <c r="S161" i="2"/>
  <c r="F161" i="2"/>
  <c r="T161" i="2"/>
  <c r="AA161" i="2"/>
  <c r="AB161" i="2"/>
  <c r="BP161" i="2"/>
  <c r="BL161" i="2"/>
  <c r="U161" i="2"/>
  <c r="V161" i="2"/>
  <c r="BM161" i="2"/>
  <c r="Y161" i="2"/>
  <c r="BN161" i="2"/>
  <c r="Z161" i="2"/>
  <c r="BO161" i="2"/>
  <c r="BU161" i="2"/>
  <c r="BY161" i="2"/>
  <c r="BX161" i="2"/>
  <c r="BW161" i="2"/>
  <c r="BV161" i="2"/>
  <c r="K160" i="2"/>
  <c r="S160" i="2"/>
  <c r="F160" i="2"/>
  <c r="T160" i="2"/>
  <c r="AA160" i="2"/>
  <c r="AB160" i="2"/>
  <c r="BP160" i="2"/>
  <c r="BL160" i="2"/>
  <c r="U160" i="2"/>
  <c r="V160" i="2"/>
  <c r="BM160" i="2"/>
  <c r="Y160" i="2"/>
  <c r="BN160" i="2"/>
  <c r="Z160" i="2"/>
  <c r="BO160" i="2"/>
  <c r="BU160" i="2"/>
  <c r="BY160" i="2"/>
  <c r="BX160" i="2"/>
  <c r="BW160" i="2"/>
  <c r="BV160" i="2"/>
  <c r="K159" i="2"/>
  <c r="S159" i="2"/>
  <c r="F159" i="2"/>
  <c r="T159" i="2"/>
  <c r="AA159" i="2"/>
  <c r="AB159" i="2"/>
  <c r="BP159" i="2"/>
  <c r="BL159" i="2"/>
  <c r="U159" i="2"/>
  <c r="V159" i="2"/>
  <c r="BM159" i="2"/>
  <c r="Y159" i="2"/>
  <c r="BN159" i="2"/>
  <c r="Z159" i="2"/>
  <c r="BO159" i="2"/>
  <c r="BU159" i="2"/>
  <c r="BY159" i="2"/>
  <c r="BX159" i="2"/>
  <c r="BW159" i="2"/>
  <c r="BV159" i="2"/>
  <c r="K158" i="2"/>
  <c r="S158" i="2"/>
  <c r="F158" i="2"/>
  <c r="T158" i="2"/>
  <c r="AA158" i="2"/>
  <c r="AB158" i="2"/>
  <c r="BP158" i="2"/>
  <c r="BL158" i="2"/>
  <c r="U158" i="2"/>
  <c r="V158" i="2"/>
  <c r="BM158" i="2"/>
  <c r="Y158" i="2"/>
  <c r="BN158" i="2"/>
  <c r="Z158" i="2"/>
  <c r="BO158" i="2"/>
  <c r="BU158" i="2"/>
  <c r="BY158" i="2"/>
  <c r="BX158" i="2"/>
  <c r="BW158" i="2"/>
  <c r="BV158" i="2"/>
  <c r="K157" i="2"/>
  <c r="S157" i="2"/>
  <c r="F157" i="2"/>
  <c r="T157" i="2"/>
  <c r="AA157" i="2"/>
  <c r="AB157" i="2"/>
  <c r="BP157" i="2"/>
  <c r="BL157" i="2"/>
  <c r="U157" i="2"/>
  <c r="V157" i="2"/>
  <c r="BM157" i="2"/>
  <c r="Y157" i="2"/>
  <c r="BN157" i="2"/>
  <c r="Z157" i="2"/>
  <c r="BO157" i="2"/>
  <c r="BU157" i="2"/>
  <c r="BY157" i="2"/>
  <c r="BX157" i="2"/>
  <c r="BW157" i="2"/>
  <c r="BV157" i="2"/>
  <c r="K156" i="2"/>
  <c r="S156" i="2"/>
  <c r="F156" i="2"/>
  <c r="T156" i="2"/>
  <c r="AA156" i="2"/>
  <c r="AB156" i="2"/>
  <c r="BP156" i="2"/>
  <c r="BL156" i="2"/>
  <c r="U156" i="2"/>
  <c r="V156" i="2"/>
  <c r="BM156" i="2"/>
  <c r="Y156" i="2"/>
  <c r="BN156" i="2"/>
  <c r="Z156" i="2"/>
  <c r="BO156" i="2"/>
  <c r="BU156" i="2"/>
  <c r="BY156" i="2"/>
  <c r="BX156" i="2"/>
  <c r="BW156" i="2"/>
  <c r="BV156" i="2"/>
  <c r="K155" i="2"/>
  <c r="S155" i="2"/>
  <c r="F155" i="2"/>
  <c r="T155" i="2"/>
  <c r="AA155" i="2"/>
  <c r="AB155" i="2"/>
  <c r="BP155" i="2"/>
  <c r="BL155" i="2"/>
  <c r="U155" i="2"/>
  <c r="V155" i="2"/>
  <c r="BM155" i="2"/>
  <c r="Y155" i="2"/>
  <c r="BN155" i="2"/>
  <c r="Z155" i="2"/>
  <c r="BO155" i="2"/>
  <c r="BU155" i="2"/>
  <c r="BY155" i="2"/>
  <c r="BX155" i="2"/>
  <c r="BW155" i="2"/>
  <c r="BV155" i="2"/>
  <c r="K154" i="2"/>
  <c r="S154" i="2"/>
  <c r="F154" i="2"/>
  <c r="T154" i="2"/>
  <c r="AA154" i="2"/>
  <c r="AB154" i="2"/>
  <c r="BP154" i="2"/>
  <c r="BL154" i="2"/>
  <c r="U154" i="2"/>
  <c r="V154" i="2"/>
  <c r="BM154" i="2"/>
  <c r="Y154" i="2"/>
  <c r="BN154" i="2"/>
  <c r="Z154" i="2"/>
  <c r="BO154" i="2"/>
  <c r="BU154" i="2"/>
  <c r="BY154" i="2"/>
  <c r="BX154" i="2"/>
  <c r="BW154" i="2"/>
  <c r="BV154" i="2"/>
  <c r="K153" i="2"/>
  <c r="S153" i="2"/>
  <c r="F153" i="2"/>
  <c r="T153" i="2"/>
  <c r="AA153" i="2"/>
  <c r="AB153" i="2"/>
  <c r="BP153" i="2"/>
  <c r="BL153" i="2"/>
  <c r="U153" i="2"/>
  <c r="V153" i="2"/>
  <c r="BM153" i="2"/>
  <c r="Y153" i="2"/>
  <c r="BN153" i="2"/>
  <c r="Z153" i="2"/>
  <c r="BO153" i="2"/>
  <c r="BU153" i="2"/>
  <c r="BY153" i="2"/>
  <c r="BX153" i="2"/>
  <c r="BW153" i="2"/>
  <c r="BV153" i="2"/>
  <c r="K152" i="2"/>
  <c r="S152" i="2"/>
  <c r="F152" i="2"/>
  <c r="T152" i="2"/>
  <c r="AA152" i="2"/>
  <c r="AB152" i="2"/>
  <c r="BP152" i="2"/>
  <c r="BL152" i="2"/>
  <c r="U152" i="2"/>
  <c r="V152" i="2"/>
  <c r="BM152" i="2"/>
  <c r="Y152" i="2"/>
  <c r="BN152" i="2"/>
  <c r="Z152" i="2"/>
  <c r="BO152" i="2"/>
  <c r="BU152" i="2"/>
  <c r="BY152" i="2"/>
  <c r="BX152" i="2"/>
  <c r="BW152" i="2"/>
  <c r="BV152" i="2"/>
  <c r="K151" i="2"/>
  <c r="S151" i="2"/>
  <c r="F151" i="2"/>
  <c r="T151" i="2"/>
  <c r="AA151" i="2"/>
  <c r="AB151" i="2"/>
  <c r="BP151" i="2"/>
  <c r="BL151" i="2"/>
  <c r="U151" i="2"/>
  <c r="V151" i="2"/>
  <c r="BM151" i="2"/>
  <c r="Y151" i="2"/>
  <c r="BN151" i="2"/>
  <c r="Z151" i="2"/>
  <c r="BO151" i="2"/>
  <c r="BU151" i="2"/>
  <c r="BY151" i="2"/>
  <c r="BX151" i="2"/>
  <c r="BW151" i="2"/>
  <c r="BV151" i="2"/>
  <c r="K150" i="2"/>
  <c r="S150" i="2"/>
  <c r="F150" i="2"/>
  <c r="T150" i="2"/>
  <c r="AA150" i="2"/>
  <c r="AB150" i="2"/>
  <c r="BP150" i="2"/>
  <c r="BL150" i="2"/>
  <c r="U150" i="2"/>
  <c r="V150" i="2"/>
  <c r="BM150" i="2"/>
  <c r="Y150" i="2"/>
  <c r="BN150" i="2"/>
  <c r="Z150" i="2"/>
  <c r="BO150" i="2"/>
  <c r="BU150" i="2"/>
  <c r="BY150" i="2"/>
  <c r="BX150" i="2"/>
  <c r="BW150" i="2"/>
  <c r="BV150" i="2"/>
  <c r="K149" i="2"/>
  <c r="S149" i="2"/>
  <c r="F149" i="2"/>
  <c r="T149" i="2"/>
  <c r="AA149" i="2"/>
  <c r="AB149" i="2"/>
  <c r="BP149" i="2"/>
  <c r="BL149" i="2"/>
  <c r="U149" i="2"/>
  <c r="V149" i="2"/>
  <c r="BM149" i="2"/>
  <c r="Y149" i="2"/>
  <c r="BN149" i="2"/>
  <c r="Z149" i="2"/>
  <c r="BO149" i="2"/>
  <c r="BU149" i="2"/>
  <c r="BY149" i="2"/>
  <c r="BX149" i="2"/>
  <c r="BW149" i="2"/>
  <c r="BV149" i="2"/>
  <c r="K148" i="2"/>
  <c r="S148" i="2"/>
  <c r="F148" i="2"/>
  <c r="T148" i="2"/>
  <c r="AA148" i="2"/>
  <c r="AB148" i="2"/>
  <c r="BP148" i="2"/>
  <c r="BL148" i="2"/>
  <c r="U148" i="2"/>
  <c r="V148" i="2"/>
  <c r="BM148" i="2"/>
  <c r="Y148" i="2"/>
  <c r="BN148" i="2"/>
  <c r="Z148" i="2"/>
  <c r="BO148" i="2"/>
  <c r="BU148" i="2"/>
  <c r="BY148" i="2"/>
  <c r="BX148" i="2"/>
  <c r="BW148" i="2"/>
  <c r="BV148" i="2"/>
  <c r="K147" i="2"/>
  <c r="S147" i="2"/>
  <c r="F147" i="2"/>
  <c r="T147" i="2"/>
  <c r="AA147" i="2"/>
  <c r="AB147" i="2"/>
  <c r="BP147" i="2"/>
  <c r="BL147" i="2"/>
  <c r="U147" i="2"/>
  <c r="V147" i="2"/>
  <c r="BM147" i="2"/>
  <c r="Y147" i="2"/>
  <c r="BN147" i="2"/>
  <c r="Z147" i="2"/>
  <c r="BO147" i="2"/>
  <c r="BU147" i="2"/>
  <c r="BY147" i="2"/>
  <c r="BX147" i="2"/>
  <c r="BW147" i="2"/>
  <c r="BV147" i="2"/>
  <c r="K146" i="2"/>
  <c r="S146" i="2"/>
  <c r="F146" i="2"/>
  <c r="T146" i="2"/>
  <c r="AA146" i="2"/>
  <c r="AB146" i="2"/>
  <c r="BP146" i="2"/>
  <c r="BL146" i="2"/>
  <c r="U146" i="2"/>
  <c r="V146" i="2"/>
  <c r="BM146" i="2"/>
  <c r="Y146" i="2"/>
  <c r="BN146" i="2"/>
  <c r="Z146" i="2"/>
  <c r="BO146" i="2"/>
  <c r="BU146" i="2"/>
  <c r="BY146" i="2"/>
  <c r="BX146" i="2"/>
  <c r="BW146" i="2"/>
  <c r="BV146" i="2"/>
  <c r="K145" i="2"/>
  <c r="S145" i="2"/>
  <c r="F145" i="2"/>
  <c r="T145" i="2"/>
  <c r="AA145" i="2"/>
  <c r="AB145" i="2"/>
  <c r="BP145" i="2"/>
  <c r="BL145" i="2"/>
  <c r="U145" i="2"/>
  <c r="V145" i="2"/>
  <c r="BM145" i="2"/>
  <c r="Y145" i="2"/>
  <c r="BN145" i="2"/>
  <c r="Z145" i="2"/>
  <c r="BO145" i="2"/>
  <c r="BU145" i="2"/>
  <c r="BY145" i="2"/>
  <c r="BX145" i="2"/>
  <c r="BW145" i="2"/>
  <c r="BV145" i="2"/>
  <c r="K144" i="2"/>
  <c r="S144" i="2"/>
  <c r="F144" i="2"/>
  <c r="T144" i="2"/>
  <c r="AA144" i="2"/>
  <c r="AB144" i="2"/>
  <c r="BP144" i="2"/>
  <c r="BL144" i="2"/>
  <c r="U144" i="2"/>
  <c r="V144" i="2"/>
  <c r="BM144" i="2"/>
  <c r="Y144" i="2"/>
  <c r="BN144" i="2"/>
  <c r="Z144" i="2"/>
  <c r="BO144" i="2"/>
  <c r="BU144" i="2"/>
  <c r="BY144" i="2"/>
  <c r="BX144" i="2"/>
  <c r="BW144" i="2"/>
  <c r="BV144" i="2"/>
  <c r="K143" i="2"/>
  <c r="S143" i="2"/>
  <c r="F143" i="2"/>
  <c r="T143" i="2"/>
  <c r="AA143" i="2"/>
  <c r="AB143" i="2"/>
  <c r="BP143" i="2"/>
  <c r="BL143" i="2"/>
  <c r="U143" i="2"/>
  <c r="V143" i="2"/>
  <c r="BM143" i="2"/>
  <c r="Y143" i="2"/>
  <c r="BN143" i="2"/>
  <c r="Z143" i="2"/>
  <c r="BO143" i="2"/>
  <c r="BU143" i="2"/>
  <c r="BY143" i="2"/>
  <c r="BX143" i="2"/>
  <c r="BW143" i="2"/>
  <c r="BV143" i="2"/>
  <c r="K142" i="2"/>
  <c r="S142" i="2"/>
  <c r="F142" i="2"/>
  <c r="T142" i="2"/>
  <c r="AA142" i="2"/>
  <c r="AB142" i="2"/>
  <c r="BP142" i="2"/>
  <c r="BL142" i="2"/>
  <c r="U142" i="2"/>
  <c r="V142" i="2"/>
  <c r="BM142" i="2"/>
  <c r="Y142" i="2"/>
  <c r="BN142" i="2"/>
  <c r="Z142" i="2"/>
  <c r="BO142" i="2"/>
  <c r="BU142" i="2"/>
  <c r="BY142" i="2"/>
  <c r="BX142" i="2"/>
  <c r="BW142" i="2"/>
  <c r="BV142" i="2"/>
  <c r="K141" i="2"/>
  <c r="S141" i="2"/>
  <c r="F141" i="2"/>
  <c r="T141" i="2"/>
  <c r="AA141" i="2"/>
  <c r="AB141" i="2"/>
  <c r="BP141" i="2"/>
  <c r="BL141" i="2"/>
  <c r="U141" i="2"/>
  <c r="V141" i="2"/>
  <c r="BM141" i="2"/>
  <c r="Y141" i="2"/>
  <c r="BN141" i="2"/>
  <c r="Z141" i="2"/>
  <c r="BO141" i="2"/>
  <c r="BU141" i="2"/>
  <c r="BY141" i="2"/>
  <c r="BX141" i="2"/>
  <c r="BW141" i="2"/>
  <c r="BV141" i="2"/>
  <c r="K140" i="2"/>
  <c r="S140" i="2"/>
  <c r="F140" i="2"/>
  <c r="T140" i="2"/>
  <c r="AA140" i="2"/>
  <c r="AB140" i="2"/>
  <c r="BP140" i="2"/>
  <c r="BL140" i="2"/>
  <c r="U140" i="2"/>
  <c r="V140" i="2"/>
  <c r="BM140" i="2"/>
  <c r="Y140" i="2"/>
  <c r="BN140" i="2"/>
  <c r="Z140" i="2"/>
  <c r="BO140" i="2"/>
  <c r="BU140" i="2"/>
  <c r="BY140" i="2"/>
  <c r="BX140" i="2"/>
  <c r="BW140" i="2"/>
  <c r="BV140" i="2"/>
  <c r="K139" i="2"/>
  <c r="S139" i="2"/>
  <c r="F139" i="2"/>
  <c r="T139" i="2"/>
  <c r="AA139" i="2"/>
  <c r="AB139" i="2"/>
  <c r="BP139" i="2"/>
  <c r="BL139" i="2"/>
  <c r="U139" i="2"/>
  <c r="V139" i="2"/>
  <c r="BM139" i="2"/>
  <c r="Y139" i="2"/>
  <c r="BN139" i="2"/>
  <c r="Z139" i="2"/>
  <c r="BO139" i="2"/>
  <c r="BU139" i="2"/>
  <c r="BY139" i="2"/>
  <c r="BX139" i="2"/>
  <c r="BW139" i="2"/>
  <c r="BV139" i="2"/>
  <c r="K138" i="2"/>
  <c r="S138" i="2"/>
  <c r="F138" i="2"/>
  <c r="T138" i="2"/>
  <c r="AA138" i="2"/>
  <c r="AB138" i="2"/>
  <c r="BP138" i="2"/>
  <c r="BL138" i="2"/>
  <c r="U138" i="2"/>
  <c r="V138" i="2"/>
  <c r="BM138" i="2"/>
  <c r="Y138" i="2"/>
  <c r="BN138" i="2"/>
  <c r="Z138" i="2"/>
  <c r="BO138" i="2"/>
  <c r="BU138" i="2"/>
  <c r="BY138" i="2"/>
  <c r="BX138" i="2"/>
  <c r="BW138" i="2"/>
  <c r="BV138" i="2"/>
  <c r="K137" i="2"/>
  <c r="S137" i="2"/>
  <c r="F137" i="2"/>
  <c r="T137" i="2"/>
  <c r="AA137" i="2"/>
  <c r="AB137" i="2"/>
  <c r="BP137" i="2"/>
  <c r="BL137" i="2"/>
  <c r="U137" i="2"/>
  <c r="V137" i="2"/>
  <c r="BM137" i="2"/>
  <c r="Y137" i="2"/>
  <c r="BN137" i="2"/>
  <c r="Z137" i="2"/>
  <c r="BO137" i="2"/>
  <c r="BU137" i="2"/>
  <c r="BY137" i="2"/>
  <c r="BX137" i="2"/>
  <c r="BW137" i="2"/>
  <c r="BV137" i="2"/>
  <c r="K136" i="2"/>
  <c r="S136" i="2"/>
  <c r="F136" i="2"/>
  <c r="T136" i="2"/>
  <c r="AA136" i="2"/>
  <c r="AB136" i="2"/>
  <c r="BP136" i="2"/>
  <c r="BL136" i="2"/>
  <c r="U136" i="2"/>
  <c r="V136" i="2"/>
  <c r="BM136" i="2"/>
  <c r="Y136" i="2"/>
  <c r="BN136" i="2"/>
  <c r="Z136" i="2"/>
  <c r="BO136" i="2"/>
  <c r="BU136" i="2"/>
  <c r="BY136" i="2"/>
  <c r="BX136" i="2"/>
  <c r="BW136" i="2"/>
  <c r="BV136" i="2"/>
  <c r="K135" i="2"/>
  <c r="S135" i="2"/>
  <c r="F135" i="2"/>
  <c r="T135" i="2"/>
  <c r="AA135" i="2"/>
  <c r="AB135" i="2"/>
  <c r="BP135" i="2"/>
  <c r="BL135" i="2"/>
  <c r="U135" i="2"/>
  <c r="V135" i="2"/>
  <c r="BM135" i="2"/>
  <c r="Y135" i="2"/>
  <c r="BN135" i="2"/>
  <c r="Z135" i="2"/>
  <c r="BO135" i="2"/>
  <c r="BU135" i="2"/>
  <c r="BY135" i="2"/>
  <c r="BX135" i="2"/>
  <c r="BW135" i="2"/>
  <c r="BV135" i="2"/>
  <c r="K134" i="2"/>
  <c r="S134" i="2"/>
  <c r="F134" i="2"/>
  <c r="T134" i="2"/>
  <c r="AA134" i="2"/>
  <c r="AB134" i="2"/>
  <c r="BP134" i="2"/>
  <c r="BL134" i="2"/>
  <c r="U134" i="2"/>
  <c r="V134" i="2"/>
  <c r="BM134" i="2"/>
  <c r="Y134" i="2"/>
  <c r="BN134" i="2"/>
  <c r="Z134" i="2"/>
  <c r="BO134" i="2"/>
  <c r="BU134" i="2"/>
  <c r="BY134" i="2"/>
  <c r="BX134" i="2"/>
  <c r="BW134" i="2"/>
  <c r="BV134" i="2"/>
  <c r="K133" i="2"/>
  <c r="S133" i="2"/>
  <c r="F133" i="2"/>
  <c r="T133" i="2"/>
  <c r="AA133" i="2"/>
  <c r="AB133" i="2"/>
  <c r="BP133" i="2"/>
  <c r="BL133" i="2"/>
  <c r="U133" i="2"/>
  <c r="V133" i="2"/>
  <c r="BM133" i="2"/>
  <c r="Y133" i="2"/>
  <c r="BN133" i="2"/>
  <c r="Z133" i="2"/>
  <c r="BO133" i="2"/>
  <c r="BU133" i="2"/>
  <c r="BY133" i="2"/>
  <c r="BX133" i="2"/>
  <c r="BW133" i="2"/>
  <c r="BV133" i="2"/>
  <c r="K132" i="2"/>
  <c r="S132" i="2"/>
  <c r="F132" i="2"/>
  <c r="T132" i="2"/>
  <c r="AA132" i="2"/>
  <c r="AB132" i="2"/>
  <c r="BP132" i="2"/>
  <c r="BL132" i="2"/>
  <c r="U132" i="2"/>
  <c r="V132" i="2"/>
  <c r="BM132" i="2"/>
  <c r="Y132" i="2"/>
  <c r="BN132" i="2"/>
  <c r="Z132" i="2"/>
  <c r="BO132" i="2"/>
  <c r="BU132" i="2"/>
  <c r="BY132" i="2"/>
  <c r="BX132" i="2"/>
  <c r="BW132" i="2"/>
  <c r="BV132" i="2"/>
  <c r="K131" i="2"/>
  <c r="S131" i="2"/>
  <c r="F131" i="2"/>
  <c r="T131" i="2"/>
  <c r="AA131" i="2"/>
  <c r="AB131" i="2"/>
  <c r="BP131" i="2"/>
  <c r="BL131" i="2"/>
  <c r="U131" i="2"/>
  <c r="V131" i="2"/>
  <c r="BM131" i="2"/>
  <c r="Y131" i="2"/>
  <c r="BN131" i="2"/>
  <c r="Z131" i="2"/>
  <c r="BO131" i="2"/>
  <c r="BU131" i="2"/>
  <c r="BY131" i="2"/>
  <c r="BX131" i="2"/>
  <c r="BW131" i="2"/>
  <c r="BV131" i="2"/>
  <c r="K130" i="2"/>
  <c r="S130" i="2"/>
  <c r="F130" i="2"/>
  <c r="T130" i="2"/>
  <c r="AA130" i="2"/>
  <c r="AB130" i="2"/>
  <c r="BP130" i="2"/>
  <c r="BL130" i="2"/>
  <c r="U130" i="2"/>
  <c r="V130" i="2"/>
  <c r="BM130" i="2"/>
  <c r="Y130" i="2"/>
  <c r="BN130" i="2"/>
  <c r="Z130" i="2"/>
  <c r="BO130" i="2"/>
  <c r="BU130" i="2"/>
  <c r="BY130" i="2"/>
  <c r="BX130" i="2"/>
  <c r="BW130" i="2"/>
  <c r="BV130" i="2"/>
  <c r="K129" i="2"/>
  <c r="S129" i="2"/>
  <c r="F129" i="2"/>
  <c r="T129" i="2"/>
  <c r="AA129" i="2"/>
  <c r="AB129" i="2"/>
  <c r="BP129" i="2"/>
  <c r="BL129" i="2"/>
  <c r="U129" i="2"/>
  <c r="V129" i="2"/>
  <c r="BM129" i="2"/>
  <c r="Y129" i="2"/>
  <c r="BN129" i="2"/>
  <c r="Z129" i="2"/>
  <c r="BO129" i="2"/>
  <c r="BU129" i="2"/>
  <c r="BY129" i="2"/>
  <c r="BX129" i="2"/>
  <c r="BW129" i="2"/>
  <c r="BV129" i="2"/>
  <c r="K128" i="2"/>
  <c r="S128" i="2"/>
  <c r="F128" i="2"/>
  <c r="T128" i="2"/>
  <c r="AA128" i="2"/>
  <c r="AB128" i="2"/>
  <c r="BP128" i="2"/>
  <c r="BL128" i="2"/>
  <c r="U128" i="2"/>
  <c r="V128" i="2"/>
  <c r="BM128" i="2"/>
  <c r="Y128" i="2"/>
  <c r="BN128" i="2"/>
  <c r="Z128" i="2"/>
  <c r="BO128" i="2"/>
  <c r="BU128" i="2"/>
  <c r="BY128" i="2"/>
  <c r="BX128" i="2"/>
  <c r="BW128" i="2"/>
  <c r="BV128" i="2"/>
  <c r="K127" i="2"/>
  <c r="S127" i="2"/>
  <c r="F127" i="2"/>
  <c r="T127" i="2"/>
  <c r="AA127" i="2"/>
  <c r="AB127" i="2"/>
  <c r="BP127" i="2"/>
  <c r="BL127" i="2"/>
  <c r="U127" i="2"/>
  <c r="V127" i="2"/>
  <c r="BM127" i="2"/>
  <c r="Y127" i="2"/>
  <c r="BN127" i="2"/>
  <c r="Z127" i="2"/>
  <c r="BO127" i="2"/>
  <c r="BU127" i="2"/>
  <c r="BY127" i="2"/>
  <c r="BX127" i="2"/>
  <c r="BW127" i="2"/>
  <c r="BV127" i="2"/>
  <c r="K126" i="2"/>
  <c r="S126" i="2"/>
  <c r="F126" i="2"/>
  <c r="T126" i="2"/>
  <c r="AA126" i="2"/>
  <c r="AB126" i="2"/>
  <c r="BP126" i="2"/>
  <c r="BL126" i="2"/>
  <c r="U126" i="2"/>
  <c r="V126" i="2"/>
  <c r="BM126" i="2"/>
  <c r="Y126" i="2"/>
  <c r="BN126" i="2"/>
  <c r="Z126" i="2"/>
  <c r="BO126" i="2"/>
  <c r="BU126" i="2"/>
  <c r="BY126" i="2"/>
  <c r="BX126" i="2"/>
  <c r="BW126" i="2"/>
  <c r="BV126" i="2"/>
  <c r="K125" i="2"/>
  <c r="S125" i="2"/>
  <c r="F125" i="2"/>
  <c r="T125" i="2"/>
  <c r="AA125" i="2"/>
  <c r="AB125" i="2"/>
  <c r="BP125" i="2"/>
  <c r="BL125" i="2"/>
  <c r="U125" i="2"/>
  <c r="V125" i="2"/>
  <c r="BM125" i="2"/>
  <c r="Y125" i="2"/>
  <c r="BN125" i="2"/>
  <c r="Z125" i="2"/>
  <c r="BO125" i="2"/>
  <c r="BU125" i="2"/>
  <c r="BY125" i="2"/>
  <c r="BX125" i="2"/>
  <c r="BW125" i="2"/>
  <c r="BV125" i="2"/>
  <c r="K124" i="2"/>
  <c r="S124" i="2"/>
  <c r="F124" i="2"/>
  <c r="T124" i="2"/>
  <c r="AA124" i="2"/>
  <c r="AB124" i="2"/>
  <c r="BP124" i="2"/>
  <c r="BL124" i="2"/>
  <c r="U124" i="2"/>
  <c r="V124" i="2"/>
  <c r="BM124" i="2"/>
  <c r="Y124" i="2"/>
  <c r="BN124" i="2"/>
  <c r="Z124" i="2"/>
  <c r="BO124" i="2"/>
  <c r="BU124" i="2"/>
  <c r="BY124" i="2"/>
  <c r="BX124" i="2"/>
  <c r="BW124" i="2"/>
  <c r="BV124" i="2"/>
  <c r="K123" i="2"/>
  <c r="S123" i="2"/>
  <c r="F123" i="2"/>
  <c r="T123" i="2"/>
  <c r="AA123" i="2"/>
  <c r="AB123" i="2"/>
  <c r="BP123" i="2"/>
  <c r="BL123" i="2"/>
  <c r="U123" i="2"/>
  <c r="V123" i="2"/>
  <c r="BM123" i="2"/>
  <c r="Y123" i="2"/>
  <c r="BN123" i="2"/>
  <c r="Z123" i="2"/>
  <c r="BO123" i="2"/>
  <c r="BU123" i="2"/>
  <c r="BY123" i="2"/>
  <c r="BX123" i="2"/>
  <c r="BW123" i="2"/>
  <c r="BV123" i="2"/>
  <c r="K122" i="2"/>
  <c r="S122" i="2"/>
  <c r="F122" i="2"/>
  <c r="T122" i="2"/>
  <c r="AA122" i="2"/>
  <c r="AB122" i="2"/>
  <c r="BP122" i="2"/>
  <c r="BL122" i="2"/>
  <c r="U122" i="2"/>
  <c r="V122" i="2"/>
  <c r="BM122" i="2"/>
  <c r="Y122" i="2"/>
  <c r="BN122" i="2"/>
  <c r="Z122" i="2"/>
  <c r="BO122" i="2"/>
  <c r="BU122" i="2"/>
  <c r="BY122" i="2"/>
  <c r="BX122" i="2"/>
  <c r="BW122" i="2"/>
  <c r="BV122" i="2"/>
  <c r="K121" i="2"/>
  <c r="S121" i="2"/>
  <c r="F121" i="2"/>
  <c r="T121" i="2"/>
  <c r="AA121" i="2"/>
  <c r="AB121" i="2"/>
  <c r="BP121" i="2"/>
  <c r="BL121" i="2"/>
  <c r="U121" i="2"/>
  <c r="V121" i="2"/>
  <c r="BM121" i="2"/>
  <c r="Y121" i="2"/>
  <c r="BN121" i="2"/>
  <c r="Z121" i="2"/>
  <c r="BO121" i="2"/>
  <c r="BU121" i="2"/>
  <c r="BY121" i="2"/>
  <c r="BX121" i="2"/>
  <c r="BW121" i="2"/>
  <c r="BV121" i="2"/>
  <c r="K120" i="2"/>
  <c r="S120" i="2"/>
  <c r="F120" i="2"/>
  <c r="T120" i="2"/>
  <c r="AA120" i="2"/>
  <c r="AB120" i="2"/>
  <c r="BP120" i="2"/>
  <c r="BL120" i="2"/>
  <c r="U120" i="2"/>
  <c r="V120" i="2"/>
  <c r="BM120" i="2"/>
  <c r="Y120" i="2"/>
  <c r="BN120" i="2"/>
  <c r="Z120" i="2"/>
  <c r="BO120" i="2"/>
  <c r="BU120" i="2"/>
  <c r="BY120" i="2"/>
  <c r="BX120" i="2"/>
  <c r="BW120" i="2"/>
  <c r="BV120" i="2"/>
  <c r="K119" i="2"/>
  <c r="S119" i="2"/>
  <c r="F119" i="2"/>
  <c r="T119" i="2"/>
  <c r="AA119" i="2"/>
  <c r="AB119" i="2"/>
  <c r="BP119" i="2"/>
  <c r="BL119" i="2"/>
  <c r="U119" i="2"/>
  <c r="V119" i="2"/>
  <c r="BM119" i="2"/>
  <c r="Y119" i="2"/>
  <c r="BN119" i="2"/>
  <c r="Z119" i="2"/>
  <c r="BO119" i="2"/>
  <c r="BU119" i="2"/>
  <c r="BY119" i="2"/>
  <c r="BX119" i="2"/>
  <c r="BW119" i="2"/>
  <c r="BV119" i="2"/>
  <c r="K118" i="2"/>
  <c r="S118" i="2"/>
  <c r="F118" i="2"/>
  <c r="T118" i="2"/>
  <c r="AA118" i="2"/>
  <c r="AB118" i="2"/>
  <c r="BP118" i="2"/>
  <c r="BL118" i="2"/>
  <c r="U118" i="2"/>
  <c r="V118" i="2"/>
  <c r="BM118" i="2"/>
  <c r="Y118" i="2"/>
  <c r="BN118" i="2"/>
  <c r="Z118" i="2"/>
  <c r="BO118" i="2"/>
  <c r="BU118" i="2"/>
  <c r="BY118" i="2"/>
  <c r="BX118" i="2"/>
  <c r="BW118" i="2"/>
  <c r="BV118" i="2"/>
  <c r="K117" i="2"/>
  <c r="S117" i="2"/>
  <c r="F117" i="2"/>
  <c r="T117" i="2"/>
  <c r="AA117" i="2"/>
  <c r="AB117" i="2"/>
  <c r="BP117" i="2"/>
  <c r="BL117" i="2"/>
  <c r="U117" i="2"/>
  <c r="V117" i="2"/>
  <c r="BM117" i="2"/>
  <c r="Y117" i="2"/>
  <c r="BN117" i="2"/>
  <c r="Z117" i="2"/>
  <c r="BO117" i="2"/>
  <c r="BU117" i="2"/>
  <c r="BY117" i="2"/>
  <c r="BX117" i="2"/>
  <c r="BW117" i="2"/>
  <c r="BV117" i="2"/>
  <c r="K116" i="2"/>
  <c r="S116" i="2"/>
  <c r="F116" i="2"/>
  <c r="T116" i="2"/>
  <c r="AA116" i="2"/>
  <c r="AB116" i="2"/>
  <c r="BP116" i="2"/>
  <c r="BL116" i="2"/>
  <c r="U116" i="2"/>
  <c r="V116" i="2"/>
  <c r="BM116" i="2"/>
  <c r="Y116" i="2"/>
  <c r="BN116" i="2"/>
  <c r="Z116" i="2"/>
  <c r="BO116" i="2"/>
  <c r="BU116" i="2"/>
  <c r="BY116" i="2"/>
  <c r="BX116" i="2"/>
  <c r="BW116" i="2"/>
  <c r="BV116" i="2"/>
  <c r="K115" i="2"/>
  <c r="S115" i="2"/>
  <c r="F115" i="2"/>
  <c r="T115" i="2"/>
  <c r="AA115" i="2"/>
  <c r="AB115" i="2"/>
  <c r="BP115" i="2"/>
  <c r="BL115" i="2"/>
  <c r="U115" i="2"/>
  <c r="V115" i="2"/>
  <c r="BM115" i="2"/>
  <c r="Y115" i="2"/>
  <c r="BN115" i="2"/>
  <c r="Z115" i="2"/>
  <c r="BO115" i="2"/>
  <c r="BU115" i="2"/>
  <c r="BY115" i="2"/>
  <c r="BX115" i="2"/>
  <c r="BW115" i="2"/>
  <c r="BV115" i="2"/>
  <c r="K114" i="2"/>
  <c r="S114" i="2"/>
  <c r="F114" i="2"/>
  <c r="T114" i="2"/>
  <c r="AA114" i="2"/>
  <c r="AB114" i="2"/>
  <c r="BP114" i="2"/>
  <c r="BL114" i="2"/>
  <c r="U114" i="2"/>
  <c r="V114" i="2"/>
  <c r="BM114" i="2"/>
  <c r="Y114" i="2"/>
  <c r="BN114" i="2"/>
  <c r="Z114" i="2"/>
  <c r="BO114" i="2"/>
  <c r="BU114" i="2"/>
  <c r="BY114" i="2"/>
  <c r="BX114" i="2"/>
  <c r="BW114" i="2"/>
  <c r="BV114" i="2"/>
  <c r="K113" i="2"/>
  <c r="S113" i="2"/>
  <c r="F113" i="2"/>
  <c r="T113" i="2"/>
  <c r="AA113" i="2"/>
  <c r="AB113" i="2"/>
  <c r="BP113" i="2"/>
  <c r="BL113" i="2"/>
  <c r="U113" i="2"/>
  <c r="V113" i="2"/>
  <c r="BM113" i="2"/>
  <c r="Y113" i="2"/>
  <c r="BN113" i="2"/>
  <c r="Z113" i="2"/>
  <c r="BO113" i="2"/>
  <c r="BU113" i="2"/>
  <c r="BY113" i="2"/>
  <c r="BX113" i="2"/>
  <c r="BW113" i="2"/>
  <c r="BV113" i="2"/>
  <c r="K112" i="2"/>
  <c r="S112" i="2"/>
  <c r="F112" i="2"/>
  <c r="T112" i="2"/>
  <c r="AA112" i="2"/>
  <c r="AB112" i="2"/>
  <c r="BP112" i="2"/>
  <c r="BL112" i="2"/>
  <c r="U112" i="2"/>
  <c r="V112" i="2"/>
  <c r="BM112" i="2"/>
  <c r="Y112" i="2"/>
  <c r="BN112" i="2"/>
  <c r="Z112" i="2"/>
  <c r="BO112" i="2"/>
  <c r="BU112" i="2"/>
  <c r="BY112" i="2"/>
  <c r="BX112" i="2"/>
  <c r="BW112" i="2"/>
  <c r="BV112" i="2"/>
  <c r="K111" i="2"/>
  <c r="S111" i="2"/>
  <c r="F111" i="2"/>
  <c r="T111" i="2"/>
  <c r="AA111" i="2"/>
  <c r="AB111" i="2"/>
  <c r="BP111" i="2"/>
  <c r="BL111" i="2"/>
  <c r="U111" i="2"/>
  <c r="V111" i="2"/>
  <c r="BM111" i="2"/>
  <c r="Y111" i="2"/>
  <c r="BN111" i="2"/>
  <c r="Z111" i="2"/>
  <c r="BO111" i="2"/>
  <c r="BU111" i="2"/>
  <c r="BY111" i="2"/>
  <c r="BX111" i="2"/>
  <c r="BW111" i="2"/>
  <c r="BV111" i="2"/>
  <c r="K110" i="2"/>
  <c r="S110" i="2"/>
  <c r="F110" i="2"/>
  <c r="T110" i="2"/>
  <c r="AA110" i="2"/>
  <c r="AB110" i="2"/>
  <c r="BP110" i="2"/>
  <c r="BL110" i="2"/>
  <c r="U110" i="2"/>
  <c r="V110" i="2"/>
  <c r="BM110" i="2"/>
  <c r="Y110" i="2"/>
  <c r="BN110" i="2"/>
  <c r="Z110" i="2"/>
  <c r="BO110" i="2"/>
  <c r="BU110" i="2"/>
  <c r="BY110" i="2"/>
  <c r="BX110" i="2"/>
  <c r="BW110" i="2"/>
  <c r="BV110" i="2"/>
  <c r="K109" i="2"/>
  <c r="S109" i="2"/>
  <c r="F109" i="2"/>
  <c r="T109" i="2"/>
  <c r="AA109" i="2"/>
  <c r="AB109" i="2"/>
  <c r="BP109" i="2"/>
  <c r="BL109" i="2"/>
  <c r="U109" i="2"/>
  <c r="V109" i="2"/>
  <c r="BM109" i="2"/>
  <c r="Y109" i="2"/>
  <c r="BN109" i="2"/>
  <c r="Z109" i="2"/>
  <c r="BO109" i="2"/>
  <c r="BU109" i="2"/>
  <c r="BY109" i="2"/>
  <c r="BX109" i="2"/>
  <c r="BW109" i="2"/>
  <c r="BV109" i="2"/>
  <c r="K108" i="2"/>
  <c r="S108" i="2"/>
  <c r="F108" i="2"/>
  <c r="T108" i="2"/>
  <c r="AA108" i="2"/>
  <c r="AB108" i="2"/>
  <c r="BP108" i="2"/>
  <c r="BL108" i="2"/>
  <c r="U108" i="2"/>
  <c r="V108" i="2"/>
  <c r="BM108" i="2"/>
  <c r="Y108" i="2"/>
  <c r="BN108" i="2"/>
  <c r="Z108" i="2"/>
  <c r="BO108" i="2"/>
  <c r="BU108" i="2"/>
  <c r="BY108" i="2"/>
  <c r="BX108" i="2"/>
  <c r="BW108" i="2"/>
  <c r="BV108" i="2"/>
  <c r="K107" i="2"/>
  <c r="S107" i="2"/>
  <c r="F107" i="2"/>
  <c r="T107" i="2"/>
  <c r="AA107" i="2"/>
  <c r="AB107" i="2"/>
  <c r="BP107" i="2"/>
  <c r="BL107" i="2"/>
  <c r="U107" i="2"/>
  <c r="V107" i="2"/>
  <c r="BM107" i="2"/>
  <c r="Y107" i="2"/>
  <c r="BN107" i="2"/>
  <c r="Z107" i="2"/>
  <c r="BO107" i="2"/>
  <c r="BU107" i="2"/>
  <c r="BY107" i="2"/>
  <c r="BX107" i="2"/>
  <c r="BW107" i="2"/>
  <c r="BV107" i="2"/>
  <c r="K106" i="2"/>
  <c r="S106" i="2"/>
  <c r="F106" i="2"/>
  <c r="T106" i="2"/>
  <c r="AA106" i="2"/>
  <c r="AB106" i="2"/>
  <c r="BP106" i="2"/>
  <c r="BL106" i="2"/>
  <c r="U106" i="2"/>
  <c r="V106" i="2"/>
  <c r="BM106" i="2"/>
  <c r="Y106" i="2"/>
  <c r="BN106" i="2"/>
  <c r="Z106" i="2"/>
  <c r="BO106" i="2"/>
  <c r="BU106" i="2"/>
  <c r="BY106" i="2"/>
  <c r="BX106" i="2"/>
  <c r="BW106" i="2"/>
  <c r="BV106" i="2"/>
  <c r="K105" i="2"/>
  <c r="S105" i="2"/>
  <c r="F105" i="2"/>
  <c r="T105" i="2"/>
  <c r="AA105" i="2"/>
  <c r="AB105" i="2"/>
  <c r="BP105" i="2"/>
  <c r="BL105" i="2"/>
  <c r="U105" i="2"/>
  <c r="V105" i="2"/>
  <c r="BM105" i="2"/>
  <c r="Y105" i="2"/>
  <c r="BN105" i="2"/>
  <c r="Z105" i="2"/>
  <c r="BO105" i="2"/>
  <c r="BU105" i="2"/>
  <c r="BY105" i="2"/>
  <c r="BX105" i="2"/>
  <c r="BW105" i="2"/>
  <c r="BV105" i="2"/>
  <c r="K104" i="2"/>
  <c r="S104" i="2"/>
  <c r="F104" i="2"/>
  <c r="T104" i="2"/>
  <c r="AA104" i="2"/>
  <c r="AB104" i="2"/>
  <c r="BP104" i="2"/>
  <c r="BL104" i="2"/>
  <c r="U104" i="2"/>
  <c r="V104" i="2"/>
  <c r="BM104" i="2"/>
  <c r="Y104" i="2"/>
  <c r="BN104" i="2"/>
  <c r="Z104" i="2"/>
  <c r="BO104" i="2"/>
  <c r="BU104" i="2"/>
  <c r="BY104" i="2"/>
  <c r="BX104" i="2"/>
  <c r="BW104" i="2"/>
  <c r="BV104" i="2"/>
  <c r="K103" i="2"/>
  <c r="S103" i="2"/>
  <c r="F103" i="2"/>
  <c r="T103" i="2"/>
  <c r="AA103" i="2"/>
  <c r="AB103" i="2"/>
  <c r="BP103" i="2"/>
  <c r="BL103" i="2"/>
  <c r="U103" i="2"/>
  <c r="V103" i="2"/>
  <c r="BM103" i="2"/>
  <c r="Y103" i="2"/>
  <c r="BN103" i="2"/>
  <c r="Z103" i="2"/>
  <c r="BO103" i="2"/>
  <c r="BU103" i="2"/>
  <c r="BY103" i="2"/>
  <c r="BX103" i="2"/>
  <c r="BW103" i="2"/>
  <c r="BV103" i="2"/>
  <c r="K102" i="2"/>
  <c r="S102" i="2"/>
  <c r="F102" i="2"/>
  <c r="T102" i="2"/>
  <c r="AA102" i="2"/>
  <c r="AB102" i="2"/>
  <c r="BP102" i="2"/>
  <c r="BL102" i="2"/>
  <c r="U102" i="2"/>
  <c r="V102" i="2"/>
  <c r="BM102" i="2"/>
  <c r="Y102" i="2"/>
  <c r="BN102" i="2"/>
  <c r="Z102" i="2"/>
  <c r="BO102" i="2"/>
  <c r="BU102" i="2"/>
  <c r="BY102" i="2"/>
  <c r="BX102" i="2"/>
  <c r="BW102" i="2"/>
  <c r="BV102" i="2"/>
  <c r="K101" i="2"/>
  <c r="S101" i="2"/>
  <c r="F101" i="2"/>
  <c r="T101" i="2"/>
  <c r="AA101" i="2"/>
  <c r="AB101" i="2"/>
  <c r="BP101" i="2"/>
  <c r="BL101" i="2"/>
  <c r="U101" i="2"/>
  <c r="V101" i="2"/>
  <c r="BM101" i="2"/>
  <c r="Y101" i="2"/>
  <c r="BN101" i="2"/>
  <c r="Z101" i="2"/>
  <c r="BO101" i="2"/>
  <c r="BU101" i="2"/>
  <c r="BY101" i="2"/>
  <c r="BX101" i="2"/>
  <c r="BW101" i="2"/>
  <c r="BV101" i="2"/>
  <c r="K100" i="2"/>
  <c r="S100" i="2"/>
  <c r="F100" i="2"/>
  <c r="T100" i="2"/>
  <c r="AA100" i="2"/>
  <c r="AB100" i="2"/>
  <c r="BP100" i="2"/>
  <c r="BL100" i="2"/>
  <c r="U100" i="2"/>
  <c r="V100" i="2"/>
  <c r="BM100" i="2"/>
  <c r="Y100" i="2"/>
  <c r="BN100" i="2"/>
  <c r="Z100" i="2"/>
  <c r="BO100" i="2"/>
  <c r="BU100" i="2"/>
  <c r="BY100" i="2"/>
  <c r="BX100" i="2"/>
  <c r="BW100" i="2"/>
  <c r="BV100" i="2"/>
  <c r="K99" i="2"/>
  <c r="S99" i="2"/>
  <c r="F99" i="2"/>
  <c r="T99" i="2"/>
  <c r="AA99" i="2"/>
  <c r="AB99" i="2"/>
  <c r="BP99" i="2"/>
  <c r="BL99" i="2"/>
  <c r="U99" i="2"/>
  <c r="V99" i="2"/>
  <c r="BM99" i="2"/>
  <c r="Y99" i="2"/>
  <c r="BN99" i="2"/>
  <c r="Z99" i="2"/>
  <c r="BO99" i="2"/>
  <c r="BU99" i="2"/>
  <c r="BY99" i="2"/>
  <c r="BX99" i="2"/>
  <c r="BW99" i="2"/>
  <c r="BV99" i="2"/>
  <c r="K98" i="2"/>
  <c r="S98" i="2"/>
  <c r="F98" i="2"/>
  <c r="T98" i="2"/>
  <c r="AA98" i="2"/>
  <c r="AB98" i="2"/>
  <c r="BP98" i="2"/>
  <c r="BL98" i="2"/>
  <c r="U98" i="2"/>
  <c r="V98" i="2"/>
  <c r="BM98" i="2"/>
  <c r="Y98" i="2"/>
  <c r="BN98" i="2"/>
  <c r="Z98" i="2"/>
  <c r="BO98" i="2"/>
  <c r="BU98" i="2"/>
  <c r="BY98" i="2"/>
  <c r="BX98" i="2"/>
  <c r="BW98" i="2"/>
  <c r="BV98" i="2"/>
  <c r="K97" i="2"/>
  <c r="S97" i="2"/>
  <c r="F97" i="2"/>
  <c r="T97" i="2"/>
  <c r="AA97" i="2"/>
  <c r="AB97" i="2"/>
  <c r="BP97" i="2"/>
  <c r="BL97" i="2"/>
  <c r="U97" i="2"/>
  <c r="V97" i="2"/>
  <c r="BM97" i="2"/>
  <c r="Y97" i="2"/>
  <c r="BN97" i="2"/>
  <c r="Z97" i="2"/>
  <c r="BO97" i="2"/>
  <c r="BU97" i="2"/>
  <c r="BY97" i="2"/>
  <c r="BX97" i="2"/>
  <c r="BW97" i="2"/>
  <c r="BV97" i="2"/>
  <c r="K96" i="2"/>
  <c r="S96" i="2"/>
  <c r="F96" i="2"/>
  <c r="T96" i="2"/>
  <c r="AA96" i="2"/>
  <c r="AB96" i="2"/>
  <c r="BP96" i="2"/>
  <c r="BL96" i="2"/>
  <c r="U96" i="2"/>
  <c r="V96" i="2"/>
  <c r="BM96" i="2"/>
  <c r="Y96" i="2"/>
  <c r="BN96" i="2"/>
  <c r="Z96" i="2"/>
  <c r="BO96" i="2"/>
  <c r="BU96" i="2"/>
  <c r="BY96" i="2"/>
  <c r="BX96" i="2"/>
  <c r="BW96" i="2"/>
  <c r="BV96" i="2"/>
  <c r="K95" i="2"/>
  <c r="S95" i="2"/>
  <c r="F95" i="2"/>
  <c r="T95" i="2"/>
  <c r="AA95" i="2"/>
  <c r="AB95" i="2"/>
  <c r="BP95" i="2"/>
  <c r="BL95" i="2"/>
  <c r="U95" i="2"/>
  <c r="V95" i="2"/>
  <c r="BM95" i="2"/>
  <c r="Y95" i="2"/>
  <c r="BN95" i="2"/>
  <c r="Z95" i="2"/>
  <c r="BO95" i="2"/>
  <c r="BU95" i="2"/>
  <c r="BY95" i="2"/>
  <c r="BX95" i="2"/>
  <c r="BW95" i="2"/>
  <c r="BV95" i="2"/>
  <c r="K94" i="2"/>
  <c r="S94" i="2"/>
  <c r="F94" i="2"/>
  <c r="T94" i="2"/>
  <c r="AA94" i="2"/>
  <c r="AB94" i="2"/>
  <c r="BP94" i="2"/>
  <c r="BL94" i="2"/>
  <c r="U94" i="2"/>
  <c r="V94" i="2"/>
  <c r="BM94" i="2"/>
  <c r="Y94" i="2"/>
  <c r="BN94" i="2"/>
  <c r="Z94" i="2"/>
  <c r="BO94" i="2"/>
  <c r="BU94" i="2"/>
  <c r="BY94" i="2"/>
  <c r="BX94" i="2"/>
  <c r="BW94" i="2"/>
  <c r="BV94" i="2"/>
  <c r="K93" i="2"/>
  <c r="S93" i="2"/>
  <c r="F93" i="2"/>
  <c r="T93" i="2"/>
  <c r="AA93" i="2"/>
  <c r="AB93" i="2"/>
  <c r="BP93" i="2"/>
  <c r="BL93" i="2"/>
  <c r="U93" i="2"/>
  <c r="V93" i="2"/>
  <c r="BM93" i="2"/>
  <c r="Y93" i="2"/>
  <c r="BN93" i="2"/>
  <c r="Z93" i="2"/>
  <c r="BO93" i="2"/>
  <c r="BU93" i="2"/>
  <c r="BY93" i="2"/>
  <c r="BX93" i="2"/>
  <c r="BW93" i="2"/>
  <c r="BV93" i="2"/>
  <c r="K92" i="2"/>
  <c r="S92" i="2"/>
  <c r="F92" i="2"/>
  <c r="T92" i="2"/>
  <c r="AA92" i="2"/>
  <c r="AB92" i="2"/>
  <c r="BP92" i="2"/>
  <c r="BL92" i="2"/>
  <c r="U92" i="2"/>
  <c r="V92" i="2"/>
  <c r="BM92" i="2"/>
  <c r="Y92" i="2"/>
  <c r="BN92" i="2"/>
  <c r="Z92" i="2"/>
  <c r="BO92" i="2"/>
  <c r="BU92" i="2"/>
  <c r="BY92" i="2"/>
  <c r="BX92" i="2"/>
  <c r="BW92" i="2"/>
  <c r="BV92" i="2"/>
  <c r="K91" i="2"/>
  <c r="S91" i="2"/>
  <c r="F91" i="2"/>
  <c r="T91" i="2"/>
  <c r="AA91" i="2"/>
  <c r="AB91" i="2"/>
  <c r="BP91" i="2"/>
  <c r="BL91" i="2"/>
  <c r="U91" i="2"/>
  <c r="V91" i="2"/>
  <c r="BM91" i="2"/>
  <c r="Y91" i="2"/>
  <c r="BN91" i="2"/>
  <c r="Z91" i="2"/>
  <c r="BO91" i="2"/>
  <c r="BU91" i="2"/>
  <c r="BY91" i="2"/>
  <c r="BX91" i="2"/>
  <c r="BW91" i="2"/>
  <c r="BV91" i="2"/>
  <c r="K90" i="2"/>
  <c r="S90" i="2"/>
  <c r="F90" i="2"/>
  <c r="T90" i="2"/>
  <c r="AA90" i="2"/>
  <c r="AB90" i="2"/>
  <c r="BP90" i="2"/>
  <c r="BL90" i="2"/>
  <c r="U90" i="2"/>
  <c r="V90" i="2"/>
  <c r="BM90" i="2"/>
  <c r="Y90" i="2"/>
  <c r="BN90" i="2"/>
  <c r="Z90" i="2"/>
  <c r="BO90" i="2"/>
  <c r="BU90" i="2"/>
  <c r="BY90" i="2"/>
  <c r="BX90" i="2"/>
  <c r="BW90" i="2"/>
  <c r="BV90" i="2"/>
  <c r="K89" i="2"/>
  <c r="S89" i="2"/>
  <c r="F89" i="2"/>
  <c r="T89" i="2"/>
  <c r="AA89" i="2"/>
  <c r="AB89" i="2"/>
  <c r="BP89" i="2"/>
  <c r="BL89" i="2"/>
  <c r="U89" i="2"/>
  <c r="V89" i="2"/>
  <c r="BM89" i="2"/>
  <c r="Y89" i="2"/>
  <c r="BN89" i="2"/>
  <c r="Z89" i="2"/>
  <c r="BO89" i="2"/>
  <c r="BU89" i="2"/>
  <c r="BY89" i="2"/>
  <c r="BX89" i="2"/>
  <c r="BW89" i="2"/>
  <c r="BV89" i="2"/>
  <c r="K88" i="2"/>
  <c r="S88" i="2"/>
  <c r="F88" i="2"/>
  <c r="T88" i="2"/>
  <c r="AA88" i="2"/>
  <c r="AB88" i="2"/>
  <c r="BP88" i="2"/>
  <c r="BL88" i="2"/>
  <c r="U88" i="2"/>
  <c r="V88" i="2"/>
  <c r="BM88" i="2"/>
  <c r="Y88" i="2"/>
  <c r="BN88" i="2"/>
  <c r="Z88" i="2"/>
  <c r="BO88" i="2"/>
  <c r="BU88" i="2"/>
  <c r="BY88" i="2"/>
  <c r="BX88" i="2"/>
  <c r="BW88" i="2"/>
  <c r="BV88" i="2"/>
  <c r="K87" i="2"/>
  <c r="S87" i="2"/>
  <c r="F87" i="2"/>
  <c r="T87" i="2"/>
  <c r="AA87" i="2"/>
  <c r="AB87" i="2"/>
  <c r="BP87" i="2"/>
  <c r="BL87" i="2"/>
  <c r="U87" i="2"/>
  <c r="V87" i="2"/>
  <c r="BM87" i="2"/>
  <c r="Y87" i="2"/>
  <c r="BN87" i="2"/>
  <c r="Z87" i="2"/>
  <c r="BO87" i="2"/>
  <c r="BU87" i="2"/>
  <c r="BY87" i="2"/>
  <c r="BX87" i="2"/>
  <c r="BW87" i="2"/>
  <c r="BV87" i="2"/>
  <c r="K86" i="2"/>
  <c r="S86" i="2"/>
  <c r="F86" i="2"/>
  <c r="T86" i="2"/>
  <c r="AA86" i="2"/>
  <c r="AB86" i="2"/>
  <c r="BP86" i="2"/>
  <c r="BL86" i="2"/>
  <c r="U86" i="2"/>
  <c r="V86" i="2"/>
  <c r="BM86" i="2"/>
  <c r="Y86" i="2"/>
  <c r="BN86" i="2"/>
  <c r="Z86" i="2"/>
  <c r="BO86" i="2"/>
  <c r="BU86" i="2"/>
  <c r="BY86" i="2"/>
  <c r="BX86" i="2"/>
  <c r="BW86" i="2"/>
  <c r="BV86" i="2"/>
  <c r="K85" i="2"/>
  <c r="S85" i="2"/>
  <c r="F85" i="2"/>
  <c r="T85" i="2"/>
  <c r="AA85" i="2"/>
  <c r="AB85" i="2"/>
  <c r="BP85" i="2"/>
  <c r="BL85" i="2"/>
  <c r="U85" i="2"/>
  <c r="V85" i="2"/>
  <c r="BM85" i="2"/>
  <c r="Y85" i="2"/>
  <c r="BN85" i="2"/>
  <c r="Z85" i="2"/>
  <c r="BO85" i="2"/>
  <c r="BU85" i="2"/>
  <c r="BY85" i="2"/>
  <c r="BX85" i="2"/>
  <c r="BW85" i="2"/>
  <c r="BV85" i="2"/>
  <c r="K84" i="2"/>
  <c r="S84" i="2"/>
  <c r="F84" i="2"/>
  <c r="T84" i="2"/>
  <c r="AA84" i="2"/>
  <c r="AB84" i="2"/>
  <c r="BP84" i="2"/>
  <c r="BL84" i="2"/>
  <c r="U84" i="2"/>
  <c r="V84" i="2"/>
  <c r="BM84" i="2"/>
  <c r="Y84" i="2"/>
  <c r="BN84" i="2"/>
  <c r="Z84" i="2"/>
  <c r="BO84" i="2"/>
  <c r="BU84" i="2"/>
  <c r="BY84" i="2"/>
  <c r="BX84" i="2"/>
  <c r="BW84" i="2"/>
  <c r="BV84" i="2"/>
  <c r="K83" i="2"/>
  <c r="S83" i="2"/>
  <c r="F83" i="2"/>
  <c r="T83" i="2"/>
  <c r="AA83" i="2"/>
  <c r="AB83" i="2"/>
  <c r="BP83" i="2"/>
  <c r="BL83" i="2"/>
  <c r="U83" i="2"/>
  <c r="V83" i="2"/>
  <c r="BM83" i="2"/>
  <c r="Y83" i="2"/>
  <c r="BN83" i="2"/>
  <c r="Z83" i="2"/>
  <c r="BO83" i="2"/>
  <c r="BU83" i="2"/>
  <c r="BY83" i="2"/>
  <c r="BX83" i="2"/>
  <c r="BW83" i="2"/>
  <c r="BV83" i="2"/>
  <c r="K82" i="2"/>
  <c r="S82" i="2"/>
  <c r="F82" i="2"/>
  <c r="T82" i="2"/>
  <c r="AA82" i="2"/>
  <c r="AB82" i="2"/>
  <c r="BP82" i="2"/>
  <c r="BL82" i="2"/>
  <c r="U82" i="2"/>
  <c r="V82" i="2"/>
  <c r="BM82" i="2"/>
  <c r="Y82" i="2"/>
  <c r="BN82" i="2"/>
  <c r="Z82" i="2"/>
  <c r="BO82" i="2"/>
  <c r="BU82" i="2"/>
  <c r="BY82" i="2"/>
  <c r="BX82" i="2"/>
  <c r="BW82" i="2"/>
  <c r="BV82" i="2"/>
  <c r="K81" i="2"/>
  <c r="S81" i="2"/>
  <c r="F81" i="2"/>
  <c r="T81" i="2"/>
  <c r="AA81" i="2"/>
  <c r="AB81" i="2"/>
  <c r="BP81" i="2"/>
  <c r="BL81" i="2"/>
  <c r="U81" i="2"/>
  <c r="V81" i="2"/>
  <c r="BM81" i="2"/>
  <c r="Y81" i="2"/>
  <c r="BN81" i="2"/>
  <c r="Z81" i="2"/>
  <c r="BO81" i="2"/>
  <c r="BU81" i="2"/>
  <c r="BY81" i="2"/>
  <c r="BX81" i="2"/>
  <c r="BW81" i="2"/>
  <c r="BV81" i="2"/>
  <c r="K80" i="2"/>
  <c r="S80" i="2"/>
  <c r="F80" i="2"/>
  <c r="T80" i="2"/>
  <c r="AA80" i="2"/>
  <c r="AB80" i="2"/>
  <c r="BP80" i="2"/>
  <c r="BL80" i="2"/>
  <c r="U80" i="2"/>
  <c r="V80" i="2"/>
  <c r="BM80" i="2"/>
  <c r="Y80" i="2"/>
  <c r="BN80" i="2"/>
  <c r="Z80" i="2"/>
  <c r="BO80" i="2"/>
  <c r="BU80" i="2"/>
  <c r="BY80" i="2"/>
  <c r="BX80" i="2"/>
  <c r="BW80" i="2"/>
  <c r="BV80" i="2"/>
  <c r="K79" i="2"/>
  <c r="S79" i="2"/>
  <c r="F79" i="2"/>
  <c r="T79" i="2"/>
  <c r="AA79" i="2"/>
  <c r="AB79" i="2"/>
  <c r="BP79" i="2"/>
  <c r="BL79" i="2"/>
  <c r="U79" i="2"/>
  <c r="V79" i="2"/>
  <c r="BM79" i="2"/>
  <c r="Y79" i="2"/>
  <c r="BN79" i="2"/>
  <c r="Z79" i="2"/>
  <c r="BO79" i="2"/>
  <c r="BU79" i="2"/>
  <c r="BY79" i="2"/>
  <c r="BX79" i="2"/>
  <c r="BW79" i="2"/>
  <c r="BV79" i="2"/>
  <c r="K78" i="2"/>
  <c r="S78" i="2"/>
  <c r="F78" i="2"/>
  <c r="T78" i="2"/>
  <c r="AA78" i="2"/>
  <c r="AB78" i="2"/>
  <c r="BP78" i="2"/>
  <c r="BL78" i="2"/>
  <c r="U78" i="2"/>
  <c r="V78" i="2"/>
  <c r="BM78" i="2"/>
  <c r="Y78" i="2"/>
  <c r="BN78" i="2"/>
  <c r="Z78" i="2"/>
  <c r="BO78" i="2"/>
  <c r="BU78" i="2"/>
  <c r="BY78" i="2"/>
  <c r="BX78" i="2"/>
  <c r="BW78" i="2"/>
  <c r="BV78" i="2"/>
  <c r="K77" i="2"/>
  <c r="S77" i="2"/>
  <c r="F77" i="2"/>
  <c r="T77" i="2"/>
  <c r="AA77" i="2"/>
  <c r="AB77" i="2"/>
  <c r="BP77" i="2"/>
  <c r="BL77" i="2"/>
  <c r="U77" i="2"/>
  <c r="V77" i="2"/>
  <c r="BM77" i="2"/>
  <c r="Y77" i="2"/>
  <c r="BN77" i="2"/>
  <c r="Z77" i="2"/>
  <c r="BO77" i="2"/>
  <c r="BU77" i="2"/>
  <c r="BY77" i="2"/>
  <c r="BX77" i="2"/>
  <c r="BW77" i="2"/>
  <c r="BV77" i="2"/>
  <c r="K76" i="2"/>
  <c r="S76" i="2"/>
  <c r="F76" i="2"/>
  <c r="T76" i="2"/>
  <c r="AA76" i="2"/>
  <c r="AB76" i="2"/>
  <c r="BP76" i="2"/>
  <c r="BL76" i="2"/>
  <c r="U76" i="2"/>
  <c r="V76" i="2"/>
  <c r="BM76" i="2"/>
  <c r="Y76" i="2"/>
  <c r="BN76" i="2"/>
  <c r="Z76" i="2"/>
  <c r="BO76" i="2"/>
  <c r="BU76" i="2"/>
  <c r="BY76" i="2"/>
  <c r="BX76" i="2"/>
  <c r="BW76" i="2"/>
  <c r="BV76" i="2"/>
  <c r="K75" i="2"/>
  <c r="S75" i="2"/>
  <c r="F75" i="2"/>
  <c r="T75" i="2"/>
  <c r="AA75" i="2"/>
  <c r="AB75" i="2"/>
  <c r="BP75" i="2"/>
  <c r="BL75" i="2"/>
  <c r="U75" i="2"/>
  <c r="V75" i="2"/>
  <c r="BM75" i="2"/>
  <c r="Y75" i="2"/>
  <c r="BN75" i="2"/>
  <c r="Z75" i="2"/>
  <c r="BO75" i="2"/>
  <c r="BU75" i="2"/>
  <c r="BY75" i="2"/>
  <c r="BX75" i="2"/>
  <c r="BW75" i="2"/>
  <c r="BV75" i="2"/>
  <c r="K74" i="2"/>
  <c r="S74" i="2"/>
  <c r="F74" i="2"/>
  <c r="T74" i="2"/>
  <c r="AA74" i="2"/>
  <c r="AB74" i="2"/>
  <c r="BP74" i="2"/>
  <c r="BL74" i="2"/>
  <c r="U74" i="2"/>
  <c r="V74" i="2"/>
  <c r="BM74" i="2"/>
  <c r="Y74" i="2"/>
  <c r="BN74" i="2"/>
  <c r="Z74" i="2"/>
  <c r="BO74" i="2"/>
  <c r="BU74" i="2"/>
  <c r="BY74" i="2"/>
  <c r="BX74" i="2"/>
  <c r="BW74" i="2"/>
  <c r="BV74" i="2"/>
  <c r="K73" i="2"/>
  <c r="S73" i="2"/>
  <c r="F73" i="2"/>
  <c r="T73" i="2"/>
  <c r="AA73" i="2"/>
  <c r="AB73" i="2"/>
  <c r="BP73" i="2"/>
  <c r="BL73" i="2"/>
  <c r="U73" i="2"/>
  <c r="V73" i="2"/>
  <c r="BM73" i="2"/>
  <c r="Y73" i="2"/>
  <c r="BN73" i="2"/>
  <c r="Z73" i="2"/>
  <c r="BO73" i="2"/>
  <c r="BU73" i="2"/>
  <c r="BY73" i="2"/>
  <c r="BX73" i="2"/>
  <c r="BW73" i="2"/>
  <c r="BV73" i="2"/>
  <c r="K72" i="2"/>
  <c r="S72" i="2"/>
  <c r="F72" i="2"/>
  <c r="T72" i="2"/>
  <c r="AA72" i="2"/>
  <c r="AB72" i="2"/>
  <c r="BP72" i="2"/>
  <c r="BL72" i="2"/>
  <c r="U72" i="2"/>
  <c r="V72" i="2"/>
  <c r="BM72" i="2"/>
  <c r="Y72" i="2"/>
  <c r="BN72" i="2"/>
  <c r="Z72" i="2"/>
  <c r="BO72" i="2"/>
  <c r="BU72" i="2"/>
  <c r="BY72" i="2"/>
  <c r="BX72" i="2"/>
  <c r="BW72" i="2"/>
  <c r="BV72" i="2"/>
  <c r="K71" i="2"/>
  <c r="S71" i="2"/>
  <c r="F71" i="2"/>
  <c r="T71" i="2"/>
  <c r="AA71" i="2"/>
  <c r="AB71" i="2"/>
  <c r="BP71" i="2"/>
  <c r="BL71" i="2"/>
  <c r="U71" i="2"/>
  <c r="V71" i="2"/>
  <c r="BM71" i="2"/>
  <c r="Y71" i="2"/>
  <c r="BN71" i="2"/>
  <c r="Z71" i="2"/>
  <c r="BO71" i="2"/>
  <c r="BU71" i="2"/>
  <c r="BY71" i="2"/>
  <c r="BX71" i="2"/>
  <c r="BW71" i="2"/>
  <c r="BV71" i="2"/>
  <c r="K70" i="2"/>
  <c r="S70" i="2"/>
  <c r="F70" i="2"/>
  <c r="T70" i="2"/>
  <c r="AA70" i="2"/>
  <c r="AB70" i="2"/>
  <c r="BP70" i="2"/>
  <c r="BL70" i="2"/>
  <c r="U70" i="2"/>
  <c r="V70" i="2"/>
  <c r="BM70" i="2"/>
  <c r="Y70" i="2"/>
  <c r="BN70" i="2"/>
  <c r="Z70" i="2"/>
  <c r="BO70" i="2"/>
  <c r="BU70" i="2"/>
  <c r="BY70" i="2"/>
  <c r="BX70" i="2"/>
  <c r="BW70" i="2"/>
  <c r="BV70" i="2"/>
  <c r="K69" i="2"/>
  <c r="S69" i="2"/>
  <c r="F69" i="2"/>
  <c r="T69" i="2"/>
  <c r="AA69" i="2"/>
  <c r="AB69" i="2"/>
  <c r="BP69" i="2"/>
  <c r="BL69" i="2"/>
  <c r="U69" i="2"/>
  <c r="V69" i="2"/>
  <c r="BM69" i="2"/>
  <c r="Y69" i="2"/>
  <c r="BN69" i="2"/>
  <c r="Z69" i="2"/>
  <c r="BO69" i="2"/>
  <c r="BU69" i="2"/>
  <c r="BY69" i="2"/>
  <c r="BX69" i="2"/>
  <c r="BW69" i="2"/>
  <c r="BV69" i="2"/>
  <c r="K68" i="2"/>
  <c r="S68" i="2"/>
  <c r="F68" i="2"/>
  <c r="T68" i="2"/>
  <c r="AA68" i="2"/>
  <c r="AB68" i="2"/>
  <c r="BP68" i="2"/>
  <c r="BL68" i="2"/>
  <c r="U68" i="2"/>
  <c r="V68" i="2"/>
  <c r="BM68" i="2"/>
  <c r="Y68" i="2"/>
  <c r="BN68" i="2"/>
  <c r="Z68" i="2"/>
  <c r="BO68" i="2"/>
  <c r="BU68" i="2"/>
  <c r="BY68" i="2"/>
  <c r="BX68" i="2"/>
  <c r="BW68" i="2"/>
  <c r="BV68" i="2"/>
  <c r="K67" i="2"/>
  <c r="S67" i="2"/>
  <c r="F67" i="2"/>
  <c r="T67" i="2"/>
  <c r="AA67" i="2"/>
  <c r="AB67" i="2"/>
  <c r="BP67" i="2"/>
  <c r="BL67" i="2"/>
  <c r="U67" i="2"/>
  <c r="V67" i="2"/>
  <c r="BM67" i="2"/>
  <c r="Y67" i="2"/>
  <c r="BN67" i="2"/>
  <c r="Z67" i="2"/>
  <c r="BO67" i="2"/>
  <c r="BU67" i="2"/>
  <c r="BY67" i="2"/>
  <c r="BX67" i="2"/>
  <c r="BW67" i="2"/>
  <c r="BV67" i="2"/>
  <c r="K66" i="2"/>
  <c r="S66" i="2"/>
  <c r="F66" i="2"/>
  <c r="T66" i="2"/>
  <c r="AA66" i="2"/>
  <c r="AB66" i="2"/>
  <c r="BP66" i="2"/>
  <c r="BL66" i="2"/>
  <c r="U66" i="2"/>
  <c r="V66" i="2"/>
  <c r="BM66" i="2"/>
  <c r="Y66" i="2"/>
  <c r="BN66" i="2"/>
  <c r="Z66" i="2"/>
  <c r="BO66" i="2"/>
  <c r="BU66" i="2"/>
  <c r="BY66" i="2"/>
  <c r="BX66" i="2"/>
  <c r="BW66" i="2"/>
  <c r="BV66" i="2"/>
  <c r="K65" i="2"/>
  <c r="S65" i="2"/>
  <c r="F65" i="2"/>
  <c r="T65" i="2"/>
  <c r="AA65" i="2"/>
  <c r="AB65" i="2"/>
  <c r="BP65" i="2"/>
  <c r="BL65" i="2"/>
  <c r="U65" i="2"/>
  <c r="V65" i="2"/>
  <c r="BM65" i="2"/>
  <c r="Y65" i="2"/>
  <c r="BN65" i="2"/>
  <c r="Z65" i="2"/>
  <c r="BO65" i="2"/>
  <c r="BU65" i="2"/>
  <c r="BY65" i="2"/>
  <c r="BX65" i="2"/>
  <c r="BW65" i="2"/>
  <c r="BV65" i="2"/>
  <c r="K64" i="2"/>
  <c r="S64" i="2"/>
  <c r="F64" i="2"/>
  <c r="T64" i="2"/>
  <c r="AA64" i="2"/>
  <c r="AB64" i="2"/>
  <c r="BP64" i="2"/>
  <c r="BL64" i="2"/>
  <c r="U64" i="2"/>
  <c r="V64" i="2"/>
  <c r="BM64" i="2"/>
  <c r="Y64" i="2"/>
  <c r="BN64" i="2"/>
  <c r="Z64" i="2"/>
  <c r="BO64" i="2"/>
  <c r="BU64" i="2"/>
  <c r="BY64" i="2"/>
  <c r="BX64" i="2"/>
  <c r="BW64" i="2"/>
  <c r="BV64" i="2"/>
  <c r="K63" i="2"/>
  <c r="S63" i="2"/>
  <c r="F63" i="2"/>
  <c r="T63" i="2"/>
  <c r="AA63" i="2"/>
  <c r="AB63" i="2"/>
  <c r="BP63" i="2"/>
  <c r="BL63" i="2"/>
  <c r="U63" i="2"/>
  <c r="V63" i="2"/>
  <c r="BM63" i="2"/>
  <c r="Y63" i="2"/>
  <c r="BN63" i="2"/>
  <c r="Z63" i="2"/>
  <c r="BO63" i="2"/>
  <c r="BU63" i="2"/>
  <c r="BY63" i="2"/>
  <c r="BX63" i="2"/>
  <c r="BW63" i="2"/>
  <c r="BV63" i="2"/>
  <c r="K62" i="2"/>
  <c r="S62" i="2"/>
  <c r="F62" i="2"/>
  <c r="T62" i="2"/>
  <c r="AA62" i="2"/>
  <c r="AB62" i="2"/>
  <c r="BP62" i="2"/>
  <c r="BL62" i="2"/>
  <c r="U62" i="2"/>
  <c r="V62" i="2"/>
  <c r="BM62" i="2"/>
  <c r="Y62" i="2"/>
  <c r="BN62" i="2"/>
  <c r="Z62" i="2"/>
  <c r="BO62" i="2"/>
  <c r="BU62" i="2"/>
  <c r="BY62" i="2"/>
  <c r="BX62" i="2"/>
  <c r="BW62" i="2"/>
  <c r="BV62" i="2"/>
  <c r="K61" i="2"/>
  <c r="S61" i="2"/>
  <c r="F61" i="2"/>
  <c r="T61" i="2"/>
  <c r="AA61" i="2"/>
  <c r="AB61" i="2"/>
  <c r="BP61" i="2"/>
  <c r="BL61" i="2"/>
  <c r="U61" i="2"/>
  <c r="V61" i="2"/>
  <c r="BM61" i="2"/>
  <c r="Y61" i="2"/>
  <c r="BN61" i="2"/>
  <c r="Z61" i="2"/>
  <c r="BO61" i="2"/>
  <c r="BU61" i="2"/>
  <c r="BY61" i="2"/>
  <c r="BX61" i="2"/>
  <c r="BW61" i="2"/>
  <c r="BV61" i="2"/>
  <c r="K60" i="2"/>
  <c r="S60" i="2"/>
  <c r="F60" i="2"/>
  <c r="T60" i="2"/>
  <c r="AA60" i="2"/>
  <c r="AB60" i="2"/>
  <c r="BP60" i="2"/>
  <c r="BL60" i="2"/>
  <c r="U60" i="2"/>
  <c r="V60" i="2"/>
  <c r="BM60" i="2"/>
  <c r="Y60" i="2"/>
  <c r="BN60" i="2"/>
  <c r="Z60" i="2"/>
  <c r="BO60" i="2"/>
  <c r="BU60" i="2"/>
  <c r="BY60" i="2"/>
  <c r="BX60" i="2"/>
  <c r="BW60" i="2"/>
  <c r="BV60" i="2"/>
  <c r="K59" i="2"/>
  <c r="S59" i="2"/>
  <c r="F59" i="2"/>
  <c r="T59" i="2"/>
  <c r="AA59" i="2"/>
  <c r="AB59" i="2"/>
  <c r="BP59" i="2"/>
  <c r="BL59" i="2"/>
  <c r="U59" i="2"/>
  <c r="V59" i="2"/>
  <c r="BM59" i="2"/>
  <c r="Y59" i="2"/>
  <c r="BN59" i="2"/>
  <c r="Z59" i="2"/>
  <c r="BO59" i="2"/>
  <c r="BU59" i="2"/>
  <c r="BY59" i="2"/>
  <c r="BX59" i="2"/>
  <c r="BW59" i="2"/>
  <c r="BV59" i="2"/>
  <c r="K58" i="2"/>
  <c r="S58" i="2"/>
  <c r="F58" i="2"/>
  <c r="T58" i="2"/>
  <c r="AA58" i="2"/>
  <c r="AB58" i="2"/>
  <c r="BP58" i="2"/>
  <c r="BL58" i="2"/>
  <c r="U58" i="2"/>
  <c r="V58" i="2"/>
  <c r="BM58" i="2"/>
  <c r="Y58" i="2"/>
  <c r="BN58" i="2"/>
  <c r="Z58" i="2"/>
  <c r="BO58" i="2"/>
  <c r="BU58" i="2"/>
  <c r="BY58" i="2"/>
  <c r="BX58" i="2"/>
  <c r="BW58" i="2"/>
  <c r="BV58" i="2"/>
  <c r="K57" i="2"/>
  <c r="S57" i="2"/>
  <c r="F57" i="2"/>
  <c r="T57" i="2"/>
  <c r="AA57" i="2"/>
  <c r="AB57" i="2"/>
  <c r="BP57" i="2"/>
  <c r="BL57" i="2"/>
  <c r="U57" i="2"/>
  <c r="V57" i="2"/>
  <c r="BM57" i="2"/>
  <c r="Y57" i="2"/>
  <c r="BN57" i="2"/>
  <c r="Z57" i="2"/>
  <c r="BO57" i="2"/>
  <c r="BU57" i="2"/>
  <c r="BY57" i="2"/>
  <c r="BX57" i="2"/>
  <c r="BW57" i="2"/>
  <c r="BV57" i="2"/>
  <c r="K56" i="2"/>
  <c r="S56" i="2"/>
  <c r="F56" i="2"/>
  <c r="T56" i="2"/>
  <c r="AA56" i="2"/>
  <c r="AB56" i="2"/>
  <c r="BP56" i="2"/>
  <c r="BL56" i="2"/>
  <c r="U56" i="2"/>
  <c r="V56" i="2"/>
  <c r="BM56" i="2"/>
  <c r="Y56" i="2"/>
  <c r="BN56" i="2"/>
  <c r="Z56" i="2"/>
  <c r="BO56" i="2"/>
  <c r="BU56" i="2"/>
  <c r="BY56" i="2"/>
  <c r="BX56" i="2"/>
  <c r="BW56" i="2"/>
  <c r="BV56" i="2"/>
  <c r="K55" i="2"/>
  <c r="S55" i="2"/>
  <c r="F55" i="2"/>
  <c r="T55" i="2"/>
  <c r="AA55" i="2"/>
  <c r="AB55" i="2"/>
  <c r="BP55" i="2"/>
  <c r="BL55" i="2"/>
  <c r="U55" i="2"/>
  <c r="V55" i="2"/>
  <c r="BM55" i="2"/>
  <c r="Y55" i="2"/>
  <c r="BN55" i="2"/>
  <c r="Z55" i="2"/>
  <c r="BO55" i="2"/>
  <c r="BU55" i="2"/>
  <c r="BY55" i="2"/>
  <c r="BX55" i="2"/>
  <c r="BW55" i="2"/>
  <c r="BV55" i="2"/>
  <c r="K54" i="2"/>
  <c r="S54" i="2"/>
  <c r="F54" i="2"/>
  <c r="T54" i="2"/>
  <c r="AA54" i="2"/>
  <c r="AB54" i="2"/>
  <c r="BP54" i="2"/>
  <c r="BL54" i="2"/>
  <c r="U54" i="2"/>
  <c r="V54" i="2"/>
  <c r="BM54" i="2"/>
  <c r="Y54" i="2"/>
  <c r="BN54" i="2"/>
  <c r="Z54" i="2"/>
  <c r="BO54" i="2"/>
  <c r="BU54" i="2"/>
  <c r="BY54" i="2"/>
  <c r="BX54" i="2"/>
  <c r="BW54" i="2"/>
  <c r="BV54" i="2"/>
  <c r="K53" i="2"/>
  <c r="S53" i="2"/>
  <c r="F53" i="2"/>
  <c r="T53" i="2"/>
  <c r="AA53" i="2"/>
  <c r="AB53" i="2"/>
  <c r="BP53" i="2"/>
  <c r="BL53" i="2"/>
  <c r="U53" i="2"/>
  <c r="V53" i="2"/>
  <c r="BM53" i="2"/>
  <c r="Y53" i="2"/>
  <c r="BN53" i="2"/>
  <c r="Z53" i="2"/>
  <c r="BO53" i="2"/>
  <c r="BU53" i="2"/>
  <c r="BY53" i="2"/>
  <c r="BX53" i="2"/>
  <c r="BW53" i="2"/>
  <c r="BV53" i="2"/>
  <c r="K52" i="2"/>
  <c r="S52" i="2"/>
  <c r="F52" i="2"/>
  <c r="T52" i="2"/>
  <c r="AA52" i="2"/>
  <c r="AB52" i="2"/>
  <c r="BP52" i="2"/>
  <c r="BL52" i="2"/>
  <c r="U52" i="2"/>
  <c r="V52" i="2"/>
  <c r="BM52" i="2"/>
  <c r="Y52" i="2"/>
  <c r="BN52" i="2"/>
  <c r="Z52" i="2"/>
  <c r="BO52" i="2"/>
  <c r="BU52" i="2"/>
  <c r="BY52" i="2"/>
  <c r="BX52" i="2"/>
  <c r="BW52" i="2"/>
  <c r="BV52" i="2"/>
  <c r="K51" i="2"/>
  <c r="S51" i="2"/>
  <c r="F51" i="2"/>
  <c r="T51" i="2"/>
  <c r="AA51" i="2"/>
  <c r="AB51" i="2"/>
  <c r="BP51" i="2"/>
  <c r="BL51" i="2"/>
  <c r="U51" i="2"/>
  <c r="V51" i="2"/>
  <c r="BM51" i="2"/>
  <c r="Y51" i="2"/>
  <c r="BN51" i="2"/>
  <c r="Z51" i="2"/>
  <c r="BO51" i="2"/>
  <c r="BU51" i="2"/>
  <c r="BY51" i="2"/>
  <c r="BX51" i="2"/>
  <c r="BW51" i="2"/>
  <c r="BV51" i="2"/>
  <c r="K50" i="2"/>
  <c r="S50" i="2"/>
  <c r="F50" i="2"/>
  <c r="T50" i="2"/>
  <c r="AA50" i="2"/>
  <c r="AB50" i="2"/>
  <c r="BP50" i="2"/>
  <c r="BL50" i="2"/>
  <c r="U50" i="2"/>
  <c r="V50" i="2"/>
  <c r="BM50" i="2"/>
  <c r="Y50" i="2"/>
  <c r="BN50" i="2"/>
  <c r="Z50" i="2"/>
  <c r="BO50" i="2"/>
  <c r="BU50" i="2"/>
  <c r="BY50" i="2"/>
  <c r="BX50" i="2"/>
  <c r="BW50" i="2"/>
  <c r="BV50" i="2"/>
  <c r="K49" i="2"/>
  <c r="S49" i="2"/>
  <c r="F49" i="2"/>
  <c r="T49" i="2"/>
  <c r="AA49" i="2"/>
  <c r="AB49" i="2"/>
  <c r="BP49" i="2"/>
  <c r="BL49" i="2"/>
  <c r="U49" i="2"/>
  <c r="V49" i="2"/>
  <c r="BM49" i="2"/>
  <c r="Y49" i="2"/>
  <c r="BN49" i="2"/>
  <c r="Z49" i="2"/>
  <c r="BO49" i="2"/>
  <c r="BU49" i="2"/>
  <c r="BY49" i="2"/>
  <c r="BX49" i="2"/>
  <c r="BW49" i="2"/>
  <c r="BV49" i="2"/>
  <c r="K48" i="2"/>
  <c r="S48" i="2"/>
  <c r="F48" i="2"/>
  <c r="T48" i="2"/>
  <c r="AA48" i="2"/>
  <c r="AB48" i="2"/>
  <c r="BP48" i="2"/>
  <c r="BL48" i="2"/>
  <c r="U48" i="2"/>
  <c r="V48" i="2"/>
  <c r="BM48" i="2"/>
  <c r="Y48" i="2"/>
  <c r="BN48" i="2"/>
  <c r="Z48" i="2"/>
  <c r="BO48" i="2"/>
  <c r="BU48" i="2"/>
  <c r="BY48" i="2"/>
  <c r="BX48" i="2"/>
  <c r="BW48" i="2"/>
  <c r="BV48" i="2"/>
  <c r="K47" i="2"/>
  <c r="S47" i="2"/>
  <c r="F47" i="2"/>
  <c r="T47" i="2"/>
  <c r="AA47" i="2"/>
  <c r="AB47" i="2"/>
  <c r="BP47" i="2"/>
  <c r="BL47" i="2"/>
  <c r="U47" i="2"/>
  <c r="V47" i="2"/>
  <c r="BM47" i="2"/>
  <c r="Y47" i="2"/>
  <c r="BN47" i="2"/>
  <c r="Z47" i="2"/>
  <c r="BO47" i="2"/>
  <c r="BU47" i="2"/>
  <c r="BY47" i="2"/>
  <c r="BX47" i="2"/>
  <c r="BW47" i="2"/>
  <c r="BV47" i="2"/>
  <c r="K46" i="2"/>
  <c r="S46" i="2"/>
  <c r="F46" i="2"/>
  <c r="T46" i="2"/>
  <c r="AA46" i="2"/>
  <c r="AB46" i="2"/>
  <c r="BP46" i="2"/>
  <c r="BL46" i="2"/>
  <c r="U46" i="2"/>
  <c r="V46" i="2"/>
  <c r="BM46" i="2"/>
  <c r="Y46" i="2"/>
  <c r="BN46" i="2"/>
  <c r="Z46" i="2"/>
  <c r="BO46" i="2"/>
  <c r="BU46" i="2"/>
  <c r="BY46" i="2"/>
  <c r="BX46" i="2"/>
  <c r="BW46" i="2"/>
  <c r="BV46" i="2"/>
  <c r="K45" i="2"/>
  <c r="S45" i="2"/>
  <c r="F45" i="2"/>
  <c r="T45" i="2"/>
  <c r="AA45" i="2"/>
  <c r="AB45" i="2"/>
  <c r="BP45" i="2"/>
  <c r="BL45" i="2"/>
  <c r="U45" i="2"/>
  <c r="V45" i="2"/>
  <c r="BM45" i="2"/>
  <c r="Y45" i="2"/>
  <c r="BN45" i="2"/>
  <c r="Z45" i="2"/>
  <c r="BO45" i="2"/>
  <c r="BU45" i="2"/>
  <c r="BY45" i="2"/>
  <c r="BX45" i="2"/>
  <c r="BW45" i="2"/>
  <c r="BV45" i="2"/>
  <c r="K44" i="2"/>
  <c r="S44" i="2"/>
  <c r="F44" i="2"/>
  <c r="T44" i="2"/>
  <c r="AA44" i="2"/>
  <c r="AB44" i="2"/>
  <c r="BP44" i="2"/>
  <c r="BL44" i="2"/>
  <c r="U44" i="2"/>
  <c r="V44" i="2"/>
  <c r="BM44" i="2"/>
  <c r="Y44" i="2"/>
  <c r="BN44" i="2"/>
  <c r="Z44" i="2"/>
  <c r="BO44" i="2"/>
  <c r="BU44" i="2"/>
  <c r="BY44" i="2"/>
  <c r="BX44" i="2"/>
  <c r="BW44" i="2"/>
  <c r="BV44" i="2"/>
  <c r="K43" i="2"/>
  <c r="S43" i="2"/>
  <c r="F43" i="2"/>
  <c r="T43" i="2"/>
  <c r="AA43" i="2"/>
  <c r="AB43" i="2"/>
  <c r="BP43" i="2"/>
  <c r="BL43" i="2"/>
  <c r="U43" i="2"/>
  <c r="V43" i="2"/>
  <c r="BM43" i="2"/>
  <c r="Y43" i="2"/>
  <c r="BN43" i="2"/>
  <c r="Z43" i="2"/>
  <c r="BO43" i="2"/>
  <c r="BU43" i="2"/>
  <c r="BY43" i="2"/>
  <c r="BX43" i="2"/>
  <c r="BW43" i="2"/>
  <c r="BV43" i="2"/>
  <c r="K42" i="2"/>
  <c r="S42" i="2"/>
  <c r="F42" i="2"/>
  <c r="T42" i="2"/>
  <c r="AA42" i="2"/>
  <c r="AB42" i="2"/>
  <c r="BP42" i="2"/>
  <c r="BL42" i="2"/>
  <c r="U42" i="2"/>
  <c r="V42" i="2"/>
  <c r="BM42" i="2"/>
  <c r="Y42" i="2"/>
  <c r="BN42" i="2"/>
  <c r="Z42" i="2"/>
  <c r="BO42" i="2"/>
  <c r="BU42" i="2"/>
  <c r="BY42" i="2"/>
  <c r="BX42" i="2"/>
  <c r="BW42" i="2"/>
  <c r="BV42" i="2"/>
  <c r="K41" i="2"/>
  <c r="S41" i="2"/>
  <c r="F41" i="2"/>
  <c r="T41" i="2"/>
  <c r="AA41" i="2"/>
  <c r="AB41" i="2"/>
  <c r="BP41" i="2"/>
  <c r="BL41" i="2"/>
  <c r="U41" i="2"/>
  <c r="V41" i="2"/>
  <c r="BM41" i="2"/>
  <c r="Y41" i="2"/>
  <c r="BN41" i="2"/>
  <c r="Z41" i="2"/>
  <c r="BO41" i="2"/>
  <c r="BU41" i="2"/>
  <c r="BY41" i="2"/>
  <c r="BX41" i="2"/>
  <c r="BW41" i="2"/>
  <c r="BV41" i="2"/>
  <c r="K40" i="2"/>
  <c r="S40" i="2"/>
  <c r="F40" i="2"/>
  <c r="T40" i="2"/>
  <c r="AA40" i="2"/>
  <c r="AB40" i="2"/>
  <c r="BP40" i="2"/>
  <c r="BL40" i="2"/>
  <c r="U40" i="2"/>
  <c r="V40" i="2"/>
  <c r="BM40" i="2"/>
  <c r="Y40" i="2"/>
  <c r="BN40" i="2"/>
  <c r="Z40" i="2"/>
  <c r="BO40" i="2"/>
  <c r="BU40" i="2"/>
  <c r="BY40" i="2"/>
  <c r="BX40" i="2"/>
  <c r="BW40" i="2"/>
  <c r="BV40" i="2"/>
  <c r="K39" i="2"/>
  <c r="S39" i="2"/>
  <c r="F39" i="2"/>
  <c r="T39" i="2"/>
  <c r="AA39" i="2"/>
  <c r="AB39" i="2"/>
  <c r="BP39" i="2"/>
  <c r="BL39" i="2"/>
  <c r="U39" i="2"/>
  <c r="V39" i="2"/>
  <c r="BM39" i="2"/>
  <c r="Y39" i="2"/>
  <c r="BN39" i="2"/>
  <c r="Z39" i="2"/>
  <c r="BO39" i="2"/>
  <c r="BU39" i="2"/>
  <c r="BY39" i="2"/>
  <c r="BX39" i="2"/>
  <c r="BW39" i="2"/>
  <c r="BV39" i="2"/>
  <c r="K38" i="2"/>
  <c r="S38" i="2"/>
  <c r="F38" i="2"/>
  <c r="T38" i="2"/>
  <c r="AA38" i="2"/>
  <c r="AB38" i="2"/>
  <c r="BP38" i="2"/>
  <c r="BL38" i="2"/>
  <c r="U38" i="2"/>
  <c r="V38" i="2"/>
  <c r="BM38" i="2"/>
  <c r="Y38" i="2"/>
  <c r="BN38" i="2"/>
  <c r="Z38" i="2"/>
  <c r="BO38" i="2"/>
  <c r="BU38" i="2"/>
  <c r="BY38" i="2"/>
  <c r="BX38" i="2"/>
  <c r="BW38" i="2"/>
  <c r="BV38" i="2"/>
  <c r="K37" i="2"/>
  <c r="S37" i="2"/>
  <c r="F37" i="2"/>
  <c r="T37" i="2"/>
  <c r="AA37" i="2"/>
  <c r="AB37" i="2"/>
  <c r="BP37" i="2"/>
  <c r="BL37" i="2"/>
  <c r="U37" i="2"/>
  <c r="V37" i="2"/>
  <c r="BM37" i="2"/>
  <c r="Y37" i="2"/>
  <c r="BN37" i="2"/>
  <c r="Z37" i="2"/>
  <c r="BO37" i="2"/>
  <c r="BU37" i="2"/>
  <c r="BY37" i="2"/>
  <c r="BX37" i="2"/>
  <c r="BW37" i="2"/>
  <c r="BV37" i="2"/>
  <c r="K36" i="2"/>
  <c r="S36" i="2"/>
  <c r="F36" i="2"/>
  <c r="T36" i="2"/>
  <c r="AA36" i="2"/>
  <c r="AB36" i="2"/>
  <c r="BP36" i="2"/>
  <c r="BL36" i="2"/>
  <c r="U36" i="2"/>
  <c r="V36" i="2"/>
  <c r="BM36" i="2"/>
  <c r="Y36" i="2"/>
  <c r="BN36" i="2"/>
  <c r="Z36" i="2"/>
  <c r="BO36" i="2"/>
  <c r="BU36" i="2"/>
  <c r="BY36" i="2"/>
  <c r="BX36" i="2"/>
  <c r="BW36" i="2"/>
  <c r="BV36" i="2"/>
  <c r="K35" i="2"/>
  <c r="S35" i="2"/>
  <c r="F35" i="2"/>
  <c r="T35" i="2"/>
  <c r="AA35" i="2"/>
  <c r="AB35" i="2"/>
  <c r="BP35" i="2"/>
  <c r="BL35" i="2"/>
  <c r="U35" i="2"/>
  <c r="V35" i="2"/>
  <c r="BM35" i="2"/>
  <c r="Y35" i="2"/>
  <c r="BN35" i="2"/>
  <c r="Z35" i="2"/>
  <c r="BO35" i="2"/>
  <c r="BU35" i="2"/>
  <c r="BY35" i="2"/>
  <c r="BX35" i="2"/>
  <c r="BW35" i="2"/>
  <c r="BV35" i="2"/>
  <c r="K34" i="2"/>
  <c r="S34" i="2"/>
  <c r="F34" i="2"/>
  <c r="T34" i="2"/>
  <c r="AA34" i="2"/>
  <c r="AB34" i="2"/>
  <c r="BP34" i="2"/>
  <c r="BL34" i="2"/>
  <c r="U34" i="2"/>
  <c r="V34" i="2"/>
  <c r="BM34" i="2"/>
  <c r="Y34" i="2"/>
  <c r="BN34" i="2"/>
  <c r="Z34" i="2"/>
  <c r="BO34" i="2"/>
  <c r="BU34" i="2"/>
  <c r="BY34" i="2"/>
  <c r="BX34" i="2"/>
  <c r="BW34" i="2"/>
  <c r="BV34" i="2"/>
  <c r="K33" i="2"/>
  <c r="S33" i="2"/>
  <c r="F33" i="2"/>
  <c r="T33" i="2"/>
  <c r="AA33" i="2"/>
  <c r="AB33" i="2"/>
  <c r="BP33" i="2"/>
  <c r="BL33" i="2"/>
  <c r="U33" i="2"/>
  <c r="V33" i="2"/>
  <c r="BM33" i="2"/>
  <c r="Y33" i="2"/>
  <c r="BN33" i="2"/>
  <c r="Z33" i="2"/>
  <c r="BO33" i="2"/>
  <c r="BU33" i="2"/>
  <c r="BY33" i="2"/>
  <c r="BX33" i="2"/>
  <c r="BW33" i="2"/>
  <c r="BV33" i="2"/>
  <c r="K32" i="2"/>
  <c r="S32" i="2"/>
  <c r="F32" i="2"/>
  <c r="T32" i="2"/>
  <c r="AA32" i="2"/>
  <c r="AB32" i="2"/>
  <c r="BP32" i="2"/>
  <c r="BL32" i="2"/>
  <c r="U32" i="2"/>
  <c r="V32" i="2"/>
  <c r="BM32" i="2"/>
  <c r="Y32" i="2"/>
  <c r="BN32" i="2"/>
  <c r="Z32" i="2"/>
  <c r="BO32" i="2"/>
  <c r="BU32" i="2"/>
  <c r="BY32" i="2"/>
  <c r="BX32" i="2"/>
  <c r="BW32" i="2"/>
  <c r="BV32" i="2"/>
  <c r="K31" i="2"/>
  <c r="S31" i="2"/>
  <c r="F31" i="2"/>
  <c r="T31" i="2"/>
  <c r="AA31" i="2"/>
  <c r="AB31" i="2"/>
  <c r="BP31" i="2"/>
  <c r="BL31" i="2"/>
  <c r="U31" i="2"/>
  <c r="V31" i="2"/>
  <c r="BM31" i="2"/>
  <c r="Y31" i="2"/>
  <c r="BN31" i="2"/>
  <c r="Z31" i="2"/>
  <c r="BO31" i="2"/>
  <c r="BU31" i="2"/>
  <c r="BY31" i="2"/>
  <c r="BX31" i="2"/>
  <c r="BW31" i="2"/>
  <c r="BV31" i="2"/>
  <c r="K30" i="2"/>
  <c r="S30" i="2"/>
  <c r="F30" i="2"/>
  <c r="T30" i="2"/>
  <c r="AA30" i="2"/>
  <c r="AB30" i="2"/>
  <c r="BP30" i="2"/>
  <c r="BL30" i="2"/>
  <c r="U30" i="2"/>
  <c r="V30" i="2"/>
  <c r="BM30" i="2"/>
  <c r="Y30" i="2"/>
  <c r="BN30" i="2"/>
  <c r="Z30" i="2"/>
  <c r="BO30" i="2"/>
  <c r="BU30" i="2"/>
  <c r="BY30" i="2"/>
  <c r="BX30" i="2"/>
  <c r="BW30" i="2"/>
  <c r="BV30" i="2"/>
  <c r="K29" i="2"/>
  <c r="S29" i="2"/>
  <c r="F29" i="2"/>
  <c r="T29" i="2"/>
  <c r="AA29" i="2"/>
  <c r="AB29" i="2"/>
  <c r="BP29" i="2"/>
  <c r="BL29" i="2"/>
  <c r="U29" i="2"/>
  <c r="V29" i="2"/>
  <c r="BM29" i="2"/>
  <c r="Y29" i="2"/>
  <c r="BN29" i="2"/>
  <c r="Z29" i="2"/>
  <c r="BO29" i="2"/>
  <c r="BU29" i="2"/>
  <c r="BY29" i="2"/>
  <c r="BX29" i="2"/>
  <c r="BW29" i="2"/>
  <c r="BV29" i="2"/>
  <c r="K28" i="2"/>
  <c r="S28" i="2"/>
  <c r="F28" i="2"/>
  <c r="T28" i="2"/>
  <c r="AA28" i="2"/>
  <c r="AB28" i="2"/>
  <c r="BP28" i="2"/>
  <c r="BL28" i="2"/>
  <c r="U28" i="2"/>
  <c r="V28" i="2"/>
  <c r="BM28" i="2"/>
  <c r="Y28" i="2"/>
  <c r="BN28" i="2"/>
  <c r="Z28" i="2"/>
  <c r="BO28" i="2"/>
  <c r="BU28" i="2"/>
  <c r="BY28" i="2"/>
  <c r="BX28" i="2"/>
  <c r="BW28" i="2"/>
  <c r="BV28" i="2"/>
  <c r="K27" i="2"/>
  <c r="S27" i="2"/>
  <c r="F27" i="2"/>
  <c r="T27" i="2"/>
  <c r="AA27" i="2"/>
  <c r="AB27" i="2"/>
  <c r="BP27" i="2"/>
  <c r="BL27" i="2"/>
  <c r="U27" i="2"/>
  <c r="V27" i="2"/>
  <c r="BM27" i="2"/>
  <c r="Y27" i="2"/>
  <c r="BN27" i="2"/>
  <c r="Z27" i="2"/>
  <c r="BO27" i="2"/>
  <c r="BU27" i="2"/>
  <c r="BY27" i="2"/>
  <c r="BX27" i="2"/>
  <c r="BW27" i="2"/>
  <c r="BV27" i="2"/>
  <c r="K26" i="2"/>
  <c r="S26" i="2"/>
  <c r="F26" i="2"/>
  <c r="T26" i="2"/>
  <c r="AA26" i="2"/>
  <c r="AB26" i="2"/>
  <c r="BP26" i="2"/>
  <c r="BL26" i="2"/>
  <c r="U26" i="2"/>
  <c r="V26" i="2"/>
  <c r="BM26" i="2"/>
  <c r="Y26" i="2"/>
  <c r="BN26" i="2"/>
  <c r="Z26" i="2"/>
  <c r="BO26" i="2"/>
  <c r="BU26" i="2"/>
  <c r="BY26" i="2"/>
  <c r="BX26" i="2"/>
  <c r="BW26" i="2"/>
  <c r="BV26" i="2"/>
  <c r="K25" i="2"/>
  <c r="S25" i="2"/>
  <c r="F25" i="2"/>
  <c r="T25" i="2"/>
  <c r="AA25" i="2"/>
  <c r="AB25" i="2"/>
  <c r="BP25" i="2"/>
  <c r="BL25" i="2"/>
  <c r="U25" i="2"/>
  <c r="V25" i="2"/>
  <c r="BM25" i="2"/>
  <c r="Y25" i="2"/>
  <c r="BN25" i="2"/>
  <c r="Z25" i="2"/>
  <c r="BO25" i="2"/>
  <c r="BU25" i="2"/>
  <c r="BY25" i="2"/>
  <c r="BX25" i="2"/>
  <c r="BW25" i="2"/>
  <c r="BV25" i="2"/>
  <c r="K24" i="2"/>
  <c r="S24" i="2"/>
  <c r="F24" i="2"/>
  <c r="T24" i="2"/>
  <c r="AA24" i="2"/>
  <c r="AB24" i="2"/>
  <c r="BP24" i="2"/>
  <c r="BL24" i="2"/>
  <c r="U24" i="2"/>
  <c r="V24" i="2"/>
  <c r="BM24" i="2"/>
  <c r="Y24" i="2"/>
  <c r="BN24" i="2"/>
  <c r="Z24" i="2"/>
  <c r="BO24" i="2"/>
  <c r="BU24" i="2"/>
  <c r="BY24" i="2"/>
  <c r="BX24" i="2"/>
  <c r="BW24" i="2"/>
  <c r="BV24" i="2"/>
  <c r="K23" i="2"/>
  <c r="S23" i="2"/>
  <c r="F23" i="2"/>
  <c r="T23" i="2"/>
  <c r="AA23" i="2"/>
  <c r="AB23" i="2"/>
  <c r="BP23" i="2"/>
  <c r="BL23" i="2"/>
  <c r="U23" i="2"/>
  <c r="V23" i="2"/>
  <c r="BM23" i="2"/>
  <c r="Y23" i="2"/>
  <c r="BN23" i="2"/>
  <c r="Z23" i="2"/>
  <c r="BO23" i="2"/>
  <c r="BU23" i="2"/>
  <c r="BY23" i="2"/>
  <c r="BX23" i="2"/>
  <c r="BW23" i="2"/>
  <c r="BV23" i="2"/>
  <c r="K22" i="2"/>
  <c r="S22" i="2"/>
  <c r="F22" i="2"/>
  <c r="T22" i="2"/>
  <c r="AA22" i="2"/>
  <c r="AB22" i="2"/>
  <c r="BP22" i="2"/>
  <c r="BL22" i="2"/>
  <c r="U22" i="2"/>
  <c r="V22" i="2"/>
  <c r="BM22" i="2"/>
  <c r="Y22" i="2"/>
  <c r="BN22" i="2"/>
  <c r="Z22" i="2"/>
  <c r="BO22" i="2"/>
  <c r="BU22" i="2"/>
  <c r="BY22" i="2"/>
  <c r="BX22" i="2"/>
  <c r="BW22" i="2"/>
  <c r="BV22" i="2"/>
  <c r="K21" i="2"/>
  <c r="S21" i="2"/>
  <c r="F21" i="2"/>
  <c r="T21" i="2"/>
  <c r="AA21" i="2"/>
  <c r="AB21" i="2"/>
  <c r="BP21" i="2"/>
  <c r="BL21" i="2"/>
  <c r="U21" i="2"/>
  <c r="V21" i="2"/>
  <c r="BM21" i="2"/>
  <c r="Y21" i="2"/>
  <c r="BN21" i="2"/>
  <c r="Z21" i="2"/>
  <c r="BO21" i="2"/>
  <c r="BU21" i="2"/>
  <c r="BY21" i="2"/>
  <c r="BX21" i="2"/>
  <c r="BW21" i="2"/>
  <c r="BV21" i="2"/>
  <c r="K20" i="2"/>
  <c r="S20" i="2"/>
  <c r="F20" i="2"/>
  <c r="T20" i="2"/>
  <c r="AA20" i="2"/>
  <c r="AB20" i="2"/>
  <c r="BP20" i="2"/>
  <c r="BL20" i="2"/>
  <c r="U20" i="2"/>
  <c r="V20" i="2"/>
  <c r="BM20" i="2"/>
  <c r="Y20" i="2"/>
  <c r="BN20" i="2"/>
  <c r="Z20" i="2"/>
  <c r="BO20" i="2"/>
  <c r="BU20" i="2"/>
  <c r="BY20" i="2"/>
  <c r="BX20" i="2"/>
  <c r="BW20" i="2"/>
  <c r="BV20" i="2"/>
  <c r="K19" i="2"/>
  <c r="S19" i="2"/>
  <c r="F19" i="2"/>
  <c r="T19" i="2"/>
  <c r="AA19" i="2"/>
  <c r="AB19" i="2"/>
  <c r="BP19" i="2"/>
  <c r="BL19" i="2"/>
  <c r="U19" i="2"/>
  <c r="V19" i="2"/>
  <c r="BM19" i="2"/>
  <c r="Y19" i="2"/>
  <c r="BN19" i="2"/>
  <c r="Z19" i="2"/>
  <c r="BO19" i="2"/>
  <c r="BU19" i="2"/>
  <c r="BY19" i="2"/>
  <c r="BX19" i="2"/>
  <c r="BW19" i="2"/>
  <c r="BV19" i="2"/>
  <c r="K18" i="2"/>
  <c r="S18" i="2"/>
  <c r="F18" i="2"/>
  <c r="T18" i="2"/>
  <c r="AA18" i="2"/>
  <c r="AB18" i="2"/>
  <c r="BP18" i="2"/>
  <c r="BL18" i="2"/>
  <c r="U18" i="2"/>
  <c r="V18" i="2"/>
  <c r="BM18" i="2"/>
  <c r="Y18" i="2"/>
  <c r="BN18" i="2"/>
  <c r="Z18" i="2"/>
  <c r="BO18" i="2"/>
  <c r="BU18" i="2"/>
  <c r="BY18" i="2"/>
  <c r="BX18" i="2"/>
  <c r="BW18" i="2"/>
  <c r="BV18" i="2"/>
  <c r="K17" i="2"/>
  <c r="S17" i="2"/>
  <c r="F17" i="2"/>
  <c r="T17" i="2"/>
  <c r="AA17" i="2"/>
  <c r="AB17" i="2"/>
  <c r="BP17" i="2"/>
  <c r="BL17" i="2"/>
  <c r="U17" i="2"/>
  <c r="V17" i="2"/>
  <c r="BM17" i="2"/>
  <c r="Y17" i="2"/>
  <c r="BN17" i="2"/>
  <c r="Z17" i="2"/>
  <c r="BO17" i="2"/>
  <c r="BU17" i="2"/>
  <c r="BY17" i="2"/>
  <c r="BX17" i="2"/>
  <c r="BW17" i="2"/>
  <c r="BV17" i="2"/>
  <c r="K16" i="2"/>
  <c r="S16" i="2"/>
  <c r="F16" i="2"/>
  <c r="T16" i="2"/>
  <c r="AA16" i="2"/>
  <c r="AB16" i="2"/>
  <c r="BP16" i="2"/>
  <c r="BL16" i="2"/>
  <c r="U16" i="2"/>
  <c r="V16" i="2"/>
  <c r="BM16" i="2"/>
  <c r="Y16" i="2"/>
  <c r="BN16" i="2"/>
  <c r="Z16" i="2"/>
  <c r="BO16" i="2"/>
  <c r="BU16" i="2"/>
  <c r="BY16" i="2"/>
  <c r="BX16" i="2"/>
  <c r="BW16" i="2"/>
  <c r="BV16" i="2"/>
  <c r="K15" i="2"/>
  <c r="S15" i="2"/>
  <c r="F15" i="2"/>
  <c r="T15" i="2"/>
  <c r="AA15" i="2"/>
  <c r="AB15" i="2"/>
  <c r="BP15" i="2"/>
  <c r="BL15" i="2"/>
  <c r="U15" i="2"/>
  <c r="V15" i="2"/>
  <c r="BM15" i="2"/>
  <c r="Y15" i="2"/>
  <c r="BN15" i="2"/>
  <c r="Z15" i="2"/>
  <c r="BO15" i="2"/>
  <c r="BU15" i="2"/>
  <c r="BY15" i="2"/>
  <c r="BX15" i="2"/>
  <c r="BW15" i="2"/>
  <c r="BV15" i="2"/>
  <c r="K14" i="2"/>
  <c r="S14" i="2"/>
  <c r="F14" i="2"/>
  <c r="T14" i="2"/>
  <c r="AA14" i="2"/>
  <c r="AB14" i="2"/>
  <c r="BP14" i="2"/>
  <c r="BL14" i="2"/>
  <c r="U14" i="2"/>
  <c r="V14" i="2"/>
  <c r="BM14" i="2"/>
  <c r="Y14" i="2"/>
  <c r="BN14" i="2"/>
  <c r="Z14" i="2"/>
  <c r="BO14" i="2"/>
  <c r="BU14" i="2"/>
  <c r="BY14" i="2"/>
  <c r="BX14" i="2"/>
  <c r="BW14" i="2"/>
  <c r="BV14" i="2"/>
  <c r="K13" i="2"/>
  <c r="S13" i="2"/>
  <c r="F13" i="2"/>
  <c r="T13" i="2"/>
  <c r="AA13" i="2"/>
  <c r="AB13" i="2"/>
  <c r="BP13" i="2"/>
  <c r="BL13" i="2"/>
  <c r="U13" i="2"/>
  <c r="V13" i="2"/>
  <c r="BM13" i="2"/>
  <c r="Y13" i="2"/>
  <c r="BN13" i="2"/>
  <c r="Z13" i="2"/>
  <c r="BO13" i="2"/>
  <c r="BU13" i="2"/>
  <c r="BY13" i="2"/>
  <c r="BX13" i="2"/>
  <c r="BW13" i="2"/>
  <c r="BV13" i="2"/>
  <c r="K12" i="2"/>
  <c r="S12" i="2"/>
  <c r="F12" i="2"/>
  <c r="T12" i="2"/>
  <c r="AA12" i="2"/>
  <c r="AB12" i="2"/>
  <c r="BP12" i="2"/>
  <c r="BL12" i="2"/>
  <c r="U12" i="2"/>
  <c r="V12" i="2"/>
  <c r="BM12" i="2"/>
  <c r="Y12" i="2"/>
  <c r="BN12" i="2"/>
  <c r="Z12" i="2"/>
  <c r="BO12" i="2"/>
  <c r="BU12" i="2"/>
  <c r="BY12" i="2"/>
  <c r="BX12" i="2"/>
  <c r="BW12" i="2"/>
  <c r="BV12" i="2"/>
  <c r="K11" i="2"/>
  <c r="S11" i="2"/>
  <c r="F11" i="2"/>
  <c r="T11" i="2"/>
  <c r="AA11" i="2"/>
  <c r="AB11" i="2"/>
  <c r="BP11" i="2"/>
  <c r="BL11" i="2"/>
  <c r="U11" i="2"/>
  <c r="V11" i="2"/>
  <c r="BM11" i="2"/>
  <c r="Y11" i="2"/>
  <c r="BN11" i="2"/>
  <c r="Z11" i="2"/>
  <c r="BO11" i="2"/>
  <c r="BU11" i="2"/>
  <c r="BY11" i="2"/>
  <c r="BX11" i="2"/>
  <c r="BW11" i="2"/>
  <c r="BV11" i="2"/>
  <c r="K10" i="2"/>
  <c r="S10" i="2"/>
  <c r="F10" i="2"/>
  <c r="T10" i="2"/>
  <c r="AA10" i="2"/>
  <c r="AB10" i="2"/>
  <c r="BP10" i="2"/>
  <c r="BL10" i="2"/>
  <c r="U10" i="2"/>
  <c r="V10" i="2"/>
  <c r="BM10" i="2"/>
  <c r="Y10" i="2"/>
  <c r="BN10" i="2"/>
  <c r="Z10" i="2"/>
  <c r="BO10" i="2"/>
  <c r="BU10" i="2"/>
  <c r="BY10" i="2"/>
  <c r="BX10" i="2"/>
  <c r="BW10" i="2"/>
  <c r="BV10" i="2"/>
  <c r="K9" i="2"/>
  <c r="S9" i="2"/>
  <c r="F9" i="2"/>
  <c r="T9" i="2"/>
  <c r="AA9" i="2"/>
  <c r="AB9" i="2"/>
  <c r="BP9" i="2"/>
  <c r="BL9" i="2"/>
  <c r="U9" i="2"/>
  <c r="V9" i="2"/>
  <c r="BM9" i="2"/>
  <c r="Y9" i="2"/>
  <c r="BN9" i="2"/>
  <c r="Z9" i="2"/>
  <c r="BO9" i="2"/>
  <c r="BU9" i="2"/>
  <c r="BY9" i="2"/>
  <c r="BX9" i="2"/>
  <c r="BW9" i="2"/>
  <c r="BV9" i="2"/>
  <c r="AA8" i="2"/>
  <c r="AB8" i="2"/>
  <c r="BP8" i="2"/>
  <c r="BL8" i="2"/>
  <c r="U8" i="2"/>
  <c r="V8" i="2"/>
  <c r="BM8" i="2"/>
  <c r="Z8" i="2"/>
  <c r="BO8" i="2"/>
  <c r="BU8" i="2"/>
  <c r="BY8" i="2"/>
  <c r="BX8" i="2"/>
  <c r="BW8" i="2"/>
  <c r="BV8" i="2"/>
  <c r="K7" i="2"/>
  <c r="S7" i="2"/>
  <c r="F7" i="2"/>
  <c r="T7" i="2"/>
  <c r="AA7" i="2"/>
  <c r="AB7" i="2"/>
  <c r="BP7" i="2"/>
  <c r="BL7" i="2"/>
  <c r="U7" i="2"/>
  <c r="V7" i="2"/>
  <c r="BM7" i="2"/>
  <c r="Y7" i="2"/>
  <c r="BN7" i="2"/>
  <c r="Z7" i="2"/>
  <c r="BO7" i="2"/>
  <c r="BU7" i="2"/>
  <c r="BY7" i="2"/>
  <c r="BX7" i="2"/>
  <c r="BW7" i="2"/>
  <c r="BV7" i="2"/>
  <c r="K6" i="2"/>
  <c r="S6" i="2"/>
  <c r="F6" i="2"/>
  <c r="T6" i="2"/>
  <c r="AA6" i="2"/>
  <c r="AB6" i="2"/>
  <c r="BP6" i="2"/>
  <c r="BL6" i="2"/>
  <c r="U6" i="2"/>
  <c r="V6" i="2"/>
  <c r="BM6" i="2"/>
  <c r="Y6" i="2"/>
  <c r="BN6" i="2"/>
  <c r="Z6" i="2"/>
  <c r="BO6" i="2"/>
  <c r="BU6" i="2"/>
  <c r="BY6" i="2"/>
  <c r="BX6" i="2"/>
  <c r="BW6" i="2"/>
  <c r="BV6" i="2"/>
  <c r="BV7" i="1"/>
  <c r="BW7" i="1"/>
  <c r="BX7" i="1"/>
  <c r="BY7" i="1"/>
  <c r="BL8" i="1"/>
  <c r="U8" i="1"/>
  <c r="AH8" i="1"/>
  <c r="V8" i="1"/>
  <c r="AI8" i="1"/>
  <c r="BM8" i="1"/>
  <c r="Y8" i="1"/>
  <c r="AN8" i="1"/>
  <c r="BN8" i="1"/>
  <c r="Z8" i="1"/>
  <c r="AP8" i="1"/>
  <c r="BO8" i="1"/>
  <c r="AA8" i="1"/>
  <c r="AR8" i="1"/>
  <c r="AB8" i="1"/>
  <c r="AS8" i="1"/>
  <c r="BP8" i="1"/>
  <c r="BU8" i="1"/>
  <c r="BV8" i="1"/>
  <c r="BW8" i="1"/>
  <c r="BX8" i="1"/>
  <c r="BY8" i="1"/>
  <c r="K9" i="1"/>
  <c r="S9" i="1"/>
  <c r="AD9" i="1"/>
  <c r="F9" i="1"/>
  <c r="AE9" i="1"/>
  <c r="T9" i="1"/>
  <c r="AF9" i="1"/>
  <c r="BA9" i="1"/>
  <c r="BL9" i="1"/>
  <c r="U9" i="1"/>
  <c r="AH9" i="1"/>
  <c r="V9" i="1"/>
  <c r="AI9" i="1"/>
  <c r="BM9" i="1"/>
  <c r="Y9" i="1"/>
  <c r="AN9" i="1"/>
  <c r="BN9" i="1"/>
  <c r="Z9" i="1"/>
  <c r="AP9" i="1"/>
  <c r="BO9" i="1"/>
  <c r="AA9" i="1"/>
  <c r="AR9" i="1"/>
  <c r="AB9" i="1"/>
  <c r="AS9" i="1"/>
  <c r="BP9" i="1"/>
  <c r="BU9" i="1"/>
  <c r="BV9" i="1"/>
  <c r="BW9" i="1"/>
  <c r="BX9" i="1"/>
  <c r="BY9" i="1"/>
  <c r="K10" i="1"/>
  <c r="S10" i="1"/>
  <c r="AD10" i="1"/>
  <c r="F10" i="1"/>
  <c r="AE10" i="1"/>
  <c r="T10" i="1"/>
  <c r="AF10" i="1"/>
  <c r="BA10" i="1"/>
  <c r="BL10" i="1"/>
  <c r="U10" i="1"/>
  <c r="AH10" i="1"/>
  <c r="V10" i="1"/>
  <c r="AI10" i="1"/>
  <c r="BM10" i="1"/>
  <c r="Y10" i="1"/>
  <c r="AN10" i="1"/>
  <c r="BN10" i="1"/>
  <c r="Z10" i="1"/>
  <c r="AP10" i="1"/>
  <c r="BO10" i="1"/>
  <c r="AA10" i="1"/>
  <c r="AR10" i="1"/>
  <c r="AB10" i="1"/>
  <c r="AS10" i="1"/>
  <c r="BP10" i="1"/>
  <c r="BU10" i="1"/>
  <c r="BV10" i="1"/>
  <c r="BW10" i="1"/>
  <c r="BX10" i="1"/>
  <c r="BY10" i="1"/>
  <c r="K11" i="1"/>
  <c r="S11" i="1"/>
  <c r="AD11" i="1"/>
  <c r="F11" i="1"/>
  <c r="AE11" i="1"/>
  <c r="T11" i="1"/>
  <c r="AF11" i="1"/>
  <c r="BA11" i="1"/>
  <c r="BL11" i="1"/>
  <c r="U11" i="1"/>
  <c r="AH11" i="1"/>
  <c r="V11" i="1"/>
  <c r="AI11" i="1"/>
  <c r="BM11" i="1"/>
  <c r="Y11" i="1"/>
  <c r="AN11" i="1"/>
  <c r="BN11" i="1"/>
  <c r="Z11" i="1"/>
  <c r="AP11" i="1"/>
  <c r="BO11" i="1"/>
  <c r="AA11" i="1"/>
  <c r="AR11" i="1"/>
  <c r="AB11" i="1"/>
  <c r="AS11" i="1"/>
  <c r="BP11" i="1"/>
  <c r="BU11" i="1"/>
  <c r="BV11" i="1"/>
  <c r="BW11" i="1"/>
  <c r="BX11" i="1"/>
  <c r="BY11" i="1"/>
  <c r="BL12" i="1"/>
  <c r="U12" i="1"/>
  <c r="AH12" i="1"/>
  <c r="V12" i="1"/>
  <c r="AI12" i="1"/>
  <c r="BM12" i="1"/>
  <c r="Y12" i="1"/>
  <c r="AN12" i="1"/>
  <c r="BN12" i="1"/>
  <c r="BO12" i="1"/>
  <c r="AA12" i="1"/>
  <c r="AR12" i="1"/>
  <c r="AB12" i="1"/>
  <c r="AS12" i="1"/>
  <c r="BP12" i="1"/>
  <c r="BU12" i="1"/>
  <c r="BV12" i="1"/>
  <c r="BW12" i="1"/>
  <c r="BX12" i="1"/>
  <c r="BY12" i="1"/>
  <c r="K13" i="1"/>
  <c r="S13" i="1"/>
  <c r="AD13" i="1"/>
  <c r="F13" i="1"/>
  <c r="AE13" i="1"/>
  <c r="T13" i="1"/>
  <c r="AF13" i="1"/>
  <c r="BA13" i="1"/>
  <c r="BL13" i="1"/>
  <c r="U13" i="1"/>
  <c r="AH13" i="1"/>
  <c r="V13" i="1"/>
  <c r="AI13" i="1"/>
  <c r="BM13" i="1"/>
  <c r="Y13" i="1"/>
  <c r="AN13" i="1"/>
  <c r="BN13" i="1"/>
  <c r="Z13" i="1"/>
  <c r="AP13" i="1"/>
  <c r="BO13" i="1"/>
  <c r="AA13" i="1"/>
  <c r="AR13" i="1"/>
  <c r="AB13" i="1"/>
  <c r="AS13" i="1"/>
  <c r="BP13" i="1"/>
  <c r="BU13" i="1"/>
  <c r="BV13" i="1"/>
  <c r="BW13" i="1"/>
  <c r="BX13" i="1"/>
  <c r="BY13" i="1"/>
  <c r="BL14" i="1"/>
  <c r="Y14" i="1"/>
  <c r="AN14" i="1"/>
  <c r="BN14" i="1"/>
  <c r="Z14" i="1"/>
  <c r="AP14" i="1"/>
  <c r="BO14" i="1"/>
  <c r="AA14" i="1"/>
  <c r="AR14" i="1"/>
  <c r="AB14" i="1"/>
  <c r="AS14" i="1"/>
  <c r="BP14" i="1"/>
  <c r="BU14" i="1"/>
  <c r="BV14" i="1"/>
  <c r="BW14" i="1"/>
  <c r="BX14" i="1"/>
  <c r="BY14" i="1"/>
  <c r="BL15" i="1"/>
  <c r="U15" i="1"/>
  <c r="AH15" i="1"/>
  <c r="V15" i="1"/>
  <c r="AI15" i="1"/>
  <c r="BM15" i="1"/>
  <c r="AA15" i="1"/>
  <c r="AR15" i="1"/>
  <c r="AB15" i="1"/>
  <c r="AS15" i="1"/>
  <c r="BP15" i="1"/>
  <c r="BU15" i="1"/>
  <c r="BV15" i="1"/>
  <c r="BW15" i="1"/>
  <c r="BX15" i="1"/>
  <c r="BY15" i="1"/>
  <c r="K16" i="1"/>
  <c r="S16" i="1"/>
  <c r="AD16" i="1"/>
  <c r="F16" i="1"/>
  <c r="AE16" i="1"/>
  <c r="T16" i="1"/>
  <c r="AF16" i="1"/>
  <c r="BA16" i="1"/>
  <c r="BL16" i="1"/>
  <c r="U16" i="1"/>
  <c r="AH16" i="1"/>
  <c r="V16" i="1"/>
  <c r="AI16" i="1"/>
  <c r="BM16" i="1"/>
  <c r="Y16" i="1"/>
  <c r="AN16" i="1"/>
  <c r="BN16" i="1"/>
  <c r="Z16" i="1"/>
  <c r="AP16" i="1"/>
  <c r="BO16" i="1"/>
  <c r="AA16" i="1"/>
  <c r="AR16" i="1"/>
  <c r="AB16" i="1"/>
  <c r="AS16" i="1"/>
  <c r="BP16" i="1"/>
  <c r="BU16" i="1"/>
  <c r="BV16" i="1"/>
  <c r="BW16" i="1"/>
  <c r="BX16" i="1"/>
  <c r="BY16" i="1"/>
  <c r="K17" i="1"/>
  <c r="S17" i="1"/>
  <c r="AD17" i="1"/>
  <c r="F17" i="1"/>
  <c r="AE17" i="1"/>
  <c r="T17" i="1"/>
  <c r="AF17" i="1"/>
  <c r="BA17" i="1"/>
  <c r="BL17" i="1"/>
  <c r="U17" i="1"/>
  <c r="AH17" i="1"/>
  <c r="V17" i="1"/>
  <c r="AI17" i="1"/>
  <c r="BM17" i="1"/>
  <c r="Y17" i="1"/>
  <c r="AN17" i="1"/>
  <c r="BN17" i="1"/>
  <c r="Z17" i="1"/>
  <c r="AP17" i="1"/>
  <c r="BO17" i="1"/>
  <c r="AA17" i="1"/>
  <c r="AR17" i="1"/>
  <c r="AB17" i="1"/>
  <c r="AS17" i="1"/>
  <c r="BP17" i="1"/>
  <c r="BU17" i="1"/>
  <c r="BV17" i="1"/>
  <c r="BW17" i="1"/>
  <c r="BX17" i="1"/>
  <c r="BY17" i="1"/>
  <c r="K18" i="1"/>
  <c r="S18" i="1"/>
  <c r="AD18" i="1"/>
  <c r="F18" i="1"/>
  <c r="AE18" i="1"/>
  <c r="T18" i="1"/>
  <c r="AF18" i="1"/>
  <c r="BA18" i="1"/>
  <c r="BL18" i="1"/>
  <c r="U18" i="1"/>
  <c r="AH18" i="1"/>
  <c r="V18" i="1"/>
  <c r="AI18" i="1"/>
  <c r="BM18" i="1"/>
  <c r="Y18" i="1"/>
  <c r="AN18" i="1"/>
  <c r="BN18" i="1"/>
  <c r="Z18" i="1"/>
  <c r="AP18" i="1"/>
  <c r="BO18" i="1"/>
  <c r="AA18" i="1"/>
  <c r="AR18" i="1"/>
  <c r="AB18" i="1"/>
  <c r="AS18" i="1"/>
  <c r="BP18" i="1"/>
  <c r="BU18" i="1"/>
  <c r="BV18" i="1"/>
  <c r="BW18" i="1"/>
  <c r="BX18" i="1"/>
  <c r="BY18" i="1"/>
  <c r="K19" i="1"/>
  <c r="S19" i="1"/>
  <c r="AD19" i="1"/>
  <c r="F19" i="1"/>
  <c r="AE19" i="1"/>
  <c r="T19" i="1"/>
  <c r="AF19" i="1"/>
  <c r="BA19" i="1"/>
  <c r="BL19" i="1"/>
  <c r="U19" i="1"/>
  <c r="AH19" i="1"/>
  <c r="V19" i="1"/>
  <c r="AI19" i="1"/>
  <c r="BM19" i="1"/>
  <c r="Y19" i="1"/>
  <c r="AN19" i="1"/>
  <c r="BN19" i="1"/>
  <c r="Z19" i="1"/>
  <c r="AP19" i="1"/>
  <c r="BO19" i="1"/>
  <c r="AA19" i="1"/>
  <c r="AR19" i="1"/>
  <c r="AB19" i="1"/>
  <c r="AS19" i="1"/>
  <c r="BP19" i="1"/>
  <c r="BU19" i="1"/>
  <c r="BV19" i="1"/>
  <c r="BW19" i="1"/>
  <c r="BX19" i="1"/>
  <c r="BY19" i="1"/>
  <c r="K20" i="1"/>
  <c r="S20" i="1"/>
  <c r="AD20" i="1"/>
  <c r="F20" i="1"/>
  <c r="AE20" i="1"/>
  <c r="T20" i="1"/>
  <c r="AF20" i="1"/>
  <c r="BA20" i="1"/>
  <c r="BL20" i="1"/>
  <c r="U20" i="1"/>
  <c r="AH20" i="1"/>
  <c r="V20" i="1"/>
  <c r="AI20" i="1"/>
  <c r="BM20" i="1"/>
  <c r="Y20" i="1"/>
  <c r="AN20" i="1"/>
  <c r="BN20" i="1"/>
  <c r="Z20" i="1"/>
  <c r="AP20" i="1"/>
  <c r="BO20" i="1"/>
  <c r="AA20" i="1"/>
  <c r="AR20" i="1"/>
  <c r="AB20" i="1"/>
  <c r="AS20" i="1"/>
  <c r="BP20" i="1"/>
  <c r="BU20" i="1"/>
  <c r="BV20" i="1"/>
  <c r="BW20" i="1"/>
  <c r="BX20" i="1"/>
  <c r="BY20" i="1"/>
  <c r="K21" i="1"/>
  <c r="S21" i="1"/>
  <c r="AD21" i="1"/>
  <c r="F21" i="1"/>
  <c r="AE21" i="1"/>
  <c r="T21" i="1"/>
  <c r="AF21" i="1"/>
  <c r="BA21" i="1"/>
  <c r="BL21" i="1"/>
  <c r="U21" i="1"/>
  <c r="AH21" i="1"/>
  <c r="V21" i="1"/>
  <c r="AI21" i="1"/>
  <c r="BM21" i="1"/>
  <c r="Y21" i="1"/>
  <c r="AN21" i="1"/>
  <c r="BN21" i="1"/>
  <c r="Z21" i="1"/>
  <c r="AP21" i="1"/>
  <c r="BO21" i="1"/>
  <c r="AA21" i="1"/>
  <c r="AR21" i="1"/>
  <c r="AB21" i="1"/>
  <c r="AS21" i="1"/>
  <c r="BP21" i="1"/>
  <c r="BU21" i="1"/>
  <c r="BV21" i="1"/>
  <c r="BW21" i="1"/>
  <c r="BX21" i="1"/>
  <c r="BY21" i="1"/>
  <c r="K22" i="1"/>
  <c r="S22" i="1"/>
  <c r="AD22" i="1"/>
  <c r="F22" i="1"/>
  <c r="AE22" i="1"/>
  <c r="T22" i="1"/>
  <c r="AF22" i="1"/>
  <c r="BA22" i="1"/>
  <c r="BL22" i="1"/>
  <c r="U22" i="1"/>
  <c r="AH22" i="1"/>
  <c r="V22" i="1"/>
  <c r="AI22" i="1"/>
  <c r="BM22" i="1"/>
  <c r="Y22" i="1"/>
  <c r="AN22" i="1"/>
  <c r="BN22" i="1"/>
  <c r="Z22" i="1"/>
  <c r="AP22" i="1"/>
  <c r="BO22" i="1"/>
  <c r="AA22" i="1"/>
  <c r="AR22" i="1"/>
  <c r="AB22" i="1"/>
  <c r="AS22" i="1"/>
  <c r="BP22" i="1"/>
  <c r="BU22" i="1"/>
  <c r="BV22" i="1"/>
  <c r="BW22" i="1"/>
  <c r="BX22" i="1"/>
  <c r="BY22" i="1"/>
  <c r="K23" i="1"/>
  <c r="S23" i="1"/>
  <c r="AD23" i="1"/>
  <c r="F23" i="1"/>
  <c r="AE23" i="1"/>
  <c r="T23" i="1"/>
  <c r="AF23" i="1"/>
  <c r="BA23" i="1"/>
  <c r="BL23" i="1"/>
  <c r="U23" i="1"/>
  <c r="AH23" i="1"/>
  <c r="V23" i="1"/>
  <c r="AI23" i="1"/>
  <c r="BM23" i="1"/>
  <c r="Y23" i="1"/>
  <c r="AN23" i="1"/>
  <c r="BN23" i="1"/>
  <c r="Z23" i="1"/>
  <c r="AP23" i="1"/>
  <c r="BO23" i="1"/>
  <c r="AA23" i="1"/>
  <c r="AR23" i="1"/>
  <c r="AB23" i="1"/>
  <c r="AS23" i="1"/>
  <c r="BP23" i="1"/>
  <c r="BU23" i="1"/>
  <c r="BV23" i="1"/>
  <c r="BW23" i="1"/>
  <c r="BX23" i="1"/>
  <c r="BY23" i="1"/>
  <c r="K24" i="1"/>
  <c r="S24" i="1"/>
  <c r="AD24" i="1"/>
  <c r="F24" i="1"/>
  <c r="AE24" i="1"/>
  <c r="T24" i="1"/>
  <c r="AF24" i="1"/>
  <c r="BA24" i="1"/>
  <c r="BL24" i="1"/>
  <c r="U24" i="1"/>
  <c r="AH24" i="1"/>
  <c r="V24" i="1"/>
  <c r="AI24" i="1"/>
  <c r="BM24" i="1"/>
  <c r="Y24" i="1"/>
  <c r="AN24" i="1"/>
  <c r="BN24" i="1"/>
  <c r="Z24" i="1"/>
  <c r="AP24" i="1"/>
  <c r="BO24" i="1"/>
  <c r="AA24" i="1"/>
  <c r="AR24" i="1"/>
  <c r="AB24" i="1"/>
  <c r="AS24" i="1"/>
  <c r="BP24" i="1"/>
  <c r="BU24" i="1"/>
  <c r="BV24" i="1"/>
  <c r="BW24" i="1"/>
  <c r="BX24" i="1"/>
  <c r="BY24" i="1"/>
  <c r="K25" i="1"/>
  <c r="S25" i="1"/>
  <c r="AD25" i="1"/>
  <c r="F25" i="1"/>
  <c r="AE25" i="1"/>
  <c r="T25" i="1"/>
  <c r="AF25" i="1"/>
  <c r="BA25" i="1"/>
  <c r="BL25" i="1"/>
  <c r="U25" i="1"/>
  <c r="AH25" i="1"/>
  <c r="V25" i="1"/>
  <c r="AI25" i="1"/>
  <c r="BM25" i="1"/>
  <c r="Y25" i="1"/>
  <c r="AN25" i="1"/>
  <c r="BN25" i="1"/>
  <c r="Z25" i="1"/>
  <c r="AP25" i="1"/>
  <c r="BO25" i="1"/>
  <c r="AA25" i="1"/>
  <c r="AR25" i="1"/>
  <c r="AB25" i="1"/>
  <c r="AS25" i="1"/>
  <c r="BP25" i="1"/>
  <c r="BU25" i="1"/>
  <c r="BV25" i="1"/>
  <c r="BW25" i="1"/>
  <c r="BX25" i="1"/>
  <c r="BY25" i="1"/>
  <c r="K26" i="1"/>
  <c r="S26" i="1"/>
  <c r="AD26" i="1"/>
  <c r="F26" i="1"/>
  <c r="AE26" i="1"/>
  <c r="T26" i="1"/>
  <c r="AF26" i="1"/>
  <c r="BA26" i="1"/>
  <c r="BL26" i="1"/>
  <c r="U26" i="1"/>
  <c r="AH26" i="1"/>
  <c r="V26" i="1"/>
  <c r="AI26" i="1"/>
  <c r="BM26" i="1"/>
  <c r="Y26" i="1"/>
  <c r="AN26" i="1"/>
  <c r="BN26" i="1"/>
  <c r="Z26" i="1"/>
  <c r="AP26" i="1"/>
  <c r="BO26" i="1"/>
  <c r="AA26" i="1"/>
  <c r="AR26" i="1"/>
  <c r="AB26" i="1"/>
  <c r="AS26" i="1"/>
  <c r="BP26" i="1"/>
  <c r="BU26" i="1"/>
  <c r="BV26" i="1"/>
  <c r="BW26" i="1"/>
  <c r="BX26" i="1"/>
  <c r="BY26" i="1"/>
  <c r="K27" i="1"/>
  <c r="S27" i="1"/>
  <c r="AD27" i="1"/>
  <c r="F27" i="1"/>
  <c r="AE27" i="1"/>
  <c r="T27" i="1"/>
  <c r="AF27" i="1"/>
  <c r="BA27" i="1"/>
  <c r="BL27" i="1"/>
  <c r="U27" i="1"/>
  <c r="AH27" i="1"/>
  <c r="V27" i="1"/>
  <c r="AI27" i="1"/>
  <c r="BM27" i="1"/>
  <c r="Y27" i="1"/>
  <c r="AN27" i="1"/>
  <c r="BN27" i="1"/>
  <c r="Z27" i="1"/>
  <c r="AP27" i="1"/>
  <c r="BO27" i="1"/>
  <c r="AA27" i="1"/>
  <c r="AR27" i="1"/>
  <c r="AB27" i="1"/>
  <c r="AS27" i="1"/>
  <c r="BP27" i="1"/>
  <c r="BU27" i="1"/>
  <c r="BV27" i="1"/>
  <c r="BW27" i="1"/>
  <c r="BX27" i="1"/>
  <c r="BY27" i="1"/>
  <c r="K28" i="1"/>
  <c r="S28" i="1"/>
  <c r="AD28" i="1"/>
  <c r="F28" i="1"/>
  <c r="AE28" i="1"/>
  <c r="T28" i="1"/>
  <c r="AF28" i="1"/>
  <c r="BA28" i="1"/>
  <c r="BL28" i="1"/>
  <c r="U28" i="1"/>
  <c r="AH28" i="1"/>
  <c r="V28" i="1"/>
  <c r="AI28" i="1"/>
  <c r="BM28" i="1"/>
  <c r="Y28" i="1"/>
  <c r="AN28" i="1"/>
  <c r="BN28" i="1"/>
  <c r="Z28" i="1"/>
  <c r="AP28" i="1"/>
  <c r="BO28" i="1"/>
  <c r="AA28" i="1"/>
  <c r="AR28" i="1"/>
  <c r="AB28" i="1"/>
  <c r="AS28" i="1"/>
  <c r="BP28" i="1"/>
  <c r="BU28" i="1"/>
  <c r="BV28" i="1"/>
  <c r="BW28" i="1"/>
  <c r="BX28" i="1"/>
  <c r="BY28" i="1"/>
  <c r="K29" i="1"/>
  <c r="S29" i="1"/>
  <c r="AD29" i="1"/>
  <c r="F29" i="1"/>
  <c r="AE29" i="1"/>
  <c r="T29" i="1"/>
  <c r="AF29" i="1"/>
  <c r="BA29" i="1"/>
  <c r="BL29" i="1"/>
  <c r="U29" i="1"/>
  <c r="AH29" i="1"/>
  <c r="V29" i="1"/>
  <c r="AI29" i="1"/>
  <c r="BM29" i="1"/>
  <c r="Y29" i="1"/>
  <c r="AN29" i="1"/>
  <c r="BN29" i="1"/>
  <c r="Z29" i="1"/>
  <c r="AP29" i="1"/>
  <c r="BO29" i="1"/>
  <c r="AA29" i="1"/>
  <c r="AR29" i="1"/>
  <c r="AB29" i="1"/>
  <c r="AS29" i="1"/>
  <c r="BP29" i="1"/>
  <c r="BU29" i="1"/>
  <c r="BV29" i="1"/>
  <c r="BW29" i="1"/>
  <c r="BX29" i="1"/>
  <c r="BY29" i="1"/>
  <c r="K30" i="1"/>
  <c r="S30" i="1"/>
  <c r="AD30" i="1"/>
  <c r="F30" i="1"/>
  <c r="AE30" i="1"/>
  <c r="T30" i="1"/>
  <c r="AF30" i="1"/>
  <c r="BA30" i="1"/>
  <c r="BL30" i="1"/>
  <c r="U30" i="1"/>
  <c r="AH30" i="1"/>
  <c r="V30" i="1"/>
  <c r="AI30" i="1"/>
  <c r="BM30" i="1"/>
  <c r="Y30" i="1"/>
  <c r="AN30" i="1"/>
  <c r="BN30" i="1"/>
  <c r="Z30" i="1"/>
  <c r="AP30" i="1"/>
  <c r="BO30" i="1"/>
  <c r="AA30" i="1"/>
  <c r="AR30" i="1"/>
  <c r="AB30" i="1"/>
  <c r="AS30" i="1"/>
  <c r="BP30" i="1"/>
  <c r="BU30" i="1"/>
  <c r="BV30" i="1"/>
  <c r="BW30" i="1"/>
  <c r="BX30" i="1"/>
  <c r="BY30" i="1"/>
  <c r="K31" i="1"/>
  <c r="S31" i="1"/>
  <c r="AD31" i="1"/>
  <c r="F31" i="1"/>
  <c r="AE31" i="1"/>
  <c r="T31" i="1"/>
  <c r="AF31" i="1"/>
  <c r="BA31" i="1"/>
  <c r="BL31" i="1"/>
  <c r="U31" i="1"/>
  <c r="AH31" i="1"/>
  <c r="V31" i="1"/>
  <c r="AI31" i="1"/>
  <c r="BM31" i="1"/>
  <c r="Y31" i="1"/>
  <c r="AN31" i="1"/>
  <c r="BN31" i="1"/>
  <c r="Z31" i="1"/>
  <c r="AP31" i="1"/>
  <c r="BO31" i="1"/>
  <c r="AA31" i="1"/>
  <c r="AR31" i="1"/>
  <c r="AB31" i="1"/>
  <c r="AS31" i="1"/>
  <c r="BP31" i="1"/>
  <c r="BU31" i="1"/>
  <c r="BV31" i="1"/>
  <c r="BW31" i="1"/>
  <c r="BX31" i="1"/>
  <c r="BY31" i="1"/>
  <c r="K32" i="1"/>
  <c r="S32" i="1"/>
  <c r="AD32" i="1"/>
  <c r="F32" i="1"/>
  <c r="AE32" i="1"/>
  <c r="T32" i="1"/>
  <c r="AF32" i="1"/>
  <c r="BA32" i="1"/>
  <c r="BL32" i="1"/>
  <c r="U32" i="1"/>
  <c r="AH32" i="1"/>
  <c r="V32" i="1"/>
  <c r="AI32" i="1"/>
  <c r="BM32" i="1"/>
  <c r="Y32" i="1"/>
  <c r="AN32" i="1"/>
  <c r="BN32" i="1"/>
  <c r="Z32" i="1"/>
  <c r="AP32" i="1"/>
  <c r="BO32" i="1"/>
  <c r="AA32" i="1"/>
  <c r="AR32" i="1"/>
  <c r="AB32" i="1"/>
  <c r="AS32" i="1"/>
  <c r="BP32" i="1"/>
  <c r="BU32" i="1"/>
  <c r="BV32" i="1"/>
  <c r="BW32" i="1"/>
  <c r="BX32" i="1"/>
  <c r="BY32" i="1"/>
  <c r="K33" i="1"/>
  <c r="S33" i="1"/>
  <c r="AD33" i="1"/>
  <c r="F33" i="1"/>
  <c r="AE33" i="1"/>
  <c r="T33" i="1"/>
  <c r="AF33" i="1"/>
  <c r="BA33" i="1"/>
  <c r="BL33" i="1"/>
  <c r="U33" i="1"/>
  <c r="AH33" i="1"/>
  <c r="V33" i="1"/>
  <c r="AI33" i="1"/>
  <c r="BM33" i="1"/>
  <c r="Y33" i="1"/>
  <c r="AN33" i="1"/>
  <c r="BN33" i="1"/>
  <c r="Z33" i="1"/>
  <c r="AP33" i="1"/>
  <c r="BO33" i="1"/>
  <c r="AA33" i="1"/>
  <c r="AR33" i="1"/>
  <c r="AB33" i="1"/>
  <c r="AS33" i="1"/>
  <c r="BP33" i="1"/>
  <c r="BU33" i="1"/>
  <c r="BV33" i="1"/>
  <c r="BW33" i="1"/>
  <c r="BX33" i="1"/>
  <c r="BY33" i="1"/>
  <c r="K34" i="1"/>
  <c r="S34" i="1"/>
  <c r="AD34" i="1"/>
  <c r="F34" i="1"/>
  <c r="AE34" i="1"/>
  <c r="T34" i="1"/>
  <c r="AF34" i="1"/>
  <c r="BA34" i="1"/>
  <c r="BL34" i="1"/>
  <c r="U34" i="1"/>
  <c r="AH34" i="1"/>
  <c r="V34" i="1"/>
  <c r="AI34" i="1"/>
  <c r="BM34" i="1"/>
  <c r="Y34" i="1"/>
  <c r="AN34" i="1"/>
  <c r="BN34" i="1"/>
  <c r="Z34" i="1"/>
  <c r="AP34" i="1"/>
  <c r="BO34" i="1"/>
  <c r="AA34" i="1"/>
  <c r="AR34" i="1"/>
  <c r="AB34" i="1"/>
  <c r="AS34" i="1"/>
  <c r="BP34" i="1"/>
  <c r="BU34" i="1"/>
  <c r="BV34" i="1"/>
  <c r="BW34" i="1"/>
  <c r="BX34" i="1"/>
  <c r="BY34" i="1"/>
  <c r="K35" i="1"/>
  <c r="S35" i="1"/>
  <c r="AD35" i="1"/>
  <c r="F35" i="1"/>
  <c r="AE35" i="1"/>
  <c r="T35" i="1"/>
  <c r="AF35" i="1"/>
  <c r="BA35" i="1"/>
  <c r="BL35" i="1"/>
  <c r="U35" i="1"/>
  <c r="AH35" i="1"/>
  <c r="V35" i="1"/>
  <c r="AI35" i="1"/>
  <c r="BM35" i="1"/>
  <c r="Y35" i="1"/>
  <c r="AN35" i="1"/>
  <c r="BN35" i="1"/>
  <c r="Z35" i="1"/>
  <c r="AP35" i="1"/>
  <c r="BO35" i="1"/>
  <c r="AA35" i="1"/>
  <c r="AR35" i="1"/>
  <c r="AB35" i="1"/>
  <c r="AS35" i="1"/>
  <c r="BP35" i="1"/>
  <c r="BU35" i="1"/>
  <c r="BV35" i="1"/>
  <c r="BW35" i="1"/>
  <c r="BX35" i="1"/>
  <c r="BY35" i="1"/>
  <c r="K36" i="1"/>
  <c r="S36" i="1"/>
  <c r="AD36" i="1"/>
  <c r="F36" i="1"/>
  <c r="AE36" i="1"/>
  <c r="T36" i="1"/>
  <c r="AF36" i="1"/>
  <c r="BA36" i="1"/>
  <c r="BL36" i="1"/>
  <c r="U36" i="1"/>
  <c r="AH36" i="1"/>
  <c r="V36" i="1"/>
  <c r="AI36" i="1"/>
  <c r="BM36" i="1"/>
  <c r="Y36" i="1"/>
  <c r="AN36" i="1"/>
  <c r="BN36" i="1"/>
  <c r="Z36" i="1"/>
  <c r="AP36" i="1"/>
  <c r="BO36" i="1"/>
  <c r="AA36" i="1"/>
  <c r="AR36" i="1"/>
  <c r="AB36" i="1"/>
  <c r="AS36" i="1"/>
  <c r="BP36" i="1"/>
  <c r="BU36" i="1"/>
  <c r="BV36" i="1"/>
  <c r="BW36" i="1"/>
  <c r="BX36" i="1"/>
  <c r="BY36" i="1"/>
  <c r="K37" i="1"/>
  <c r="S37" i="1"/>
  <c r="AD37" i="1"/>
  <c r="F37" i="1"/>
  <c r="AE37" i="1"/>
  <c r="T37" i="1"/>
  <c r="AF37" i="1"/>
  <c r="BA37" i="1"/>
  <c r="BL37" i="1"/>
  <c r="U37" i="1"/>
  <c r="AH37" i="1"/>
  <c r="V37" i="1"/>
  <c r="AI37" i="1"/>
  <c r="BM37" i="1"/>
  <c r="Y37" i="1"/>
  <c r="AN37" i="1"/>
  <c r="BN37" i="1"/>
  <c r="Z37" i="1"/>
  <c r="AP37" i="1"/>
  <c r="BO37" i="1"/>
  <c r="AA37" i="1"/>
  <c r="AR37" i="1"/>
  <c r="AB37" i="1"/>
  <c r="AS37" i="1"/>
  <c r="BP37" i="1"/>
  <c r="BU37" i="1"/>
  <c r="BV37" i="1"/>
  <c r="BW37" i="1"/>
  <c r="BX37" i="1"/>
  <c r="BY37" i="1"/>
  <c r="K38" i="1"/>
  <c r="S38" i="1"/>
  <c r="AD38" i="1"/>
  <c r="F38" i="1"/>
  <c r="AE38" i="1"/>
  <c r="T38" i="1"/>
  <c r="AF38" i="1"/>
  <c r="BA38" i="1"/>
  <c r="BL38" i="1"/>
  <c r="U38" i="1"/>
  <c r="AH38" i="1"/>
  <c r="V38" i="1"/>
  <c r="AI38" i="1"/>
  <c r="BM38" i="1"/>
  <c r="Y38" i="1"/>
  <c r="AN38" i="1"/>
  <c r="BN38" i="1"/>
  <c r="Z38" i="1"/>
  <c r="AP38" i="1"/>
  <c r="BO38" i="1"/>
  <c r="AA38" i="1"/>
  <c r="AR38" i="1"/>
  <c r="AB38" i="1"/>
  <c r="AS38" i="1"/>
  <c r="BP38" i="1"/>
  <c r="BU38" i="1"/>
  <c r="BV38" i="1"/>
  <c r="BW38" i="1"/>
  <c r="BX38" i="1"/>
  <c r="BY38" i="1"/>
  <c r="K39" i="1"/>
  <c r="S39" i="1"/>
  <c r="AD39" i="1"/>
  <c r="F39" i="1"/>
  <c r="AE39" i="1"/>
  <c r="T39" i="1"/>
  <c r="AF39" i="1"/>
  <c r="BA39" i="1"/>
  <c r="BL39" i="1"/>
  <c r="U39" i="1"/>
  <c r="AH39" i="1"/>
  <c r="V39" i="1"/>
  <c r="AI39" i="1"/>
  <c r="BM39" i="1"/>
  <c r="Y39" i="1"/>
  <c r="AN39" i="1"/>
  <c r="BN39" i="1"/>
  <c r="Z39" i="1"/>
  <c r="AP39" i="1"/>
  <c r="BO39" i="1"/>
  <c r="AA39" i="1"/>
  <c r="AR39" i="1"/>
  <c r="AB39" i="1"/>
  <c r="AS39" i="1"/>
  <c r="BP39" i="1"/>
  <c r="BU39" i="1"/>
  <c r="BV39" i="1"/>
  <c r="BW39" i="1"/>
  <c r="BX39" i="1"/>
  <c r="BY39" i="1"/>
  <c r="K40" i="1"/>
  <c r="S40" i="1"/>
  <c r="AD40" i="1"/>
  <c r="F40" i="1"/>
  <c r="AE40" i="1"/>
  <c r="T40" i="1"/>
  <c r="AF40" i="1"/>
  <c r="BA40" i="1"/>
  <c r="BL40" i="1"/>
  <c r="U40" i="1"/>
  <c r="AH40" i="1"/>
  <c r="V40" i="1"/>
  <c r="AI40" i="1"/>
  <c r="BM40" i="1"/>
  <c r="Y40" i="1"/>
  <c r="AN40" i="1"/>
  <c r="BN40" i="1"/>
  <c r="Z40" i="1"/>
  <c r="AP40" i="1"/>
  <c r="BO40" i="1"/>
  <c r="AA40" i="1"/>
  <c r="AR40" i="1"/>
  <c r="AB40" i="1"/>
  <c r="AS40" i="1"/>
  <c r="BP40" i="1"/>
  <c r="BU40" i="1"/>
  <c r="BV40" i="1"/>
  <c r="BW40" i="1"/>
  <c r="BX40" i="1"/>
  <c r="BY40" i="1"/>
  <c r="K41" i="1"/>
  <c r="S41" i="1"/>
  <c r="AD41" i="1"/>
  <c r="F41" i="1"/>
  <c r="AE41" i="1"/>
  <c r="T41" i="1"/>
  <c r="AF41" i="1"/>
  <c r="BA41" i="1"/>
  <c r="BL41" i="1"/>
  <c r="U41" i="1"/>
  <c r="AH41" i="1"/>
  <c r="V41" i="1"/>
  <c r="AI41" i="1"/>
  <c r="BM41" i="1"/>
  <c r="Y41" i="1"/>
  <c r="AN41" i="1"/>
  <c r="BN41" i="1"/>
  <c r="Z41" i="1"/>
  <c r="AP41" i="1"/>
  <c r="BO41" i="1"/>
  <c r="AA41" i="1"/>
  <c r="AR41" i="1"/>
  <c r="AB41" i="1"/>
  <c r="AS41" i="1"/>
  <c r="BP41" i="1"/>
  <c r="BU41" i="1"/>
  <c r="BV41" i="1"/>
  <c r="BW41" i="1"/>
  <c r="BX41" i="1"/>
  <c r="BY41" i="1"/>
  <c r="K42" i="1"/>
  <c r="S42" i="1"/>
  <c r="AD42" i="1"/>
  <c r="F42" i="1"/>
  <c r="AE42" i="1"/>
  <c r="T42" i="1"/>
  <c r="AF42" i="1"/>
  <c r="BA42" i="1"/>
  <c r="BL42" i="1"/>
  <c r="U42" i="1"/>
  <c r="AH42" i="1"/>
  <c r="V42" i="1"/>
  <c r="AI42" i="1"/>
  <c r="BM42" i="1"/>
  <c r="Y42" i="1"/>
  <c r="AN42" i="1"/>
  <c r="BN42" i="1"/>
  <c r="Z42" i="1"/>
  <c r="AP42" i="1"/>
  <c r="BO42" i="1"/>
  <c r="AA42" i="1"/>
  <c r="AR42" i="1"/>
  <c r="AB42" i="1"/>
  <c r="AS42" i="1"/>
  <c r="BP42" i="1"/>
  <c r="BU42" i="1"/>
  <c r="BV42" i="1"/>
  <c r="BW42" i="1"/>
  <c r="BX42" i="1"/>
  <c r="BY42" i="1"/>
  <c r="K43" i="1"/>
  <c r="S43" i="1"/>
  <c r="AD43" i="1"/>
  <c r="F43" i="1"/>
  <c r="AE43" i="1"/>
  <c r="T43" i="1"/>
  <c r="AF43" i="1"/>
  <c r="BA43" i="1"/>
  <c r="BL43" i="1"/>
  <c r="U43" i="1"/>
  <c r="AH43" i="1"/>
  <c r="V43" i="1"/>
  <c r="AI43" i="1"/>
  <c r="BM43" i="1"/>
  <c r="Y43" i="1"/>
  <c r="AN43" i="1"/>
  <c r="BN43" i="1"/>
  <c r="Z43" i="1"/>
  <c r="AP43" i="1"/>
  <c r="BO43" i="1"/>
  <c r="AA43" i="1"/>
  <c r="AR43" i="1"/>
  <c r="AB43" i="1"/>
  <c r="AS43" i="1"/>
  <c r="BP43" i="1"/>
  <c r="BU43" i="1"/>
  <c r="BV43" i="1"/>
  <c r="BW43" i="1"/>
  <c r="BX43" i="1"/>
  <c r="BY43" i="1"/>
  <c r="K44" i="1"/>
  <c r="S44" i="1"/>
  <c r="AD44" i="1"/>
  <c r="F44" i="1"/>
  <c r="AE44" i="1"/>
  <c r="T44" i="1"/>
  <c r="AF44" i="1"/>
  <c r="BA44" i="1"/>
  <c r="BL44" i="1"/>
  <c r="U44" i="1"/>
  <c r="AH44" i="1"/>
  <c r="V44" i="1"/>
  <c r="AI44" i="1"/>
  <c r="BM44" i="1"/>
  <c r="Y44" i="1"/>
  <c r="AN44" i="1"/>
  <c r="BN44" i="1"/>
  <c r="Z44" i="1"/>
  <c r="AP44" i="1"/>
  <c r="BO44" i="1"/>
  <c r="AA44" i="1"/>
  <c r="AR44" i="1"/>
  <c r="AB44" i="1"/>
  <c r="AS44" i="1"/>
  <c r="BP44" i="1"/>
  <c r="BU44" i="1"/>
  <c r="BV44" i="1"/>
  <c r="BW44" i="1"/>
  <c r="BX44" i="1"/>
  <c r="BY44" i="1"/>
  <c r="K45" i="1"/>
  <c r="S45" i="1"/>
  <c r="AD45" i="1"/>
  <c r="F45" i="1"/>
  <c r="AE45" i="1"/>
  <c r="T45" i="1"/>
  <c r="AF45" i="1"/>
  <c r="BA45" i="1"/>
  <c r="BL45" i="1"/>
  <c r="U45" i="1"/>
  <c r="AH45" i="1"/>
  <c r="V45" i="1"/>
  <c r="AI45" i="1"/>
  <c r="BM45" i="1"/>
  <c r="Y45" i="1"/>
  <c r="AN45" i="1"/>
  <c r="BN45" i="1"/>
  <c r="Z45" i="1"/>
  <c r="AP45" i="1"/>
  <c r="BO45" i="1"/>
  <c r="AA45" i="1"/>
  <c r="AR45" i="1"/>
  <c r="AB45" i="1"/>
  <c r="AS45" i="1"/>
  <c r="BP45" i="1"/>
  <c r="BU45" i="1"/>
  <c r="BV45" i="1"/>
  <c r="BW45" i="1"/>
  <c r="BX45" i="1"/>
  <c r="BY45" i="1"/>
  <c r="K46" i="1"/>
  <c r="S46" i="1"/>
  <c r="AD46" i="1"/>
  <c r="F46" i="1"/>
  <c r="AE46" i="1"/>
  <c r="T46" i="1"/>
  <c r="AF46" i="1"/>
  <c r="BA46" i="1"/>
  <c r="BL46" i="1"/>
  <c r="U46" i="1"/>
  <c r="AH46" i="1"/>
  <c r="V46" i="1"/>
  <c r="AI46" i="1"/>
  <c r="BM46" i="1"/>
  <c r="Y46" i="1"/>
  <c r="AN46" i="1"/>
  <c r="BN46" i="1"/>
  <c r="Z46" i="1"/>
  <c r="AP46" i="1"/>
  <c r="BO46" i="1"/>
  <c r="AA46" i="1"/>
  <c r="AR46" i="1"/>
  <c r="AB46" i="1"/>
  <c r="AS46" i="1"/>
  <c r="BP46" i="1"/>
  <c r="BU46" i="1"/>
  <c r="BV46" i="1"/>
  <c r="BW46" i="1"/>
  <c r="BX46" i="1"/>
  <c r="BY46" i="1"/>
  <c r="K47" i="1"/>
  <c r="S47" i="1"/>
  <c r="AD47" i="1"/>
  <c r="F47" i="1"/>
  <c r="AE47" i="1"/>
  <c r="T47" i="1"/>
  <c r="AF47" i="1"/>
  <c r="BA47" i="1"/>
  <c r="BL47" i="1"/>
  <c r="U47" i="1"/>
  <c r="AH47" i="1"/>
  <c r="V47" i="1"/>
  <c r="AI47" i="1"/>
  <c r="BM47" i="1"/>
  <c r="Y47" i="1"/>
  <c r="AN47" i="1"/>
  <c r="BN47" i="1"/>
  <c r="Z47" i="1"/>
  <c r="AP47" i="1"/>
  <c r="BO47" i="1"/>
  <c r="AA47" i="1"/>
  <c r="AR47" i="1"/>
  <c r="AB47" i="1"/>
  <c r="AS47" i="1"/>
  <c r="BP47" i="1"/>
  <c r="BU47" i="1"/>
  <c r="BV47" i="1"/>
  <c r="BW47" i="1"/>
  <c r="BX47" i="1"/>
  <c r="BY47" i="1"/>
  <c r="K48" i="1"/>
  <c r="S48" i="1"/>
  <c r="AD48" i="1"/>
  <c r="F48" i="1"/>
  <c r="AE48" i="1"/>
  <c r="T48" i="1"/>
  <c r="AF48" i="1"/>
  <c r="BA48" i="1"/>
  <c r="BL48" i="1"/>
  <c r="U48" i="1"/>
  <c r="AH48" i="1"/>
  <c r="V48" i="1"/>
  <c r="AI48" i="1"/>
  <c r="BM48" i="1"/>
  <c r="Y48" i="1"/>
  <c r="AN48" i="1"/>
  <c r="BN48" i="1"/>
  <c r="Z48" i="1"/>
  <c r="AP48" i="1"/>
  <c r="BO48" i="1"/>
  <c r="AA48" i="1"/>
  <c r="AR48" i="1"/>
  <c r="AB48" i="1"/>
  <c r="AS48" i="1"/>
  <c r="BP48" i="1"/>
  <c r="BU48" i="1"/>
  <c r="BV48" i="1"/>
  <c r="BW48" i="1"/>
  <c r="BX48" i="1"/>
  <c r="BY48" i="1"/>
  <c r="K49" i="1"/>
  <c r="S49" i="1"/>
  <c r="AD49" i="1"/>
  <c r="F49" i="1"/>
  <c r="AE49" i="1"/>
  <c r="T49" i="1"/>
  <c r="AF49" i="1"/>
  <c r="BA49" i="1"/>
  <c r="BL49" i="1"/>
  <c r="U49" i="1"/>
  <c r="AH49" i="1"/>
  <c r="V49" i="1"/>
  <c r="AI49" i="1"/>
  <c r="BM49" i="1"/>
  <c r="Y49" i="1"/>
  <c r="AN49" i="1"/>
  <c r="BN49" i="1"/>
  <c r="Z49" i="1"/>
  <c r="AP49" i="1"/>
  <c r="BO49" i="1"/>
  <c r="AA49" i="1"/>
  <c r="AR49" i="1"/>
  <c r="AB49" i="1"/>
  <c r="AS49" i="1"/>
  <c r="BP49" i="1"/>
  <c r="BU49" i="1"/>
  <c r="BV49" i="1"/>
  <c r="BW49" i="1"/>
  <c r="BX49" i="1"/>
  <c r="BY49" i="1"/>
  <c r="K50" i="1"/>
  <c r="S50" i="1"/>
  <c r="AD50" i="1"/>
  <c r="F50" i="1"/>
  <c r="AE50" i="1"/>
  <c r="T50" i="1"/>
  <c r="AF50" i="1"/>
  <c r="BA50" i="1"/>
  <c r="BL50" i="1"/>
  <c r="U50" i="1"/>
  <c r="AH50" i="1"/>
  <c r="V50" i="1"/>
  <c r="AI50" i="1"/>
  <c r="BM50" i="1"/>
  <c r="Y50" i="1"/>
  <c r="AN50" i="1"/>
  <c r="BN50" i="1"/>
  <c r="Z50" i="1"/>
  <c r="AP50" i="1"/>
  <c r="BO50" i="1"/>
  <c r="AA50" i="1"/>
  <c r="AR50" i="1"/>
  <c r="AB50" i="1"/>
  <c r="AS50" i="1"/>
  <c r="BP50" i="1"/>
  <c r="BU50" i="1"/>
  <c r="BV50" i="1"/>
  <c r="BW50" i="1"/>
  <c r="BX50" i="1"/>
  <c r="BY50" i="1"/>
  <c r="K51" i="1"/>
  <c r="S51" i="1"/>
  <c r="AD51" i="1"/>
  <c r="F51" i="1"/>
  <c r="AE51" i="1"/>
  <c r="T51" i="1"/>
  <c r="AF51" i="1"/>
  <c r="BA51" i="1"/>
  <c r="BL51" i="1"/>
  <c r="U51" i="1"/>
  <c r="AH51" i="1"/>
  <c r="V51" i="1"/>
  <c r="AI51" i="1"/>
  <c r="BM51" i="1"/>
  <c r="Y51" i="1"/>
  <c r="AN51" i="1"/>
  <c r="BN51" i="1"/>
  <c r="Z51" i="1"/>
  <c r="AP51" i="1"/>
  <c r="BO51" i="1"/>
  <c r="AA51" i="1"/>
  <c r="AR51" i="1"/>
  <c r="AB51" i="1"/>
  <c r="AS51" i="1"/>
  <c r="BP51" i="1"/>
  <c r="BU51" i="1"/>
  <c r="BV51" i="1"/>
  <c r="BW51" i="1"/>
  <c r="BX51" i="1"/>
  <c r="BY51" i="1"/>
  <c r="K52" i="1"/>
  <c r="S52" i="1"/>
  <c r="AD52" i="1"/>
  <c r="F52" i="1"/>
  <c r="AE52" i="1"/>
  <c r="T52" i="1"/>
  <c r="AF52" i="1"/>
  <c r="BA52" i="1"/>
  <c r="BL52" i="1"/>
  <c r="U52" i="1"/>
  <c r="AH52" i="1"/>
  <c r="V52" i="1"/>
  <c r="AI52" i="1"/>
  <c r="BM52" i="1"/>
  <c r="Y52" i="1"/>
  <c r="AN52" i="1"/>
  <c r="BN52" i="1"/>
  <c r="Z52" i="1"/>
  <c r="AP52" i="1"/>
  <c r="BO52" i="1"/>
  <c r="AA52" i="1"/>
  <c r="AR52" i="1"/>
  <c r="AB52" i="1"/>
  <c r="AS52" i="1"/>
  <c r="BP52" i="1"/>
  <c r="BU52" i="1"/>
  <c r="BV52" i="1"/>
  <c r="BW52" i="1"/>
  <c r="BX52" i="1"/>
  <c r="BY52" i="1"/>
  <c r="K53" i="1"/>
  <c r="S53" i="1"/>
  <c r="AD53" i="1"/>
  <c r="F53" i="1"/>
  <c r="AE53" i="1"/>
  <c r="T53" i="1"/>
  <c r="AF53" i="1"/>
  <c r="BA53" i="1"/>
  <c r="BL53" i="1"/>
  <c r="U53" i="1"/>
  <c r="AH53" i="1"/>
  <c r="V53" i="1"/>
  <c r="AI53" i="1"/>
  <c r="BM53" i="1"/>
  <c r="Y53" i="1"/>
  <c r="AN53" i="1"/>
  <c r="BN53" i="1"/>
  <c r="Z53" i="1"/>
  <c r="AP53" i="1"/>
  <c r="BO53" i="1"/>
  <c r="AA53" i="1"/>
  <c r="AR53" i="1"/>
  <c r="AB53" i="1"/>
  <c r="AS53" i="1"/>
  <c r="BP53" i="1"/>
  <c r="BU53" i="1"/>
  <c r="BV53" i="1"/>
  <c r="BW53" i="1"/>
  <c r="BX53" i="1"/>
  <c r="BY53" i="1"/>
  <c r="K54" i="1"/>
  <c r="S54" i="1"/>
  <c r="AD54" i="1"/>
  <c r="F54" i="1"/>
  <c r="AE54" i="1"/>
  <c r="T54" i="1"/>
  <c r="AF54" i="1"/>
  <c r="BA54" i="1"/>
  <c r="BL54" i="1"/>
  <c r="U54" i="1"/>
  <c r="AH54" i="1"/>
  <c r="V54" i="1"/>
  <c r="AI54" i="1"/>
  <c r="BM54" i="1"/>
  <c r="Y54" i="1"/>
  <c r="AN54" i="1"/>
  <c r="BN54" i="1"/>
  <c r="Z54" i="1"/>
  <c r="AP54" i="1"/>
  <c r="BO54" i="1"/>
  <c r="AA54" i="1"/>
  <c r="AR54" i="1"/>
  <c r="AB54" i="1"/>
  <c r="AS54" i="1"/>
  <c r="BP54" i="1"/>
  <c r="BU54" i="1"/>
  <c r="BV54" i="1"/>
  <c r="BW54" i="1"/>
  <c r="BX54" i="1"/>
  <c r="BY54" i="1"/>
  <c r="K55" i="1"/>
  <c r="S55" i="1"/>
  <c r="AD55" i="1"/>
  <c r="F55" i="1"/>
  <c r="AE55" i="1"/>
  <c r="T55" i="1"/>
  <c r="AF55" i="1"/>
  <c r="BA55" i="1"/>
  <c r="BL55" i="1"/>
  <c r="U55" i="1"/>
  <c r="AH55" i="1"/>
  <c r="V55" i="1"/>
  <c r="AI55" i="1"/>
  <c r="BM55" i="1"/>
  <c r="Y55" i="1"/>
  <c r="AN55" i="1"/>
  <c r="BN55" i="1"/>
  <c r="Z55" i="1"/>
  <c r="AP55" i="1"/>
  <c r="BO55" i="1"/>
  <c r="AA55" i="1"/>
  <c r="AR55" i="1"/>
  <c r="AB55" i="1"/>
  <c r="AS55" i="1"/>
  <c r="BP55" i="1"/>
  <c r="BU55" i="1"/>
  <c r="BV55" i="1"/>
  <c r="BW55" i="1"/>
  <c r="BX55" i="1"/>
  <c r="BY55" i="1"/>
  <c r="K56" i="1"/>
  <c r="S56" i="1"/>
  <c r="AD56" i="1"/>
  <c r="F56" i="1"/>
  <c r="AE56" i="1"/>
  <c r="T56" i="1"/>
  <c r="AF56" i="1"/>
  <c r="BA56" i="1"/>
  <c r="BL56" i="1"/>
  <c r="U56" i="1"/>
  <c r="AH56" i="1"/>
  <c r="V56" i="1"/>
  <c r="AI56" i="1"/>
  <c r="BM56" i="1"/>
  <c r="Y56" i="1"/>
  <c r="AN56" i="1"/>
  <c r="BN56" i="1"/>
  <c r="Z56" i="1"/>
  <c r="AP56" i="1"/>
  <c r="BO56" i="1"/>
  <c r="AA56" i="1"/>
  <c r="AR56" i="1"/>
  <c r="AB56" i="1"/>
  <c r="AS56" i="1"/>
  <c r="BP56" i="1"/>
  <c r="BU56" i="1"/>
  <c r="BV56" i="1"/>
  <c r="BW56" i="1"/>
  <c r="BX56" i="1"/>
  <c r="BY56" i="1"/>
  <c r="K57" i="1"/>
  <c r="S57" i="1"/>
  <c r="AD57" i="1"/>
  <c r="F57" i="1"/>
  <c r="AE57" i="1"/>
  <c r="T57" i="1"/>
  <c r="AF57" i="1"/>
  <c r="BA57" i="1"/>
  <c r="BL57" i="1"/>
  <c r="U57" i="1"/>
  <c r="AH57" i="1"/>
  <c r="V57" i="1"/>
  <c r="AI57" i="1"/>
  <c r="BM57" i="1"/>
  <c r="Y57" i="1"/>
  <c r="AN57" i="1"/>
  <c r="BN57" i="1"/>
  <c r="Z57" i="1"/>
  <c r="AP57" i="1"/>
  <c r="BO57" i="1"/>
  <c r="AA57" i="1"/>
  <c r="AR57" i="1"/>
  <c r="AB57" i="1"/>
  <c r="AS57" i="1"/>
  <c r="BP57" i="1"/>
  <c r="BU57" i="1"/>
  <c r="BV57" i="1"/>
  <c r="BW57" i="1"/>
  <c r="BX57" i="1"/>
  <c r="BY57" i="1"/>
  <c r="K58" i="1"/>
  <c r="S58" i="1"/>
  <c r="AD58" i="1"/>
  <c r="F58" i="1"/>
  <c r="AE58" i="1"/>
  <c r="T58" i="1"/>
  <c r="AF58" i="1"/>
  <c r="BA58" i="1"/>
  <c r="BL58" i="1"/>
  <c r="U58" i="1"/>
  <c r="AH58" i="1"/>
  <c r="V58" i="1"/>
  <c r="AI58" i="1"/>
  <c r="BM58" i="1"/>
  <c r="Y58" i="1"/>
  <c r="AN58" i="1"/>
  <c r="BN58" i="1"/>
  <c r="Z58" i="1"/>
  <c r="AP58" i="1"/>
  <c r="BO58" i="1"/>
  <c r="AA58" i="1"/>
  <c r="AR58" i="1"/>
  <c r="AB58" i="1"/>
  <c r="AS58" i="1"/>
  <c r="BP58" i="1"/>
  <c r="BU58" i="1"/>
  <c r="BV58" i="1"/>
  <c r="BW58" i="1"/>
  <c r="BX58" i="1"/>
  <c r="BY58" i="1"/>
  <c r="K59" i="1"/>
  <c r="S59" i="1"/>
  <c r="AD59" i="1"/>
  <c r="F59" i="1"/>
  <c r="AE59" i="1"/>
  <c r="T59" i="1"/>
  <c r="AF59" i="1"/>
  <c r="BA59" i="1"/>
  <c r="BL59" i="1"/>
  <c r="U59" i="1"/>
  <c r="AH59" i="1"/>
  <c r="V59" i="1"/>
  <c r="AI59" i="1"/>
  <c r="BM59" i="1"/>
  <c r="Y59" i="1"/>
  <c r="AN59" i="1"/>
  <c r="BN59" i="1"/>
  <c r="Z59" i="1"/>
  <c r="AP59" i="1"/>
  <c r="BO59" i="1"/>
  <c r="AA59" i="1"/>
  <c r="AR59" i="1"/>
  <c r="AB59" i="1"/>
  <c r="AS59" i="1"/>
  <c r="BP59" i="1"/>
  <c r="BU59" i="1"/>
  <c r="BV59" i="1"/>
  <c r="BW59" i="1"/>
  <c r="BX59" i="1"/>
  <c r="BY59" i="1"/>
  <c r="K60" i="1"/>
  <c r="S60" i="1"/>
  <c r="AD60" i="1"/>
  <c r="F60" i="1"/>
  <c r="AE60" i="1"/>
  <c r="T60" i="1"/>
  <c r="AF60" i="1"/>
  <c r="BA60" i="1"/>
  <c r="BL60" i="1"/>
  <c r="U60" i="1"/>
  <c r="AH60" i="1"/>
  <c r="V60" i="1"/>
  <c r="AI60" i="1"/>
  <c r="BM60" i="1"/>
  <c r="Y60" i="1"/>
  <c r="AN60" i="1"/>
  <c r="BN60" i="1"/>
  <c r="Z60" i="1"/>
  <c r="AP60" i="1"/>
  <c r="BO60" i="1"/>
  <c r="AA60" i="1"/>
  <c r="AR60" i="1"/>
  <c r="AB60" i="1"/>
  <c r="AS60" i="1"/>
  <c r="BP60" i="1"/>
  <c r="BU60" i="1"/>
  <c r="BV60" i="1"/>
  <c r="BW60" i="1"/>
  <c r="BX60" i="1"/>
  <c r="BY60" i="1"/>
  <c r="K61" i="1"/>
  <c r="S61" i="1"/>
  <c r="AD61" i="1"/>
  <c r="F61" i="1"/>
  <c r="AE61" i="1"/>
  <c r="T61" i="1"/>
  <c r="AF61" i="1"/>
  <c r="BA61" i="1"/>
  <c r="BL61" i="1"/>
  <c r="U61" i="1"/>
  <c r="AH61" i="1"/>
  <c r="V61" i="1"/>
  <c r="AI61" i="1"/>
  <c r="BM61" i="1"/>
  <c r="Y61" i="1"/>
  <c r="AN61" i="1"/>
  <c r="BN61" i="1"/>
  <c r="Z61" i="1"/>
  <c r="AP61" i="1"/>
  <c r="BO61" i="1"/>
  <c r="AA61" i="1"/>
  <c r="AR61" i="1"/>
  <c r="AB61" i="1"/>
  <c r="AS61" i="1"/>
  <c r="BP61" i="1"/>
  <c r="BU61" i="1"/>
  <c r="BV61" i="1"/>
  <c r="BW61" i="1"/>
  <c r="BX61" i="1"/>
  <c r="BY61" i="1"/>
  <c r="K62" i="1"/>
  <c r="S62" i="1"/>
  <c r="AD62" i="1"/>
  <c r="F62" i="1"/>
  <c r="AE62" i="1"/>
  <c r="T62" i="1"/>
  <c r="AF62" i="1"/>
  <c r="BA62" i="1"/>
  <c r="BL62" i="1"/>
  <c r="U62" i="1"/>
  <c r="AH62" i="1"/>
  <c r="V62" i="1"/>
  <c r="AI62" i="1"/>
  <c r="BM62" i="1"/>
  <c r="Y62" i="1"/>
  <c r="AN62" i="1"/>
  <c r="BN62" i="1"/>
  <c r="Z62" i="1"/>
  <c r="AP62" i="1"/>
  <c r="BO62" i="1"/>
  <c r="AA62" i="1"/>
  <c r="AR62" i="1"/>
  <c r="AB62" i="1"/>
  <c r="AS62" i="1"/>
  <c r="BP62" i="1"/>
  <c r="BU62" i="1"/>
  <c r="BV62" i="1"/>
  <c r="BW62" i="1"/>
  <c r="BX62" i="1"/>
  <c r="BY62" i="1"/>
  <c r="K63" i="1"/>
  <c r="S63" i="1"/>
  <c r="AD63" i="1"/>
  <c r="F63" i="1"/>
  <c r="AE63" i="1"/>
  <c r="T63" i="1"/>
  <c r="AF63" i="1"/>
  <c r="BA63" i="1"/>
  <c r="BL63" i="1"/>
  <c r="U63" i="1"/>
  <c r="AH63" i="1"/>
  <c r="V63" i="1"/>
  <c r="AI63" i="1"/>
  <c r="BM63" i="1"/>
  <c r="Y63" i="1"/>
  <c r="AN63" i="1"/>
  <c r="BN63" i="1"/>
  <c r="Z63" i="1"/>
  <c r="AP63" i="1"/>
  <c r="BO63" i="1"/>
  <c r="AA63" i="1"/>
  <c r="AR63" i="1"/>
  <c r="AB63" i="1"/>
  <c r="AS63" i="1"/>
  <c r="BP63" i="1"/>
  <c r="BU63" i="1"/>
  <c r="BV63" i="1"/>
  <c r="BW63" i="1"/>
  <c r="BX63" i="1"/>
  <c r="BY63" i="1"/>
  <c r="K64" i="1"/>
  <c r="S64" i="1"/>
  <c r="AD64" i="1"/>
  <c r="F64" i="1"/>
  <c r="AE64" i="1"/>
  <c r="T64" i="1"/>
  <c r="AF64" i="1"/>
  <c r="BA64" i="1"/>
  <c r="BL64" i="1"/>
  <c r="U64" i="1"/>
  <c r="AH64" i="1"/>
  <c r="V64" i="1"/>
  <c r="AI64" i="1"/>
  <c r="BM64" i="1"/>
  <c r="Y64" i="1"/>
  <c r="AN64" i="1"/>
  <c r="BN64" i="1"/>
  <c r="Z64" i="1"/>
  <c r="AP64" i="1"/>
  <c r="BO64" i="1"/>
  <c r="AA64" i="1"/>
  <c r="AR64" i="1"/>
  <c r="AB64" i="1"/>
  <c r="AS64" i="1"/>
  <c r="BP64" i="1"/>
  <c r="BU64" i="1"/>
  <c r="BV64" i="1"/>
  <c r="BW64" i="1"/>
  <c r="BX64" i="1"/>
  <c r="BY64" i="1"/>
  <c r="K65" i="1"/>
  <c r="S65" i="1"/>
  <c r="AD65" i="1"/>
  <c r="F65" i="1"/>
  <c r="AE65" i="1"/>
  <c r="T65" i="1"/>
  <c r="AF65" i="1"/>
  <c r="BA65" i="1"/>
  <c r="BL65" i="1"/>
  <c r="U65" i="1"/>
  <c r="AH65" i="1"/>
  <c r="V65" i="1"/>
  <c r="AI65" i="1"/>
  <c r="BM65" i="1"/>
  <c r="Y65" i="1"/>
  <c r="AN65" i="1"/>
  <c r="BN65" i="1"/>
  <c r="Z65" i="1"/>
  <c r="AP65" i="1"/>
  <c r="BO65" i="1"/>
  <c r="AA65" i="1"/>
  <c r="AR65" i="1"/>
  <c r="AB65" i="1"/>
  <c r="AS65" i="1"/>
  <c r="BP65" i="1"/>
  <c r="BU65" i="1"/>
  <c r="BV65" i="1"/>
  <c r="BW65" i="1"/>
  <c r="BX65" i="1"/>
  <c r="BY65" i="1"/>
  <c r="K66" i="1"/>
  <c r="S66" i="1"/>
  <c r="AD66" i="1"/>
  <c r="F66" i="1"/>
  <c r="AE66" i="1"/>
  <c r="T66" i="1"/>
  <c r="AF66" i="1"/>
  <c r="BA66" i="1"/>
  <c r="BL66" i="1"/>
  <c r="U66" i="1"/>
  <c r="AH66" i="1"/>
  <c r="V66" i="1"/>
  <c r="AI66" i="1"/>
  <c r="BM66" i="1"/>
  <c r="Y66" i="1"/>
  <c r="AN66" i="1"/>
  <c r="BN66" i="1"/>
  <c r="Z66" i="1"/>
  <c r="AP66" i="1"/>
  <c r="BO66" i="1"/>
  <c r="AA66" i="1"/>
  <c r="AR66" i="1"/>
  <c r="AB66" i="1"/>
  <c r="AS66" i="1"/>
  <c r="BP66" i="1"/>
  <c r="BU66" i="1"/>
  <c r="BV66" i="1"/>
  <c r="BW66" i="1"/>
  <c r="BX66" i="1"/>
  <c r="BY66" i="1"/>
  <c r="K67" i="1"/>
  <c r="S67" i="1"/>
  <c r="AD67" i="1"/>
  <c r="F67" i="1"/>
  <c r="AE67" i="1"/>
  <c r="T67" i="1"/>
  <c r="AF67" i="1"/>
  <c r="BA67" i="1"/>
  <c r="BL67" i="1"/>
  <c r="U67" i="1"/>
  <c r="AH67" i="1"/>
  <c r="V67" i="1"/>
  <c r="AI67" i="1"/>
  <c r="BM67" i="1"/>
  <c r="Y67" i="1"/>
  <c r="AN67" i="1"/>
  <c r="BN67" i="1"/>
  <c r="Z67" i="1"/>
  <c r="AP67" i="1"/>
  <c r="BO67" i="1"/>
  <c r="AA67" i="1"/>
  <c r="AR67" i="1"/>
  <c r="AB67" i="1"/>
  <c r="AS67" i="1"/>
  <c r="BP67" i="1"/>
  <c r="BU67" i="1"/>
  <c r="BV67" i="1"/>
  <c r="BW67" i="1"/>
  <c r="BX67" i="1"/>
  <c r="BY67" i="1"/>
  <c r="K68" i="1"/>
  <c r="S68" i="1"/>
  <c r="AD68" i="1"/>
  <c r="F68" i="1"/>
  <c r="AE68" i="1"/>
  <c r="T68" i="1"/>
  <c r="AF68" i="1"/>
  <c r="BA68" i="1"/>
  <c r="BL68" i="1"/>
  <c r="U68" i="1"/>
  <c r="AH68" i="1"/>
  <c r="V68" i="1"/>
  <c r="AI68" i="1"/>
  <c r="BM68" i="1"/>
  <c r="Y68" i="1"/>
  <c r="AN68" i="1"/>
  <c r="BN68" i="1"/>
  <c r="Z68" i="1"/>
  <c r="AP68" i="1"/>
  <c r="BO68" i="1"/>
  <c r="AA68" i="1"/>
  <c r="AR68" i="1"/>
  <c r="AB68" i="1"/>
  <c r="AS68" i="1"/>
  <c r="BP68" i="1"/>
  <c r="BU68" i="1"/>
  <c r="BV68" i="1"/>
  <c r="BW68" i="1"/>
  <c r="BX68" i="1"/>
  <c r="BY68" i="1"/>
  <c r="K69" i="1"/>
  <c r="S69" i="1"/>
  <c r="AD69" i="1"/>
  <c r="F69" i="1"/>
  <c r="AE69" i="1"/>
  <c r="T69" i="1"/>
  <c r="AF69" i="1"/>
  <c r="BA69" i="1"/>
  <c r="BL69" i="1"/>
  <c r="U69" i="1"/>
  <c r="AH69" i="1"/>
  <c r="V69" i="1"/>
  <c r="AI69" i="1"/>
  <c r="BM69" i="1"/>
  <c r="Y69" i="1"/>
  <c r="AN69" i="1"/>
  <c r="BN69" i="1"/>
  <c r="Z69" i="1"/>
  <c r="AP69" i="1"/>
  <c r="BO69" i="1"/>
  <c r="AA69" i="1"/>
  <c r="AR69" i="1"/>
  <c r="AB69" i="1"/>
  <c r="AS69" i="1"/>
  <c r="BP69" i="1"/>
  <c r="BU69" i="1"/>
  <c r="BV69" i="1"/>
  <c r="BW69" i="1"/>
  <c r="BX69" i="1"/>
  <c r="BY69" i="1"/>
  <c r="K70" i="1"/>
  <c r="S70" i="1"/>
  <c r="AD70" i="1"/>
  <c r="F70" i="1"/>
  <c r="AE70" i="1"/>
  <c r="T70" i="1"/>
  <c r="AF70" i="1"/>
  <c r="BA70" i="1"/>
  <c r="BL70" i="1"/>
  <c r="U70" i="1"/>
  <c r="AH70" i="1"/>
  <c r="V70" i="1"/>
  <c r="AI70" i="1"/>
  <c r="BM70" i="1"/>
  <c r="Y70" i="1"/>
  <c r="AN70" i="1"/>
  <c r="BN70" i="1"/>
  <c r="Z70" i="1"/>
  <c r="AP70" i="1"/>
  <c r="BO70" i="1"/>
  <c r="AA70" i="1"/>
  <c r="AR70" i="1"/>
  <c r="AB70" i="1"/>
  <c r="AS70" i="1"/>
  <c r="BP70" i="1"/>
  <c r="BU70" i="1"/>
  <c r="BV70" i="1"/>
  <c r="BW70" i="1"/>
  <c r="BX70" i="1"/>
  <c r="BY70" i="1"/>
  <c r="K71" i="1"/>
  <c r="S71" i="1"/>
  <c r="AD71" i="1"/>
  <c r="F71" i="1"/>
  <c r="AE71" i="1"/>
  <c r="T71" i="1"/>
  <c r="AF71" i="1"/>
  <c r="BA71" i="1"/>
  <c r="BL71" i="1"/>
  <c r="U71" i="1"/>
  <c r="AH71" i="1"/>
  <c r="V71" i="1"/>
  <c r="AI71" i="1"/>
  <c r="BM71" i="1"/>
  <c r="Y71" i="1"/>
  <c r="AN71" i="1"/>
  <c r="BN71" i="1"/>
  <c r="Z71" i="1"/>
  <c r="AP71" i="1"/>
  <c r="BO71" i="1"/>
  <c r="AA71" i="1"/>
  <c r="AR71" i="1"/>
  <c r="AB71" i="1"/>
  <c r="AS71" i="1"/>
  <c r="BP71" i="1"/>
  <c r="BU71" i="1"/>
  <c r="BV71" i="1"/>
  <c r="BW71" i="1"/>
  <c r="BX71" i="1"/>
  <c r="BY71" i="1"/>
  <c r="K72" i="1"/>
  <c r="S72" i="1"/>
  <c r="AD72" i="1"/>
  <c r="F72" i="1"/>
  <c r="AE72" i="1"/>
  <c r="T72" i="1"/>
  <c r="AF72" i="1"/>
  <c r="BA72" i="1"/>
  <c r="BL72" i="1"/>
  <c r="U72" i="1"/>
  <c r="AH72" i="1"/>
  <c r="V72" i="1"/>
  <c r="AI72" i="1"/>
  <c r="BM72" i="1"/>
  <c r="Y72" i="1"/>
  <c r="AN72" i="1"/>
  <c r="BN72" i="1"/>
  <c r="Z72" i="1"/>
  <c r="AP72" i="1"/>
  <c r="BO72" i="1"/>
  <c r="AA72" i="1"/>
  <c r="AR72" i="1"/>
  <c r="AB72" i="1"/>
  <c r="AS72" i="1"/>
  <c r="BP72" i="1"/>
  <c r="BU72" i="1"/>
  <c r="BV72" i="1"/>
  <c r="BW72" i="1"/>
  <c r="BX72" i="1"/>
  <c r="BY72" i="1"/>
  <c r="K73" i="1"/>
  <c r="S73" i="1"/>
  <c r="AD73" i="1"/>
  <c r="F73" i="1"/>
  <c r="AE73" i="1"/>
  <c r="T73" i="1"/>
  <c r="AF73" i="1"/>
  <c r="BA73" i="1"/>
  <c r="BL73" i="1"/>
  <c r="U73" i="1"/>
  <c r="AH73" i="1"/>
  <c r="V73" i="1"/>
  <c r="AI73" i="1"/>
  <c r="BM73" i="1"/>
  <c r="Y73" i="1"/>
  <c r="AN73" i="1"/>
  <c r="BN73" i="1"/>
  <c r="Z73" i="1"/>
  <c r="AP73" i="1"/>
  <c r="BO73" i="1"/>
  <c r="AA73" i="1"/>
  <c r="AR73" i="1"/>
  <c r="AB73" i="1"/>
  <c r="AS73" i="1"/>
  <c r="BP73" i="1"/>
  <c r="BU73" i="1"/>
  <c r="BV73" i="1"/>
  <c r="BW73" i="1"/>
  <c r="BX73" i="1"/>
  <c r="BY73" i="1"/>
  <c r="K74" i="1"/>
  <c r="S74" i="1"/>
  <c r="AD74" i="1"/>
  <c r="F74" i="1"/>
  <c r="AE74" i="1"/>
  <c r="T74" i="1"/>
  <c r="AF74" i="1"/>
  <c r="BA74" i="1"/>
  <c r="BL74" i="1"/>
  <c r="U74" i="1"/>
  <c r="AH74" i="1"/>
  <c r="V74" i="1"/>
  <c r="AI74" i="1"/>
  <c r="BM74" i="1"/>
  <c r="Y74" i="1"/>
  <c r="AN74" i="1"/>
  <c r="BN74" i="1"/>
  <c r="Z74" i="1"/>
  <c r="AP74" i="1"/>
  <c r="BO74" i="1"/>
  <c r="AA74" i="1"/>
  <c r="AR74" i="1"/>
  <c r="AB74" i="1"/>
  <c r="AS74" i="1"/>
  <c r="BP74" i="1"/>
  <c r="BU74" i="1"/>
  <c r="BV74" i="1"/>
  <c r="BW74" i="1"/>
  <c r="BX74" i="1"/>
  <c r="BY74" i="1"/>
  <c r="K75" i="1"/>
  <c r="S75" i="1"/>
  <c r="AD75" i="1"/>
  <c r="F75" i="1"/>
  <c r="AE75" i="1"/>
  <c r="T75" i="1"/>
  <c r="AF75" i="1"/>
  <c r="BA75" i="1"/>
  <c r="BL75" i="1"/>
  <c r="U75" i="1"/>
  <c r="AH75" i="1"/>
  <c r="V75" i="1"/>
  <c r="AI75" i="1"/>
  <c r="BM75" i="1"/>
  <c r="Y75" i="1"/>
  <c r="AN75" i="1"/>
  <c r="BN75" i="1"/>
  <c r="Z75" i="1"/>
  <c r="AP75" i="1"/>
  <c r="BO75" i="1"/>
  <c r="AA75" i="1"/>
  <c r="AR75" i="1"/>
  <c r="AB75" i="1"/>
  <c r="AS75" i="1"/>
  <c r="BP75" i="1"/>
  <c r="BU75" i="1"/>
  <c r="BV75" i="1"/>
  <c r="BW75" i="1"/>
  <c r="BX75" i="1"/>
  <c r="BY75" i="1"/>
  <c r="K76" i="1"/>
  <c r="S76" i="1"/>
  <c r="AD76" i="1"/>
  <c r="F76" i="1"/>
  <c r="AE76" i="1"/>
  <c r="T76" i="1"/>
  <c r="AF76" i="1"/>
  <c r="BA76" i="1"/>
  <c r="BL76" i="1"/>
  <c r="U76" i="1"/>
  <c r="AH76" i="1"/>
  <c r="V76" i="1"/>
  <c r="AI76" i="1"/>
  <c r="BM76" i="1"/>
  <c r="Y76" i="1"/>
  <c r="AN76" i="1"/>
  <c r="BN76" i="1"/>
  <c r="Z76" i="1"/>
  <c r="AP76" i="1"/>
  <c r="BO76" i="1"/>
  <c r="AA76" i="1"/>
  <c r="AR76" i="1"/>
  <c r="AB76" i="1"/>
  <c r="AS76" i="1"/>
  <c r="BP76" i="1"/>
  <c r="BU76" i="1"/>
  <c r="BV76" i="1"/>
  <c r="BW76" i="1"/>
  <c r="BX76" i="1"/>
  <c r="BY76" i="1"/>
  <c r="K77" i="1"/>
  <c r="S77" i="1"/>
  <c r="AD77" i="1"/>
  <c r="F77" i="1"/>
  <c r="AE77" i="1"/>
  <c r="T77" i="1"/>
  <c r="AF77" i="1"/>
  <c r="BA77" i="1"/>
  <c r="BL77" i="1"/>
  <c r="U77" i="1"/>
  <c r="AH77" i="1"/>
  <c r="V77" i="1"/>
  <c r="AI77" i="1"/>
  <c r="BM77" i="1"/>
  <c r="Y77" i="1"/>
  <c r="AN77" i="1"/>
  <c r="BN77" i="1"/>
  <c r="Z77" i="1"/>
  <c r="AP77" i="1"/>
  <c r="BO77" i="1"/>
  <c r="AA77" i="1"/>
  <c r="AR77" i="1"/>
  <c r="AB77" i="1"/>
  <c r="AS77" i="1"/>
  <c r="BP77" i="1"/>
  <c r="BU77" i="1"/>
  <c r="BV77" i="1"/>
  <c r="BW77" i="1"/>
  <c r="BX77" i="1"/>
  <c r="BY77" i="1"/>
  <c r="K78" i="1"/>
  <c r="S78" i="1"/>
  <c r="AD78" i="1"/>
  <c r="F78" i="1"/>
  <c r="AE78" i="1"/>
  <c r="T78" i="1"/>
  <c r="AF78" i="1"/>
  <c r="BA78" i="1"/>
  <c r="BL78" i="1"/>
  <c r="U78" i="1"/>
  <c r="AH78" i="1"/>
  <c r="V78" i="1"/>
  <c r="AI78" i="1"/>
  <c r="BM78" i="1"/>
  <c r="Y78" i="1"/>
  <c r="AN78" i="1"/>
  <c r="BN78" i="1"/>
  <c r="Z78" i="1"/>
  <c r="AP78" i="1"/>
  <c r="BO78" i="1"/>
  <c r="AA78" i="1"/>
  <c r="AR78" i="1"/>
  <c r="AB78" i="1"/>
  <c r="AS78" i="1"/>
  <c r="BP78" i="1"/>
  <c r="BU78" i="1"/>
  <c r="BV78" i="1"/>
  <c r="BW78" i="1"/>
  <c r="BX78" i="1"/>
  <c r="BY78" i="1"/>
  <c r="K79" i="1"/>
  <c r="S79" i="1"/>
  <c r="AD79" i="1"/>
  <c r="F79" i="1"/>
  <c r="AE79" i="1"/>
  <c r="T79" i="1"/>
  <c r="AF79" i="1"/>
  <c r="BA79" i="1"/>
  <c r="BL79" i="1"/>
  <c r="U79" i="1"/>
  <c r="AH79" i="1"/>
  <c r="V79" i="1"/>
  <c r="AI79" i="1"/>
  <c r="BM79" i="1"/>
  <c r="Y79" i="1"/>
  <c r="AN79" i="1"/>
  <c r="BN79" i="1"/>
  <c r="Z79" i="1"/>
  <c r="AP79" i="1"/>
  <c r="BO79" i="1"/>
  <c r="AA79" i="1"/>
  <c r="AR79" i="1"/>
  <c r="AB79" i="1"/>
  <c r="AS79" i="1"/>
  <c r="BP79" i="1"/>
  <c r="BU79" i="1"/>
  <c r="BV79" i="1"/>
  <c r="BW79" i="1"/>
  <c r="BX79" i="1"/>
  <c r="BY79" i="1"/>
  <c r="K80" i="1"/>
  <c r="S80" i="1"/>
  <c r="AD80" i="1"/>
  <c r="F80" i="1"/>
  <c r="AE80" i="1"/>
  <c r="T80" i="1"/>
  <c r="AF80" i="1"/>
  <c r="BA80" i="1"/>
  <c r="BL80" i="1"/>
  <c r="U80" i="1"/>
  <c r="AH80" i="1"/>
  <c r="V80" i="1"/>
  <c r="AI80" i="1"/>
  <c r="BM80" i="1"/>
  <c r="Y80" i="1"/>
  <c r="AN80" i="1"/>
  <c r="BN80" i="1"/>
  <c r="Z80" i="1"/>
  <c r="AP80" i="1"/>
  <c r="BO80" i="1"/>
  <c r="AA80" i="1"/>
  <c r="AR80" i="1"/>
  <c r="AB80" i="1"/>
  <c r="AS80" i="1"/>
  <c r="BP80" i="1"/>
  <c r="BU80" i="1"/>
  <c r="BV80" i="1"/>
  <c r="BW80" i="1"/>
  <c r="BX80" i="1"/>
  <c r="BY80" i="1"/>
  <c r="K81" i="1"/>
  <c r="S81" i="1"/>
  <c r="AD81" i="1"/>
  <c r="F81" i="1"/>
  <c r="AE81" i="1"/>
  <c r="T81" i="1"/>
  <c r="AF81" i="1"/>
  <c r="BA81" i="1"/>
  <c r="BL81" i="1"/>
  <c r="U81" i="1"/>
  <c r="AH81" i="1"/>
  <c r="V81" i="1"/>
  <c r="AI81" i="1"/>
  <c r="BM81" i="1"/>
  <c r="Y81" i="1"/>
  <c r="AN81" i="1"/>
  <c r="BN81" i="1"/>
  <c r="Z81" i="1"/>
  <c r="AP81" i="1"/>
  <c r="BO81" i="1"/>
  <c r="AA81" i="1"/>
  <c r="AR81" i="1"/>
  <c r="AB81" i="1"/>
  <c r="AS81" i="1"/>
  <c r="BP81" i="1"/>
  <c r="BU81" i="1"/>
  <c r="BV81" i="1"/>
  <c r="BW81" i="1"/>
  <c r="BX81" i="1"/>
  <c r="BY81" i="1"/>
  <c r="K82" i="1"/>
  <c r="S82" i="1"/>
  <c r="AD82" i="1"/>
  <c r="F82" i="1"/>
  <c r="AE82" i="1"/>
  <c r="T82" i="1"/>
  <c r="AF82" i="1"/>
  <c r="BA82" i="1"/>
  <c r="BL82" i="1"/>
  <c r="U82" i="1"/>
  <c r="AH82" i="1"/>
  <c r="V82" i="1"/>
  <c r="AI82" i="1"/>
  <c r="BM82" i="1"/>
  <c r="Y82" i="1"/>
  <c r="AN82" i="1"/>
  <c r="BN82" i="1"/>
  <c r="Z82" i="1"/>
  <c r="AP82" i="1"/>
  <c r="BO82" i="1"/>
  <c r="AA82" i="1"/>
  <c r="AR82" i="1"/>
  <c r="AB82" i="1"/>
  <c r="AS82" i="1"/>
  <c r="BP82" i="1"/>
  <c r="BU82" i="1"/>
  <c r="BV82" i="1"/>
  <c r="BW82" i="1"/>
  <c r="BX82" i="1"/>
  <c r="BY82" i="1"/>
  <c r="K83" i="1"/>
  <c r="S83" i="1"/>
  <c r="AD83" i="1"/>
  <c r="F83" i="1"/>
  <c r="AE83" i="1"/>
  <c r="T83" i="1"/>
  <c r="AF83" i="1"/>
  <c r="BA83" i="1"/>
  <c r="BL83" i="1"/>
  <c r="U83" i="1"/>
  <c r="AH83" i="1"/>
  <c r="V83" i="1"/>
  <c r="AI83" i="1"/>
  <c r="BM83" i="1"/>
  <c r="Y83" i="1"/>
  <c r="AN83" i="1"/>
  <c r="BN83" i="1"/>
  <c r="Z83" i="1"/>
  <c r="AP83" i="1"/>
  <c r="BO83" i="1"/>
  <c r="AA83" i="1"/>
  <c r="AR83" i="1"/>
  <c r="AB83" i="1"/>
  <c r="AS83" i="1"/>
  <c r="BP83" i="1"/>
  <c r="BU83" i="1"/>
  <c r="BV83" i="1"/>
  <c r="BW83" i="1"/>
  <c r="BX83" i="1"/>
  <c r="BY83" i="1"/>
  <c r="K84" i="1"/>
  <c r="S84" i="1"/>
  <c r="AD84" i="1"/>
  <c r="F84" i="1"/>
  <c r="AE84" i="1"/>
  <c r="T84" i="1"/>
  <c r="AF84" i="1"/>
  <c r="BA84" i="1"/>
  <c r="BL84" i="1"/>
  <c r="U84" i="1"/>
  <c r="AH84" i="1"/>
  <c r="V84" i="1"/>
  <c r="AI84" i="1"/>
  <c r="BM84" i="1"/>
  <c r="Y84" i="1"/>
  <c r="AN84" i="1"/>
  <c r="BN84" i="1"/>
  <c r="Z84" i="1"/>
  <c r="AP84" i="1"/>
  <c r="BO84" i="1"/>
  <c r="AA84" i="1"/>
  <c r="AR84" i="1"/>
  <c r="AB84" i="1"/>
  <c r="AS84" i="1"/>
  <c r="BP84" i="1"/>
  <c r="BU84" i="1"/>
  <c r="BV84" i="1"/>
  <c r="BW84" i="1"/>
  <c r="BX84" i="1"/>
  <c r="BY84" i="1"/>
  <c r="K85" i="1"/>
  <c r="S85" i="1"/>
  <c r="AD85" i="1"/>
  <c r="F85" i="1"/>
  <c r="AE85" i="1"/>
  <c r="T85" i="1"/>
  <c r="AF85" i="1"/>
  <c r="BA85" i="1"/>
  <c r="BL85" i="1"/>
  <c r="U85" i="1"/>
  <c r="AH85" i="1"/>
  <c r="V85" i="1"/>
  <c r="AI85" i="1"/>
  <c r="BM85" i="1"/>
  <c r="Y85" i="1"/>
  <c r="AN85" i="1"/>
  <c r="BN85" i="1"/>
  <c r="Z85" i="1"/>
  <c r="AP85" i="1"/>
  <c r="BO85" i="1"/>
  <c r="AA85" i="1"/>
  <c r="AR85" i="1"/>
  <c r="AB85" i="1"/>
  <c r="AS85" i="1"/>
  <c r="BP85" i="1"/>
  <c r="BU85" i="1"/>
  <c r="BV85" i="1"/>
  <c r="BW85" i="1"/>
  <c r="BX85" i="1"/>
  <c r="BY85" i="1"/>
  <c r="K86" i="1"/>
  <c r="S86" i="1"/>
  <c r="AD86" i="1"/>
  <c r="F86" i="1"/>
  <c r="AE86" i="1"/>
  <c r="T86" i="1"/>
  <c r="AF86" i="1"/>
  <c r="BA86" i="1"/>
  <c r="BL86" i="1"/>
  <c r="U86" i="1"/>
  <c r="AH86" i="1"/>
  <c r="V86" i="1"/>
  <c r="AI86" i="1"/>
  <c r="BM86" i="1"/>
  <c r="Y86" i="1"/>
  <c r="AN86" i="1"/>
  <c r="BN86" i="1"/>
  <c r="Z86" i="1"/>
  <c r="AP86" i="1"/>
  <c r="BO86" i="1"/>
  <c r="AA86" i="1"/>
  <c r="AR86" i="1"/>
  <c r="AB86" i="1"/>
  <c r="AS86" i="1"/>
  <c r="BP86" i="1"/>
  <c r="BU86" i="1"/>
  <c r="BV86" i="1"/>
  <c r="BW86" i="1"/>
  <c r="BX86" i="1"/>
  <c r="BY86" i="1"/>
  <c r="K87" i="1"/>
  <c r="S87" i="1"/>
  <c r="AD87" i="1"/>
  <c r="F87" i="1"/>
  <c r="AE87" i="1"/>
  <c r="T87" i="1"/>
  <c r="AF87" i="1"/>
  <c r="BA87" i="1"/>
  <c r="BL87" i="1"/>
  <c r="U87" i="1"/>
  <c r="AH87" i="1"/>
  <c r="V87" i="1"/>
  <c r="AI87" i="1"/>
  <c r="BM87" i="1"/>
  <c r="Y87" i="1"/>
  <c r="AN87" i="1"/>
  <c r="BN87" i="1"/>
  <c r="Z87" i="1"/>
  <c r="AP87" i="1"/>
  <c r="BO87" i="1"/>
  <c r="AA87" i="1"/>
  <c r="AR87" i="1"/>
  <c r="AB87" i="1"/>
  <c r="AS87" i="1"/>
  <c r="BP87" i="1"/>
  <c r="BU87" i="1"/>
  <c r="BV87" i="1"/>
  <c r="BW87" i="1"/>
  <c r="BX87" i="1"/>
  <c r="BY87" i="1"/>
  <c r="K88" i="1"/>
  <c r="S88" i="1"/>
  <c r="AD88" i="1"/>
  <c r="F88" i="1"/>
  <c r="AE88" i="1"/>
  <c r="T88" i="1"/>
  <c r="AF88" i="1"/>
  <c r="BA88" i="1"/>
  <c r="BL88" i="1"/>
  <c r="U88" i="1"/>
  <c r="AH88" i="1"/>
  <c r="V88" i="1"/>
  <c r="AI88" i="1"/>
  <c r="BM88" i="1"/>
  <c r="Y88" i="1"/>
  <c r="AN88" i="1"/>
  <c r="BN88" i="1"/>
  <c r="Z88" i="1"/>
  <c r="AP88" i="1"/>
  <c r="BO88" i="1"/>
  <c r="AA88" i="1"/>
  <c r="AR88" i="1"/>
  <c r="AB88" i="1"/>
  <c r="AS88" i="1"/>
  <c r="BP88" i="1"/>
  <c r="BU88" i="1"/>
  <c r="BV88" i="1"/>
  <c r="BW88" i="1"/>
  <c r="BX88" i="1"/>
  <c r="BY88" i="1"/>
  <c r="K89" i="1"/>
  <c r="S89" i="1"/>
  <c r="AD89" i="1"/>
  <c r="F89" i="1"/>
  <c r="AE89" i="1"/>
  <c r="T89" i="1"/>
  <c r="AF89" i="1"/>
  <c r="BA89" i="1"/>
  <c r="BL89" i="1"/>
  <c r="U89" i="1"/>
  <c r="AH89" i="1"/>
  <c r="V89" i="1"/>
  <c r="AI89" i="1"/>
  <c r="BM89" i="1"/>
  <c r="Y89" i="1"/>
  <c r="AN89" i="1"/>
  <c r="BN89" i="1"/>
  <c r="Z89" i="1"/>
  <c r="AP89" i="1"/>
  <c r="BO89" i="1"/>
  <c r="AA89" i="1"/>
  <c r="AR89" i="1"/>
  <c r="AB89" i="1"/>
  <c r="AS89" i="1"/>
  <c r="BP89" i="1"/>
  <c r="BU89" i="1"/>
  <c r="BV89" i="1"/>
  <c r="BW89" i="1"/>
  <c r="BX89" i="1"/>
  <c r="BY89" i="1"/>
  <c r="K90" i="1"/>
  <c r="S90" i="1"/>
  <c r="AD90" i="1"/>
  <c r="F90" i="1"/>
  <c r="AE90" i="1"/>
  <c r="T90" i="1"/>
  <c r="AF90" i="1"/>
  <c r="BA90" i="1"/>
  <c r="BL90" i="1"/>
  <c r="U90" i="1"/>
  <c r="AH90" i="1"/>
  <c r="V90" i="1"/>
  <c r="AI90" i="1"/>
  <c r="BM90" i="1"/>
  <c r="Y90" i="1"/>
  <c r="AN90" i="1"/>
  <c r="BN90" i="1"/>
  <c r="Z90" i="1"/>
  <c r="AP90" i="1"/>
  <c r="BO90" i="1"/>
  <c r="AA90" i="1"/>
  <c r="AR90" i="1"/>
  <c r="AB90" i="1"/>
  <c r="AS90" i="1"/>
  <c r="BP90" i="1"/>
  <c r="BU90" i="1"/>
  <c r="BV90" i="1"/>
  <c r="BW90" i="1"/>
  <c r="BX90" i="1"/>
  <c r="BY90" i="1"/>
  <c r="K91" i="1"/>
  <c r="S91" i="1"/>
  <c r="AD91" i="1"/>
  <c r="F91" i="1"/>
  <c r="AE91" i="1"/>
  <c r="T91" i="1"/>
  <c r="AF91" i="1"/>
  <c r="BA91" i="1"/>
  <c r="BL91" i="1"/>
  <c r="U91" i="1"/>
  <c r="AH91" i="1"/>
  <c r="V91" i="1"/>
  <c r="AI91" i="1"/>
  <c r="BM91" i="1"/>
  <c r="Y91" i="1"/>
  <c r="AN91" i="1"/>
  <c r="BN91" i="1"/>
  <c r="Z91" i="1"/>
  <c r="AP91" i="1"/>
  <c r="BO91" i="1"/>
  <c r="AA91" i="1"/>
  <c r="AR91" i="1"/>
  <c r="AB91" i="1"/>
  <c r="AS91" i="1"/>
  <c r="BP91" i="1"/>
  <c r="BU91" i="1"/>
  <c r="BV91" i="1"/>
  <c r="BW91" i="1"/>
  <c r="BX91" i="1"/>
  <c r="BY91" i="1"/>
  <c r="K92" i="1"/>
  <c r="S92" i="1"/>
  <c r="AD92" i="1"/>
  <c r="F92" i="1"/>
  <c r="AE92" i="1"/>
  <c r="T92" i="1"/>
  <c r="AF92" i="1"/>
  <c r="BA92" i="1"/>
  <c r="BL92" i="1"/>
  <c r="U92" i="1"/>
  <c r="AH92" i="1"/>
  <c r="V92" i="1"/>
  <c r="AI92" i="1"/>
  <c r="BM92" i="1"/>
  <c r="Y92" i="1"/>
  <c r="AN92" i="1"/>
  <c r="BN92" i="1"/>
  <c r="Z92" i="1"/>
  <c r="AP92" i="1"/>
  <c r="BO92" i="1"/>
  <c r="AA92" i="1"/>
  <c r="AR92" i="1"/>
  <c r="AB92" i="1"/>
  <c r="AS92" i="1"/>
  <c r="BP92" i="1"/>
  <c r="BU92" i="1"/>
  <c r="BV92" i="1"/>
  <c r="BW92" i="1"/>
  <c r="BX92" i="1"/>
  <c r="BY92" i="1"/>
  <c r="K93" i="1"/>
  <c r="S93" i="1"/>
  <c r="AD93" i="1"/>
  <c r="F93" i="1"/>
  <c r="AE93" i="1"/>
  <c r="T93" i="1"/>
  <c r="AF93" i="1"/>
  <c r="BA93" i="1"/>
  <c r="BL93" i="1"/>
  <c r="U93" i="1"/>
  <c r="AH93" i="1"/>
  <c r="V93" i="1"/>
  <c r="AI93" i="1"/>
  <c r="BM93" i="1"/>
  <c r="Y93" i="1"/>
  <c r="AN93" i="1"/>
  <c r="BN93" i="1"/>
  <c r="Z93" i="1"/>
  <c r="AP93" i="1"/>
  <c r="BO93" i="1"/>
  <c r="AA93" i="1"/>
  <c r="AR93" i="1"/>
  <c r="AB93" i="1"/>
  <c r="AS93" i="1"/>
  <c r="BP93" i="1"/>
  <c r="BU93" i="1"/>
  <c r="BV93" i="1"/>
  <c r="BW93" i="1"/>
  <c r="BX93" i="1"/>
  <c r="BY93" i="1"/>
  <c r="K94" i="1"/>
  <c r="S94" i="1"/>
  <c r="AD94" i="1"/>
  <c r="F94" i="1"/>
  <c r="AE94" i="1"/>
  <c r="T94" i="1"/>
  <c r="AF94" i="1"/>
  <c r="BA94" i="1"/>
  <c r="BL94" i="1"/>
  <c r="U94" i="1"/>
  <c r="AH94" i="1"/>
  <c r="V94" i="1"/>
  <c r="AI94" i="1"/>
  <c r="BM94" i="1"/>
  <c r="Y94" i="1"/>
  <c r="AN94" i="1"/>
  <c r="BN94" i="1"/>
  <c r="Z94" i="1"/>
  <c r="AP94" i="1"/>
  <c r="BO94" i="1"/>
  <c r="AA94" i="1"/>
  <c r="AR94" i="1"/>
  <c r="AB94" i="1"/>
  <c r="AS94" i="1"/>
  <c r="BP94" i="1"/>
  <c r="BU94" i="1"/>
  <c r="BV94" i="1"/>
  <c r="BW94" i="1"/>
  <c r="BX94" i="1"/>
  <c r="BY94" i="1"/>
  <c r="K95" i="1"/>
  <c r="S95" i="1"/>
  <c r="AD95" i="1"/>
  <c r="F95" i="1"/>
  <c r="AE95" i="1"/>
  <c r="T95" i="1"/>
  <c r="AF95" i="1"/>
  <c r="BA95" i="1"/>
  <c r="BL95" i="1"/>
  <c r="U95" i="1"/>
  <c r="AH95" i="1"/>
  <c r="V95" i="1"/>
  <c r="AI95" i="1"/>
  <c r="BM95" i="1"/>
  <c r="Y95" i="1"/>
  <c r="AN95" i="1"/>
  <c r="BN95" i="1"/>
  <c r="Z95" i="1"/>
  <c r="AP95" i="1"/>
  <c r="BO95" i="1"/>
  <c r="AA95" i="1"/>
  <c r="AR95" i="1"/>
  <c r="AB95" i="1"/>
  <c r="AS95" i="1"/>
  <c r="BP95" i="1"/>
  <c r="BU95" i="1"/>
  <c r="BV95" i="1"/>
  <c r="BW95" i="1"/>
  <c r="BX95" i="1"/>
  <c r="BY95" i="1"/>
  <c r="K96" i="1"/>
  <c r="S96" i="1"/>
  <c r="AD96" i="1"/>
  <c r="F96" i="1"/>
  <c r="AE96" i="1"/>
  <c r="T96" i="1"/>
  <c r="AF96" i="1"/>
  <c r="BA96" i="1"/>
  <c r="BL96" i="1"/>
  <c r="U96" i="1"/>
  <c r="AH96" i="1"/>
  <c r="V96" i="1"/>
  <c r="AI96" i="1"/>
  <c r="BM96" i="1"/>
  <c r="Y96" i="1"/>
  <c r="AN96" i="1"/>
  <c r="BN96" i="1"/>
  <c r="Z96" i="1"/>
  <c r="AP96" i="1"/>
  <c r="BO96" i="1"/>
  <c r="AA96" i="1"/>
  <c r="AR96" i="1"/>
  <c r="AB96" i="1"/>
  <c r="AS96" i="1"/>
  <c r="BP96" i="1"/>
  <c r="BU96" i="1"/>
  <c r="BV96" i="1"/>
  <c r="BW96" i="1"/>
  <c r="BX96" i="1"/>
  <c r="BY96" i="1"/>
  <c r="K97" i="1"/>
  <c r="S97" i="1"/>
  <c r="AD97" i="1"/>
  <c r="F97" i="1"/>
  <c r="AE97" i="1"/>
  <c r="T97" i="1"/>
  <c r="AF97" i="1"/>
  <c r="BA97" i="1"/>
  <c r="BL97" i="1"/>
  <c r="U97" i="1"/>
  <c r="AH97" i="1"/>
  <c r="V97" i="1"/>
  <c r="AI97" i="1"/>
  <c r="BM97" i="1"/>
  <c r="Y97" i="1"/>
  <c r="AN97" i="1"/>
  <c r="BN97" i="1"/>
  <c r="Z97" i="1"/>
  <c r="AP97" i="1"/>
  <c r="BO97" i="1"/>
  <c r="AA97" i="1"/>
  <c r="AR97" i="1"/>
  <c r="AB97" i="1"/>
  <c r="AS97" i="1"/>
  <c r="BP97" i="1"/>
  <c r="BU97" i="1"/>
  <c r="BV97" i="1"/>
  <c r="BW97" i="1"/>
  <c r="BX97" i="1"/>
  <c r="BY97" i="1"/>
  <c r="K98" i="1"/>
  <c r="S98" i="1"/>
  <c r="AD98" i="1"/>
  <c r="F98" i="1"/>
  <c r="AE98" i="1"/>
  <c r="T98" i="1"/>
  <c r="AF98" i="1"/>
  <c r="BA98" i="1"/>
  <c r="BL98" i="1"/>
  <c r="U98" i="1"/>
  <c r="AH98" i="1"/>
  <c r="V98" i="1"/>
  <c r="AI98" i="1"/>
  <c r="BM98" i="1"/>
  <c r="Y98" i="1"/>
  <c r="AN98" i="1"/>
  <c r="BN98" i="1"/>
  <c r="Z98" i="1"/>
  <c r="AP98" i="1"/>
  <c r="BO98" i="1"/>
  <c r="AA98" i="1"/>
  <c r="AR98" i="1"/>
  <c r="AB98" i="1"/>
  <c r="AS98" i="1"/>
  <c r="BP98" i="1"/>
  <c r="BU98" i="1"/>
  <c r="BV98" i="1"/>
  <c r="BW98" i="1"/>
  <c r="BX98" i="1"/>
  <c r="BY98" i="1"/>
  <c r="K99" i="1"/>
  <c r="S99" i="1"/>
  <c r="AD99" i="1"/>
  <c r="F99" i="1"/>
  <c r="AE99" i="1"/>
  <c r="T99" i="1"/>
  <c r="AF99" i="1"/>
  <c r="BA99" i="1"/>
  <c r="BL99" i="1"/>
  <c r="U99" i="1"/>
  <c r="AH99" i="1"/>
  <c r="V99" i="1"/>
  <c r="AI99" i="1"/>
  <c r="BM99" i="1"/>
  <c r="Y99" i="1"/>
  <c r="AN99" i="1"/>
  <c r="BN99" i="1"/>
  <c r="Z99" i="1"/>
  <c r="AP99" i="1"/>
  <c r="BO99" i="1"/>
  <c r="AA99" i="1"/>
  <c r="AR99" i="1"/>
  <c r="AB99" i="1"/>
  <c r="AS99" i="1"/>
  <c r="BP99" i="1"/>
  <c r="BU99" i="1"/>
  <c r="BV99" i="1"/>
  <c r="BW99" i="1"/>
  <c r="BX99" i="1"/>
  <c r="BY99" i="1"/>
  <c r="K100" i="1"/>
  <c r="S100" i="1"/>
  <c r="AD100" i="1"/>
  <c r="F100" i="1"/>
  <c r="AE100" i="1"/>
  <c r="T100" i="1"/>
  <c r="AF100" i="1"/>
  <c r="BA100" i="1"/>
  <c r="BL100" i="1"/>
  <c r="U100" i="1"/>
  <c r="AH100" i="1"/>
  <c r="V100" i="1"/>
  <c r="AI100" i="1"/>
  <c r="BM100" i="1"/>
  <c r="Y100" i="1"/>
  <c r="AN100" i="1"/>
  <c r="BN100" i="1"/>
  <c r="Z100" i="1"/>
  <c r="AP100" i="1"/>
  <c r="BO100" i="1"/>
  <c r="AA100" i="1"/>
  <c r="AR100" i="1"/>
  <c r="AB100" i="1"/>
  <c r="AS100" i="1"/>
  <c r="BP100" i="1"/>
  <c r="BU100" i="1"/>
  <c r="BV100" i="1"/>
  <c r="BW100" i="1"/>
  <c r="BX100" i="1"/>
  <c r="BY100" i="1"/>
  <c r="K101" i="1"/>
  <c r="S101" i="1"/>
  <c r="AD101" i="1"/>
  <c r="F101" i="1"/>
  <c r="AE101" i="1"/>
  <c r="T101" i="1"/>
  <c r="AF101" i="1"/>
  <c r="BA101" i="1"/>
  <c r="BL101" i="1"/>
  <c r="U101" i="1"/>
  <c r="AH101" i="1"/>
  <c r="V101" i="1"/>
  <c r="AI101" i="1"/>
  <c r="BM101" i="1"/>
  <c r="Y101" i="1"/>
  <c r="AN101" i="1"/>
  <c r="BN101" i="1"/>
  <c r="Z101" i="1"/>
  <c r="AP101" i="1"/>
  <c r="BO101" i="1"/>
  <c r="AA101" i="1"/>
  <c r="AR101" i="1"/>
  <c r="AB101" i="1"/>
  <c r="AS101" i="1"/>
  <c r="BP101" i="1"/>
  <c r="BU101" i="1"/>
  <c r="BV101" i="1"/>
  <c r="BW101" i="1"/>
  <c r="BX101" i="1"/>
  <c r="BY101" i="1"/>
  <c r="K102" i="1"/>
  <c r="S102" i="1"/>
  <c r="AD102" i="1"/>
  <c r="F102" i="1"/>
  <c r="AE102" i="1"/>
  <c r="T102" i="1"/>
  <c r="AF102" i="1"/>
  <c r="BA102" i="1"/>
  <c r="BL102" i="1"/>
  <c r="U102" i="1"/>
  <c r="AH102" i="1"/>
  <c r="V102" i="1"/>
  <c r="AI102" i="1"/>
  <c r="BM102" i="1"/>
  <c r="Y102" i="1"/>
  <c r="AN102" i="1"/>
  <c r="BN102" i="1"/>
  <c r="Z102" i="1"/>
  <c r="AP102" i="1"/>
  <c r="BO102" i="1"/>
  <c r="AA102" i="1"/>
  <c r="AR102" i="1"/>
  <c r="AB102" i="1"/>
  <c r="AS102" i="1"/>
  <c r="BP102" i="1"/>
  <c r="BU102" i="1"/>
  <c r="BV102" i="1"/>
  <c r="BW102" i="1"/>
  <c r="BX102" i="1"/>
  <c r="BY102" i="1"/>
  <c r="K103" i="1"/>
  <c r="S103" i="1"/>
  <c r="AD103" i="1"/>
  <c r="F103" i="1"/>
  <c r="AE103" i="1"/>
  <c r="T103" i="1"/>
  <c r="AF103" i="1"/>
  <c r="BA103" i="1"/>
  <c r="BL103" i="1"/>
  <c r="U103" i="1"/>
  <c r="AH103" i="1"/>
  <c r="V103" i="1"/>
  <c r="AI103" i="1"/>
  <c r="BM103" i="1"/>
  <c r="Y103" i="1"/>
  <c r="AN103" i="1"/>
  <c r="BN103" i="1"/>
  <c r="Z103" i="1"/>
  <c r="AP103" i="1"/>
  <c r="BO103" i="1"/>
  <c r="AA103" i="1"/>
  <c r="AR103" i="1"/>
  <c r="AB103" i="1"/>
  <c r="AS103" i="1"/>
  <c r="BP103" i="1"/>
  <c r="BU103" i="1"/>
  <c r="BV103" i="1"/>
  <c r="BW103" i="1"/>
  <c r="BX103" i="1"/>
  <c r="BY103" i="1"/>
  <c r="K104" i="1"/>
  <c r="S104" i="1"/>
  <c r="AD104" i="1"/>
  <c r="F104" i="1"/>
  <c r="AE104" i="1"/>
  <c r="T104" i="1"/>
  <c r="AF104" i="1"/>
  <c r="BA104" i="1"/>
  <c r="BL104" i="1"/>
  <c r="U104" i="1"/>
  <c r="AH104" i="1"/>
  <c r="V104" i="1"/>
  <c r="AI104" i="1"/>
  <c r="BM104" i="1"/>
  <c r="Y104" i="1"/>
  <c r="AN104" i="1"/>
  <c r="BN104" i="1"/>
  <c r="Z104" i="1"/>
  <c r="AP104" i="1"/>
  <c r="BO104" i="1"/>
  <c r="AA104" i="1"/>
  <c r="AR104" i="1"/>
  <c r="AB104" i="1"/>
  <c r="AS104" i="1"/>
  <c r="BP104" i="1"/>
  <c r="BU104" i="1"/>
  <c r="BV104" i="1"/>
  <c r="BW104" i="1"/>
  <c r="BX104" i="1"/>
  <c r="BY104" i="1"/>
  <c r="K105" i="1"/>
  <c r="S105" i="1"/>
  <c r="AD105" i="1"/>
  <c r="F105" i="1"/>
  <c r="AE105" i="1"/>
  <c r="T105" i="1"/>
  <c r="AF105" i="1"/>
  <c r="BA105" i="1"/>
  <c r="BL105" i="1"/>
  <c r="U105" i="1"/>
  <c r="AH105" i="1"/>
  <c r="V105" i="1"/>
  <c r="AI105" i="1"/>
  <c r="BM105" i="1"/>
  <c r="Y105" i="1"/>
  <c r="AN105" i="1"/>
  <c r="BN105" i="1"/>
  <c r="Z105" i="1"/>
  <c r="AP105" i="1"/>
  <c r="BO105" i="1"/>
  <c r="AA105" i="1"/>
  <c r="AR105" i="1"/>
  <c r="AB105" i="1"/>
  <c r="AS105" i="1"/>
  <c r="BP105" i="1"/>
  <c r="BU105" i="1"/>
  <c r="BV105" i="1"/>
  <c r="BW105" i="1"/>
  <c r="BX105" i="1"/>
  <c r="BY105" i="1"/>
  <c r="K106" i="1"/>
  <c r="S106" i="1"/>
  <c r="AD106" i="1"/>
  <c r="F106" i="1"/>
  <c r="AE106" i="1"/>
  <c r="T106" i="1"/>
  <c r="AF106" i="1"/>
  <c r="BA106" i="1"/>
  <c r="BL106" i="1"/>
  <c r="U106" i="1"/>
  <c r="AH106" i="1"/>
  <c r="V106" i="1"/>
  <c r="AI106" i="1"/>
  <c r="BM106" i="1"/>
  <c r="Y106" i="1"/>
  <c r="AN106" i="1"/>
  <c r="BN106" i="1"/>
  <c r="Z106" i="1"/>
  <c r="AP106" i="1"/>
  <c r="BO106" i="1"/>
  <c r="AA106" i="1"/>
  <c r="AR106" i="1"/>
  <c r="AB106" i="1"/>
  <c r="AS106" i="1"/>
  <c r="BP106" i="1"/>
  <c r="BU106" i="1"/>
  <c r="BV106" i="1"/>
  <c r="BW106" i="1"/>
  <c r="BX106" i="1"/>
  <c r="BY106" i="1"/>
  <c r="K107" i="1"/>
  <c r="S107" i="1"/>
  <c r="AD107" i="1"/>
  <c r="F107" i="1"/>
  <c r="AE107" i="1"/>
  <c r="T107" i="1"/>
  <c r="AF107" i="1"/>
  <c r="BA107" i="1"/>
  <c r="BL107" i="1"/>
  <c r="U107" i="1"/>
  <c r="AH107" i="1"/>
  <c r="V107" i="1"/>
  <c r="AI107" i="1"/>
  <c r="BM107" i="1"/>
  <c r="Y107" i="1"/>
  <c r="AN107" i="1"/>
  <c r="BN107" i="1"/>
  <c r="Z107" i="1"/>
  <c r="AP107" i="1"/>
  <c r="BO107" i="1"/>
  <c r="AA107" i="1"/>
  <c r="AR107" i="1"/>
  <c r="AB107" i="1"/>
  <c r="AS107" i="1"/>
  <c r="BP107" i="1"/>
  <c r="BU107" i="1"/>
  <c r="BV107" i="1"/>
  <c r="BW107" i="1"/>
  <c r="BX107" i="1"/>
  <c r="BY107" i="1"/>
  <c r="K108" i="1"/>
  <c r="S108" i="1"/>
  <c r="AD108" i="1"/>
  <c r="F108" i="1"/>
  <c r="AE108" i="1"/>
  <c r="T108" i="1"/>
  <c r="AF108" i="1"/>
  <c r="BA108" i="1"/>
  <c r="BL108" i="1"/>
  <c r="U108" i="1"/>
  <c r="AH108" i="1"/>
  <c r="V108" i="1"/>
  <c r="AI108" i="1"/>
  <c r="BM108" i="1"/>
  <c r="Y108" i="1"/>
  <c r="AN108" i="1"/>
  <c r="BN108" i="1"/>
  <c r="Z108" i="1"/>
  <c r="AP108" i="1"/>
  <c r="BO108" i="1"/>
  <c r="AA108" i="1"/>
  <c r="AR108" i="1"/>
  <c r="AB108" i="1"/>
  <c r="AS108" i="1"/>
  <c r="BP108" i="1"/>
  <c r="BU108" i="1"/>
  <c r="BV108" i="1"/>
  <c r="BW108" i="1"/>
  <c r="BX108" i="1"/>
  <c r="BY108" i="1"/>
  <c r="K109" i="1"/>
  <c r="S109" i="1"/>
  <c r="AD109" i="1"/>
  <c r="F109" i="1"/>
  <c r="AE109" i="1"/>
  <c r="T109" i="1"/>
  <c r="AF109" i="1"/>
  <c r="BA109" i="1"/>
  <c r="BL109" i="1"/>
  <c r="U109" i="1"/>
  <c r="AH109" i="1"/>
  <c r="V109" i="1"/>
  <c r="AI109" i="1"/>
  <c r="BM109" i="1"/>
  <c r="Y109" i="1"/>
  <c r="AN109" i="1"/>
  <c r="BN109" i="1"/>
  <c r="Z109" i="1"/>
  <c r="AP109" i="1"/>
  <c r="BO109" i="1"/>
  <c r="AA109" i="1"/>
  <c r="AR109" i="1"/>
  <c r="AB109" i="1"/>
  <c r="AS109" i="1"/>
  <c r="BP109" i="1"/>
  <c r="BU109" i="1"/>
  <c r="BV109" i="1"/>
  <c r="BW109" i="1"/>
  <c r="BX109" i="1"/>
  <c r="BY109" i="1"/>
  <c r="K110" i="1"/>
  <c r="S110" i="1"/>
  <c r="AD110" i="1"/>
  <c r="F110" i="1"/>
  <c r="AE110" i="1"/>
  <c r="T110" i="1"/>
  <c r="AF110" i="1"/>
  <c r="BA110" i="1"/>
  <c r="BL110" i="1"/>
  <c r="U110" i="1"/>
  <c r="AH110" i="1"/>
  <c r="V110" i="1"/>
  <c r="AI110" i="1"/>
  <c r="BM110" i="1"/>
  <c r="Y110" i="1"/>
  <c r="AN110" i="1"/>
  <c r="BN110" i="1"/>
  <c r="Z110" i="1"/>
  <c r="AP110" i="1"/>
  <c r="BO110" i="1"/>
  <c r="AA110" i="1"/>
  <c r="AR110" i="1"/>
  <c r="AB110" i="1"/>
  <c r="AS110" i="1"/>
  <c r="BP110" i="1"/>
  <c r="BU110" i="1"/>
  <c r="BV110" i="1"/>
  <c r="BW110" i="1"/>
  <c r="BX110" i="1"/>
  <c r="BY110" i="1"/>
  <c r="K111" i="1"/>
  <c r="S111" i="1"/>
  <c r="AD111" i="1"/>
  <c r="F111" i="1"/>
  <c r="AE111" i="1"/>
  <c r="T111" i="1"/>
  <c r="AF111" i="1"/>
  <c r="BA111" i="1"/>
  <c r="BL111" i="1"/>
  <c r="U111" i="1"/>
  <c r="AH111" i="1"/>
  <c r="V111" i="1"/>
  <c r="AI111" i="1"/>
  <c r="BM111" i="1"/>
  <c r="Y111" i="1"/>
  <c r="AN111" i="1"/>
  <c r="BN111" i="1"/>
  <c r="Z111" i="1"/>
  <c r="AP111" i="1"/>
  <c r="BO111" i="1"/>
  <c r="AA111" i="1"/>
  <c r="AR111" i="1"/>
  <c r="AB111" i="1"/>
  <c r="AS111" i="1"/>
  <c r="BP111" i="1"/>
  <c r="BU111" i="1"/>
  <c r="BV111" i="1"/>
  <c r="BW111" i="1"/>
  <c r="BX111" i="1"/>
  <c r="BY111" i="1"/>
  <c r="K112" i="1"/>
  <c r="S112" i="1"/>
  <c r="AD112" i="1"/>
  <c r="F112" i="1"/>
  <c r="AE112" i="1"/>
  <c r="T112" i="1"/>
  <c r="AF112" i="1"/>
  <c r="BA112" i="1"/>
  <c r="BL112" i="1"/>
  <c r="U112" i="1"/>
  <c r="AH112" i="1"/>
  <c r="V112" i="1"/>
  <c r="AI112" i="1"/>
  <c r="BM112" i="1"/>
  <c r="Y112" i="1"/>
  <c r="AN112" i="1"/>
  <c r="BN112" i="1"/>
  <c r="Z112" i="1"/>
  <c r="AP112" i="1"/>
  <c r="BO112" i="1"/>
  <c r="AA112" i="1"/>
  <c r="AR112" i="1"/>
  <c r="AB112" i="1"/>
  <c r="AS112" i="1"/>
  <c r="BP112" i="1"/>
  <c r="BU112" i="1"/>
  <c r="BV112" i="1"/>
  <c r="BW112" i="1"/>
  <c r="BX112" i="1"/>
  <c r="BY112" i="1"/>
  <c r="K113" i="1"/>
  <c r="S113" i="1"/>
  <c r="AD113" i="1"/>
  <c r="F113" i="1"/>
  <c r="AE113" i="1"/>
  <c r="T113" i="1"/>
  <c r="AF113" i="1"/>
  <c r="BA113" i="1"/>
  <c r="BL113" i="1"/>
  <c r="U113" i="1"/>
  <c r="AH113" i="1"/>
  <c r="V113" i="1"/>
  <c r="AI113" i="1"/>
  <c r="BM113" i="1"/>
  <c r="Y113" i="1"/>
  <c r="AN113" i="1"/>
  <c r="BN113" i="1"/>
  <c r="Z113" i="1"/>
  <c r="AP113" i="1"/>
  <c r="BO113" i="1"/>
  <c r="AA113" i="1"/>
  <c r="AR113" i="1"/>
  <c r="AB113" i="1"/>
  <c r="AS113" i="1"/>
  <c r="BP113" i="1"/>
  <c r="BU113" i="1"/>
  <c r="BV113" i="1"/>
  <c r="BW113" i="1"/>
  <c r="BX113" i="1"/>
  <c r="BY113" i="1"/>
  <c r="K114" i="1"/>
  <c r="S114" i="1"/>
  <c r="AD114" i="1"/>
  <c r="F114" i="1"/>
  <c r="AE114" i="1"/>
  <c r="T114" i="1"/>
  <c r="AF114" i="1"/>
  <c r="BA114" i="1"/>
  <c r="BL114" i="1"/>
  <c r="U114" i="1"/>
  <c r="AH114" i="1"/>
  <c r="V114" i="1"/>
  <c r="AI114" i="1"/>
  <c r="BM114" i="1"/>
  <c r="Y114" i="1"/>
  <c r="AN114" i="1"/>
  <c r="BN114" i="1"/>
  <c r="Z114" i="1"/>
  <c r="AP114" i="1"/>
  <c r="BO114" i="1"/>
  <c r="AA114" i="1"/>
  <c r="AR114" i="1"/>
  <c r="AB114" i="1"/>
  <c r="AS114" i="1"/>
  <c r="BP114" i="1"/>
  <c r="BU114" i="1"/>
  <c r="BV114" i="1"/>
  <c r="BW114" i="1"/>
  <c r="BX114" i="1"/>
  <c r="BY114" i="1"/>
  <c r="K115" i="1"/>
  <c r="S115" i="1"/>
  <c r="AD115" i="1"/>
  <c r="F115" i="1"/>
  <c r="AE115" i="1"/>
  <c r="T115" i="1"/>
  <c r="AF115" i="1"/>
  <c r="BA115" i="1"/>
  <c r="BL115" i="1"/>
  <c r="U115" i="1"/>
  <c r="AH115" i="1"/>
  <c r="V115" i="1"/>
  <c r="AI115" i="1"/>
  <c r="BM115" i="1"/>
  <c r="Y115" i="1"/>
  <c r="AN115" i="1"/>
  <c r="BN115" i="1"/>
  <c r="Z115" i="1"/>
  <c r="AP115" i="1"/>
  <c r="BO115" i="1"/>
  <c r="AA115" i="1"/>
  <c r="AR115" i="1"/>
  <c r="AB115" i="1"/>
  <c r="AS115" i="1"/>
  <c r="BP115" i="1"/>
  <c r="BU115" i="1"/>
  <c r="BV115" i="1"/>
  <c r="BW115" i="1"/>
  <c r="BX115" i="1"/>
  <c r="BY115" i="1"/>
  <c r="K116" i="1"/>
  <c r="S116" i="1"/>
  <c r="AD116" i="1"/>
  <c r="F116" i="1"/>
  <c r="AE116" i="1"/>
  <c r="T116" i="1"/>
  <c r="AF116" i="1"/>
  <c r="BA116" i="1"/>
  <c r="BL116" i="1"/>
  <c r="U116" i="1"/>
  <c r="AH116" i="1"/>
  <c r="V116" i="1"/>
  <c r="AI116" i="1"/>
  <c r="BM116" i="1"/>
  <c r="Y116" i="1"/>
  <c r="AN116" i="1"/>
  <c r="BN116" i="1"/>
  <c r="Z116" i="1"/>
  <c r="AP116" i="1"/>
  <c r="BO116" i="1"/>
  <c r="AA116" i="1"/>
  <c r="AR116" i="1"/>
  <c r="AB116" i="1"/>
  <c r="AS116" i="1"/>
  <c r="BP116" i="1"/>
  <c r="BU116" i="1"/>
  <c r="BV116" i="1"/>
  <c r="BW116" i="1"/>
  <c r="BX116" i="1"/>
  <c r="BY116" i="1"/>
  <c r="K117" i="1"/>
  <c r="S117" i="1"/>
  <c r="AD117" i="1"/>
  <c r="F117" i="1"/>
  <c r="AE117" i="1"/>
  <c r="T117" i="1"/>
  <c r="AF117" i="1"/>
  <c r="BA117" i="1"/>
  <c r="BL117" i="1"/>
  <c r="U117" i="1"/>
  <c r="AH117" i="1"/>
  <c r="V117" i="1"/>
  <c r="AI117" i="1"/>
  <c r="BM117" i="1"/>
  <c r="Y117" i="1"/>
  <c r="AN117" i="1"/>
  <c r="BN117" i="1"/>
  <c r="Z117" i="1"/>
  <c r="AP117" i="1"/>
  <c r="BO117" i="1"/>
  <c r="AA117" i="1"/>
  <c r="AR117" i="1"/>
  <c r="AB117" i="1"/>
  <c r="AS117" i="1"/>
  <c r="BP117" i="1"/>
  <c r="BU117" i="1"/>
  <c r="BV117" i="1"/>
  <c r="BW117" i="1"/>
  <c r="BX117" i="1"/>
  <c r="BY117" i="1"/>
  <c r="K118" i="1"/>
  <c r="S118" i="1"/>
  <c r="AD118" i="1"/>
  <c r="F118" i="1"/>
  <c r="AE118" i="1"/>
  <c r="T118" i="1"/>
  <c r="AF118" i="1"/>
  <c r="BA118" i="1"/>
  <c r="BL118" i="1"/>
  <c r="U118" i="1"/>
  <c r="AH118" i="1"/>
  <c r="V118" i="1"/>
  <c r="AI118" i="1"/>
  <c r="BM118" i="1"/>
  <c r="Y118" i="1"/>
  <c r="AN118" i="1"/>
  <c r="BN118" i="1"/>
  <c r="Z118" i="1"/>
  <c r="AP118" i="1"/>
  <c r="BO118" i="1"/>
  <c r="AA118" i="1"/>
  <c r="AR118" i="1"/>
  <c r="AB118" i="1"/>
  <c r="AS118" i="1"/>
  <c r="BP118" i="1"/>
  <c r="BU118" i="1"/>
  <c r="BV118" i="1"/>
  <c r="BW118" i="1"/>
  <c r="BX118" i="1"/>
  <c r="BY118" i="1"/>
  <c r="K119" i="1"/>
  <c r="S119" i="1"/>
  <c r="AD119" i="1"/>
  <c r="F119" i="1"/>
  <c r="AE119" i="1"/>
  <c r="T119" i="1"/>
  <c r="AF119" i="1"/>
  <c r="BA119" i="1"/>
  <c r="BL119" i="1"/>
  <c r="U119" i="1"/>
  <c r="AH119" i="1"/>
  <c r="V119" i="1"/>
  <c r="AI119" i="1"/>
  <c r="BM119" i="1"/>
  <c r="Y119" i="1"/>
  <c r="AN119" i="1"/>
  <c r="BN119" i="1"/>
  <c r="Z119" i="1"/>
  <c r="AP119" i="1"/>
  <c r="BO119" i="1"/>
  <c r="AA119" i="1"/>
  <c r="AR119" i="1"/>
  <c r="AB119" i="1"/>
  <c r="AS119" i="1"/>
  <c r="BP119" i="1"/>
  <c r="BU119" i="1"/>
  <c r="BV119" i="1"/>
  <c r="BW119" i="1"/>
  <c r="BX119" i="1"/>
  <c r="BY119" i="1"/>
  <c r="K120" i="1"/>
  <c r="S120" i="1"/>
  <c r="AD120" i="1"/>
  <c r="F120" i="1"/>
  <c r="AE120" i="1"/>
  <c r="T120" i="1"/>
  <c r="AF120" i="1"/>
  <c r="BA120" i="1"/>
  <c r="BL120" i="1"/>
  <c r="U120" i="1"/>
  <c r="AH120" i="1"/>
  <c r="V120" i="1"/>
  <c r="AI120" i="1"/>
  <c r="BM120" i="1"/>
  <c r="Y120" i="1"/>
  <c r="AN120" i="1"/>
  <c r="BN120" i="1"/>
  <c r="Z120" i="1"/>
  <c r="AP120" i="1"/>
  <c r="BO120" i="1"/>
  <c r="AA120" i="1"/>
  <c r="AR120" i="1"/>
  <c r="AB120" i="1"/>
  <c r="AS120" i="1"/>
  <c r="BP120" i="1"/>
  <c r="BU120" i="1"/>
  <c r="BV120" i="1"/>
  <c r="BW120" i="1"/>
  <c r="BX120" i="1"/>
  <c r="BY120" i="1"/>
  <c r="K121" i="1"/>
  <c r="S121" i="1"/>
  <c r="AD121" i="1"/>
  <c r="F121" i="1"/>
  <c r="AE121" i="1"/>
  <c r="T121" i="1"/>
  <c r="AF121" i="1"/>
  <c r="BA121" i="1"/>
  <c r="BL121" i="1"/>
  <c r="U121" i="1"/>
  <c r="AH121" i="1"/>
  <c r="V121" i="1"/>
  <c r="AI121" i="1"/>
  <c r="BM121" i="1"/>
  <c r="Y121" i="1"/>
  <c r="AN121" i="1"/>
  <c r="BN121" i="1"/>
  <c r="Z121" i="1"/>
  <c r="AP121" i="1"/>
  <c r="BO121" i="1"/>
  <c r="AA121" i="1"/>
  <c r="AR121" i="1"/>
  <c r="AB121" i="1"/>
  <c r="AS121" i="1"/>
  <c r="BP121" i="1"/>
  <c r="BU121" i="1"/>
  <c r="BV121" i="1"/>
  <c r="BW121" i="1"/>
  <c r="BX121" i="1"/>
  <c r="BY121" i="1"/>
  <c r="K122" i="1"/>
  <c r="S122" i="1"/>
  <c r="AD122" i="1"/>
  <c r="F122" i="1"/>
  <c r="AE122" i="1"/>
  <c r="T122" i="1"/>
  <c r="AF122" i="1"/>
  <c r="BA122" i="1"/>
  <c r="BL122" i="1"/>
  <c r="U122" i="1"/>
  <c r="AH122" i="1"/>
  <c r="V122" i="1"/>
  <c r="AI122" i="1"/>
  <c r="BM122" i="1"/>
  <c r="Y122" i="1"/>
  <c r="AN122" i="1"/>
  <c r="BN122" i="1"/>
  <c r="Z122" i="1"/>
  <c r="AP122" i="1"/>
  <c r="BO122" i="1"/>
  <c r="AA122" i="1"/>
  <c r="AR122" i="1"/>
  <c r="AB122" i="1"/>
  <c r="AS122" i="1"/>
  <c r="BP122" i="1"/>
  <c r="BU122" i="1"/>
  <c r="BV122" i="1"/>
  <c r="BW122" i="1"/>
  <c r="BX122" i="1"/>
  <c r="BY122" i="1"/>
  <c r="K123" i="1"/>
  <c r="S123" i="1"/>
  <c r="AD123" i="1"/>
  <c r="F123" i="1"/>
  <c r="AE123" i="1"/>
  <c r="T123" i="1"/>
  <c r="AF123" i="1"/>
  <c r="BA123" i="1"/>
  <c r="BL123" i="1"/>
  <c r="U123" i="1"/>
  <c r="AH123" i="1"/>
  <c r="V123" i="1"/>
  <c r="AI123" i="1"/>
  <c r="BM123" i="1"/>
  <c r="Y123" i="1"/>
  <c r="AN123" i="1"/>
  <c r="BN123" i="1"/>
  <c r="Z123" i="1"/>
  <c r="AP123" i="1"/>
  <c r="BO123" i="1"/>
  <c r="AA123" i="1"/>
  <c r="AR123" i="1"/>
  <c r="AB123" i="1"/>
  <c r="AS123" i="1"/>
  <c r="BP123" i="1"/>
  <c r="BU123" i="1"/>
  <c r="BV123" i="1"/>
  <c r="BW123" i="1"/>
  <c r="BX123" i="1"/>
  <c r="BY123" i="1"/>
  <c r="K124" i="1"/>
  <c r="S124" i="1"/>
  <c r="AD124" i="1"/>
  <c r="F124" i="1"/>
  <c r="AE124" i="1"/>
  <c r="T124" i="1"/>
  <c r="AF124" i="1"/>
  <c r="BA124" i="1"/>
  <c r="BL124" i="1"/>
  <c r="U124" i="1"/>
  <c r="AH124" i="1"/>
  <c r="V124" i="1"/>
  <c r="AI124" i="1"/>
  <c r="BM124" i="1"/>
  <c r="Y124" i="1"/>
  <c r="AN124" i="1"/>
  <c r="BN124" i="1"/>
  <c r="Z124" i="1"/>
  <c r="AP124" i="1"/>
  <c r="BO124" i="1"/>
  <c r="AA124" i="1"/>
  <c r="AR124" i="1"/>
  <c r="AB124" i="1"/>
  <c r="AS124" i="1"/>
  <c r="BP124" i="1"/>
  <c r="BU124" i="1"/>
  <c r="BV124" i="1"/>
  <c r="BW124" i="1"/>
  <c r="BX124" i="1"/>
  <c r="BY124" i="1"/>
  <c r="K125" i="1"/>
  <c r="S125" i="1"/>
  <c r="AD125" i="1"/>
  <c r="F125" i="1"/>
  <c r="AE125" i="1"/>
  <c r="T125" i="1"/>
  <c r="AF125" i="1"/>
  <c r="BA125" i="1"/>
  <c r="BL125" i="1"/>
  <c r="U125" i="1"/>
  <c r="AH125" i="1"/>
  <c r="V125" i="1"/>
  <c r="AI125" i="1"/>
  <c r="BM125" i="1"/>
  <c r="Y125" i="1"/>
  <c r="AN125" i="1"/>
  <c r="BN125" i="1"/>
  <c r="Z125" i="1"/>
  <c r="AP125" i="1"/>
  <c r="BO125" i="1"/>
  <c r="AA125" i="1"/>
  <c r="AR125" i="1"/>
  <c r="AB125" i="1"/>
  <c r="AS125" i="1"/>
  <c r="BP125" i="1"/>
  <c r="BU125" i="1"/>
  <c r="BV125" i="1"/>
  <c r="BW125" i="1"/>
  <c r="BX125" i="1"/>
  <c r="BY125" i="1"/>
  <c r="K126" i="1"/>
  <c r="S126" i="1"/>
  <c r="AD126" i="1"/>
  <c r="F126" i="1"/>
  <c r="AE126" i="1"/>
  <c r="T126" i="1"/>
  <c r="AF126" i="1"/>
  <c r="BA126" i="1"/>
  <c r="BL126" i="1"/>
  <c r="U126" i="1"/>
  <c r="AH126" i="1"/>
  <c r="V126" i="1"/>
  <c r="AI126" i="1"/>
  <c r="BM126" i="1"/>
  <c r="Y126" i="1"/>
  <c r="AN126" i="1"/>
  <c r="BN126" i="1"/>
  <c r="Z126" i="1"/>
  <c r="AP126" i="1"/>
  <c r="BO126" i="1"/>
  <c r="AA126" i="1"/>
  <c r="AR126" i="1"/>
  <c r="AB126" i="1"/>
  <c r="AS126" i="1"/>
  <c r="BP126" i="1"/>
  <c r="BU126" i="1"/>
  <c r="BV126" i="1"/>
  <c r="BW126" i="1"/>
  <c r="BX126" i="1"/>
  <c r="BY126" i="1"/>
  <c r="K127" i="1"/>
  <c r="S127" i="1"/>
  <c r="AD127" i="1"/>
  <c r="F127" i="1"/>
  <c r="AE127" i="1"/>
  <c r="T127" i="1"/>
  <c r="AF127" i="1"/>
  <c r="BA127" i="1"/>
  <c r="BL127" i="1"/>
  <c r="U127" i="1"/>
  <c r="AH127" i="1"/>
  <c r="V127" i="1"/>
  <c r="AI127" i="1"/>
  <c r="BM127" i="1"/>
  <c r="Y127" i="1"/>
  <c r="AN127" i="1"/>
  <c r="BN127" i="1"/>
  <c r="Z127" i="1"/>
  <c r="AP127" i="1"/>
  <c r="BO127" i="1"/>
  <c r="AA127" i="1"/>
  <c r="AR127" i="1"/>
  <c r="AB127" i="1"/>
  <c r="AS127" i="1"/>
  <c r="BP127" i="1"/>
  <c r="BU127" i="1"/>
  <c r="BV127" i="1"/>
  <c r="BW127" i="1"/>
  <c r="BX127" i="1"/>
  <c r="BY127" i="1"/>
  <c r="K128" i="1"/>
  <c r="S128" i="1"/>
  <c r="AD128" i="1"/>
  <c r="F128" i="1"/>
  <c r="AE128" i="1"/>
  <c r="T128" i="1"/>
  <c r="AF128" i="1"/>
  <c r="BA128" i="1"/>
  <c r="BL128" i="1"/>
  <c r="U128" i="1"/>
  <c r="AH128" i="1"/>
  <c r="V128" i="1"/>
  <c r="AI128" i="1"/>
  <c r="BM128" i="1"/>
  <c r="Y128" i="1"/>
  <c r="AN128" i="1"/>
  <c r="BN128" i="1"/>
  <c r="Z128" i="1"/>
  <c r="AP128" i="1"/>
  <c r="BO128" i="1"/>
  <c r="AA128" i="1"/>
  <c r="AR128" i="1"/>
  <c r="AB128" i="1"/>
  <c r="AS128" i="1"/>
  <c r="BP128" i="1"/>
  <c r="BU128" i="1"/>
  <c r="BV128" i="1"/>
  <c r="BW128" i="1"/>
  <c r="BX128" i="1"/>
  <c r="BY128" i="1"/>
  <c r="K129" i="1"/>
  <c r="S129" i="1"/>
  <c r="AD129" i="1"/>
  <c r="F129" i="1"/>
  <c r="AE129" i="1"/>
  <c r="T129" i="1"/>
  <c r="AF129" i="1"/>
  <c r="BA129" i="1"/>
  <c r="BL129" i="1"/>
  <c r="U129" i="1"/>
  <c r="AH129" i="1"/>
  <c r="V129" i="1"/>
  <c r="AI129" i="1"/>
  <c r="BM129" i="1"/>
  <c r="Y129" i="1"/>
  <c r="AN129" i="1"/>
  <c r="BN129" i="1"/>
  <c r="Z129" i="1"/>
  <c r="AP129" i="1"/>
  <c r="BO129" i="1"/>
  <c r="AA129" i="1"/>
  <c r="AR129" i="1"/>
  <c r="AB129" i="1"/>
  <c r="AS129" i="1"/>
  <c r="BP129" i="1"/>
  <c r="BU129" i="1"/>
  <c r="BV129" i="1"/>
  <c r="BW129" i="1"/>
  <c r="BX129" i="1"/>
  <c r="BY129" i="1"/>
  <c r="K130" i="1"/>
  <c r="S130" i="1"/>
  <c r="AD130" i="1"/>
  <c r="F130" i="1"/>
  <c r="AE130" i="1"/>
  <c r="T130" i="1"/>
  <c r="AF130" i="1"/>
  <c r="BA130" i="1"/>
  <c r="BL130" i="1"/>
  <c r="U130" i="1"/>
  <c r="AH130" i="1"/>
  <c r="V130" i="1"/>
  <c r="AI130" i="1"/>
  <c r="BM130" i="1"/>
  <c r="Y130" i="1"/>
  <c r="AN130" i="1"/>
  <c r="BN130" i="1"/>
  <c r="Z130" i="1"/>
  <c r="AP130" i="1"/>
  <c r="BO130" i="1"/>
  <c r="AA130" i="1"/>
  <c r="AR130" i="1"/>
  <c r="AB130" i="1"/>
  <c r="AS130" i="1"/>
  <c r="BP130" i="1"/>
  <c r="BU130" i="1"/>
  <c r="BV130" i="1"/>
  <c r="BW130" i="1"/>
  <c r="BX130" i="1"/>
  <c r="BY130" i="1"/>
  <c r="K131" i="1"/>
  <c r="S131" i="1"/>
  <c r="AD131" i="1"/>
  <c r="F131" i="1"/>
  <c r="AE131" i="1"/>
  <c r="T131" i="1"/>
  <c r="AF131" i="1"/>
  <c r="BA131" i="1"/>
  <c r="BL131" i="1"/>
  <c r="U131" i="1"/>
  <c r="AH131" i="1"/>
  <c r="V131" i="1"/>
  <c r="AI131" i="1"/>
  <c r="BM131" i="1"/>
  <c r="Y131" i="1"/>
  <c r="AN131" i="1"/>
  <c r="BN131" i="1"/>
  <c r="Z131" i="1"/>
  <c r="AP131" i="1"/>
  <c r="BO131" i="1"/>
  <c r="AA131" i="1"/>
  <c r="AR131" i="1"/>
  <c r="AB131" i="1"/>
  <c r="AS131" i="1"/>
  <c r="BP131" i="1"/>
  <c r="BU131" i="1"/>
  <c r="BV131" i="1"/>
  <c r="BW131" i="1"/>
  <c r="BX131" i="1"/>
  <c r="BY131" i="1"/>
  <c r="K132" i="1"/>
  <c r="S132" i="1"/>
  <c r="AD132" i="1"/>
  <c r="F132" i="1"/>
  <c r="AE132" i="1"/>
  <c r="T132" i="1"/>
  <c r="AF132" i="1"/>
  <c r="BA132" i="1"/>
  <c r="BL132" i="1"/>
  <c r="U132" i="1"/>
  <c r="AH132" i="1"/>
  <c r="V132" i="1"/>
  <c r="AI132" i="1"/>
  <c r="BM132" i="1"/>
  <c r="Y132" i="1"/>
  <c r="AN132" i="1"/>
  <c r="BN132" i="1"/>
  <c r="Z132" i="1"/>
  <c r="AP132" i="1"/>
  <c r="BO132" i="1"/>
  <c r="AA132" i="1"/>
  <c r="AR132" i="1"/>
  <c r="AB132" i="1"/>
  <c r="AS132" i="1"/>
  <c r="BP132" i="1"/>
  <c r="BU132" i="1"/>
  <c r="BV132" i="1"/>
  <c r="BW132" i="1"/>
  <c r="BX132" i="1"/>
  <c r="BY132" i="1"/>
  <c r="K133" i="1"/>
  <c r="S133" i="1"/>
  <c r="AD133" i="1"/>
  <c r="F133" i="1"/>
  <c r="AE133" i="1"/>
  <c r="T133" i="1"/>
  <c r="AF133" i="1"/>
  <c r="BA133" i="1"/>
  <c r="BL133" i="1"/>
  <c r="U133" i="1"/>
  <c r="AH133" i="1"/>
  <c r="V133" i="1"/>
  <c r="AI133" i="1"/>
  <c r="BM133" i="1"/>
  <c r="Y133" i="1"/>
  <c r="AN133" i="1"/>
  <c r="BN133" i="1"/>
  <c r="Z133" i="1"/>
  <c r="AP133" i="1"/>
  <c r="BO133" i="1"/>
  <c r="AA133" i="1"/>
  <c r="AR133" i="1"/>
  <c r="AB133" i="1"/>
  <c r="AS133" i="1"/>
  <c r="BP133" i="1"/>
  <c r="BU133" i="1"/>
  <c r="BV133" i="1"/>
  <c r="BW133" i="1"/>
  <c r="BX133" i="1"/>
  <c r="BY133" i="1"/>
  <c r="K134" i="1"/>
  <c r="S134" i="1"/>
  <c r="AD134" i="1"/>
  <c r="F134" i="1"/>
  <c r="AE134" i="1"/>
  <c r="T134" i="1"/>
  <c r="AF134" i="1"/>
  <c r="BA134" i="1"/>
  <c r="BL134" i="1"/>
  <c r="U134" i="1"/>
  <c r="AH134" i="1"/>
  <c r="V134" i="1"/>
  <c r="AI134" i="1"/>
  <c r="BM134" i="1"/>
  <c r="Y134" i="1"/>
  <c r="AN134" i="1"/>
  <c r="BN134" i="1"/>
  <c r="Z134" i="1"/>
  <c r="AP134" i="1"/>
  <c r="BO134" i="1"/>
  <c r="AA134" i="1"/>
  <c r="AR134" i="1"/>
  <c r="AB134" i="1"/>
  <c r="AS134" i="1"/>
  <c r="BP134" i="1"/>
  <c r="BU134" i="1"/>
  <c r="BV134" i="1"/>
  <c r="BW134" i="1"/>
  <c r="BX134" i="1"/>
  <c r="BY134" i="1"/>
  <c r="K135" i="1"/>
  <c r="S135" i="1"/>
  <c r="AD135" i="1"/>
  <c r="F135" i="1"/>
  <c r="AE135" i="1"/>
  <c r="T135" i="1"/>
  <c r="AF135" i="1"/>
  <c r="BA135" i="1"/>
  <c r="BL135" i="1"/>
  <c r="U135" i="1"/>
  <c r="AH135" i="1"/>
  <c r="V135" i="1"/>
  <c r="AI135" i="1"/>
  <c r="BM135" i="1"/>
  <c r="Y135" i="1"/>
  <c r="AN135" i="1"/>
  <c r="BN135" i="1"/>
  <c r="Z135" i="1"/>
  <c r="AP135" i="1"/>
  <c r="BO135" i="1"/>
  <c r="AA135" i="1"/>
  <c r="AR135" i="1"/>
  <c r="AB135" i="1"/>
  <c r="AS135" i="1"/>
  <c r="BP135" i="1"/>
  <c r="BU135" i="1"/>
  <c r="BV135" i="1"/>
  <c r="BW135" i="1"/>
  <c r="BX135" i="1"/>
  <c r="BY135" i="1"/>
  <c r="K136" i="1"/>
  <c r="S136" i="1"/>
  <c r="AD136" i="1"/>
  <c r="F136" i="1"/>
  <c r="AE136" i="1"/>
  <c r="T136" i="1"/>
  <c r="AF136" i="1"/>
  <c r="BA136" i="1"/>
  <c r="BL136" i="1"/>
  <c r="U136" i="1"/>
  <c r="AH136" i="1"/>
  <c r="V136" i="1"/>
  <c r="AI136" i="1"/>
  <c r="BM136" i="1"/>
  <c r="Y136" i="1"/>
  <c r="AN136" i="1"/>
  <c r="BN136" i="1"/>
  <c r="Z136" i="1"/>
  <c r="AP136" i="1"/>
  <c r="BO136" i="1"/>
  <c r="AA136" i="1"/>
  <c r="AR136" i="1"/>
  <c r="AB136" i="1"/>
  <c r="AS136" i="1"/>
  <c r="BP136" i="1"/>
  <c r="BU136" i="1"/>
  <c r="BV136" i="1"/>
  <c r="BW136" i="1"/>
  <c r="BX136" i="1"/>
  <c r="BY136" i="1"/>
  <c r="K137" i="1"/>
  <c r="S137" i="1"/>
  <c r="AD137" i="1"/>
  <c r="F137" i="1"/>
  <c r="AE137" i="1"/>
  <c r="T137" i="1"/>
  <c r="AF137" i="1"/>
  <c r="BA137" i="1"/>
  <c r="BL137" i="1"/>
  <c r="U137" i="1"/>
  <c r="AH137" i="1"/>
  <c r="V137" i="1"/>
  <c r="AI137" i="1"/>
  <c r="BM137" i="1"/>
  <c r="Y137" i="1"/>
  <c r="AN137" i="1"/>
  <c r="BN137" i="1"/>
  <c r="Z137" i="1"/>
  <c r="AP137" i="1"/>
  <c r="BO137" i="1"/>
  <c r="AA137" i="1"/>
  <c r="AR137" i="1"/>
  <c r="AB137" i="1"/>
  <c r="AS137" i="1"/>
  <c r="BP137" i="1"/>
  <c r="BU137" i="1"/>
  <c r="BV137" i="1"/>
  <c r="BW137" i="1"/>
  <c r="BX137" i="1"/>
  <c r="BY137" i="1"/>
  <c r="K138" i="1"/>
  <c r="S138" i="1"/>
  <c r="AD138" i="1"/>
  <c r="F138" i="1"/>
  <c r="AE138" i="1"/>
  <c r="T138" i="1"/>
  <c r="AF138" i="1"/>
  <c r="BA138" i="1"/>
  <c r="BL138" i="1"/>
  <c r="U138" i="1"/>
  <c r="AH138" i="1"/>
  <c r="V138" i="1"/>
  <c r="AI138" i="1"/>
  <c r="BM138" i="1"/>
  <c r="Y138" i="1"/>
  <c r="AN138" i="1"/>
  <c r="BN138" i="1"/>
  <c r="Z138" i="1"/>
  <c r="AP138" i="1"/>
  <c r="BO138" i="1"/>
  <c r="AA138" i="1"/>
  <c r="AR138" i="1"/>
  <c r="AB138" i="1"/>
  <c r="AS138" i="1"/>
  <c r="BP138" i="1"/>
  <c r="BU138" i="1"/>
  <c r="BV138" i="1"/>
  <c r="BW138" i="1"/>
  <c r="BX138" i="1"/>
  <c r="BY138" i="1"/>
  <c r="K139" i="1"/>
  <c r="S139" i="1"/>
  <c r="AD139" i="1"/>
  <c r="F139" i="1"/>
  <c r="AE139" i="1"/>
  <c r="T139" i="1"/>
  <c r="AF139" i="1"/>
  <c r="BA139" i="1"/>
  <c r="BL139" i="1"/>
  <c r="U139" i="1"/>
  <c r="AH139" i="1"/>
  <c r="V139" i="1"/>
  <c r="AI139" i="1"/>
  <c r="BM139" i="1"/>
  <c r="Y139" i="1"/>
  <c r="AN139" i="1"/>
  <c r="BN139" i="1"/>
  <c r="Z139" i="1"/>
  <c r="AP139" i="1"/>
  <c r="BO139" i="1"/>
  <c r="AA139" i="1"/>
  <c r="AR139" i="1"/>
  <c r="AB139" i="1"/>
  <c r="AS139" i="1"/>
  <c r="BP139" i="1"/>
  <c r="BU139" i="1"/>
  <c r="BV139" i="1"/>
  <c r="BW139" i="1"/>
  <c r="BX139" i="1"/>
  <c r="BY139" i="1"/>
  <c r="K140" i="1"/>
  <c r="S140" i="1"/>
  <c r="AD140" i="1"/>
  <c r="F140" i="1"/>
  <c r="AE140" i="1"/>
  <c r="T140" i="1"/>
  <c r="AF140" i="1"/>
  <c r="BA140" i="1"/>
  <c r="BL140" i="1"/>
  <c r="U140" i="1"/>
  <c r="AH140" i="1"/>
  <c r="V140" i="1"/>
  <c r="AI140" i="1"/>
  <c r="BM140" i="1"/>
  <c r="Y140" i="1"/>
  <c r="AN140" i="1"/>
  <c r="BN140" i="1"/>
  <c r="Z140" i="1"/>
  <c r="AP140" i="1"/>
  <c r="BO140" i="1"/>
  <c r="AA140" i="1"/>
  <c r="AR140" i="1"/>
  <c r="AB140" i="1"/>
  <c r="AS140" i="1"/>
  <c r="BP140" i="1"/>
  <c r="BU140" i="1"/>
  <c r="BV140" i="1"/>
  <c r="BW140" i="1"/>
  <c r="BX140" i="1"/>
  <c r="BY140" i="1"/>
  <c r="K141" i="1"/>
  <c r="S141" i="1"/>
  <c r="AD141" i="1"/>
  <c r="F141" i="1"/>
  <c r="AE141" i="1"/>
  <c r="T141" i="1"/>
  <c r="AF141" i="1"/>
  <c r="BA141" i="1"/>
  <c r="BL141" i="1"/>
  <c r="U141" i="1"/>
  <c r="AH141" i="1"/>
  <c r="V141" i="1"/>
  <c r="AI141" i="1"/>
  <c r="BM141" i="1"/>
  <c r="Y141" i="1"/>
  <c r="AN141" i="1"/>
  <c r="BN141" i="1"/>
  <c r="Z141" i="1"/>
  <c r="AP141" i="1"/>
  <c r="BO141" i="1"/>
  <c r="AA141" i="1"/>
  <c r="AR141" i="1"/>
  <c r="AB141" i="1"/>
  <c r="AS141" i="1"/>
  <c r="BP141" i="1"/>
  <c r="BU141" i="1"/>
  <c r="BV141" i="1"/>
  <c r="BW141" i="1"/>
  <c r="BX141" i="1"/>
  <c r="BY141" i="1"/>
  <c r="K142" i="1"/>
  <c r="S142" i="1"/>
  <c r="AD142" i="1"/>
  <c r="F142" i="1"/>
  <c r="AE142" i="1"/>
  <c r="T142" i="1"/>
  <c r="AF142" i="1"/>
  <c r="BA142" i="1"/>
  <c r="BL142" i="1"/>
  <c r="U142" i="1"/>
  <c r="AH142" i="1"/>
  <c r="V142" i="1"/>
  <c r="AI142" i="1"/>
  <c r="BM142" i="1"/>
  <c r="Y142" i="1"/>
  <c r="AN142" i="1"/>
  <c r="BN142" i="1"/>
  <c r="Z142" i="1"/>
  <c r="AP142" i="1"/>
  <c r="BO142" i="1"/>
  <c r="AA142" i="1"/>
  <c r="AR142" i="1"/>
  <c r="AB142" i="1"/>
  <c r="AS142" i="1"/>
  <c r="BP142" i="1"/>
  <c r="BU142" i="1"/>
  <c r="BV142" i="1"/>
  <c r="BW142" i="1"/>
  <c r="BX142" i="1"/>
  <c r="BY142" i="1"/>
  <c r="K143" i="1"/>
  <c r="S143" i="1"/>
  <c r="AD143" i="1"/>
  <c r="F143" i="1"/>
  <c r="AE143" i="1"/>
  <c r="T143" i="1"/>
  <c r="AF143" i="1"/>
  <c r="BA143" i="1"/>
  <c r="BL143" i="1"/>
  <c r="U143" i="1"/>
  <c r="AH143" i="1"/>
  <c r="V143" i="1"/>
  <c r="AI143" i="1"/>
  <c r="BM143" i="1"/>
  <c r="Y143" i="1"/>
  <c r="AN143" i="1"/>
  <c r="BN143" i="1"/>
  <c r="Z143" i="1"/>
  <c r="AP143" i="1"/>
  <c r="BO143" i="1"/>
  <c r="AA143" i="1"/>
  <c r="AR143" i="1"/>
  <c r="AB143" i="1"/>
  <c r="AS143" i="1"/>
  <c r="BP143" i="1"/>
  <c r="BU143" i="1"/>
  <c r="BV143" i="1"/>
  <c r="BW143" i="1"/>
  <c r="BX143" i="1"/>
  <c r="BY143" i="1"/>
  <c r="K144" i="1"/>
  <c r="S144" i="1"/>
  <c r="AD144" i="1"/>
  <c r="F144" i="1"/>
  <c r="AE144" i="1"/>
  <c r="T144" i="1"/>
  <c r="AF144" i="1"/>
  <c r="BA144" i="1"/>
  <c r="BL144" i="1"/>
  <c r="U144" i="1"/>
  <c r="AH144" i="1"/>
  <c r="V144" i="1"/>
  <c r="AI144" i="1"/>
  <c r="BM144" i="1"/>
  <c r="Y144" i="1"/>
  <c r="AN144" i="1"/>
  <c r="BN144" i="1"/>
  <c r="Z144" i="1"/>
  <c r="AP144" i="1"/>
  <c r="BO144" i="1"/>
  <c r="AA144" i="1"/>
  <c r="AR144" i="1"/>
  <c r="AB144" i="1"/>
  <c r="AS144" i="1"/>
  <c r="BP144" i="1"/>
  <c r="BU144" i="1"/>
  <c r="BV144" i="1"/>
  <c r="BW144" i="1"/>
  <c r="BX144" i="1"/>
  <c r="BY144" i="1"/>
  <c r="K145" i="1"/>
  <c r="S145" i="1"/>
  <c r="AD145" i="1"/>
  <c r="F145" i="1"/>
  <c r="AE145" i="1"/>
  <c r="T145" i="1"/>
  <c r="AF145" i="1"/>
  <c r="BA145" i="1"/>
  <c r="BL145" i="1"/>
  <c r="U145" i="1"/>
  <c r="AH145" i="1"/>
  <c r="V145" i="1"/>
  <c r="AI145" i="1"/>
  <c r="BM145" i="1"/>
  <c r="Y145" i="1"/>
  <c r="AN145" i="1"/>
  <c r="BN145" i="1"/>
  <c r="Z145" i="1"/>
  <c r="AP145" i="1"/>
  <c r="BO145" i="1"/>
  <c r="AA145" i="1"/>
  <c r="AR145" i="1"/>
  <c r="AB145" i="1"/>
  <c r="AS145" i="1"/>
  <c r="BP145" i="1"/>
  <c r="BU145" i="1"/>
  <c r="BV145" i="1"/>
  <c r="BW145" i="1"/>
  <c r="BX145" i="1"/>
  <c r="BY145" i="1"/>
  <c r="K146" i="1"/>
  <c r="S146" i="1"/>
  <c r="AD146" i="1"/>
  <c r="F146" i="1"/>
  <c r="AE146" i="1"/>
  <c r="T146" i="1"/>
  <c r="AF146" i="1"/>
  <c r="BA146" i="1"/>
  <c r="BL146" i="1"/>
  <c r="U146" i="1"/>
  <c r="AH146" i="1"/>
  <c r="V146" i="1"/>
  <c r="AI146" i="1"/>
  <c r="BM146" i="1"/>
  <c r="Y146" i="1"/>
  <c r="AN146" i="1"/>
  <c r="BN146" i="1"/>
  <c r="Z146" i="1"/>
  <c r="AP146" i="1"/>
  <c r="BO146" i="1"/>
  <c r="AA146" i="1"/>
  <c r="AR146" i="1"/>
  <c r="AB146" i="1"/>
  <c r="AS146" i="1"/>
  <c r="BP146" i="1"/>
  <c r="BU146" i="1"/>
  <c r="BV146" i="1"/>
  <c r="BW146" i="1"/>
  <c r="BX146" i="1"/>
  <c r="BY146" i="1"/>
  <c r="K147" i="1"/>
  <c r="S147" i="1"/>
  <c r="AD147" i="1"/>
  <c r="F147" i="1"/>
  <c r="AE147" i="1"/>
  <c r="T147" i="1"/>
  <c r="AF147" i="1"/>
  <c r="BA147" i="1"/>
  <c r="BL147" i="1"/>
  <c r="U147" i="1"/>
  <c r="AH147" i="1"/>
  <c r="V147" i="1"/>
  <c r="AI147" i="1"/>
  <c r="BM147" i="1"/>
  <c r="Y147" i="1"/>
  <c r="AN147" i="1"/>
  <c r="BN147" i="1"/>
  <c r="Z147" i="1"/>
  <c r="AP147" i="1"/>
  <c r="BO147" i="1"/>
  <c r="AA147" i="1"/>
  <c r="AR147" i="1"/>
  <c r="AB147" i="1"/>
  <c r="AS147" i="1"/>
  <c r="BP147" i="1"/>
  <c r="BU147" i="1"/>
  <c r="BV147" i="1"/>
  <c r="BW147" i="1"/>
  <c r="BX147" i="1"/>
  <c r="BY147" i="1"/>
  <c r="K148" i="1"/>
  <c r="S148" i="1"/>
  <c r="AD148" i="1"/>
  <c r="F148" i="1"/>
  <c r="AE148" i="1"/>
  <c r="T148" i="1"/>
  <c r="AF148" i="1"/>
  <c r="BA148" i="1"/>
  <c r="BL148" i="1"/>
  <c r="U148" i="1"/>
  <c r="AH148" i="1"/>
  <c r="V148" i="1"/>
  <c r="AI148" i="1"/>
  <c r="BM148" i="1"/>
  <c r="Y148" i="1"/>
  <c r="AN148" i="1"/>
  <c r="BN148" i="1"/>
  <c r="Z148" i="1"/>
  <c r="AP148" i="1"/>
  <c r="BO148" i="1"/>
  <c r="AA148" i="1"/>
  <c r="AR148" i="1"/>
  <c r="AB148" i="1"/>
  <c r="AS148" i="1"/>
  <c r="BP148" i="1"/>
  <c r="BU148" i="1"/>
  <c r="BV148" i="1"/>
  <c r="BW148" i="1"/>
  <c r="BX148" i="1"/>
  <c r="BY148" i="1"/>
  <c r="K149" i="1"/>
  <c r="S149" i="1"/>
  <c r="AD149" i="1"/>
  <c r="F149" i="1"/>
  <c r="AE149" i="1"/>
  <c r="T149" i="1"/>
  <c r="AF149" i="1"/>
  <c r="BA149" i="1"/>
  <c r="BL149" i="1"/>
  <c r="U149" i="1"/>
  <c r="AH149" i="1"/>
  <c r="V149" i="1"/>
  <c r="AI149" i="1"/>
  <c r="BM149" i="1"/>
  <c r="Y149" i="1"/>
  <c r="AN149" i="1"/>
  <c r="BN149" i="1"/>
  <c r="Z149" i="1"/>
  <c r="AP149" i="1"/>
  <c r="BO149" i="1"/>
  <c r="AA149" i="1"/>
  <c r="AR149" i="1"/>
  <c r="AB149" i="1"/>
  <c r="AS149" i="1"/>
  <c r="BP149" i="1"/>
  <c r="BU149" i="1"/>
  <c r="BV149" i="1"/>
  <c r="BW149" i="1"/>
  <c r="BX149" i="1"/>
  <c r="BY149" i="1"/>
  <c r="K150" i="1"/>
  <c r="S150" i="1"/>
  <c r="AD150" i="1"/>
  <c r="F150" i="1"/>
  <c r="AE150" i="1"/>
  <c r="T150" i="1"/>
  <c r="AF150" i="1"/>
  <c r="BA150" i="1"/>
  <c r="BL150" i="1"/>
  <c r="U150" i="1"/>
  <c r="AH150" i="1"/>
  <c r="V150" i="1"/>
  <c r="AI150" i="1"/>
  <c r="BM150" i="1"/>
  <c r="Y150" i="1"/>
  <c r="AN150" i="1"/>
  <c r="BN150" i="1"/>
  <c r="Z150" i="1"/>
  <c r="AP150" i="1"/>
  <c r="BO150" i="1"/>
  <c r="AA150" i="1"/>
  <c r="AR150" i="1"/>
  <c r="AB150" i="1"/>
  <c r="AS150" i="1"/>
  <c r="BP150" i="1"/>
  <c r="BU150" i="1"/>
  <c r="BV150" i="1"/>
  <c r="BW150" i="1"/>
  <c r="BX150" i="1"/>
  <c r="BY150" i="1"/>
  <c r="K151" i="1"/>
  <c r="S151" i="1"/>
  <c r="AD151" i="1"/>
  <c r="F151" i="1"/>
  <c r="AE151" i="1"/>
  <c r="T151" i="1"/>
  <c r="AF151" i="1"/>
  <c r="BA151" i="1"/>
  <c r="BL151" i="1"/>
  <c r="U151" i="1"/>
  <c r="AH151" i="1"/>
  <c r="V151" i="1"/>
  <c r="AI151" i="1"/>
  <c r="BM151" i="1"/>
  <c r="Y151" i="1"/>
  <c r="AN151" i="1"/>
  <c r="BN151" i="1"/>
  <c r="Z151" i="1"/>
  <c r="AP151" i="1"/>
  <c r="BO151" i="1"/>
  <c r="AA151" i="1"/>
  <c r="AR151" i="1"/>
  <c r="AB151" i="1"/>
  <c r="AS151" i="1"/>
  <c r="BP151" i="1"/>
  <c r="BU151" i="1"/>
  <c r="BV151" i="1"/>
  <c r="BW151" i="1"/>
  <c r="BX151" i="1"/>
  <c r="BY151" i="1"/>
  <c r="K152" i="1"/>
  <c r="S152" i="1"/>
  <c r="AD152" i="1"/>
  <c r="F152" i="1"/>
  <c r="AE152" i="1"/>
  <c r="T152" i="1"/>
  <c r="AF152" i="1"/>
  <c r="BA152" i="1"/>
  <c r="BL152" i="1"/>
  <c r="U152" i="1"/>
  <c r="AH152" i="1"/>
  <c r="V152" i="1"/>
  <c r="AI152" i="1"/>
  <c r="BM152" i="1"/>
  <c r="Y152" i="1"/>
  <c r="AN152" i="1"/>
  <c r="BN152" i="1"/>
  <c r="Z152" i="1"/>
  <c r="AP152" i="1"/>
  <c r="BO152" i="1"/>
  <c r="AA152" i="1"/>
  <c r="AR152" i="1"/>
  <c r="AB152" i="1"/>
  <c r="AS152" i="1"/>
  <c r="BP152" i="1"/>
  <c r="BU152" i="1"/>
  <c r="BV152" i="1"/>
  <c r="BW152" i="1"/>
  <c r="BX152" i="1"/>
  <c r="BY152" i="1"/>
  <c r="K153" i="1"/>
  <c r="S153" i="1"/>
  <c r="AD153" i="1"/>
  <c r="F153" i="1"/>
  <c r="AE153" i="1"/>
  <c r="T153" i="1"/>
  <c r="AF153" i="1"/>
  <c r="BA153" i="1"/>
  <c r="BL153" i="1"/>
  <c r="U153" i="1"/>
  <c r="AH153" i="1"/>
  <c r="V153" i="1"/>
  <c r="AI153" i="1"/>
  <c r="BM153" i="1"/>
  <c r="Y153" i="1"/>
  <c r="AN153" i="1"/>
  <c r="BN153" i="1"/>
  <c r="Z153" i="1"/>
  <c r="AP153" i="1"/>
  <c r="BO153" i="1"/>
  <c r="AA153" i="1"/>
  <c r="AR153" i="1"/>
  <c r="AB153" i="1"/>
  <c r="AS153" i="1"/>
  <c r="BP153" i="1"/>
  <c r="BU153" i="1"/>
  <c r="BV153" i="1"/>
  <c r="BW153" i="1"/>
  <c r="BX153" i="1"/>
  <c r="BY153" i="1"/>
  <c r="K154" i="1"/>
  <c r="S154" i="1"/>
  <c r="AD154" i="1"/>
  <c r="F154" i="1"/>
  <c r="AE154" i="1"/>
  <c r="T154" i="1"/>
  <c r="AF154" i="1"/>
  <c r="BA154" i="1"/>
  <c r="BL154" i="1"/>
  <c r="U154" i="1"/>
  <c r="AH154" i="1"/>
  <c r="V154" i="1"/>
  <c r="AI154" i="1"/>
  <c r="BM154" i="1"/>
  <c r="Y154" i="1"/>
  <c r="AN154" i="1"/>
  <c r="BN154" i="1"/>
  <c r="Z154" i="1"/>
  <c r="AP154" i="1"/>
  <c r="BO154" i="1"/>
  <c r="AA154" i="1"/>
  <c r="AR154" i="1"/>
  <c r="AB154" i="1"/>
  <c r="AS154" i="1"/>
  <c r="BP154" i="1"/>
  <c r="BU154" i="1"/>
  <c r="BV154" i="1"/>
  <c r="BW154" i="1"/>
  <c r="BX154" i="1"/>
  <c r="BY154" i="1"/>
  <c r="K155" i="1"/>
  <c r="S155" i="1"/>
  <c r="AD155" i="1"/>
  <c r="F155" i="1"/>
  <c r="AE155" i="1"/>
  <c r="T155" i="1"/>
  <c r="AF155" i="1"/>
  <c r="BA155" i="1"/>
  <c r="BL155" i="1"/>
  <c r="U155" i="1"/>
  <c r="AH155" i="1"/>
  <c r="V155" i="1"/>
  <c r="AI155" i="1"/>
  <c r="BM155" i="1"/>
  <c r="Y155" i="1"/>
  <c r="AN155" i="1"/>
  <c r="BN155" i="1"/>
  <c r="Z155" i="1"/>
  <c r="AP155" i="1"/>
  <c r="BO155" i="1"/>
  <c r="AA155" i="1"/>
  <c r="AR155" i="1"/>
  <c r="AB155" i="1"/>
  <c r="AS155" i="1"/>
  <c r="BP155" i="1"/>
  <c r="BU155" i="1"/>
  <c r="BV155" i="1"/>
  <c r="BW155" i="1"/>
  <c r="BX155" i="1"/>
  <c r="BY155" i="1"/>
  <c r="K156" i="1"/>
  <c r="S156" i="1"/>
  <c r="AD156" i="1"/>
  <c r="F156" i="1"/>
  <c r="AE156" i="1"/>
  <c r="T156" i="1"/>
  <c r="AF156" i="1"/>
  <c r="BA156" i="1"/>
  <c r="BL156" i="1"/>
  <c r="U156" i="1"/>
  <c r="AH156" i="1"/>
  <c r="V156" i="1"/>
  <c r="AI156" i="1"/>
  <c r="BM156" i="1"/>
  <c r="Y156" i="1"/>
  <c r="AN156" i="1"/>
  <c r="BN156" i="1"/>
  <c r="Z156" i="1"/>
  <c r="AP156" i="1"/>
  <c r="BO156" i="1"/>
  <c r="AA156" i="1"/>
  <c r="AR156" i="1"/>
  <c r="AB156" i="1"/>
  <c r="AS156" i="1"/>
  <c r="BP156" i="1"/>
  <c r="BU156" i="1"/>
  <c r="BV156" i="1"/>
  <c r="BW156" i="1"/>
  <c r="BX156" i="1"/>
  <c r="BY156" i="1"/>
  <c r="K157" i="1"/>
  <c r="S157" i="1"/>
  <c r="AD157" i="1"/>
  <c r="F157" i="1"/>
  <c r="AE157" i="1"/>
  <c r="T157" i="1"/>
  <c r="AF157" i="1"/>
  <c r="BA157" i="1"/>
  <c r="BL157" i="1"/>
  <c r="U157" i="1"/>
  <c r="AH157" i="1"/>
  <c r="V157" i="1"/>
  <c r="AI157" i="1"/>
  <c r="BM157" i="1"/>
  <c r="Y157" i="1"/>
  <c r="AN157" i="1"/>
  <c r="BN157" i="1"/>
  <c r="Z157" i="1"/>
  <c r="AP157" i="1"/>
  <c r="BO157" i="1"/>
  <c r="AA157" i="1"/>
  <c r="AR157" i="1"/>
  <c r="AB157" i="1"/>
  <c r="AS157" i="1"/>
  <c r="BP157" i="1"/>
  <c r="BU157" i="1"/>
  <c r="BV157" i="1"/>
  <c r="BW157" i="1"/>
  <c r="BX157" i="1"/>
  <c r="BY157" i="1"/>
  <c r="K158" i="1"/>
  <c r="S158" i="1"/>
  <c r="AD158" i="1"/>
  <c r="F158" i="1"/>
  <c r="AE158" i="1"/>
  <c r="T158" i="1"/>
  <c r="AF158" i="1"/>
  <c r="BA158" i="1"/>
  <c r="BL158" i="1"/>
  <c r="U158" i="1"/>
  <c r="AH158" i="1"/>
  <c r="V158" i="1"/>
  <c r="AI158" i="1"/>
  <c r="BM158" i="1"/>
  <c r="Y158" i="1"/>
  <c r="AN158" i="1"/>
  <c r="BN158" i="1"/>
  <c r="Z158" i="1"/>
  <c r="AP158" i="1"/>
  <c r="BO158" i="1"/>
  <c r="AA158" i="1"/>
  <c r="AR158" i="1"/>
  <c r="AB158" i="1"/>
  <c r="AS158" i="1"/>
  <c r="BP158" i="1"/>
  <c r="BU158" i="1"/>
  <c r="BV158" i="1"/>
  <c r="BW158" i="1"/>
  <c r="BX158" i="1"/>
  <c r="BY158" i="1"/>
  <c r="K159" i="1"/>
  <c r="S159" i="1"/>
  <c r="AD159" i="1"/>
  <c r="F159" i="1"/>
  <c r="AE159" i="1"/>
  <c r="T159" i="1"/>
  <c r="AF159" i="1"/>
  <c r="BA159" i="1"/>
  <c r="BL159" i="1"/>
  <c r="U159" i="1"/>
  <c r="AH159" i="1"/>
  <c r="V159" i="1"/>
  <c r="AI159" i="1"/>
  <c r="BM159" i="1"/>
  <c r="Y159" i="1"/>
  <c r="AN159" i="1"/>
  <c r="BN159" i="1"/>
  <c r="Z159" i="1"/>
  <c r="AP159" i="1"/>
  <c r="BO159" i="1"/>
  <c r="AA159" i="1"/>
  <c r="AR159" i="1"/>
  <c r="AB159" i="1"/>
  <c r="AS159" i="1"/>
  <c r="BP159" i="1"/>
  <c r="BU159" i="1"/>
  <c r="BV159" i="1"/>
  <c r="BW159" i="1"/>
  <c r="BX159" i="1"/>
  <c r="BY159" i="1"/>
  <c r="K160" i="1"/>
  <c r="S160" i="1"/>
  <c r="AD160" i="1"/>
  <c r="F160" i="1"/>
  <c r="AE160" i="1"/>
  <c r="T160" i="1"/>
  <c r="AF160" i="1"/>
  <c r="BA160" i="1"/>
  <c r="BL160" i="1"/>
  <c r="U160" i="1"/>
  <c r="AH160" i="1"/>
  <c r="V160" i="1"/>
  <c r="AI160" i="1"/>
  <c r="BM160" i="1"/>
  <c r="Y160" i="1"/>
  <c r="AN160" i="1"/>
  <c r="BN160" i="1"/>
  <c r="Z160" i="1"/>
  <c r="AP160" i="1"/>
  <c r="BO160" i="1"/>
  <c r="AA160" i="1"/>
  <c r="AR160" i="1"/>
  <c r="AB160" i="1"/>
  <c r="AS160" i="1"/>
  <c r="BP160" i="1"/>
  <c r="BU160" i="1"/>
  <c r="BV160" i="1"/>
  <c r="BW160" i="1"/>
  <c r="BX160" i="1"/>
  <c r="BY160" i="1"/>
  <c r="K161" i="1"/>
  <c r="S161" i="1"/>
  <c r="AD161" i="1"/>
  <c r="F161" i="1"/>
  <c r="AE161" i="1"/>
  <c r="T161" i="1"/>
  <c r="AF161" i="1"/>
  <c r="BA161" i="1"/>
  <c r="BL161" i="1"/>
  <c r="U161" i="1"/>
  <c r="AH161" i="1"/>
  <c r="V161" i="1"/>
  <c r="AI161" i="1"/>
  <c r="BM161" i="1"/>
  <c r="Y161" i="1"/>
  <c r="AN161" i="1"/>
  <c r="BN161" i="1"/>
  <c r="Z161" i="1"/>
  <c r="AP161" i="1"/>
  <c r="BO161" i="1"/>
  <c r="AA161" i="1"/>
  <c r="AR161" i="1"/>
  <c r="AB161" i="1"/>
  <c r="AS161" i="1"/>
  <c r="BP161" i="1"/>
  <c r="BU161" i="1"/>
  <c r="BV161" i="1"/>
  <c r="BW161" i="1"/>
  <c r="BX161" i="1"/>
  <c r="BY161" i="1"/>
  <c r="K162" i="1"/>
  <c r="S162" i="1"/>
  <c r="AD162" i="1"/>
  <c r="F162" i="1"/>
  <c r="AE162" i="1"/>
  <c r="T162" i="1"/>
  <c r="AF162" i="1"/>
  <c r="BA162" i="1"/>
  <c r="BL162" i="1"/>
  <c r="U162" i="1"/>
  <c r="AH162" i="1"/>
  <c r="V162" i="1"/>
  <c r="AI162" i="1"/>
  <c r="BM162" i="1"/>
  <c r="Y162" i="1"/>
  <c r="AN162" i="1"/>
  <c r="BN162" i="1"/>
  <c r="Z162" i="1"/>
  <c r="AP162" i="1"/>
  <c r="BO162" i="1"/>
  <c r="AA162" i="1"/>
  <c r="AR162" i="1"/>
  <c r="AB162" i="1"/>
  <c r="AS162" i="1"/>
  <c r="BP162" i="1"/>
  <c r="BU162" i="1"/>
  <c r="BV162" i="1"/>
  <c r="BW162" i="1"/>
  <c r="BX162" i="1"/>
  <c r="BY162" i="1"/>
  <c r="K163" i="1"/>
  <c r="S163" i="1"/>
  <c r="AD163" i="1"/>
  <c r="F163" i="1"/>
  <c r="AE163" i="1"/>
  <c r="T163" i="1"/>
  <c r="AF163" i="1"/>
  <c r="BA163" i="1"/>
  <c r="BL163" i="1"/>
  <c r="U163" i="1"/>
  <c r="AH163" i="1"/>
  <c r="V163" i="1"/>
  <c r="AI163" i="1"/>
  <c r="BM163" i="1"/>
  <c r="Y163" i="1"/>
  <c r="AN163" i="1"/>
  <c r="BN163" i="1"/>
  <c r="Z163" i="1"/>
  <c r="AP163" i="1"/>
  <c r="BO163" i="1"/>
  <c r="AA163" i="1"/>
  <c r="AR163" i="1"/>
  <c r="AB163" i="1"/>
  <c r="AS163" i="1"/>
  <c r="BP163" i="1"/>
  <c r="BU163" i="1"/>
  <c r="BV163" i="1"/>
  <c r="BW163" i="1"/>
  <c r="BX163" i="1"/>
  <c r="BY163" i="1"/>
  <c r="K164" i="1"/>
  <c r="S164" i="1"/>
  <c r="AD164" i="1"/>
  <c r="F164" i="1"/>
  <c r="AE164" i="1"/>
  <c r="T164" i="1"/>
  <c r="AF164" i="1"/>
  <c r="BA164" i="1"/>
  <c r="BL164" i="1"/>
  <c r="U164" i="1"/>
  <c r="AH164" i="1"/>
  <c r="V164" i="1"/>
  <c r="AI164" i="1"/>
  <c r="BM164" i="1"/>
  <c r="Y164" i="1"/>
  <c r="AN164" i="1"/>
  <c r="BN164" i="1"/>
  <c r="Z164" i="1"/>
  <c r="AP164" i="1"/>
  <c r="BO164" i="1"/>
  <c r="AA164" i="1"/>
  <c r="AR164" i="1"/>
  <c r="AB164" i="1"/>
  <c r="AS164" i="1"/>
  <c r="BP164" i="1"/>
  <c r="BU164" i="1"/>
  <c r="BV164" i="1"/>
  <c r="BW164" i="1"/>
  <c r="BX164" i="1"/>
  <c r="BY164" i="1"/>
  <c r="K165" i="1"/>
  <c r="S165" i="1"/>
  <c r="AD165" i="1"/>
  <c r="F165" i="1"/>
  <c r="AE165" i="1"/>
  <c r="T165" i="1"/>
  <c r="AF165" i="1"/>
  <c r="BA165" i="1"/>
  <c r="BL165" i="1"/>
  <c r="U165" i="1"/>
  <c r="AH165" i="1"/>
  <c r="V165" i="1"/>
  <c r="AI165" i="1"/>
  <c r="BM165" i="1"/>
  <c r="Y165" i="1"/>
  <c r="AN165" i="1"/>
  <c r="BN165" i="1"/>
  <c r="Z165" i="1"/>
  <c r="AP165" i="1"/>
  <c r="BO165" i="1"/>
  <c r="AA165" i="1"/>
  <c r="AR165" i="1"/>
  <c r="AB165" i="1"/>
  <c r="AS165" i="1"/>
  <c r="BP165" i="1"/>
  <c r="BU165" i="1"/>
  <c r="BV165" i="1"/>
  <c r="BW165" i="1"/>
  <c r="BX165" i="1"/>
  <c r="BY165" i="1"/>
  <c r="K166" i="1"/>
  <c r="S166" i="1"/>
  <c r="AD166" i="1"/>
  <c r="F166" i="1"/>
  <c r="AE166" i="1"/>
  <c r="T166" i="1"/>
  <c r="AF166" i="1"/>
  <c r="BA166" i="1"/>
  <c r="BL166" i="1"/>
  <c r="U166" i="1"/>
  <c r="AH166" i="1"/>
  <c r="V166" i="1"/>
  <c r="AI166" i="1"/>
  <c r="BM166" i="1"/>
  <c r="Y166" i="1"/>
  <c r="AN166" i="1"/>
  <c r="BN166" i="1"/>
  <c r="Z166" i="1"/>
  <c r="AP166" i="1"/>
  <c r="BO166" i="1"/>
  <c r="AA166" i="1"/>
  <c r="AR166" i="1"/>
  <c r="AB166" i="1"/>
  <c r="AS166" i="1"/>
  <c r="BP166" i="1"/>
  <c r="BU166" i="1"/>
  <c r="BV166" i="1"/>
  <c r="BW166" i="1"/>
  <c r="BX166" i="1"/>
  <c r="BY166" i="1"/>
  <c r="K167" i="1"/>
  <c r="S167" i="1"/>
  <c r="AD167" i="1"/>
  <c r="F167" i="1"/>
  <c r="AE167" i="1"/>
  <c r="T167" i="1"/>
  <c r="AF167" i="1"/>
  <c r="BA167" i="1"/>
  <c r="BL167" i="1"/>
  <c r="U167" i="1"/>
  <c r="AH167" i="1"/>
  <c r="V167" i="1"/>
  <c r="AI167" i="1"/>
  <c r="BM167" i="1"/>
  <c r="Y167" i="1"/>
  <c r="AN167" i="1"/>
  <c r="BN167" i="1"/>
  <c r="Z167" i="1"/>
  <c r="AP167" i="1"/>
  <c r="BO167" i="1"/>
  <c r="AA167" i="1"/>
  <c r="AR167" i="1"/>
  <c r="AB167" i="1"/>
  <c r="AS167" i="1"/>
  <c r="BP167" i="1"/>
  <c r="BU167" i="1"/>
  <c r="BV167" i="1"/>
  <c r="BW167" i="1"/>
  <c r="BX167" i="1"/>
  <c r="BY167" i="1"/>
  <c r="K168" i="1"/>
  <c r="S168" i="1"/>
  <c r="AD168" i="1"/>
  <c r="F168" i="1"/>
  <c r="AE168" i="1"/>
  <c r="T168" i="1"/>
  <c r="AF168" i="1"/>
  <c r="BA168" i="1"/>
  <c r="BL168" i="1"/>
  <c r="U168" i="1"/>
  <c r="AH168" i="1"/>
  <c r="V168" i="1"/>
  <c r="AI168" i="1"/>
  <c r="BM168" i="1"/>
  <c r="Y168" i="1"/>
  <c r="AN168" i="1"/>
  <c r="BN168" i="1"/>
  <c r="Z168" i="1"/>
  <c r="AP168" i="1"/>
  <c r="BO168" i="1"/>
  <c r="AA168" i="1"/>
  <c r="AR168" i="1"/>
  <c r="AB168" i="1"/>
  <c r="AS168" i="1"/>
  <c r="BP168" i="1"/>
  <c r="BU168" i="1"/>
  <c r="BV168" i="1"/>
  <c r="BW168" i="1"/>
  <c r="BX168" i="1"/>
  <c r="BY168" i="1"/>
  <c r="K169" i="1"/>
  <c r="S169" i="1"/>
  <c r="AD169" i="1"/>
  <c r="F169" i="1"/>
  <c r="AE169" i="1"/>
  <c r="T169" i="1"/>
  <c r="AF169" i="1"/>
  <c r="BA169" i="1"/>
  <c r="BL169" i="1"/>
  <c r="U169" i="1"/>
  <c r="AH169" i="1"/>
  <c r="V169" i="1"/>
  <c r="AI169" i="1"/>
  <c r="BM169" i="1"/>
  <c r="Y169" i="1"/>
  <c r="AN169" i="1"/>
  <c r="BN169" i="1"/>
  <c r="Z169" i="1"/>
  <c r="AP169" i="1"/>
  <c r="BO169" i="1"/>
  <c r="AA169" i="1"/>
  <c r="AR169" i="1"/>
  <c r="AB169" i="1"/>
  <c r="AS169" i="1"/>
  <c r="BP169" i="1"/>
  <c r="BU169" i="1"/>
  <c r="BV169" i="1"/>
  <c r="BW169" i="1"/>
  <c r="BX169" i="1"/>
  <c r="BY169" i="1"/>
  <c r="K170" i="1"/>
  <c r="S170" i="1"/>
  <c r="AD170" i="1"/>
  <c r="F170" i="1"/>
  <c r="AE170" i="1"/>
  <c r="T170" i="1"/>
  <c r="AF170" i="1"/>
  <c r="BA170" i="1"/>
  <c r="BL170" i="1"/>
  <c r="U170" i="1"/>
  <c r="AH170" i="1"/>
  <c r="V170" i="1"/>
  <c r="AI170" i="1"/>
  <c r="BM170" i="1"/>
  <c r="Y170" i="1"/>
  <c r="AN170" i="1"/>
  <c r="BN170" i="1"/>
  <c r="Z170" i="1"/>
  <c r="AP170" i="1"/>
  <c r="BO170" i="1"/>
  <c r="AA170" i="1"/>
  <c r="AR170" i="1"/>
  <c r="AB170" i="1"/>
  <c r="AS170" i="1"/>
  <c r="BP170" i="1"/>
  <c r="BU170" i="1"/>
  <c r="BV170" i="1"/>
  <c r="BW170" i="1"/>
  <c r="BX170" i="1"/>
  <c r="BY170" i="1"/>
  <c r="K171" i="1"/>
  <c r="S171" i="1"/>
  <c r="AD171" i="1"/>
  <c r="F171" i="1"/>
  <c r="AE171" i="1"/>
  <c r="T171" i="1"/>
  <c r="AF171" i="1"/>
  <c r="BA171" i="1"/>
  <c r="BL171" i="1"/>
  <c r="U171" i="1"/>
  <c r="AH171" i="1"/>
  <c r="V171" i="1"/>
  <c r="AI171" i="1"/>
  <c r="BM171" i="1"/>
  <c r="Y171" i="1"/>
  <c r="AN171" i="1"/>
  <c r="BN171" i="1"/>
  <c r="Z171" i="1"/>
  <c r="AP171" i="1"/>
  <c r="BO171" i="1"/>
  <c r="AA171" i="1"/>
  <c r="AR171" i="1"/>
  <c r="AB171" i="1"/>
  <c r="AS171" i="1"/>
  <c r="BP171" i="1"/>
  <c r="BU171" i="1"/>
  <c r="BV171" i="1"/>
  <c r="BW171" i="1"/>
  <c r="BX171" i="1"/>
  <c r="BY171" i="1"/>
  <c r="K172" i="1"/>
  <c r="S172" i="1"/>
  <c r="AD172" i="1"/>
  <c r="F172" i="1"/>
  <c r="AE172" i="1"/>
  <c r="T172" i="1"/>
  <c r="AF172" i="1"/>
  <c r="BA172" i="1"/>
  <c r="BL172" i="1"/>
  <c r="U172" i="1"/>
  <c r="AH172" i="1"/>
  <c r="V172" i="1"/>
  <c r="AI172" i="1"/>
  <c r="BM172" i="1"/>
  <c r="Y172" i="1"/>
  <c r="AN172" i="1"/>
  <c r="BN172" i="1"/>
  <c r="Z172" i="1"/>
  <c r="AP172" i="1"/>
  <c r="BO172" i="1"/>
  <c r="AA172" i="1"/>
  <c r="AR172" i="1"/>
  <c r="AB172" i="1"/>
  <c r="AS172" i="1"/>
  <c r="BP172" i="1"/>
  <c r="BU172" i="1"/>
  <c r="BV172" i="1"/>
  <c r="BW172" i="1"/>
  <c r="BX172" i="1"/>
  <c r="BY172" i="1"/>
  <c r="K173" i="1"/>
  <c r="S173" i="1"/>
  <c r="AD173" i="1"/>
  <c r="F173" i="1"/>
  <c r="AE173" i="1"/>
  <c r="T173" i="1"/>
  <c r="AF173" i="1"/>
  <c r="BA173" i="1"/>
  <c r="BL173" i="1"/>
  <c r="U173" i="1"/>
  <c r="AH173" i="1"/>
  <c r="V173" i="1"/>
  <c r="AI173" i="1"/>
  <c r="BM173" i="1"/>
  <c r="Y173" i="1"/>
  <c r="AN173" i="1"/>
  <c r="BN173" i="1"/>
  <c r="Z173" i="1"/>
  <c r="AP173" i="1"/>
  <c r="BO173" i="1"/>
  <c r="AA173" i="1"/>
  <c r="AR173" i="1"/>
  <c r="AB173" i="1"/>
  <c r="AS173" i="1"/>
  <c r="BP173" i="1"/>
  <c r="BU173" i="1"/>
  <c r="BV173" i="1"/>
  <c r="BW173" i="1"/>
  <c r="BX173" i="1"/>
  <c r="BY173" i="1"/>
  <c r="K174" i="1"/>
  <c r="S174" i="1"/>
  <c r="AD174" i="1"/>
  <c r="F174" i="1"/>
  <c r="AE174" i="1"/>
  <c r="T174" i="1"/>
  <c r="AF174" i="1"/>
  <c r="BA174" i="1"/>
  <c r="BL174" i="1"/>
  <c r="U174" i="1"/>
  <c r="AH174" i="1"/>
  <c r="V174" i="1"/>
  <c r="AI174" i="1"/>
  <c r="BM174" i="1"/>
  <c r="Y174" i="1"/>
  <c r="AN174" i="1"/>
  <c r="BN174" i="1"/>
  <c r="Z174" i="1"/>
  <c r="AP174" i="1"/>
  <c r="BO174" i="1"/>
  <c r="AA174" i="1"/>
  <c r="AR174" i="1"/>
  <c r="AB174" i="1"/>
  <c r="AS174" i="1"/>
  <c r="BP174" i="1"/>
  <c r="BU174" i="1"/>
  <c r="BV174" i="1"/>
  <c r="BW174" i="1"/>
  <c r="BX174" i="1"/>
  <c r="BY174" i="1"/>
  <c r="K175" i="1"/>
  <c r="S175" i="1"/>
  <c r="AD175" i="1"/>
  <c r="F175" i="1"/>
  <c r="AE175" i="1"/>
  <c r="T175" i="1"/>
  <c r="AF175" i="1"/>
  <c r="BA175" i="1"/>
  <c r="BL175" i="1"/>
  <c r="U175" i="1"/>
  <c r="AH175" i="1"/>
  <c r="V175" i="1"/>
  <c r="AI175" i="1"/>
  <c r="BM175" i="1"/>
  <c r="Y175" i="1"/>
  <c r="AN175" i="1"/>
  <c r="BN175" i="1"/>
  <c r="Z175" i="1"/>
  <c r="AP175" i="1"/>
  <c r="BO175" i="1"/>
  <c r="AA175" i="1"/>
  <c r="AR175" i="1"/>
  <c r="AB175" i="1"/>
  <c r="AS175" i="1"/>
  <c r="BP175" i="1"/>
  <c r="BU175" i="1"/>
  <c r="BV175" i="1"/>
  <c r="BW175" i="1"/>
  <c r="BX175" i="1"/>
  <c r="BY175" i="1"/>
  <c r="K176" i="1"/>
  <c r="S176" i="1"/>
  <c r="AD176" i="1"/>
  <c r="F176" i="1"/>
  <c r="AE176" i="1"/>
  <c r="T176" i="1"/>
  <c r="AF176" i="1"/>
  <c r="BA176" i="1"/>
  <c r="BL176" i="1"/>
  <c r="U176" i="1"/>
  <c r="AH176" i="1"/>
  <c r="V176" i="1"/>
  <c r="AI176" i="1"/>
  <c r="BM176" i="1"/>
  <c r="Y176" i="1"/>
  <c r="AN176" i="1"/>
  <c r="BN176" i="1"/>
  <c r="Z176" i="1"/>
  <c r="AP176" i="1"/>
  <c r="BO176" i="1"/>
  <c r="AA176" i="1"/>
  <c r="AR176" i="1"/>
  <c r="AB176" i="1"/>
  <c r="AS176" i="1"/>
  <c r="BP176" i="1"/>
  <c r="BU176" i="1"/>
  <c r="BV176" i="1"/>
  <c r="BW176" i="1"/>
  <c r="BX176" i="1"/>
  <c r="BY176" i="1"/>
  <c r="K177" i="1"/>
  <c r="S177" i="1"/>
  <c r="AD177" i="1"/>
  <c r="F177" i="1"/>
  <c r="AE177" i="1"/>
  <c r="T177" i="1"/>
  <c r="AF177" i="1"/>
  <c r="BA177" i="1"/>
  <c r="BL177" i="1"/>
  <c r="U177" i="1"/>
  <c r="AH177" i="1"/>
  <c r="V177" i="1"/>
  <c r="AI177" i="1"/>
  <c r="BM177" i="1"/>
  <c r="Y177" i="1"/>
  <c r="AN177" i="1"/>
  <c r="BN177" i="1"/>
  <c r="Z177" i="1"/>
  <c r="AP177" i="1"/>
  <c r="BO177" i="1"/>
  <c r="AA177" i="1"/>
  <c r="AR177" i="1"/>
  <c r="AB177" i="1"/>
  <c r="AS177" i="1"/>
  <c r="BP177" i="1"/>
  <c r="BU177" i="1"/>
  <c r="BV177" i="1"/>
  <c r="BW177" i="1"/>
  <c r="BX177" i="1"/>
  <c r="BY177" i="1"/>
  <c r="K178" i="1"/>
  <c r="S178" i="1"/>
  <c r="AD178" i="1"/>
  <c r="F178" i="1"/>
  <c r="AE178" i="1"/>
  <c r="T178" i="1"/>
  <c r="AF178" i="1"/>
  <c r="BA178" i="1"/>
  <c r="BL178" i="1"/>
  <c r="U178" i="1"/>
  <c r="AH178" i="1"/>
  <c r="V178" i="1"/>
  <c r="AI178" i="1"/>
  <c r="BM178" i="1"/>
  <c r="Y178" i="1"/>
  <c r="AN178" i="1"/>
  <c r="BN178" i="1"/>
  <c r="Z178" i="1"/>
  <c r="AP178" i="1"/>
  <c r="BO178" i="1"/>
  <c r="AA178" i="1"/>
  <c r="AR178" i="1"/>
  <c r="AB178" i="1"/>
  <c r="AS178" i="1"/>
  <c r="BP178" i="1"/>
  <c r="BU178" i="1"/>
  <c r="BV178" i="1"/>
  <c r="BW178" i="1"/>
  <c r="BX178" i="1"/>
  <c r="BY178" i="1"/>
  <c r="K179" i="1"/>
  <c r="S179" i="1"/>
  <c r="AD179" i="1"/>
  <c r="F179" i="1"/>
  <c r="AE179" i="1"/>
  <c r="T179" i="1"/>
  <c r="AF179" i="1"/>
  <c r="BA179" i="1"/>
  <c r="BL179" i="1"/>
  <c r="U179" i="1"/>
  <c r="AH179" i="1"/>
  <c r="V179" i="1"/>
  <c r="AI179" i="1"/>
  <c r="BM179" i="1"/>
  <c r="Y179" i="1"/>
  <c r="AN179" i="1"/>
  <c r="BN179" i="1"/>
  <c r="Z179" i="1"/>
  <c r="AP179" i="1"/>
  <c r="BO179" i="1"/>
  <c r="AA179" i="1"/>
  <c r="AR179" i="1"/>
  <c r="AB179" i="1"/>
  <c r="AS179" i="1"/>
  <c r="BP179" i="1"/>
  <c r="BU179" i="1"/>
  <c r="BV179" i="1"/>
  <c r="BW179" i="1"/>
  <c r="BX179" i="1"/>
  <c r="BY179" i="1"/>
  <c r="K180" i="1"/>
  <c r="S180" i="1"/>
  <c r="AD180" i="1"/>
  <c r="F180" i="1"/>
  <c r="AE180" i="1"/>
  <c r="T180" i="1"/>
  <c r="AF180" i="1"/>
  <c r="BA180" i="1"/>
  <c r="BL180" i="1"/>
  <c r="U180" i="1"/>
  <c r="AH180" i="1"/>
  <c r="V180" i="1"/>
  <c r="AI180" i="1"/>
  <c r="BM180" i="1"/>
  <c r="Y180" i="1"/>
  <c r="AN180" i="1"/>
  <c r="BN180" i="1"/>
  <c r="Z180" i="1"/>
  <c r="AP180" i="1"/>
  <c r="BO180" i="1"/>
  <c r="AA180" i="1"/>
  <c r="AR180" i="1"/>
  <c r="AB180" i="1"/>
  <c r="AS180" i="1"/>
  <c r="BP180" i="1"/>
  <c r="BU180" i="1"/>
  <c r="BV180" i="1"/>
  <c r="BW180" i="1"/>
  <c r="BX180" i="1"/>
  <c r="BY180" i="1"/>
  <c r="K181" i="1"/>
  <c r="S181" i="1"/>
  <c r="AD181" i="1"/>
  <c r="F181" i="1"/>
  <c r="AE181" i="1"/>
  <c r="T181" i="1"/>
  <c r="AF181" i="1"/>
  <c r="BA181" i="1"/>
  <c r="BL181" i="1"/>
  <c r="U181" i="1"/>
  <c r="AH181" i="1"/>
  <c r="V181" i="1"/>
  <c r="AI181" i="1"/>
  <c r="BM181" i="1"/>
  <c r="Y181" i="1"/>
  <c r="AN181" i="1"/>
  <c r="BN181" i="1"/>
  <c r="Z181" i="1"/>
  <c r="AP181" i="1"/>
  <c r="BO181" i="1"/>
  <c r="AA181" i="1"/>
  <c r="AR181" i="1"/>
  <c r="AB181" i="1"/>
  <c r="AS181" i="1"/>
  <c r="BP181" i="1"/>
  <c r="BU181" i="1"/>
  <c r="BV181" i="1"/>
  <c r="BW181" i="1"/>
  <c r="BX181" i="1"/>
  <c r="BY181" i="1"/>
  <c r="K182" i="1"/>
  <c r="S182" i="1"/>
  <c r="AD182" i="1"/>
  <c r="F182" i="1"/>
  <c r="AE182" i="1"/>
  <c r="T182" i="1"/>
  <c r="AF182" i="1"/>
  <c r="BA182" i="1"/>
  <c r="BL182" i="1"/>
  <c r="U182" i="1"/>
  <c r="AH182" i="1"/>
  <c r="V182" i="1"/>
  <c r="AI182" i="1"/>
  <c r="BM182" i="1"/>
  <c r="Y182" i="1"/>
  <c r="AN182" i="1"/>
  <c r="BN182" i="1"/>
  <c r="Z182" i="1"/>
  <c r="AP182" i="1"/>
  <c r="BO182" i="1"/>
  <c r="AA182" i="1"/>
  <c r="AR182" i="1"/>
  <c r="AB182" i="1"/>
  <c r="AS182" i="1"/>
  <c r="BP182" i="1"/>
  <c r="BU182" i="1"/>
  <c r="BV182" i="1"/>
  <c r="BW182" i="1"/>
  <c r="BX182" i="1"/>
  <c r="BY182" i="1"/>
  <c r="K183" i="1"/>
  <c r="S183" i="1"/>
  <c r="AD183" i="1"/>
  <c r="F183" i="1"/>
  <c r="AE183" i="1"/>
  <c r="T183" i="1"/>
  <c r="AF183" i="1"/>
  <c r="BA183" i="1"/>
  <c r="BL183" i="1"/>
  <c r="U183" i="1"/>
  <c r="AH183" i="1"/>
  <c r="V183" i="1"/>
  <c r="AI183" i="1"/>
  <c r="BM183" i="1"/>
  <c r="Y183" i="1"/>
  <c r="AN183" i="1"/>
  <c r="BN183" i="1"/>
  <c r="Z183" i="1"/>
  <c r="AP183" i="1"/>
  <c r="BO183" i="1"/>
  <c r="AA183" i="1"/>
  <c r="AR183" i="1"/>
  <c r="AB183" i="1"/>
  <c r="AS183" i="1"/>
  <c r="BP183" i="1"/>
  <c r="BU183" i="1"/>
  <c r="BV183" i="1"/>
  <c r="BW183" i="1"/>
  <c r="BX183" i="1"/>
  <c r="BY183" i="1"/>
  <c r="K184" i="1"/>
  <c r="S184" i="1"/>
  <c r="AD184" i="1"/>
  <c r="F184" i="1"/>
  <c r="AE184" i="1"/>
  <c r="T184" i="1"/>
  <c r="AF184" i="1"/>
  <c r="BA184" i="1"/>
  <c r="BL184" i="1"/>
  <c r="U184" i="1"/>
  <c r="AH184" i="1"/>
  <c r="V184" i="1"/>
  <c r="AI184" i="1"/>
  <c r="BM184" i="1"/>
  <c r="Y184" i="1"/>
  <c r="AN184" i="1"/>
  <c r="BN184" i="1"/>
  <c r="Z184" i="1"/>
  <c r="AP184" i="1"/>
  <c r="BO184" i="1"/>
  <c r="AA184" i="1"/>
  <c r="AR184" i="1"/>
  <c r="AB184" i="1"/>
  <c r="AS184" i="1"/>
  <c r="BP184" i="1"/>
  <c r="BU184" i="1"/>
  <c r="BV184" i="1"/>
  <c r="BW184" i="1"/>
  <c r="BX184" i="1"/>
  <c r="BY184" i="1"/>
  <c r="K185" i="1"/>
  <c r="S185" i="1"/>
  <c r="AD185" i="1"/>
  <c r="F185" i="1"/>
  <c r="AE185" i="1"/>
  <c r="T185" i="1"/>
  <c r="AF185" i="1"/>
  <c r="BA185" i="1"/>
  <c r="BL185" i="1"/>
  <c r="U185" i="1"/>
  <c r="AH185" i="1"/>
  <c r="V185" i="1"/>
  <c r="AI185" i="1"/>
  <c r="BM185" i="1"/>
  <c r="Y185" i="1"/>
  <c r="AN185" i="1"/>
  <c r="BN185" i="1"/>
  <c r="Z185" i="1"/>
  <c r="AP185" i="1"/>
  <c r="BO185" i="1"/>
  <c r="AA185" i="1"/>
  <c r="AR185" i="1"/>
  <c r="AB185" i="1"/>
  <c r="AS185" i="1"/>
  <c r="BP185" i="1"/>
  <c r="BU185" i="1"/>
  <c r="BV185" i="1"/>
  <c r="BW185" i="1"/>
  <c r="BX185" i="1"/>
  <c r="BY185" i="1"/>
  <c r="K186" i="1"/>
  <c r="S186" i="1"/>
  <c r="AD186" i="1"/>
  <c r="F186" i="1"/>
  <c r="AE186" i="1"/>
  <c r="T186" i="1"/>
  <c r="AF186" i="1"/>
  <c r="BA186" i="1"/>
  <c r="BL186" i="1"/>
  <c r="U186" i="1"/>
  <c r="AH186" i="1"/>
  <c r="V186" i="1"/>
  <c r="AI186" i="1"/>
  <c r="BM186" i="1"/>
  <c r="Y186" i="1"/>
  <c r="AN186" i="1"/>
  <c r="BN186" i="1"/>
  <c r="Z186" i="1"/>
  <c r="AP186" i="1"/>
  <c r="BO186" i="1"/>
  <c r="AA186" i="1"/>
  <c r="AR186" i="1"/>
  <c r="AB186" i="1"/>
  <c r="AS186" i="1"/>
  <c r="BP186" i="1"/>
  <c r="BU186" i="1"/>
  <c r="BV186" i="1"/>
  <c r="BW186" i="1"/>
  <c r="BX186" i="1"/>
  <c r="BY186" i="1"/>
  <c r="K187" i="1"/>
  <c r="S187" i="1"/>
  <c r="AD187" i="1"/>
  <c r="F187" i="1"/>
  <c r="AE187" i="1"/>
  <c r="T187" i="1"/>
  <c r="AF187" i="1"/>
  <c r="BA187" i="1"/>
  <c r="BL187" i="1"/>
  <c r="U187" i="1"/>
  <c r="AH187" i="1"/>
  <c r="V187" i="1"/>
  <c r="AI187" i="1"/>
  <c r="BM187" i="1"/>
  <c r="Y187" i="1"/>
  <c r="AN187" i="1"/>
  <c r="BN187" i="1"/>
  <c r="Z187" i="1"/>
  <c r="AP187" i="1"/>
  <c r="BO187" i="1"/>
  <c r="AA187" i="1"/>
  <c r="AR187" i="1"/>
  <c r="AB187" i="1"/>
  <c r="AS187" i="1"/>
  <c r="BP187" i="1"/>
  <c r="BU187" i="1"/>
  <c r="BV187" i="1"/>
  <c r="BW187" i="1"/>
  <c r="BX187" i="1"/>
  <c r="BY187" i="1"/>
  <c r="K188" i="1"/>
  <c r="S188" i="1"/>
  <c r="AD188" i="1"/>
  <c r="F188" i="1"/>
  <c r="AE188" i="1"/>
  <c r="T188" i="1"/>
  <c r="AF188" i="1"/>
  <c r="BA188" i="1"/>
  <c r="BL188" i="1"/>
  <c r="U188" i="1"/>
  <c r="AH188" i="1"/>
  <c r="V188" i="1"/>
  <c r="AI188" i="1"/>
  <c r="BM188" i="1"/>
  <c r="Y188" i="1"/>
  <c r="AN188" i="1"/>
  <c r="BN188" i="1"/>
  <c r="Z188" i="1"/>
  <c r="AP188" i="1"/>
  <c r="BO188" i="1"/>
  <c r="AA188" i="1"/>
  <c r="AR188" i="1"/>
  <c r="AB188" i="1"/>
  <c r="AS188" i="1"/>
  <c r="BP188" i="1"/>
  <c r="BU188" i="1"/>
  <c r="BV188" i="1"/>
  <c r="BW188" i="1"/>
  <c r="BX188" i="1"/>
  <c r="BY188" i="1"/>
  <c r="K189" i="1"/>
  <c r="S189" i="1"/>
  <c r="AD189" i="1"/>
  <c r="F189" i="1"/>
  <c r="AE189" i="1"/>
  <c r="T189" i="1"/>
  <c r="AF189" i="1"/>
  <c r="BA189" i="1"/>
  <c r="BL189" i="1"/>
  <c r="U189" i="1"/>
  <c r="AH189" i="1"/>
  <c r="V189" i="1"/>
  <c r="AI189" i="1"/>
  <c r="BM189" i="1"/>
  <c r="Y189" i="1"/>
  <c r="AN189" i="1"/>
  <c r="BN189" i="1"/>
  <c r="Z189" i="1"/>
  <c r="AP189" i="1"/>
  <c r="BO189" i="1"/>
  <c r="AA189" i="1"/>
  <c r="AR189" i="1"/>
  <c r="AB189" i="1"/>
  <c r="AS189" i="1"/>
  <c r="BP189" i="1"/>
  <c r="BU189" i="1"/>
  <c r="BV189" i="1"/>
  <c r="BW189" i="1"/>
  <c r="BX189" i="1"/>
  <c r="BY189" i="1"/>
  <c r="K190" i="1"/>
  <c r="S190" i="1"/>
  <c r="AD190" i="1"/>
  <c r="F190" i="1"/>
  <c r="AE190" i="1"/>
  <c r="T190" i="1"/>
  <c r="AF190" i="1"/>
  <c r="BA190" i="1"/>
  <c r="BL190" i="1"/>
  <c r="U190" i="1"/>
  <c r="AH190" i="1"/>
  <c r="V190" i="1"/>
  <c r="AI190" i="1"/>
  <c r="BM190" i="1"/>
  <c r="Y190" i="1"/>
  <c r="AN190" i="1"/>
  <c r="BN190" i="1"/>
  <c r="Z190" i="1"/>
  <c r="AP190" i="1"/>
  <c r="BO190" i="1"/>
  <c r="AA190" i="1"/>
  <c r="AR190" i="1"/>
  <c r="AB190" i="1"/>
  <c r="AS190" i="1"/>
  <c r="BP190" i="1"/>
  <c r="BU190" i="1"/>
  <c r="BV190" i="1"/>
  <c r="BW190" i="1"/>
  <c r="BX190" i="1"/>
  <c r="BY190" i="1"/>
  <c r="K191" i="1"/>
  <c r="S191" i="1"/>
  <c r="AD191" i="1"/>
  <c r="F191" i="1"/>
  <c r="AE191" i="1"/>
  <c r="T191" i="1"/>
  <c r="AF191" i="1"/>
  <c r="BA191" i="1"/>
  <c r="BL191" i="1"/>
  <c r="U191" i="1"/>
  <c r="AH191" i="1"/>
  <c r="V191" i="1"/>
  <c r="AI191" i="1"/>
  <c r="BM191" i="1"/>
  <c r="Y191" i="1"/>
  <c r="AN191" i="1"/>
  <c r="BN191" i="1"/>
  <c r="Z191" i="1"/>
  <c r="AP191" i="1"/>
  <c r="BO191" i="1"/>
  <c r="AA191" i="1"/>
  <c r="AR191" i="1"/>
  <c r="AB191" i="1"/>
  <c r="AS191" i="1"/>
  <c r="BP191" i="1"/>
  <c r="BU191" i="1"/>
  <c r="BV191" i="1"/>
  <c r="BW191" i="1"/>
  <c r="BX191" i="1"/>
  <c r="BY191" i="1"/>
  <c r="K192" i="1"/>
  <c r="S192" i="1"/>
  <c r="AD192" i="1"/>
  <c r="F192" i="1"/>
  <c r="AE192" i="1"/>
  <c r="T192" i="1"/>
  <c r="AF192" i="1"/>
  <c r="BA192" i="1"/>
  <c r="BL192" i="1"/>
  <c r="U192" i="1"/>
  <c r="AH192" i="1"/>
  <c r="V192" i="1"/>
  <c r="AI192" i="1"/>
  <c r="BM192" i="1"/>
  <c r="Y192" i="1"/>
  <c r="AN192" i="1"/>
  <c r="BN192" i="1"/>
  <c r="Z192" i="1"/>
  <c r="AP192" i="1"/>
  <c r="BO192" i="1"/>
  <c r="AA192" i="1"/>
  <c r="AR192" i="1"/>
  <c r="AB192" i="1"/>
  <c r="AS192" i="1"/>
  <c r="BP192" i="1"/>
  <c r="BU192" i="1"/>
  <c r="BV192" i="1"/>
  <c r="BW192" i="1"/>
  <c r="BX192" i="1"/>
  <c r="BY192" i="1"/>
  <c r="K193" i="1"/>
  <c r="S193" i="1"/>
  <c r="AD193" i="1"/>
  <c r="F193" i="1"/>
  <c r="AE193" i="1"/>
  <c r="T193" i="1"/>
  <c r="AF193" i="1"/>
  <c r="BA193" i="1"/>
  <c r="BL193" i="1"/>
  <c r="U193" i="1"/>
  <c r="AH193" i="1"/>
  <c r="V193" i="1"/>
  <c r="AI193" i="1"/>
  <c r="BM193" i="1"/>
  <c r="Y193" i="1"/>
  <c r="AN193" i="1"/>
  <c r="BN193" i="1"/>
  <c r="Z193" i="1"/>
  <c r="AP193" i="1"/>
  <c r="BO193" i="1"/>
  <c r="AA193" i="1"/>
  <c r="AR193" i="1"/>
  <c r="AB193" i="1"/>
  <c r="AS193" i="1"/>
  <c r="BP193" i="1"/>
  <c r="BU193" i="1"/>
  <c r="BV193" i="1"/>
  <c r="BW193" i="1"/>
  <c r="BX193" i="1"/>
  <c r="BY193" i="1"/>
  <c r="K194" i="1"/>
  <c r="S194" i="1"/>
  <c r="AD194" i="1"/>
  <c r="F194" i="1"/>
  <c r="AE194" i="1"/>
  <c r="T194" i="1"/>
  <c r="AF194" i="1"/>
  <c r="BA194" i="1"/>
  <c r="BL194" i="1"/>
  <c r="U194" i="1"/>
  <c r="AH194" i="1"/>
  <c r="V194" i="1"/>
  <c r="AI194" i="1"/>
  <c r="BM194" i="1"/>
  <c r="Y194" i="1"/>
  <c r="AN194" i="1"/>
  <c r="BN194" i="1"/>
  <c r="Z194" i="1"/>
  <c r="AP194" i="1"/>
  <c r="BO194" i="1"/>
  <c r="AA194" i="1"/>
  <c r="AR194" i="1"/>
  <c r="AB194" i="1"/>
  <c r="AS194" i="1"/>
  <c r="BP194" i="1"/>
  <c r="BU194" i="1"/>
  <c r="BV194" i="1"/>
  <c r="BW194" i="1"/>
  <c r="BX194" i="1"/>
  <c r="BY194" i="1"/>
  <c r="K195" i="1"/>
  <c r="S195" i="1"/>
  <c r="AD195" i="1"/>
  <c r="F195" i="1"/>
  <c r="AE195" i="1"/>
  <c r="T195" i="1"/>
  <c r="AF195" i="1"/>
  <c r="BA195" i="1"/>
  <c r="BL195" i="1"/>
  <c r="U195" i="1"/>
  <c r="AH195" i="1"/>
  <c r="V195" i="1"/>
  <c r="AI195" i="1"/>
  <c r="BM195" i="1"/>
  <c r="Y195" i="1"/>
  <c r="AN195" i="1"/>
  <c r="BN195" i="1"/>
  <c r="Z195" i="1"/>
  <c r="AP195" i="1"/>
  <c r="BO195" i="1"/>
  <c r="AA195" i="1"/>
  <c r="AR195" i="1"/>
  <c r="AB195" i="1"/>
  <c r="AS195" i="1"/>
  <c r="BP195" i="1"/>
  <c r="BU195" i="1"/>
  <c r="BV195" i="1"/>
  <c r="BW195" i="1"/>
  <c r="BX195" i="1"/>
  <c r="BY195" i="1"/>
  <c r="K196" i="1"/>
  <c r="S196" i="1"/>
  <c r="AD196" i="1"/>
  <c r="F196" i="1"/>
  <c r="AE196" i="1"/>
  <c r="T196" i="1"/>
  <c r="AF196" i="1"/>
  <c r="BA196" i="1"/>
  <c r="BL196" i="1"/>
  <c r="U196" i="1"/>
  <c r="AH196" i="1"/>
  <c r="V196" i="1"/>
  <c r="AI196" i="1"/>
  <c r="BM196" i="1"/>
  <c r="Y196" i="1"/>
  <c r="AN196" i="1"/>
  <c r="BN196" i="1"/>
  <c r="Z196" i="1"/>
  <c r="AP196" i="1"/>
  <c r="BO196" i="1"/>
  <c r="AA196" i="1"/>
  <c r="AR196" i="1"/>
  <c r="AB196" i="1"/>
  <c r="AS196" i="1"/>
  <c r="BP196" i="1"/>
  <c r="BU196" i="1"/>
  <c r="BV196" i="1"/>
  <c r="BW196" i="1"/>
  <c r="BX196" i="1"/>
  <c r="BY196" i="1"/>
  <c r="K197" i="1"/>
  <c r="S197" i="1"/>
  <c r="AD197" i="1"/>
  <c r="F197" i="1"/>
  <c r="AE197" i="1"/>
  <c r="T197" i="1"/>
  <c r="AF197" i="1"/>
  <c r="BA197" i="1"/>
  <c r="BL197" i="1"/>
  <c r="U197" i="1"/>
  <c r="AH197" i="1"/>
  <c r="V197" i="1"/>
  <c r="AI197" i="1"/>
  <c r="BM197" i="1"/>
  <c r="Y197" i="1"/>
  <c r="AN197" i="1"/>
  <c r="BN197" i="1"/>
  <c r="Z197" i="1"/>
  <c r="AP197" i="1"/>
  <c r="BO197" i="1"/>
  <c r="AA197" i="1"/>
  <c r="AR197" i="1"/>
  <c r="AB197" i="1"/>
  <c r="AS197" i="1"/>
  <c r="BP197" i="1"/>
  <c r="BU197" i="1"/>
  <c r="BV197" i="1"/>
  <c r="BW197" i="1"/>
  <c r="BX197" i="1"/>
  <c r="BY197" i="1"/>
  <c r="K198" i="1"/>
  <c r="S198" i="1"/>
  <c r="AD198" i="1"/>
  <c r="F198" i="1"/>
  <c r="AE198" i="1"/>
  <c r="T198" i="1"/>
  <c r="AF198" i="1"/>
  <c r="BA198" i="1"/>
  <c r="BL198" i="1"/>
  <c r="U198" i="1"/>
  <c r="AH198" i="1"/>
  <c r="V198" i="1"/>
  <c r="AI198" i="1"/>
  <c r="BM198" i="1"/>
  <c r="Y198" i="1"/>
  <c r="AN198" i="1"/>
  <c r="BN198" i="1"/>
  <c r="Z198" i="1"/>
  <c r="AP198" i="1"/>
  <c r="BO198" i="1"/>
  <c r="AA198" i="1"/>
  <c r="AR198" i="1"/>
  <c r="AB198" i="1"/>
  <c r="AS198" i="1"/>
  <c r="BP198" i="1"/>
  <c r="BU198" i="1"/>
  <c r="BV198" i="1"/>
  <c r="BW198" i="1"/>
  <c r="BX198" i="1"/>
  <c r="BY198" i="1"/>
  <c r="K199" i="1"/>
  <c r="S199" i="1"/>
  <c r="AD199" i="1"/>
  <c r="F199" i="1"/>
  <c r="AE199" i="1"/>
  <c r="T199" i="1"/>
  <c r="AF199" i="1"/>
  <c r="BA199" i="1"/>
  <c r="BL199" i="1"/>
  <c r="U199" i="1"/>
  <c r="AH199" i="1"/>
  <c r="V199" i="1"/>
  <c r="AI199" i="1"/>
  <c r="BM199" i="1"/>
  <c r="Y199" i="1"/>
  <c r="AN199" i="1"/>
  <c r="BN199" i="1"/>
  <c r="Z199" i="1"/>
  <c r="AP199" i="1"/>
  <c r="BO199" i="1"/>
  <c r="AA199" i="1"/>
  <c r="AR199" i="1"/>
  <c r="AB199" i="1"/>
  <c r="AS199" i="1"/>
  <c r="BP199" i="1"/>
  <c r="BU199" i="1"/>
  <c r="BV199" i="1"/>
  <c r="BW199" i="1"/>
  <c r="BX199" i="1"/>
  <c r="BY199" i="1"/>
  <c r="K200" i="1"/>
  <c r="S200" i="1"/>
  <c r="AD200" i="1"/>
  <c r="F200" i="1"/>
  <c r="AE200" i="1"/>
  <c r="T200" i="1"/>
  <c r="AF200" i="1"/>
  <c r="BA200" i="1"/>
  <c r="BL200" i="1"/>
  <c r="U200" i="1"/>
  <c r="AH200" i="1"/>
  <c r="V200" i="1"/>
  <c r="AI200" i="1"/>
  <c r="BM200" i="1"/>
  <c r="Y200" i="1"/>
  <c r="AN200" i="1"/>
  <c r="BN200" i="1"/>
  <c r="Z200" i="1"/>
  <c r="AP200" i="1"/>
  <c r="BO200" i="1"/>
  <c r="AA200" i="1"/>
  <c r="AR200" i="1"/>
  <c r="AB200" i="1"/>
  <c r="AS200" i="1"/>
  <c r="BP200" i="1"/>
  <c r="BU200" i="1"/>
  <c r="BV200" i="1"/>
  <c r="BW200" i="1"/>
  <c r="BX200" i="1"/>
  <c r="BY200" i="1"/>
  <c r="K201" i="1"/>
  <c r="S201" i="1"/>
  <c r="AD201" i="1"/>
  <c r="F201" i="1"/>
  <c r="AE201" i="1"/>
  <c r="T201" i="1"/>
  <c r="AF201" i="1"/>
  <c r="BA201" i="1"/>
  <c r="BL201" i="1"/>
  <c r="U201" i="1"/>
  <c r="AH201" i="1"/>
  <c r="V201" i="1"/>
  <c r="AI201" i="1"/>
  <c r="BM201" i="1"/>
  <c r="Y201" i="1"/>
  <c r="AN201" i="1"/>
  <c r="BN201" i="1"/>
  <c r="Z201" i="1"/>
  <c r="AP201" i="1"/>
  <c r="BO201" i="1"/>
  <c r="AA201" i="1"/>
  <c r="AR201" i="1"/>
  <c r="AB201" i="1"/>
  <c r="AS201" i="1"/>
  <c r="BP201" i="1"/>
  <c r="BU201" i="1"/>
  <c r="BV201" i="1"/>
  <c r="BW201" i="1"/>
  <c r="BX201" i="1"/>
  <c r="BY201" i="1"/>
  <c r="K202" i="1"/>
  <c r="S202" i="1"/>
  <c r="AD202" i="1"/>
  <c r="F202" i="1"/>
  <c r="AE202" i="1"/>
  <c r="T202" i="1"/>
  <c r="AF202" i="1"/>
  <c r="BA202" i="1"/>
  <c r="BL202" i="1"/>
  <c r="U202" i="1"/>
  <c r="AH202" i="1"/>
  <c r="V202" i="1"/>
  <c r="AI202" i="1"/>
  <c r="BM202" i="1"/>
  <c r="Y202" i="1"/>
  <c r="AN202" i="1"/>
  <c r="BN202" i="1"/>
  <c r="Z202" i="1"/>
  <c r="AP202" i="1"/>
  <c r="BO202" i="1"/>
  <c r="AA202" i="1"/>
  <c r="AR202" i="1"/>
  <c r="AB202" i="1"/>
  <c r="AS202" i="1"/>
  <c r="BP202" i="1"/>
  <c r="BU202" i="1"/>
  <c r="BV202" i="1"/>
  <c r="BW202" i="1"/>
  <c r="BX202" i="1"/>
  <c r="BY202" i="1"/>
  <c r="K203" i="1"/>
  <c r="S203" i="1"/>
  <c r="AD203" i="1"/>
  <c r="F203" i="1"/>
  <c r="AE203" i="1"/>
  <c r="T203" i="1"/>
  <c r="AF203" i="1"/>
  <c r="BA203" i="1"/>
  <c r="BL203" i="1"/>
  <c r="U203" i="1"/>
  <c r="AH203" i="1"/>
  <c r="V203" i="1"/>
  <c r="AI203" i="1"/>
  <c r="BM203" i="1"/>
  <c r="Y203" i="1"/>
  <c r="AN203" i="1"/>
  <c r="BN203" i="1"/>
  <c r="Z203" i="1"/>
  <c r="AP203" i="1"/>
  <c r="BO203" i="1"/>
  <c r="AA203" i="1"/>
  <c r="AR203" i="1"/>
  <c r="AB203" i="1"/>
  <c r="AS203" i="1"/>
  <c r="BP203" i="1"/>
  <c r="BU203" i="1"/>
  <c r="BV203" i="1"/>
  <c r="BW203" i="1"/>
  <c r="BX203" i="1"/>
  <c r="BY203" i="1"/>
  <c r="K204" i="1"/>
  <c r="S204" i="1"/>
  <c r="AD204" i="1"/>
  <c r="F204" i="1"/>
  <c r="AE204" i="1"/>
  <c r="T204" i="1"/>
  <c r="AF204" i="1"/>
  <c r="BA204" i="1"/>
  <c r="BL204" i="1"/>
  <c r="U204" i="1"/>
  <c r="AH204" i="1"/>
  <c r="V204" i="1"/>
  <c r="AI204" i="1"/>
  <c r="BM204" i="1"/>
  <c r="Y204" i="1"/>
  <c r="AN204" i="1"/>
  <c r="BN204" i="1"/>
  <c r="Z204" i="1"/>
  <c r="AP204" i="1"/>
  <c r="BO204" i="1"/>
  <c r="AA204" i="1"/>
  <c r="AR204" i="1"/>
  <c r="AB204" i="1"/>
  <c r="AS204" i="1"/>
  <c r="BP204" i="1"/>
  <c r="BU204" i="1"/>
  <c r="BV204" i="1"/>
  <c r="BW204" i="1"/>
  <c r="BX204" i="1"/>
  <c r="BY204" i="1"/>
  <c r="K205" i="1"/>
  <c r="S205" i="1"/>
  <c r="AD205" i="1"/>
  <c r="F205" i="1"/>
  <c r="AE205" i="1"/>
  <c r="T205" i="1"/>
  <c r="AF205" i="1"/>
  <c r="BA205" i="1"/>
  <c r="BL205" i="1"/>
  <c r="U205" i="1"/>
  <c r="AH205" i="1"/>
  <c r="V205" i="1"/>
  <c r="AI205" i="1"/>
  <c r="BM205" i="1"/>
  <c r="Y205" i="1"/>
  <c r="AN205" i="1"/>
  <c r="BN205" i="1"/>
  <c r="Z205" i="1"/>
  <c r="AP205" i="1"/>
  <c r="BO205" i="1"/>
  <c r="AA205" i="1"/>
  <c r="AR205" i="1"/>
  <c r="AB205" i="1"/>
  <c r="AS205" i="1"/>
  <c r="BP205" i="1"/>
  <c r="BU205" i="1"/>
  <c r="BV205" i="1"/>
  <c r="BW205" i="1"/>
  <c r="BX205" i="1"/>
  <c r="BY205" i="1"/>
  <c r="K206" i="1"/>
  <c r="S206" i="1"/>
  <c r="AD206" i="1"/>
  <c r="F206" i="1"/>
  <c r="AE206" i="1"/>
  <c r="T206" i="1"/>
  <c r="AF206" i="1"/>
  <c r="BA206" i="1"/>
  <c r="BL206" i="1"/>
  <c r="U206" i="1"/>
  <c r="AH206" i="1"/>
  <c r="V206" i="1"/>
  <c r="AI206" i="1"/>
  <c r="BM206" i="1"/>
  <c r="Y206" i="1"/>
  <c r="AN206" i="1"/>
  <c r="BN206" i="1"/>
  <c r="Z206" i="1"/>
  <c r="AP206" i="1"/>
  <c r="BO206" i="1"/>
  <c r="AA206" i="1"/>
  <c r="AR206" i="1"/>
  <c r="AB206" i="1"/>
  <c r="AS206" i="1"/>
  <c r="BP206" i="1"/>
  <c r="BU206" i="1"/>
  <c r="BV206" i="1"/>
  <c r="BW206" i="1"/>
  <c r="BX206" i="1"/>
  <c r="BY206" i="1"/>
  <c r="K207" i="1"/>
  <c r="S207" i="1"/>
  <c r="AD207" i="1"/>
  <c r="F207" i="1"/>
  <c r="AE207" i="1"/>
  <c r="T207" i="1"/>
  <c r="AF207" i="1"/>
  <c r="BA207" i="1"/>
  <c r="BL207" i="1"/>
  <c r="U207" i="1"/>
  <c r="AH207" i="1"/>
  <c r="V207" i="1"/>
  <c r="AI207" i="1"/>
  <c r="BM207" i="1"/>
  <c r="Y207" i="1"/>
  <c r="AN207" i="1"/>
  <c r="BN207" i="1"/>
  <c r="Z207" i="1"/>
  <c r="AP207" i="1"/>
  <c r="BO207" i="1"/>
  <c r="AA207" i="1"/>
  <c r="AR207" i="1"/>
  <c r="AB207" i="1"/>
  <c r="AS207" i="1"/>
  <c r="BP207" i="1"/>
  <c r="BU207" i="1"/>
  <c r="BV207" i="1"/>
  <c r="BW207" i="1"/>
  <c r="BX207" i="1"/>
  <c r="BY207" i="1"/>
  <c r="K208" i="1"/>
  <c r="S208" i="1"/>
  <c r="AD208" i="1"/>
  <c r="F208" i="1"/>
  <c r="AE208" i="1"/>
  <c r="T208" i="1"/>
  <c r="AF208" i="1"/>
  <c r="BA208" i="1"/>
  <c r="BL208" i="1"/>
  <c r="U208" i="1"/>
  <c r="AH208" i="1"/>
  <c r="V208" i="1"/>
  <c r="AI208" i="1"/>
  <c r="BM208" i="1"/>
  <c r="Y208" i="1"/>
  <c r="AN208" i="1"/>
  <c r="BN208" i="1"/>
  <c r="Z208" i="1"/>
  <c r="AP208" i="1"/>
  <c r="BO208" i="1"/>
  <c r="AA208" i="1"/>
  <c r="AR208" i="1"/>
  <c r="AB208" i="1"/>
  <c r="AS208" i="1"/>
  <c r="BP208" i="1"/>
  <c r="BU208" i="1"/>
  <c r="BV208" i="1"/>
  <c r="BW208" i="1"/>
  <c r="BX208" i="1"/>
  <c r="BY208" i="1"/>
  <c r="K209" i="1"/>
  <c r="S209" i="1"/>
  <c r="AD209" i="1"/>
  <c r="F209" i="1"/>
  <c r="AE209" i="1"/>
  <c r="T209" i="1"/>
  <c r="AF209" i="1"/>
  <c r="BA209" i="1"/>
  <c r="BL209" i="1"/>
  <c r="U209" i="1"/>
  <c r="AH209" i="1"/>
  <c r="V209" i="1"/>
  <c r="AI209" i="1"/>
  <c r="BM209" i="1"/>
  <c r="Y209" i="1"/>
  <c r="AN209" i="1"/>
  <c r="BN209" i="1"/>
  <c r="Z209" i="1"/>
  <c r="AP209" i="1"/>
  <c r="BO209" i="1"/>
  <c r="AA209" i="1"/>
  <c r="AR209" i="1"/>
  <c r="AB209" i="1"/>
  <c r="AS209" i="1"/>
  <c r="BP209" i="1"/>
  <c r="BU209" i="1"/>
  <c r="BV209" i="1"/>
  <c r="BW209" i="1"/>
  <c r="BX209" i="1"/>
  <c r="BY209" i="1"/>
  <c r="K210" i="1"/>
  <c r="S210" i="1"/>
  <c r="AD210" i="1"/>
  <c r="F210" i="1"/>
  <c r="AE210" i="1"/>
  <c r="T210" i="1"/>
  <c r="AF210" i="1"/>
  <c r="BA210" i="1"/>
  <c r="BL210" i="1"/>
  <c r="U210" i="1"/>
  <c r="AH210" i="1"/>
  <c r="V210" i="1"/>
  <c r="AI210" i="1"/>
  <c r="BM210" i="1"/>
  <c r="Y210" i="1"/>
  <c r="AN210" i="1"/>
  <c r="BN210" i="1"/>
  <c r="Z210" i="1"/>
  <c r="AP210" i="1"/>
  <c r="BO210" i="1"/>
  <c r="AA210" i="1"/>
  <c r="AR210" i="1"/>
  <c r="AB210" i="1"/>
  <c r="AS210" i="1"/>
  <c r="BP210" i="1"/>
  <c r="BU210" i="1"/>
  <c r="BV210" i="1"/>
  <c r="BW210" i="1"/>
  <c r="BX210" i="1"/>
  <c r="BY210" i="1"/>
  <c r="K211" i="1"/>
  <c r="S211" i="1"/>
  <c r="AD211" i="1"/>
  <c r="F211" i="1"/>
  <c r="AE211" i="1"/>
  <c r="T211" i="1"/>
  <c r="AF211" i="1"/>
  <c r="BA211" i="1"/>
  <c r="BL211" i="1"/>
  <c r="U211" i="1"/>
  <c r="AH211" i="1"/>
  <c r="V211" i="1"/>
  <c r="AI211" i="1"/>
  <c r="BM211" i="1"/>
  <c r="Y211" i="1"/>
  <c r="AN211" i="1"/>
  <c r="BN211" i="1"/>
  <c r="Z211" i="1"/>
  <c r="AP211" i="1"/>
  <c r="BO211" i="1"/>
  <c r="AA211" i="1"/>
  <c r="AR211" i="1"/>
  <c r="AB211" i="1"/>
  <c r="AS211" i="1"/>
  <c r="BP211" i="1"/>
  <c r="BU211" i="1"/>
  <c r="BV211" i="1"/>
  <c r="BW211" i="1"/>
  <c r="BX211" i="1"/>
  <c r="BY211" i="1"/>
  <c r="K212" i="1"/>
  <c r="S212" i="1"/>
  <c r="AD212" i="1"/>
  <c r="F212" i="1"/>
  <c r="AE212" i="1"/>
  <c r="T212" i="1"/>
  <c r="AF212" i="1"/>
  <c r="BA212" i="1"/>
  <c r="BL212" i="1"/>
  <c r="U212" i="1"/>
  <c r="AH212" i="1"/>
  <c r="V212" i="1"/>
  <c r="AI212" i="1"/>
  <c r="BM212" i="1"/>
  <c r="Y212" i="1"/>
  <c r="AN212" i="1"/>
  <c r="BN212" i="1"/>
  <c r="Z212" i="1"/>
  <c r="AP212" i="1"/>
  <c r="BO212" i="1"/>
  <c r="AA212" i="1"/>
  <c r="AR212" i="1"/>
  <c r="AB212" i="1"/>
  <c r="AS212" i="1"/>
  <c r="BP212" i="1"/>
  <c r="BU212" i="1"/>
  <c r="BV212" i="1"/>
  <c r="BW212" i="1"/>
  <c r="BX212" i="1"/>
  <c r="BY212" i="1"/>
  <c r="K213" i="1"/>
  <c r="S213" i="1"/>
  <c r="AD213" i="1"/>
  <c r="F213" i="1"/>
  <c r="AE213" i="1"/>
  <c r="T213" i="1"/>
  <c r="AF213" i="1"/>
  <c r="BA213" i="1"/>
  <c r="BL213" i="1"/>
  <c r="U213" i="1"/>
  <c r="AH213" i="1"/>
  <c r="V213" i="1"/>
  <c r="AI213" i="1"/>
  <c r="BM213" i="1"/>
  <c r="Y213" i="1"/>
  <c r="AN213" i="1"/>
  <c r="BN213" i="1"/>
  <c r="Z213" i="1"/>
  <c r="AP213" i="1"/>
  <c r="BO213" i="1"/>
  <c r="AA213" i="1"/>
  <c r="AR213" i="1"/>
  <c r="AB213" i="1"/>
  <c r="AS213" i="1"/>
  <c r="BP213" i="1"/>
  <c r="BU213" i="1"/>
  <c r="BV213" i="1"/>
  <c r="BW213" i="1"/>
  <c r="BX213" i="1"/>
  <c r="BY213" i="1"/>
  <c r="K214" i="1"/>
  <c r="S214" i="1"/>
  <c r="AD214" i="1"/>
  <c r="F214" i="1"/>
  <c r="AE214" i="1"/>
  <c r="T214" i="1"/>
  <c r="AF214" i="1"/>
  <c r="BA214" i="1"/>
  <c r="BL214" i="1"/>
  <c r="U214" i="1"/>
  <c r="AH214" i="1"/>
  <c r="V214" i="1"/>
  <c r="AI214" i="1"/>
  <c r="BM214" i="1"/>
  <c r="Y214" i="1"/>
  <c r="AN214" i="1"/>
  <c r="BN214" i="1"/>
  <c r="Z214" i="1"/>
  <c r="AP214" i="1"/>
  <c r="BO214" i="1"/>
  <c r="AA214" i="1"/>
  <c r="AR214" i="1"/>
  <c r="AB214" i="1"/>
  <c r="AS214" i="1"/>
  <c r="BP214" i="1"/>
  <c r="BU214" i="1"/>
  <c r="BV214" i="1"/>
  <c r="BW214" i="1"/>
  <c r="BX214" i="1"/>
  <c r="BY214" i="1"/>
  <c r="K215" i="1"/>
  <c r="S215" i="1"/>
  <c r="AD215" i="1"/>
  <c r="F215" i="1"/>
  <c r="AE215" i="1"/>
  <c r="T215" i="1"/>
  <c r="AF215" i="1"/>
  <c r="BA215" i="1"/>
  <c r="BL215" i="1"/>
  <c r="U215" i="1"/>
  <c r="AH215" i="1"/>
  <c r="V215" i="1"/>
  <c r="AI215" i="1"/>
  <c r="BM215" i="1"/>
  <c r="Y215" i="1"/>
  <c r="AN215" i="1"/>
  <c r="BN215" i="1"/>
  <c r="Z215" i="1"/>
  <c r="AP215" i="1"/>
  <c r="BO215" i="1"/>
  <c r="AA215" i="1"/>
  <c r="AR215" i="1"/>
  <c r="AB215" i="1"/>
  <c r="AS215" i="1"/>
  <c r="BP215" i="1"/>
  <c r="BU215" i="1"/>
  <c r="BV215" i="1"/>
  <c r="BW215" i="1"/>
  <c r="BX215" i="1"/>
  <c r="BY215" i="1"/>
  <c r="K216" i="1"/>
  <c r="S216" i="1"/>
  <c r="AD216" i="1"/>
  <c r="F216" i="1"/>
  <c r="AE216" i="1"/>
  <c r="T216" i="1"/>
  <c r="AF216" i="1"/>
  <c r="BA216" i="1"/>
  <c r="BL216" i="1"/>
  <c r="U216" i="1"/>
  <c r="AH216" i="1"/>
  <c r="V216" i="1"/>
  <c r="AI216" i="1"/>
  <c r="BM216" i="1"/>
  <c r="Y216" i="1"/>
  <c r="AN216" i="1"/>
  <c r="BN216" i="1"/>
  <c r="Z216" i="1"/>
  <c r="AP216" i="1"/>
  <c r="BO216" i="1"/>
  <c r="AA216" i="1"/>
  <c r="AR216" i="1"/>
  <c r="AB216" i="1"/>
  <c r="AS216" i="1"/>
  <c r="BP216" i="1"/>
  <c r="BU216" i="1"/>
  <c r="BV216" i="1"/>
  <c r="BW216" i="1"/>
  <c r="BX216" i="1"/>
  <c r="BY216" i="1"/>
  <c r="K217" i="1"/>
  <c r="S217" i="1"/>
  <c r="AD217" i="1"/>
  <c r="F217" i="1"/>
  <c r="AE217" i="1"/>
  <c r="T217" i="1"/>
  <c r="AF217" i="1"/>
  <c r="BA217" i="1"/>
  <c r="BL217" i="1"/>
  <c r="U217" i="1"/>
  <c r="AH217" i="1"/>
  <c r="V217" i="1"/>
  <c r="AI217" i="1"/>
  <c r="BM217" i="1"/>
  <c r="Y217" i="1"/>
  <c r="AN217" i="1"/>
  <c r="BN217" i="1"/>
  <c r="Z217" i="1"/>
  <c r="AP217" i="1"/>
  <c r="BO217" i="1"/>
  <c r="AA217" i="1"/>
  <c r="AR217" i="1"/>
  <c r="AB217" i="1"/>
  <c r="AS217" i="1"/>
  <c r="BP217" i="1"/>
  <c r="BU217" i="1"/>
  <c r="BV217" i="1"/>
  <c r="BW217" i="1"/>
  <c r="BX217" i="1"/>
  <c r="BY217" i="1"/>
  <c r="K218" i="1"/>
  <c r="S218" i="1"/>
  <c r="AD218" i="1"/>
  <c r="F218" i="1"/>
  <c r="AE218" i="1"/>
  <c r="T218" i="1"/>
  <c r="AF218" i="1"/>
  <c r="BA218" i="1"/>
  <c r="BL218" i="1"/>
  <c r="U218" i="1"/>
  <c r="AH218" i="1"/>
  <c r="V218" i="1"/>
  <c r="AI218" i="1"/>
  <c r="BM218" i="1"/>
  <c r="Y218" i="1"/>
  <c r="AN218" i="1"/>
  <c r="BN218" i="1"/>
  <c r="Z218" i="1"/>
  <c r="AP218" i="1"/>
  <c r="BO218" i="1"/>
  <c r="AA218" i="1"/>
  <c r="AR218" i="1"/>
  <c r="AB218" i="1"/>
  <c r="AS218" i="1"/>
  <c r="BP218" i="1"/>
  <c r="BU218" i="1"/>
  <c r="BV218" i="1"/>
  <c r="BW218" i="1"/>
  <c r="BX218" i="1"/>
  <c r="BY218" i="1"/>
  <c r="K219" i="1"/>
  <c r="S219" i="1"/>
  <c r="AD219" i="1"/>
  <c r="F219" i="1"/>
  <c r="AE219" i="1"/>
  <c r="T219" i="1"/>
  <c r="AF219" i="1"/>
  <c r="BA219" i="1"/>
  <c r="BL219" i="1"/>
  <c r="U219" i="1"/>
  <c r="AH219" i="1"/>
  <c r="V219" i="1"/>
  <c r="AI219" i="1"/>
  <c r="BM219" i="1"/>
  <c r="Y219" i="1"/>
  <c r="AN219" i="1"/>
  <c r="BN219" i="1"/>
  <c r="Z219" i="1"/>
  <c r="AP219" i="1"/>
  <c r="BO219" i="1"/>
  <c r="AA219" i="1"/>
  <c r="AR219" i="1"/>
  <c r="AB219" i="1"/>
  <c r="AS219" i="1"/>
  <c r="BP219" i="1"/>
  <c r="BU219" i="1"/>
  <c r="BV219" i="1"/>
  <c r="BW219" i="1"/>
  <c r="BX219" i="1"/>
  <c r="BY219" i="1"/>
  <c r="K220" i="1"/>
  <c r="S220" i="1"/>
  <c r="AD220" i="1"/>
  <c r="F220" i="1"/>
  <c r="AE220" i="1"/>
  <c r="T220" i="1"/>
  <c r="AF220" i="1"/>
  <c r="BA220" i="1"/>
  <c r="BL220" i="1"/>
  <c r="U220" i="1"/>
  <c r="AH220" i="1"/>
  <c r="V220" i="1"/>
  <c r="AI220" i="1"/>
  <c r="BM220" i="1"/>
  <c r="Y220" i="1"/>
  <c r="AN220" i="1"/>
  <c r="BN220" i="1"/>
  <c r="Z220" i="1"/>
  <c r="AP220" i="1"/>
  <c r="BO220" i="1"/>
  <c r="AA220" i="1"/>
  <c r="AR220" i="1"/>
  <c r="AB220" i="1"/>
  <c r="AS220" i="1"/>
  <c r="BP220" i="1"/>
  <c r="BU220" i="1"/>
  <c r="BV220" i="1"/>
  <c r="BW220" i="1"/>
  <c r="BX220" i="1"/>
  <c r="BY220" i="1"/>
  <c r="K221" i="1"/>
  <c r="S221" i="1"/>
  <c r="AD221" i="1"/>
  <c r="F221" i="1"/>
  <c r="AE221" i="1"/>
  <c r="T221" i="1"/>
  <c r="AF221" i="1"/>
  <c r="BA221" i="1"/>
  <c r="BL221" i="1"/>
  <c r="U221" i="1"/>
  <c r="AH221" i="1"/>
  <c r="V221" i="1"/>
  <c r="AI221" i="1"/>
  <c r="BM221" i="1"/>
  <c r="Y221" i="1"/>
  <c r="AN221" i="1"/>
  <c r="BN221" i="1"/>
  <c r="Z221" i="1"/>
  <c r="AP221" i="1"/>
  <c r="BO221" i="1"/>
  <c r="AA221" i="1"/>
  <c r="AR221" i="1"/>
  <c r="AB221" i="1"/>
  <c r="AS221" i="1"/>
  <c r="BP221" i="1"/>
  <c r="BU221" i="1"/>
  <c r="BV221" i="1"/>
  <c r="BW221" i="1"/>
  <c r="BX221" i="1"/>
  <c r="BY221" i="1"/>
  <c r="K222" i="1"/>
  <c r="S222" i="1"/>
  <c r="AD222" i="1"/>
  <c r="F222" i="1"/>
  <c r="AE222" i="1"/>
  <c r="T222" i="1"/>
  <c r="AF222" i="1"/>
  <c r="BA222" i="1"/>
  <c r="BL222" i="1"/>
  <c r="U222" i="1"/>
  <c r="AH222" i="1"/>
  <c r="V222" i="1"/>
  <c r="AI222" i="1"/>
  <c r="BM222" i="1"/>
  <c r="Y222" i="1"/>
  <c r="AN222" i="1"/>
  <c r="BN222" i="1"/>
  <c r="Z222" i="1"/>
  <c r="AP222" i="1"/>
  <c r="BO222" i="1"/>
  <c r="AA222" i="1"/>
  <c r="AR222" i="1"/>
  <c r="AB222" i="1"/>
  <c r="AS222" i="1"/>
  <c r="BP222" i="1"/>
  <c r="BU222" i="1"/>
  <c r="BV222" i="1"/>
  <c r="BW222" i="1"/>
  <c r="BX222" i="1"/>
  <c r="BY222" i="1"/>
  <c r="K223" i="1"/>
  <c r="S223" i="1"/>
  <c r="AD223" i="1"/>
  <c r="F223" i="1"/>
  <c r="AE223" i="1"/>
  <c r="T223" i="1"/>
  <c r="AF223" i="1"/>
  <c r="BA223" i="1"/>
  <c r="BL223" i="1"/>
  <c r="U223" i="1"/>
  <c r="AH223" i="1"/>
  <c r="V223" i="1"/>
  <c r="AI223" i="1"/>
  <c r="BM223" i="1"/>
  <c r="Y223" i="1"/>
  <c r="AN223" i="1"/>
  <c r="BN223" i="1"/>
  <c r="Z223" i="1"/>
  <c r="AP223" i="1"/>
  <c r="BO223" i="1"/>
  <c r="AA223" i="1"/>
  <c r="AR223" i="1"/>
  <c r="AB223" i="1"/>
  <c r="AS223" i="1"/>
  <c r="BP223" i="1"/>
  <c r="BU223" i="1"/>
  <c r="BV223" i="1"/>
  <c r="BW223" i="1"/>
  <c r="BX223" i="1"/>
  <c r="BY223" i="1"/>
  <c r="K224" i="1"/>
  <c r="S224" i="1"/>
  <c r="AD224" i="1"/>
  <c r="F224" i="1"/>
  <c r="AE224" i="1"/>
  <c r="T224" i="1"/>
  <c r="AF224" i="1"/>
  <c r="BA224" i="1"/>
  <c r="BL224" i="1"/>
  <c r="U224" i="1"/>
  <c r="AH224" i="1"/>
  <c r="V224" i="1"/>
  <c r="AI224" i="1"/>
  <c r="BM224" i="1"/>
  <c r="Y224" i="1"/>
  <c r="AN224" i="1"/>
  <c r="BN224" i="1"/>
  <c r="Z224" i="1"/>
  <c r="AP224" i="1"/>
  <c r="BO224" i="1"/>
  <c r="AA224" i="1"/>
  <c r="AR224" i="1"/>
  <c r="AB224" i="1"/>
  <c r="AS224" i="1"/>
  <c r="BP224" i="1"/>
  <c r="BU224" i="1"/>
  <c r="BV224" i="1"/>
  <c r="BW224" i="1"/>
  <c r="BX224" i="1"/>
  <c r="BY224" i="1"/>
  <c r="K225" i="1"/>
  <c r="S225" i="1"/>
  <c r="AD225" i="1"/>
  <c r="F225" i="1"/>
  <c r="AE225" i="1"/>
  <c r="T225" i="1"/>
  <c r="AF225" i="1"/>
  <c r="BA225" i="1"/>
  <c r="BL225" i="1"/>
  <c r="U225" i="1"/>
  <c r="AH225" i="1"/>
  <c r="V225" i="1"/>
  <c r="AI225" i="1"/>
  <c r="BM225" i="1"/>
  <c r="Y225" i="1"/>
  <c r="AN225" i="1"/>
  <c r="BN225" i="1"/>
  <c r="Z225" i="1"/>
  <c r="AP225" i="1"/>
  <c r="BO225" i="1"/>
  <c r="AA225" i="1"/>
  <c r="AR225" i="1"/>
  <c r="AB225" i="1"/>
  <c r="AS225" i="1"/>
  <c r="BP225" i="1"/>
  <c r="BU225" i="1"/>
  <c r="BV225" i="1"/>
  <c r="BW225" i="1"/>
  <c r="BX225" i="1"/>
  <c r="BY225" i="1"/>
  <c r="K226" i="1"/>
  <c r="S226" i="1"/>
  <c r="AD226" i="1"/>
  <c r="F226" i="1"/>
  <c r="AE226" i="1"/>
  <c r="T226" i="1"/>
  <c r="AF226" i="1"/>
  <c r="BA226" i="1"/>
  <c r="BL226" i="1"/>
  <c r="U226" i="1"/>
  <c r="AH226" i="1"/>
  <c r="V226" i="1"/>
  <c r="AI226" i="1"/>
  <c r="BM226" i="1"/>
  <c r="Y226" i="1"/>
  <c r="AN226" i="1"/>
  <c r="BN226" i="1"/>
  <c r="Z226" i="1"/>
  <c r="AP226" i="1"/>
  <c r="BO226" i="1"/>
  <c r="AA226" i="1"/>
  <c r="AR226" i="1"/>
  <c r="AB226" i="1"/>
  <c r="AS226" i="1"/>
  <c r="BP226" i="1"/>
  <c r="BU226" i="1"/>
  <c r="BV226" i="1"/>
  <c r="BW226" i="1"/>
  <c r="BX226" i="1"/>
  <c r="BY226" i="1"/>
  <c r="K227" i="1"/>
  <c r="S227" i="1"/>
  <c r="AD227" i="1"/>
  <c r="F227" i="1"/>
  <c r="AE227" i="1"/>
  <c r="T227" i="1"/>
  <c r="AF227" i="1"/>
  <c r="BA227" i="1"/>
  <c r="BL227" i="1"/>
  <c r="U227" i="1"/>
  <c r="AH227" i="1"/>
  <c r="V227" i="1"/>
  <c r="AI227" i="1"/>
  <c r="BM227" i="1"/>
  <c r="Y227" i="1"/>
  <c r="AN227" i="1"/>
  <c r="BN227" i="1"/>
  <c r="Z227" i="1"/>
  <c r="AP227" i="1"/>
  <c r="BO227" i="1"/>
  <c r="AA227" i="1"/>
  <c r="AR227" i="1"/>
  <c r="AB227" i="1"/>
  <c r="AS227" i="1"/>
  <c r="BP227" i="1"/>
  <c r="BU227" i="1"/>
  <c r="BV227" i="1"/>
  <c r="BW227" i="1"/>
  <c r="BX227" i="1"/>
  <c r="BY227" i="1"/>
  <c r="K228" i="1"/>
  <c r="S228" i="1"/>
  <c r="AD228" i="1"/>
  <c r="F228" i="1"/>
  <c r="AE228" i="1"/>
  <c r="T228" i="1"/>
  <c r="AF228" i="1"/>
  <c r="BA228" i="1"/>
  <c r="BL228" i="1"/>
  <c r="U228" i="1"/>
  <c r="AH228" i="1"/>
  <c r="V228" i="1"/>
  <c r="AI228" i="1"/>
  <c r="BM228" i="1"/>
  <c r="Y228" i="1"/>
  <c r="AN228" i="1"/>
  <c r="BN228" i="1"/>
  <c r="Z228" i="1"/>
  <c r="AP228" i="1"/>
  <c r="BO228" i="1"/>
  <c r="AA228" i="1"/>
  <c r="AR228" i="1"/>
  <c r="AB228" i="1"/>
  <c r="AS228" i="1"/>
  <c r="BP228" i="1"/>
  <c r="BU228" i="1"/>
  <c r="BV228" i="1"/>
  <c r="BW228" i="1"/>
  <c r="BX228" i="1"/>
  <c r="BY228" i="1"/>
  <c r="K229" i="1"/>
  <c r="S229" i="1"/>
  <c r="AD229" i="1"/>
  <c r="F229" i="1"/>
  <c r="AE229" i="1"/>
  <c r="T229" i="1"/>
  <c r="AF229" i="1"/>
  <c r="BA229" i="1"/>
  <c r="BL229" i="1"/>
  <c r="U229" i="1"/>
  <c r="AH229" i="1"/>
  <c r="V229" i="1"/>
  <c r="AI229" i="1"/>
  <c r="BM229" i="1"/>
  <c r="Y229" i="1"/>
  <c r="AN229" i="1"/>
  <c r="BN229" i="1"/>
  <c r="Z229" i="1"/>
  <c r="AP229" i="1"/>
  <c r="BO229" i="1"/>
  <c r="AA229" i="1"/>
  <c r="AR229" i="1"/>
  <c r="AB229" i="1"/>
  <c r="AS229" i="1"/>
  <c r="BP229" i="1"/>
  <c r="BU229" i="1"/>
  <c r="BV229" i="1"/>
  <c r="BW229" i="1"/>
  <c r="BX229" i="1"/>
  <c r="BY229" i="1"/>
  <c r="K230" i="1"/>
  <c r="S230" i="1"/>
  <c r="AD230" i="1"/>
  <c r="F230" i="1"/>
  <c r="AE230" i="1"/>
  <c r="T230" i="1"/>
  <c r="AF230" i="1"/>
  <c r="BA230" i="1"/>
  <c r="BL230" i="1"/>
  <c r="U230" i="1"/>
  <c r="AH230" i="1"/>
  <c r="V230" i="1"/>
  <c r="AI230" i="1"/>
  <c r="BM230" i="1"/>
  <c r="Y230" i="1"/>
  <c r="AN230" i="1"/>
  <c r="BN230" i="1"/>
  <c r="Z230" i="1"/>
  <c r="AP230" i="1"/>
  <c r="BO230" i="1"/>
  <c r="AA230" i="1"/>
  <c r="AR230" i="1"/>
  <c r="AB230" i="1"/>
  <c r="AS230" i="1"/>
  <c r="BP230" i="1"/>
  <c r="BU230" i="1"/>
  <c r="BV230" i="1"/>
  <c r="BW230" i="1"/>
  <c r="BX230" i="1"/>
  <c r="BY230" i="1"/>
  <c r="K231" i="1"/>
  <c r="S231" i="1"/>
  <c r="AD231" i="1"/>
  <c r="F231" i="1"/>
  <c r="AE231" i="1"/>
  <c r="T231" i="1"/>
  <c r="AF231" i="1"/>
  <c r="BA231" i="1"/>
  <c r="BL231" i="1"/>
  <c r="U231" i="1"/>
  <c r="AH231" i="1"/>
  <c r="V231" i="1"/>
  <c r="AI231" i="1"/>
  <c r="BM231" i="1"/>
  <c r="Y231" i="1"/>
  <c r="AN231" i="1"/>
  <c r="BN231" i="1"/>
  <c r="Z231" i="1"/>
  <c r="AP231" i="1"/>
  <c r="BO231" i="1"/>
  <c r="AA231" i="1"/>
  <c r="AR231" i="1"/>
  <c r="AB231" i="1"/>
  <c r="AS231" i="1"/>
  <c r="BP231" i="1"/>
  <c r="BU231" i="1"/>
  <c r="BV231" i="1"/>
  <c r="BW231" i="1"/>
  <c r="BX231" i="1"/>
  <c r="BY231" i="1"/>
  <c r="K232" i="1"/>
  <c r="S232" i="1"/>
  <c r="AD232" i="1"/>
  <c r="F232" i="1"/>
  <c r="AE232" i="1"/>
  <c r="T232" i="1"/>
  <c r="AF232" i="1"/>
  <c r="BA232" i="1"/>
  <c r="BL232" i="1"/>
  <c r="U232" i="1"/>
  <c r="AH232" i="1"/>
  <c r="V232" i="1"/>
  <c r="AI232" i="1"/>
  <c r="BM232" i="1"/>
  <c r="Y232" i="1"/>
  <c r="AN232" i="1"/>
  <c r="BN232" i="1"/>
  <c r="Z232" i="1"/>
  <c r="AP232" i="1"/>
  <c r="BO232" i="1"/>
  <c r="AA232" i="1"/>
  <c r="AR232" i="1"/>
  <c r="AB232" i="1"/>
  <c r="AS232" i="1"/>
  <c r="BP232" i="1"/>
  <c r="BU232" i="1"/>
  <c r="BV232" i="1"/>
  <c r="BW232" i="1"/>
  <c r="BX232" i="1"/>
  <c r="BY232" i="1"/>
  <c r="K233" i="1"/>
  <c r="S233" i="1"/>
  <c r="AD233" i="1"/>
  <c r="F233" i="1"/>
  <c r="AE233" i="1"/>
  <c r="T233" i="1"/>
  <c r="AF233" i="1"/>
  <c r="BA233" i="1"/>
  <c r="BL233" i="1"/>
  <c r="U233" i="1"/>
  <c r="AH233" i="1"/>
  <c r="V233" i="1"/>
  <c r="AI233" i="1"/>
  <c r="BM233" i="1"/>
  <c r="Y233" i="1"/>
  <c r="AN233" i="1"/>
  <c r="BN233" i="1"/>
  <c r="Z233" i="1"/>
  <c r="AP233" i="1"/>
  <c r="BO233" i="1"/>
  <c r="AA233" i="1"/>
  <c r="AR233" i="1"/>
  <c r="AB233" i="1"/>
  <c r="AS233" i="1"/>
  <c r="BP233" i="1"/>
  <c r="BU233" i="1"/>
  <c r="BV233" i="1"/>
  <c r="BW233" i="1"/>
  <c r="BX233" i="1"/>
  <c r="BY233" i="1"/>
  <c r="K234" i="1"/>
  <c r="S234" i="1"/>
  <c r="AD234" i="1"/>
  <c r="F234" i="1"/>
  <c r="AE234" i="1"/>
  <c r="T234" i="1"/>
  <c r="AF234" i="1"/>
  <c r="BA234" i="1"/>
  <c r="BL234" i="1"/>
  <c r="U234" i="1"/>
  <c r="AH234" i="1"/>
  <c r="V234" i="1"/>
  <c r="AI234" i="1"/>
  <c r="BM234" i="1"/>
  <c r="Y234" i="1"/>
  <c r="AN234" i="1"/>
  <c r="BN234" i="1"/>
  <c r="Z234" i="1"/>
  <c r="AP234" i="1"/>
  <c r="BO234" i="1"/>
  <c r="AA234" i="1"/>
  <c r="AR234" i="1"/>
  <c r="AB234" i="1"/>
  <c r="AS234" i="1"/>
  <c r="BP234" i="1"/>
  <c r="BU234" i="1"/>
  <c r="BV234" i="1"/>
  <c r="BW234" i="1"/>
  <c r="BX234" i="1"/>
  <c r="BY234" i="1"/>
  <c r="K235" i="1"/>
  <c r="S235" i="1"/>
  <c r="AD235" i="1"/>
  <c r="F235" i="1"/>
  <c r="AE235" i="1"/>
  <c r="T235" i="1"/>
  <c r="AF235" i="1"/>
  <c r="BA235" i="1"/>
  <c r="BL235" i="1"/>
  <c r="U235" i="1"/>
  <c r="AH235" i="1"/>
  <c r="V235" i="1"/>
  <c r="AI235" i="1"/>
  <c r="BM235" i="1"/>
  <c r="Y235" i="1"/>
  <c r="AN235" i="1"/>
  <c r="BN235" i="1"/>
  <c r="Z235" i="1"/>
  <c r="AP235" i="1"/>
  <c r="BO235" i="1"/>
  <c r="AA235" i="1"/>
  <c r="AR235" i="1"/>
  <c r="AB235" i="1"/>
  <c r="AS235" i="1"/>
  <c r="BP235" i="1"/>
  <c r="BU235" i="1"/>
  <c r="BV235" i="1"/>
  <c r="BW235" i="1"/>
  <c r="BX235" i="1"/>
  <c r="BY235" i="1"/>
  <c r="K236" i="1"/>
  <c r="S236" i="1"/>
  <c r="AD236" i="1"/>
  <c r="F236" i="1"/>
  <c r="AE236" i="1"/>
  <c r="T236" i="1"/>
  <c r="AF236" i="1"/>
  <c r="BA236" i="1"/>
  <c r="BL236" i="1"/>
  <c r="U236" i="1"/>
  <c r="AH236" i="1"/>
  <c r="V236" i="1"/>
  <c r="AI236" i="1"/>
  <c r="BM236" i="1"/>
  <c r="Y236" i="1"/>
  <c r="AN236" i="1"/>
  <c r="BN236" i="1"/>
  <c r="Z236" i="1"/>
  <c r="AP236" i="1"/>
  <c r="BO236" i="1"/>
  <c r="AA236" i="1"/>
  <c r="AR236" i="1"/>
  <c r="AB236" i="1"/>
  <c r="AS236" i="1"/>
  <c r="BP236" i="1"/>
  <c r="BU236" i="1"/>
  <c r="BV236" i="1"/>
  <c r="BW236" i="1"/>
  <c r="BX236" i="1"/>
  <c r="BY236" i="1"/>
  <c r="K237" i="1"/>
  <c r="S237" i="1"/>
  <c r="AD237" i="1"/>
  <c r="F237" i="1"/>
  <c r="AE237" i="1"/>
  <c r="T237" i="1"/>
  <c r="AF237" i="1"/>
  <c r="BA237" i="1"/>
  <c r="BL237" i="1"/>
  <c r="U237" i="1"/>
  <c r="AH237" i="1"/>
  <c r="V237" i="1"/>
  <c r="AI237" i="1"/>
  <c r="BM237" i="1"/>
  <c r="Y237" i="1"/>
  <c r="AN237" i="1"/>
  <c r="BN237" i="1"/>
  <c r="Z237" i="1"/>
  <c r="AP237" i="1"/>
  <c r="BO237" i="1"/>
  <c r="AA237" i="1"/>
  <c r="AR237" i="1"/>
  <c r="AB237" i="1"/>
  <c r="AS237" i="1"/>
  <c r="BP237" i="1"/>
  <c r="BU237" i="1"/>
  <c r="BV237" i="1"/>
  <c r="BW237" i="1"/>
  <c r="BX237" i="1"/>
  <c r="BY237" i="1"/>
  <c r="K238" i="1"/>
  <c r="S238" i="1"/>
  <c r="AD238" i="1"/>
  <c r="F238" i="1"/>
  <c r="AE238" i="1"/>
  <c r="T238" i="1"/>
  <c r="AF238" i="1"/>
  <c r="BA238" i="1"/>
  <c r="BL238" i="1"/>
  <c r="U238" i="1"/>
  <c r="AH238" i="1"/>
  <c r="V238" i="1"/>
  <c r="AI238" i="1"/>
  <c r="BM238" i="1"/>
  <c r="Y238" i="1"/>
  <c r="AN238" i="1"/>
  <c r="BN238" i="1"/>
  <c r="Z238" i="1"/>
  <c r="AP238" i="1"/>
  <c r="BO238" i="1"/>
  <c r="AA238" i="1"/>
  <c r="AR238" i="1"/>
  <c r="AB238" i="1"/>
  <c r="AS238" i="1"/>
  <c r="BP238" i="1"/>
  <c r="BU238" i="1"/>
  <c r="BV238" i="1"/>
  <c r="BW238" i="1"/>
  <c r="BX238" i="1"/>
  <c r="BY238" i="1"/>
  <c r="K239" i="1"/>
  <c r="S239" i="1"/>
  <c r="AD239" i="1"/>
  <c r="F239" i="1"/>
  <c r="AE239" i="1"/>
  <c r="T239" i="1"/>
  <c r="AF239" i="1"/>
  <c r="BA239" i="1"/>
  <c r="BL239" i="1"/>
  <c r="U239" i="1"/>
  <c r="AH239" i="1"/>
  <c r="V239" i="1"/>
  <c r="AI239" i="1"/>
  <c r="BM239" i="1"/>
  <c r="Y239" i="1"/>
  <c r="AN239" i="1"/>
  <c r="BN239" i="1"/>
  <c r="Z239" i="1"/>
  <c r="AP239" i="1"/>
  <c r="BO239" i="1"/>
  <c r="AA239" i="1"/>
  <c r="AR239" i="1"/>
  <c r="AB239" i="1"/>
  <c r="AS239" i="1"/>
  <c r="BP239" i="1"/>
  <c r="BU239" i="1"/>
  <c r="BV239" i="1"/>
  <c r="BW239" i="1"/>
  <c r="BX239" i="1"/>
  <c r="BY239" i="1"/>
  <c r="K240" i="1"/>
  <c r="S240" i="1"/>
  <c r="AD240" i="1"/>
  <c r="F240" i="1"/>
  <c r="AE240" i="1"/>
  <c r="T240" i="1"/>
  <c r="AF240" i="1"/>
  <c r="BA240" i="1"/>
  <c r="BL240" i="1"/>
  <c r="U240" i="1"/>
  <c r="AH240" i="1"/>
  <c r="V240" i="1"/>
  <c r="AI240" i="1"/>
  <c r="BM240" i="1"/>
  <c r="Y240" i="1"/>
  <c r="AN240" i="1"/>
  <c r="BN240" i="1"/>
  <c r="Z240" i="1"/>
  <c r="AP240" i="1"/>
  <c r="BO240" i="1"/>
  <c r="AA240" i="1"/>
  <c r="AR240" i="1"/>
  <c r="AB240" i="1"/>
  <c r="AS240" i="1"/>
  <c r="BP240" i="1"/>
  <c r="BU240" i="1"/>
  <c r="BV240" i="1"/>
  <c r="BW240" i="1"/>
  <c r="BX240" i="1"/>
  <c r="BY240" i="1"/>
  <c r="K241" i="1"/>
  <c r="S241" i="1"/>
  <c r="AD241" i="1"/>
  <c r="F241" i="1"/>
  <c r="AE241" i="1"/>
  <c r="T241" i="1"/>
  <c r="AF241" i="1"/>
  <c r="BA241" i="1"/>
  <c r="BL241" i="1"/>
  <c r="U241" i="1"/>
  <c r="AH241" i="1"/>
  <c r="V241" i="1"/>
  <c r="AI241" i="1"/>
  <c r="BM241" i="1"/>
  <c r="Y241" i="1"/>
  <c r="AN241" i="1"/>
  <c r="BN241" i="1"/>
  <c r="Z241" i="1"/>
  <c r="AP241" i="1"/>
  <c r="BO241" i="1"/>
  <c r="AA241" i="1"/>
  <c r="AR241" i="1"/>
  <c r="AB241" i="1"/>
  <c r="AS241" i="1"/>
  <c r="BP241" i="1"/>
  <c r="BU241" i="1"/>
  <c r="BV241" i="1"/>
  <c r="BW241" i="1"/>
  <c r="BX241" i="1"/>
  <c r="BY241" i="1"/>
  <c r="K242" i="1"/>
  <c r="S242" i="1"/>
  <c r="AD242" i="1"/>
  <c r="F242" i="1"/>
  <c r="AE242" i="1"/>
  <c r="T242" i="1"/>
  <c r="AF242" i="1"/>
  <c r="BA242" i="1"/>
  <c r="BL242" i="1"/>
  <c r="U242" i="1"/>
  <c r="AH242" i="1"/>
  <c r="V242" i="1"/>
  <c r="AI242" i="1"/>
  <c r="BM242" i="1"/>
  <c r="Y242" i="1"/>
  <c r="AN242" i="1"/>
  <c r="BN242" i="1"/>
  <c r="Z242" i="1"/>
  <c r="AP242" i="1"/>
  <c r="BO242" i="1"/>
  <c r="AA242" i="1"/>
  <c r="AR242" i="1"/>
  <c r="AB242" i="1"/>
  <c r="AS242" i="1"/>
  <c r="BP242" i="1"/>
  <c r="BU242" i="1"/>
  <c r="BV242" i="1"/>
  <c r="BW242" i="1"/>
  <c r="BX242" i="1"/>
  <c r="BY242" i="1"/>
  <c r="K243" i="1"/>
  <c r="S243" i="1"/>
  <c r="AD243" i="1"/>
  <c r="F243" i="1"/>
  <c r="AE243" i="1"/>
  <c r="T243" i="1"/>
  <c r="AF243" i="1"/>
  <c r="BA243" i="1"/>
  <c r="BL243" i="1"/>
  <c r="U243" i="1"/>
  <c r="AH243" i="1"/>
  <c r="V243" i="1"/>
  <c r="AI243" i="1"/>
  <c r="BM243" i="1"/>
  <c r="Y243" i="1"/>
  <c r="AN243" i="1"/>
  <c r="BN243" i="1"/>
  <c r="Z243" i="1"/>
  <c r="AP243" i="1"/>
  <c r="BO243" i="1"/>
  <c r="AA243" i="1"/>
  <c r="AR243" i="1"/>
  <c r="AB243" i="1"/>
  <c r="AS243" i="1"/>
  <c r="BP243" i="1"/>
  <c r="BU243" i="1"/>
  <c r="BV243" i="1"/>
  <c r="BW243" i="1"/>
  <c r="BX243" i="1"/>
  <c r="BY243" i="1"/>
  <c r="K244" i="1"/>
  <c r="S244" i="1"/>
  <c r="AD244" i="1"/>
  <c r="F244" i="1"/>
  <c r="AE244" i="1"/>
  <c r="T244" i="1"/>
  <c r="AF244" i="1"/>
  <c r="BA244" i="1"/>
  <c r="BL244" i="1"/>
  <c r="U244" i="1"/>
  <c r="AH244" i="1"/>
  <c r="V244" i="1"/>
  <c r="AI244" i="1"/>
  <c r="BM244" i="1"/>
  <c r="Y244" i="1"/>
  <c r="AN244" i="1"/>
  <c r="BN244" i="1"/>
  <c r="Z244" i="1"/>
  <c r="AP244" i="1"/>
  <c r="BO244" i="1"/>
  <c r="AA244" i="1"/>
  <c r="AR244" i="1"/>
  <c r="AB244" i="1"/>
  <c r="AS244" i="1"/>
  <c r="BP244" i="1"/>
  <c r="BU244" i="1"/>
  <c r="BV244" i="1"/>
  <c r="BW244" i="1"/>
  <c r="BX244" i="1"/>
  <c r="BY244" i="1"/>
  <c r="K245" i="1"/>
  <c r="S245" i="1"/>
  <c r="AD245" i="1"/>
  <c r="F245" i="1"/>
  <c r="AE245" i="1"/>
  <c r="T245" i="1"/>
  <c r="AF245" i="1"/>
  <c r="BA245" i="1"/>
  <c r="BL245" i="1"/>
  <c r="U245" i="1"/>
  <c r="AH245" i="1"/>
  <c r="V245" i="1"/>
  <c r="AI245" i="1"/>
  <c r="BM245" i="1"/>
  <c r="Y245" i="1"/>
  <c r="AN245" i="1"/>
  <c r="BN245" i="1"/>
  <c r="Z245" i="1"/>
  <c r="AP245" i="1"/>
  <c r="BO245" i="1"/>
  <c r="AA245" i="1"/>
  <c r="AR245" i="1"/>
  <c r="AB245" i="1"/>
  <c r="AS245" i="1"/>
  <c r="BP245" i="1"/>
  <c r="BU245" i="1"/>
  <c r="BV245" i="1"/>
  <c r="BW245" i="1"/>
  <c r="BX245" i="1"/>
  <c r="BY245" i="1"/>
  <c r="K246" i="1"/>
  <c r="S246" i="1"/>
  <c r="AD246" i="1"/>
  <c r="F246" i="1"/>
  <c r="AE246" i="1"/>
  <c r="T246" i="1"/>
  <c r="AF246" i="1"/>
  <c r="BA246" i="1"/>
  <c r="BL246" i="1"/>
  <c r="U246" i="1"/>
  <c r="AH246" i="1"/>
  <c r="V246" i="1"/>
  <c r="AI246" i="1"/>
  <c r="BM246" i="1"/>
  <c r="Y246" i="1"/>
  <c r="AN246" i="1"/>
  <c r="BN246" i="1"/>
  <c r="Z246" i="1"/>
  <c r="AP246" i="1"/>
  <c r="BO246" i="1"/>
  <c r="AA246" i="1"/>
  <c r="AR246" i="1"/>
  <c r="AB246" i="1"/>
  <c r="AS246" i="1"/>
  <c r="BP246" i="1"/>
  <c r="BU246" i="1"/>
  <c r="BV246" i="1"/>
  <c r="BW246" i="1"/>
  <c r="BX246" i="1"/>
  <c r="BY246" i="1"/>
  <c r="K247" i="1"/>
  <c r="S247" i="1"/>
  <c r="AD247" i="1"/>
  <c r="F247" i="1"/>
  <c r="AE247" i="1"/>
  <c r="T247" i="1"/>
  <c r="AF247" i="1"/>
  <c r="BA247" i="1"/>
  <c r="BL247" i="1"/>
  <c r="U247" i="1"/>
  <c r="AH247" i="1"/>
  <c r="V247" i="1"/>
  <c r="AI247" i="1"/>
  <c r="BM247" i="1"/>
  <c r="Y247" i="1"/>
  <c r="AN247" i="1"/>
  <c r="BN247" i="1"/>
  <c r="Z247" i="1"/>
  <c r="AP247" i="1"/>
  <c r="BO247" i="1"/>
  <c r="AA247" i="1"/>
  <c r="AR247" i="1"/>
  <c r="AB247" i="1"/>
  <c r="AS247" i="1"/>
  <c r="BP247" i="1"/>
  <c r="BU247" i="1"/>
  <c r="BV247" i="1"/>
  <c r="BW247" i="1"/>
  <c r="BX247" i="1"/>
  <c r="BY247" i="1"/>
  <c r="K248" i="1"/>
  <c r="S248" i="1"/>
  <c r="AD248" i="1"/>
  <c r="F248" i="1"/>
  <c r="AE248" i="1"/>
  <c r="T248" i="1"/>
  <c r="AF248" i="1"/>
  <c r="BA248" i="1"/>
  <c r="BL248" i="1"/>
  <c r="U248" i="1"/>
  <c r="AH248" i="1"/>
  <c r="V248" i="1"/>
  <c r="AI248" i="1"/>
  <c r="BM248" i="1"/>
  <c r="Y248" i="1"/>
  <c r="AN248" i="1"/>
  <c r="BN248" i="1"/>
  <c r="Z248" i="1"/>
  <c r="AP248" i="1"/>
  <c r="BO248" i="1"/>
  <c r="AA248" i="1"/>
  <c r="AR248" i="1"/>
  <c r="AB248" i="1"/>
  <c r="AS248" i="1"/>
  <c r="BP248" i="1"/>
  <c r="BU248" i="1"/>
  <c r="BV248" i="1"/>
  <c r="BW248" i="1"/>
  <c r="BX248" i="1"/>
  <c r="BY248" i="1"/>
  <c r="K249" i="1"/>
  <c r="S249" i="1"/>
  <c r="AD249" i="1"/>
  <c r="F249" i="1"/>
  <c r="AE249" i="1"/>
  <c r="T249" i="1"/>
  <c r="AF249" i="1"/>
  <c r="BA249" i="1"/>
  <c r="BL249" i="1"/>
  <c r="U249" i="1"/>
  <c r="AH249" i="1"/>
  <c r="V249" i="1"/>
  <c r="AI249" i="1"/>
  <c r="BM249" i="1"/>
  <c r="Y249" i="1"/>
  <c r="AN249" i="1"/>
  <c r="BN249" i="1"/>
  <c r="Z249" i="1"/>
  <c r="AP249" i="1"/>
  <c r="BO249" i="1"/>
  <c r="AA249" i="1"/>
  <c r="AR249" i="1"/>
  <c r="AB249" i="1"/>
  <c r="AS249" i="1"/>
  <c r="BP249" i="1"/>
  <c r="BU249" i="1"/>
  <c r="BV249" i="1"/>
  <c r="BW249" i="1"/>
  <c r="BX249" i="1"/>
  <c r="BY249" i="1"/>
  <c r="K250" i="1"/>
  <c r="S250" i="1"/>
  <c r="AD250" i="1"/>
  <c r="F250" i="1"/>
  <c r="AE250" i="1"/>
  <c r="T250" i="1"/>
  <c r="AF250" i="1"/>
  <c r="BA250" i="1"/>
  <c r="BL250" i="1"/>
  <c r="U250" i="1"/>
  <c r="AH250" i="1"/>
  <c r="V250" i="1"/>
  <c r="AI250" i="1"/>
  <c r="BM250" i="1"/>
  <c r="Y250" i="1"/>
  <c r="AN250" i="1"/>
  <c r="BN250" i="1"/>
  <c r="Z250" i="1"/>
  <c r="AP250" i="1"/>
  <c r="BO250" i="1"/>
  <c r="AA250" i="1"/>
  <c r="AR250" i="1"/>
  <c r="AB250" i="1"/>
  <c r="AS250" i="1"/>
  <c r="BP250" i="1"/>
  <c r="BU250" i="1"/>
  <c r="BV250" i="1"/>
  <c r="BW250" i="1"/>
  <c r="BX250" i="1"/>
  <c r="BY250" i="1"/>
  <c r="K251" i="1"/>
  <c r="S251" i="1"/>
  <c r="AD251" i="1"/>
  <c r="F251" i="1"/>
  <c r="AE251" i="1"/>
  <c r="T251" i="1"/>
  <c r="AF251" i="1"/>
  <c r="BA251" i="1"/>
  <c r="BL251" i="1"/>
  <c r="U251" i="1"/>
  <c r="AH251" i="1"/>
  <c r="V251" i="1"/>
  <c r="AI251" i="1"/>
  <c r="BM251" i="1"/>
  <c r="Y251" i="1"/>
  <c r="AN251" i="1"/>
  <c r="BN251" i="1"/>
  <c r="Z251" i="1"/>
  <c r="AP251" i="1"/>
  <c r="BO251" i="1"/>
  <c r="AA251" i="1"/>
  <c r="AR251" i="1"/>
  <c r="AB251" i="1"/>
  <c r="AS251" i="1"/>
  <c r="BP251" i="1"/>
  <c r="BU251" i="1"/>
  <c r="BV251" i="1"/>
  <c r="BW251" i="1"/>
  <c r="BX251" i="1"/>
  <c r="BY251" i="1"/>
  <c r="K252" i="1"/>
  <c r="S252" i="1"/>
  <c r="AD252" i="1"/>
  <c r="F252" i="1"/>
  <c r="AE252" i="1"/>
  <c r="T252" i="1"/>
  <c r="AF252" i="1"/>
  <c r="BA252" i="1"/>
  <c r="BL252" i="1"/>
  <c r="U252" i="1"/>
  <c r="AH252" i="1"/>
  <c r="V252" i="1"/>
  <c r="AI252" i="1"/>
  <c r="BM252" i="1"/>
  <c r="Y252" i="1"/>
  <c r="AN252" i="1"/>
  <c r="BN252" i="1"/>
  <c r="Z252" i="1"/>
  <c r="AP252" i="1"/>
  <c r="BO252" i="1"/>
  <c r="AA252" i="1"/>
  <c r="AR252" i="1"/>
  <c r="AB252" i="1"/>
  <c r="AS252" i="1"/>
  <c r="BP252" i="1"/>
  <c r="BU252" i="1"/>
  <c r="BV252" i="1"/>
  <c r="BW252" i="1"/>
  <c r="BX252" i="1"/>
  <c r="BY252" i="1"/>
  <c r="K253" i="1"/>
  <c r="S253" i="1"/>
  <c r="AD253" i="1"/>
  <c r="F253" i="1"/>
  <c r="AE253" i="1"/>
  <c r="T253" i="1"/>
  <c r="AF253" i="1"/>
  <c r="BA253" i="1"/>
  <c r="BL253" i="1"/>
  <c r="U253" i="1"/>
  <c r="AH253" i="1"/>
  <c r="V253" i="1"/>
  <c r="AI253" i="1"/>
  <c r="BM253" i="1"/>
  <c r="Y253" i="1"/>
  <c r="AN253" i="1"/>
  <c r="BN253" i="1"/>
  <c r="Z253" i="1"/>
  <c r="AP253" i="1"/>
  <c r="BO253" i="1"/>
  <c r="AA253" i="1"/>
  <c r="AR253" i="1"/>
  <c r="AB253" i="1"/>
  <c r="AS253" i="1"/>
  <c r="BP253" i="1"/>
  <c r="BU253" i="1"/>
  <c r="BV253" i="1"/>
  <c r="BW253" i="1"/>
  <c r="BX253" i="1"/>
  <c r="BY253" i="1"/>
  <c r="K254" i="1"/>
  <c r="S254" i="1"/>
  <c r="AD254" i="1"/>
  <c r="F254" i="1"/>
  <c r="AE254" i="1"/>
  <c r="T254" i="1"/>
  <c r="AF254" i="1"/>
  <c r="BA254" i="1"/>
  <c r="BL254" i="1"/>
  <c r="U254" i="1"/>
  <c r="AH254" i="1"/>
  <c r="V254" i="1"/>
  <c r="AI254" i="1"/>
  <c r="BM254" i="1"/>
  <c r="Y254" i="1"/>
  <c r="AN254" i="1"/>
  <c r="BN254" i="1"/>
  <c r="Z254" i="1"/>
  <c r="AP254" i="1"/>
  <c r="BO254" i="1"/>
  <c r="AA254" i="1"/>
  <c r="AR254" i="1"/>
  <c r="AB254" i="1"/>
  <c r="AS254" i="1"/>
  <c r="BP254" i="1"/>
  <c r="BU254" i="1"/>
  <c r="BV254" i="1"/>
  <c r="BW254" i="1"/>
  <c r="BX254" i="1"/>
  <c r="BY254" i="1"/>
  <c r="K255" i="1"/>
  <c r="S255" i="1"/>
  <c r="AD255" i="1"/>
  <c r="F255" i="1"/>
  <c r="AE255" i="1"/>
  <c r="T255" i="1"/>
  <c r="AF255" i="1"/>
  <c r="BA255" i="1"/>
  <c r="BL255" i="1"/>
  <c r="U255" i="1"/>
  <c r="AH255" i="1"/>
  <c r="V255" i="1"/>
  <c r="AI255" i="1"/>
  <c r="BM255" i="1"/>
  <c r="Y255" i="1"/>
  <c r="AN255" i="1"/>
  <c r="BN255" i="1"/>
  <c r="Z255" i="1"/>
  <c r="AP255" i="1"/>
  <c r="BO255" i="1"/>
  <c r="AA255" i="1"/>
  <c r="AR255" i="1"/>
  <c r="AB255" i="1"/>
  <c r="AS255" i="1"/>
  <c r="BP255" i="1"/>
  <c r="BU255" i="1"/>
  <c r="BV255" i="1"/>
  <c r="BW255" i="1"/>
  <c r="BX255" i="1"/>
  <c r="BY255" i="1"/>
  <c r="K256" i="1"/>
  <c r="S256" i="1"/>
  <c r="AD256" i="1"/>
  <c r="F256" i="1"/>
  <c r="AE256" i="1"/>
  <c r="T256" i="1"/>
  <c r="AF256" i="1"/>
  <c r="BA256" i="1"/>
  <c r="BL256" i="1"/>
  <c r="U256" i="1"/>
  <c r="AH256" i="1"/>
  <c r="V256" i="1"/>
  <c r="AI256" i="1"/>
  <c r="BM256" i="1"/>
  <c r="Y256" i="1"/>
  <c r="AN256" i="1"/>
  <c r="BN256" i="1"/>
  <c r="Z256" i="1"/>
  <c r="AP256" i="1"/>
  <c r="BO256" i="1"/>
  <c r="AA256" i="1"/>
  <c r="AR256" i="1"/>
  <c r="AB256" i="1"/>
  <c r="AS256" i="1"/>
  <c r="BP256" i="1"/>
  <c r="BU256" i="1"/>
  <c r="BV256" i="1"/>
  <c r="BW256" i="1"/>
  <c r="BX256" i="1"/>
  <c r="BY256" i="1"/>
  <c r="K257" i="1"/>
  <c r="S257" i="1"/>
  <c r="AD257" i="1"/>
  <c r="F257" i="1"/>
  <c r="AE257" i="1"/>
  <c r="T257" i="1"/>
  <c r="AF257" i="1"/>
  <c r="BA257" i="1"/>
  <c r="BL257" i="1"/>
  <c r="U257" i="1"/>
  <c r="AH257" i="1"/>
  <c r="V257" i="1"/>
  <c r="AI257" i="1"/>
  <c r="BM257" i="1"/>
  <c r="Y257" i="1"/>
  <c r="AN257" i="1"/>
  <c r="BN257" i="1"/>
  <c r="Z257" i="1"/>
  <c r="AP257" i="1"/>
  <c r="BO257" i="1"/>
  <c r="AA257" i="1"/>
  <c r="AR257" i="1"/>
  <c r="AB257" i="1"/>
  <c r="AS257" i="1"/>
  <c r="BP257" i="1"/>
  <c r="BU257" i="1"/>
  <c r="BV257" i="1"/>
  <c r="BW257" i="1"/>
  <c r="BX257" i="1"/>
  <c r="BY257" i="1"/>
  <c r="K258" i="1"/>
  <c r="S258" i="1"/>
  <c r="AD258" i="1"/>
  <c r="F258" i="1"/>
  <c r="AE258" i="1"/>
  <c r="T258" i="1"/>
  <c r="AF258" i="1"/>
  <c r="BA258" i="1"/>
  <c r="BL258" i="1"/>
  <c r="U258" i="1"/>
  <c r="AH258" i="1"/>
  <c r="V258" i="1"/>
  <c r="AI258" i="1"/>
  <c r="BM258" i="1"/>
  <c r="Y258" i="1"/>
  <c r="AN258" i="1"/>
  <c r="BN258" i="1"/>
  <c r="Z258" i="1"/>
  <c r="AP258" i="1"/>
  <c r="BO258" i="1"/>
  <c r="AA258" i="1"/>
  <c r="AR258" i="1"/>
  <c r="AB258" i="1"/>
  <c r="AS258" i="1"/>
  <c r="BP258" i="1"/>
  <c r="BU258" i="1"/>
  <c r="BV258" i="1"/>
  <c r="BW258" i="1"/>
  <c r="BX258" i="1"/>
  <c r="BY258" i="1"/>
  <c r="K259" i="1"/>
  <c r="S259" i="1"/>
  <c r="AD259" i="1"/>
  <c r="F259" i="1"/>
  <c r="AE259" i="1"/>
  <c r="T259" i="1"/>
  <c r="AF259" i="1"/>
  <c r="BA259" i="1"/>
  <c r="BL259" i="1"/>
  <c r="U259" i="1"/>
  <c r="AH259" i="1"/>
  <c r="V259" i="1"/>
  <c r="AI259" i="1"/>
  <c r="BM259" i="1"/>
  <c r="Y259" i="1"/>
  <c r="AN259" i="1"/>
  <c r="BN259" i="1"/>
  <c r="Z259" i="1"/>
  <c r="AP259" i="1"/>
  <c r="BO259" i="1"/>
  <c r="AA259" i="1"/>
  <c r="AR259" i="1"/>
  <c r="AB259" i="1"/>
  <c r="AS259" i="1"/>
  <c r="BP259" i="1"/>
  <c r="BU259" i="1"/>
  <c r="BV259" i="1"/>
  <c r="BW259" i="1"/>
  <c r="BX259" i="1"/>
  <c r="BY259" i="1"/>
  <c r="K260" i="1"/>
  <c r="S260" i="1"/>
  <c r="AD260" i="1"/>
  <c r="F260" i="1"/>
  <c r="AE260" i="1"/>
  <c r="T260" i="1"/>
  <c r="AF260" i="1"/>
  <c r="BA260" i="1"/>
  <c r="BL260" i="1"/>
  <c r="U260" i="1"/>
  <c r="AH260" i="1"/>
  <c r="V260" i="1"/>
  <c r="AI260" i="1"/>
  <c r="BM260" i="1"/>
  <c r="Y260" i="1"/>
  <c r="AN260" i="1"/>
  <c r="BN260" i="1"/>
  <c r="Z260" i="1"/>
  <c r="AP260" i="1"/>
  <c r="BO260" i="1"/>
  <c r="AA260" i="1"/>
  <c r="AR260" i="1"/>
  <c r="AB260" i="1"/>
  <c r="AS260" i="1"/>
  <c r="BP260" i="1"/>
  <c r="BU260" i="1"/>
  <c r="BV260" i="1"/>
  <c r="BW260" i="1"/>
  <c r="BX260" i="1"/>
  <c r="BY260" i="1"/>
  <c r="K261" i="1"/>
  <c r="S261" i="1"/>
  <c r="AD261" i="1"/>
  <c r="F261" i="1"/>
  <c r="AE261" i="1"/>
  <c r="T261" i="1"/>
  <c r="AF261" i="1"/>
  <c r="BA261" i="1"/>
  <c r="BL261" i="1"/>
  <c r="U261" i="1"/>
  <c r="AH261" i="1"/>
  <c r="V261" i="1"/>
  <c r="AI261" i="1"/>
  <c r="BM261" i="1"/>
  <c r="Y261" i="1"/>
  <c r="AN261" i="1"/>
  <c r="BN261" i="1"/>
  <c r="Z261" i="1"/>
  <c r="AP261" i="1"/>
  <c r="BO261" i="1"/>
  <c r="AA261" i="1"/>
  <c r="AR261" i="1"/>
  <c r="AB261" i="1"/>
  <c r="AS261" i="1"/>
  <c r="BP261" i="1"/>
  <c r="BU261" i="1"/>
  <c r="BV261" i="1"/>
  <c r="BW261" i="1"/>
  <c r="BX261" i="1"/>
  <c r="BY261" i="1"/>
  <c r="K262" i="1"/>
  <c r="S262" i="1"/>
  <c r="AD262" i="1"/>
  <c r="F262" i="1"/>
  <c r="AE262" i="1"/>
  <c r="T262" i="1"/>
  <c r="AF262" i="1"/>
  <c r="BA262" i="1"/>
  <c r="BL262" i="1"/>
  <c r="U262" i="1"/>
  <c r="AH262" i="1"/>
  <c r="V262" i="1"/>
  <c r="AI262" i="1"/>
  <c r="BM262" i="1"/>
  <c r="Y262" i="1"/>
  <c r="AN262" i="1"/>
  <c r="BN262" i="1"/>
  <c r="Z262" i="1"/>
  <c r="AP262" i="1"/>
  <c r="BO262" i="1"/>
  <c r="AA262" i="1"/>
  <c r="AR262" i="1"/>
  <c r="AB262" i="1"/>
  <c r="AS262" i="1"/>
  <c r="BP262" i="1"/>
  <c r="BU262" i="1"/>
  <c r="BV262" i="1"/>
  <c r="BW262" i="1"/>
  <c r="BX262" i="1"/>
  <c r="BY262" i="1"/>
  <c r="K263" i="1"/>
  <c r="S263" i="1"/>
  <c r="AD263" i="1"/>
  <c r="F263" i="1"/>
  <c r="AE263" i="1"/>
  <c r="T263" i="1"/>
  <c r="AF263" i="1"/>
  <c r="BA263" i="1"/>
  <c r="BL263" i="1"/>
  <c r="U263" i="1"/>
  <c r="AH263" i="1"/>
  <c r="V263" i="1"/>
  <c r="AI263" i="1"/>
  <c r="BM263" i="1"/>
  <c r="Y263" i="1"/>
  <c r="AN263" i="1"/>
  <c r="BN263" i="1"/>
  <c r="Z263" i="1"/>
  <c r="AP263" i="1"/>
  <c r="BO263" i="1"/>
  <c r="AA263" i="1"/>
  <c r="AR263" i="1"/>
  <c r="AB263" i="1"/>
  <c r="AS263" i="1"/>
  <c r="BP263" i="1"/>
  <c r="BU263" i="1"/>
  <c r="BV263" i="1"/>
  <c r="BW263" i="1"/>
  <c r="BX263" i="1"/>
  <c r="BY263" i="1"/>
  <c r="K264" i="1"/>
  <c r="S264" i="1"/>
  <c r="AD264" i="1"/>
  <c r="F264" i="1"/>
  <c r="AE264" i="1"/>
  <c r="T264" i="1"/>
  <c r="AF264" i="1"/>
  <c r="BA264" i="1"/>
  <c r="BL264" i="1"/>
  <c r="U264" i="1"/>
  <c r="AH264" i="1"/>
  <c r="V264" i="1"/>
  <c r="AI264" i="1"/>
  <c r="BM264" i="1"/>
  <c r="Y264" i="1"/>
  <c r="AN264" i="1"/>
  <c r="BN264" i="1"/>
  <c r="Z264" i="1"/>
  <c r="AP264" i="1"/>
  <c r="BO264" i="1"/>
  <c r="AA264" i="1"/>
  <c r="AR264" i="1"/>
  <c r="AB264" i="1"/>
  <c r="AS264" i="1"/>
  <c r="BP264" i="1"/>
  <c r="BU264" i="1"/>
  <c r="BV264" i="1"/>
  <c r="BW264" i="1"/>
  <c r="BX264" i="1"/>
  <c r="BY264" i="1"/>
  <c r="K265" i="1"/>
  <c r="S265" i="1"/>
  <c r="AD265" i="1"/>
  <c r="F265" i="1"/>
  <c r="AE265" i="1"/>
  <c r="T265" i="1"/>
  <c r="AF265" i="1"/>
  <c r="BA265" i="1"/>
  <c r="BL265" i="1"/>
  <c r="U265" i="1"/>
  <c r="AH265" i="1"/>
  <c r="V265" i="1"/>
  <c r="AI265" i="1"/>
  <c r="BM265" i="1"/>
  <c r="Y265" i="1"/>
  <c r="AN265" i="1"/>
  <c r="BN265" i="1"/>
  <c r="Z265" i="1"/>
  <c r="AP265" i="1"/>
  <c r="BO265" i="1"/>
  <c r="AA265" i="1"/>
  <c r="AR265" i="1"/>
  <c r="AB265" i="1"/>
  <c r="AS265" i="1"/>
  <c r="BP265" i="1"/>
  <c r="BU265" i="1"/>
  <c r="BV265" i="1"/>
  <c r="BW265" i="1"/>
  <c r="BX265" i="1"/>
  <c r="BY265" i="1"/>
  <c r="K266" i="1"/>
  <c r="S266" i="1"/>
  <c r="AD266" i="1"/>
  <c r="F266" i="1"/>
  <c r="AE266" i="1"/>
  <c r="T266" i="1"/>
  <c r="AF266" i="1"/>
  <c r="BA266" i="1"/>
  <c r="BL266" i="1"/>
  <c r="U266" i="1"/>
  <c r="AH266" i="1"/>
  <c r="V266" i="1"/>
  <c r="AI266" i="1"/>
  <c r="BM266" i="1"/>
  <c r="Y266" i="1"/>
  <c r="AN266" i="1"/>
  <c r="BN266" i="1"/>
  <c r="Z266" i="1"/>
  <c r="AP266" i="1"/>
  <c r="BO266" i="1"/>
  <c r="AA266" i="1"/>
  <c r="AR266" i="1"/>
  <c r="AB266" i="1"/>
  <c r="AS266" i="1"/>
  <c r="BP266" i="1"/>
  <c r="BU266" i="1"/>
  <c r="BV266" i="1"/>
  <c r="BW266" i="1"/>
  <c r="BX266" i="1"/>
  <c r="BY266" i="1"/>
  <c r="K267" i="1"/>
  <c r="S267" i="1"/>
  <c r="AD267" i="1"/>
  <c r="F267" i="1"/>
  <c r="AE267" i="1"/>
  <c r="T267" i="1"/>
  <c r="AF267" i="1"/>
  <c r="BA267" i="1"/>
  <c r="BL267" i="1"/>
  <c r="U267" i="1"/>
  <c r="AH267" i="1"/>
  <c r="V267" i="1"/>
  <c r="AI267" i="1"/>
  <c r="BM267" i="1"/>
  <c r="Y267" i="1"/>
  <c r="AN267" i="1"/>
  <c r="BN267" i="1"/>
  <c r="Z267" i="1"/>
  <c r="AP267" i="1"/>
  <c r="BO267" i="1"/>
  <c r="AA267" i="1"/>
  <c r="AR267" i="1"/>
  <c r="AB267" i="1"/>
  <c r="AS267" i="1"/>
  <c r="BP267" i="1"/>
  <c r="BU267" i="1"/>
  <c r="BV267" i="1"/>
  <c r="BW267" i="1"/>
  <c r="BX267" i="1"/>
  <c r="BY267" i="1"/>
  <c r="K268" i="1"/>
  <c r="S268" i="1"/>
  <c r="AD268" i="1"/>
  <c r="F268" i="1"/>
  <c r="AE268" i="1"/>
  <c r="T268" i="1"/>
  <c r="AF268" i="1"/>
  <c r="BA268" i="1"/>
  <c r="BL268" i="1"/>
  <c r="U268" i="1"/>
  <c r="AH268" i="1"/>
  <c r="V268" i="1"/>
  <c r="AI268" i="1"/>
  <c r="BM268" i="1"/>
  <c r="Y268" i="1"/>
  <c r="AN268" i="1"/>
  <c r="BN268" i="1"/>
  <c r="Z268" i="1"/>
  <c r="AP268" i="1"/>
  <c r="BO268" i="1"/>
  <c r="AA268" i="1"/>
  <c r="AR268" i="1"/>
  <c r="AB268" i="1"/>
  <c r="AS268" i="1"/>
  <c r="BP268" i="1"/>
  <c r="BU268" i="1"/>
  <c r="BV268" i="1"/>
  <c r="BW268" i="1"/>
  <c r="BX268" i="1"/>
  <c r="BY268" i="1"/>
  <c r="K269" i="1"/>
  <c r="S269" i="1"/>
  <c r="AD269" i="1"/>
  <c r="F269" i="1"/>
  <c r="AE269" i="1"/>
  <c r="T269" i="1"/>
  <c r="AF269" i="1"/>
  <c r="BA269" i="1"/>
  <c r="BL269" i="1"/>
  <c r="U269" i="1"/>
  <c r="AH269" i="1"/>
  <c r="V269" i="1"/>
  <c r="AI269" i="1"/>
  <c r="BM269" i="1"/>
  <c r="Y269" i="1"/>
  <c r="AN269" i="1"/>
  <c r="BN269" i="1"/>
  <c r="Z269" i="1"/>
  <c r="AP269" i="1"/>
  <c r="BO269" i="1"/>
  <c r="AA269" i="1"/>
  <c r="AR269" i="1"/>
  <c r="AB269" i="1"/>
  <c r="AS269" i="1"/>
  <c r="BP269" i="1"/>
  <c r="BU269" i="1"/>
  <c r="BV269" i="1"/>
  <c r="BW269" i="1"/>
  <c r="BX269" i="1"/>
  <c r="BY269" i="1"/>
  <c r="K270" i="1"/>
  <c r="S270" i="1"/>
  <c r="AD270" i="1"/>
  <c r="F270" i="1"/>
  <c r="AE270" i="1"/>
  <c r="T270" i="1"/>
  <c r="AF270" i="1"/>
  <c r="BA270" i="1"/>
  <c r="BL270" i="1"/>
  <c r="U270" i="1"/>
  <c r="AH270" i="1"/>
  <c r="V270" i="1"/>
  <c r="AI270" i="1"/>
  <c r="BM270" i="1"/>
  <c r="Y270" i="1"/>
  <c r="AN270" i="1"/>
  <c r="BN270" i="1"/>
  <c r="Z270" i="1"/>
  <c r="AP270" i="1"/>
  <c r="BO270" i="1"/>
  <c r="AA270" i="1"/>
  <c r="AR270" i="1"/>
  <c r="AB270" i="1"/>
  <c r="AS270" i="1"/>
  <c r="BP270" i="1"/>
  <c r="BU270" i="1"/>
  <c r="BV270" i="1"/>
  <c r="BW270" i="1"/>
  <c r="BX270" i="1"/>
  <c r="BY270" i="1"/>
  <c r="K271" i="1"/>
  <c r="S271" i="1"/>
  <c r="AD271" i="1"/>
  <c r="F271" i="1"/>
  <c r="AE271" i="1"/>
  <c r="T271" i="1"/>
  <c r="AF271" i="1"/>
  <c r="BA271" i="1"/>
  <c r="BL271" i="1"/>
  <c r="U271" i="1"/>
  <c r="AH271" i="1"/>
  <c r="V271" i="1"/>
  <c r="AI271" i="1"/>
  <c r="BM271" i="1"/>
  <c r="Y271" i="1"/>
  <c r="AN271" i="1"/>
  <c r="BN271" i="1"/>
  <c r="Z271" i="1"/>
  <c r="AP271" i="1"/>
  <c r="BO271" i="1"/>
  <c r="AA271" i="1"/>
  <c r="AR271" i="1"/>
  <c r="AB271" i="1"/>
  <c r="AS271" i="1"/>
  <c r="BP271" i="1"/>
  <c r="BU271" i="1"/>
  <c r="BV271" i="1"/>
  <c r="BW271" i="1"/>
  <c r="BX271" i="1"/>
  <c r="BY271" i="1"/>
  <c r="K272" i="1"/>
  <c r="S272" i="1"/>
  <c r="AD272" i="1"/>
  <c r="F272" i="1"/>
  <c r="AE272" i="1"/>
  <c r="T272" i="1"/>
  <c r="AF272" i="1"/>
  <c r="BA272" i="1"/>
  <c r="BL272" i="1"/>
  <c r="U272" i="1"/>
  <c r="AH272" i="1"/>
  <c r="V272" i="1"/>
  <c r="AI272" i="1"/>
  <c r="BM272" i="1"/>
  <c r="Y272" i="1"/>
  <c r="AN272" i="1"/>
  <c r="BN272" i="1"/>
  <c r="Z272" i="1"/>
  <c r="AP272" i="1"/>
  <c r="BO272" i="1"/>
  <c r="AA272" i="1"/>
  <c r="AR272" i="1"/>
  <c r="AB272" i="1"/>
  <c r="AS272" i="1"/>
  <c r="BP272" i="1"/>
  <c r="BU272" i="1"/>
  <c r="BV272" i="1"/>
  <c r="BW272" i="1"/>
  <c r="BX272" i="1"/>
  <c r="BY272" i="1"/>
  <c r="K273" i="1"/>
  <c r="S273" i="1"/>
  <c r="AD273" i="1"/>
  <c r="F273" i="1"/>
  <c r="AE273" i="1"/>
  <c r="T273" i="1"/>
  <c r="AF273" i="1"/>
  <c r="BA273" i="1"/>
  <c r="BL273" i="1"/>
  <c r="U273" i="1"/>
  <c r="AH273" i="1"/>
  <c r="V273" i="1"/>
  <c r="AI273" i="1"/>
  <c r="BM273" i="1"/>
  <c r="Y273" i="1"/>
  <c r="AN273" i="1"/>
  <c r="BN273" i="1"/>
  <c r="Z273" i="1"/>
  <c r="AP273" i="1"/>
  <c r="BO273" i="1"/>
  <c r="AA273" i="1"/>
  <c r="AR273" i="1"/>
  <c r="AB273" i="1"/>
  <c r="AS273" i="1"/>
  <c r="BP273" i="1"/>
  <c r="BU273" i="1"/>
  <c r="BV273" i="1"/>
  <c r="BW273" i="1"/>
  <c r="BX273" i="1"/>
  <c r="BY273" i="1"/>
  <c r="K274" i="1"/>
  <c r="S274" i="1"/>
  <c r="AD274" i="1"/>
  <c r="F274" i="1"/>
  <c r="AE274" i="1"/>
  <c r="T274" i="1"/>
  <c r="AF274" i="1"/>
  <c r="BA274" i="1"/>
  <c r="BL274" i="1"/>
  <c r="U274" i="1"/>
  <c r="AH274" i="1"/>
  <c r="V274" i="1"/>
  <c r="AI274" i="1"/>
  <c r="BM274" i="1"/>
  <c r="Y274" i="1"/>
  <c r="AN274" i="1"/>
  <c r="BN274" i="1"/>
  <c r="Z274" i="1"/>
  <c r="AP274" i="1"/>
  <c r="BO274" i="1"/>
  <c r="AA274" i="1"/>
  <c r="AR274" i="1"/>
  <c r="AB274" i="1"/>
  <c r="AS274" i="1"/>
  <c r="BP274" i="1"/>
  <c r="BU274" i="1"/>
  <c r="BV274" i="1"/>
  <c r="BW274" i="1"/>
  <c r="BX274" i="1"/>
  <c r="BY274" i="1"/>
  <c r="K275" i="1"/>
  <c r="S275" i="1"/>
  <c r="AD275" i="1"/>
  <c r="F275" i="1"/>
  <c r="AE275" i="1"/>
  <c r="T275" i="1"/>
  <c r="AF275" i="1"/>
  <c r="BA275" i="1"/>
  <c r="BL275" i="1"/>
  <c r="U275" i="1"/>
  <c r="AH275" i="1"/>
  <c r="V275" i="1"/>
  <c r="AI275" i="1"/>
  <c r="BM275" i="1"/>
  <c r="Y275" i="1"/>
  <c r="AN275" i="1"/>
  <c r="BN275" i="1"/>
  <c r="Z275" i="1"/>
  <c r="AP275" i="1"/>
  <c r="BO275" i="1"/>
  <c r="AA275" i="1"/>
  <c r="AR275" i="1"/>
  <c r="AB275" i="1"/>
  <c r="AS275" i="1"/>
  <c r="BP275" i="1"/>
  <c r="BU275" i="1"/>
  <c r="BV275" i="1"/>
  <c r="BW275" i="1"/>
  <c r="BX275" i="1"/>
  <c r="BY275" i="1"/>
  <c r="K276" i="1"/>
  <c r="S276" i="1"/>
  <c r="AD276" i="1"/>
  <c r="F276" i="1"/>
  <c r="AE276" i="1"/>
  <c r="T276" i="1"/>
  <c r="AF276" i="1"/>
  <c r="BA276" i="1"/>
  <c r="BL276" i="1"/>
  <c r="U276" i="1"/>
  <c r="AH276" i="1"/>
  <c r="V276" i="1"/>
  <c r="AI276" i="1"/>
  <c r="BM276" i="1"/>
  <c r="Y276" i="1"/>
  <c r="AN276" i="1"/>
  <c r="BN276" i="1"/>
  <c r="Z276" i="1"/>
  <c r="AP276" i="1"/>
  <c r="BO276" i="1"/>
  <c r="AA276" i="1"/>
  <c r="AR276" i="1"/>
  <c r="AB276" i="1"/>
  <c r="AS276" i="1"/>
  <c r="BP276" i="1"/>
  <c r="BU276" i="1"/>
  <c r="BV276" i="1"/>
  <c r="BW276" i="1"/>
  <c r="BX276" i="1"/>
  <c r="BY276" i="1"/>
  <c r="K277" i="1"/>
  <c r="S277" i="1"/>
  <c r="AD277" i="1"/>
  <c r="F277" i="1"/>
  <c r="AE277" i="1"/>
  <c r="T277" i="1"/>
  <c r="AF277" i="1"/>
  <c r="BA277" i="1"/>
  <c r="BL277" i="1"/>
  <c r="U277" i="1"/>
  <c r="AH277" i="1"/>
  <c r="V277" i="1"/>
  <c r="AI277" i="1"/>
  <c r="BM277" i="1"/>
  <c r="Y277" i="1"/>
  <c r="AN277" i="1"/>
  <c r="BN277" i="1"/>
  <c r="Z277" i="1"/>
  <c r="AP277" i="1"/>
  <c r="BO277" i="1"/>
  <c r="AA277" i="1"/>
  <c r="AR277" i="1"/>
  <c r="AB277" i="1"/>
  <c r="AS277" i="1"/>
  <c r="BP277" i="1"/>
  <c r="BU277" i="1"/>
  <c r="BV277" i="1"/>
  <c r="BW277" i="1"/>
  <c r="BX277" i="1"/>
  <c r="BY277" i="1"/>
  <c r="K278" i="1"/>
  <c r="S278" i="1"/>
  <c r="AD278" i="1"/>
  <c r="F278" i="1"/>
  <c r="AE278" i="1"/>
  <c r="T278" i="1"/>
  <c r="AF278" i="1"/>
  <c r="BA278" i="1"/>
  <c r="BL278" i="1"/>
  <c r="U278" i="1"/>
  <c r="AH278" i="1"/>
  <c r="V278" i="1"/>
  <c r="AI278" i="1"/>
  <c r="BM278" i="1"/>
  <c r="Y278" i="1"/>
  <c r="AN278" i="1"/>
  <c r="BN278" i="1"/>
  <c r="Z278" i="1"/>
  <c r="AP278" i="1"/>
  <c r="BO278" i="1"/>
  <c r="AA278" i="1"/>
  <c r="AR278" i="1"/>
  <c r="AB278" i="1"/>
  <c r="AS278" i="1"/>
  <c r="BP278" i="1"/>
  <c r="BU278" i="1"/>
  <c r="BV278" i="1"/>
  <c r="BW278" i="1"/>
  <c r="BX278" i="1"/>
  <c r="BY278" i="1"/>
  <c r="K279" i="1"/>
  <c r="S279" i="1"/>
  <c r="AD279" i="1"/>
  <c r="F279" i="1"/>
  <c r="AE279" i="1"/>
  <c r="T279" i="1"/>
  <c r="AF279" i="1"/>
  <c r="BA279" i="1"/>
  <c r="BL279" i="1"/>
  <c r="U279" i="1"/>
  <c r="AH279" i="1"/>
  <c r="V279" i="1"/>
  <c r="AI279" i="1"/>
  <c r="BM279" i="1"/>
  <c r="Y279" i="1"/>
  <c r="AN279" i="1"/>
  <c r="BN279" i="1"/>
  <c r="Z279" i="1"/>
  <c r="AP279" i="1"/>
  <c r="BO279" i="1"/>
  <c r="AA279" i="1"/>
  <c r="AR279" i="1"/>
  <c r="AB279" i="1"/>
  <c r="AS279" i="1"/>
  <c r="BP279" i="1"/>
  <c r="BU279" i="1"/>
  <c r="BV279" i="1"/>
  <c r="BW279" i="1"/>
  <c r="BX279" i="1"/>
  <c r="BY279" i="1"/>
  <c r="K280" i="1"/>
  <c r="S280" i="1"/>
  <c r="AD280" i="1"/>
  <c r="F280" i="1"/>
  <c r="AE280" i="1"/>
  <c r="T280" i="1"/>
  <c r="AF280" i="1"/>
  <c r="BA280" i="1"/>
  <c r="BL280" i="1"/>
  <c r="U280" i="1"/>
  <c r="AH280" i="1"/>
  <c r="V280" i="1"/>
  <c r="AI280" i="1"/>
  <c r="BM280" i="1"/>
  <c r="Y280" i="1"/>
  <c r="AN280" i="1"/>
  <c r="BN280" i="1"/>
  <c r="Z280" i="1"/>
  <c r="AP280" i="1"/>
  <c r="BO280" i="1"/>
  <c r="AA280" i="1"/>
  <c r="AR280" i="1"/>
  <c r="AB280" i="1"/>
  <c r="AS280" i="1"/>
  <c r="BP280" i="1"/>
  <c r="BU280" i="1"/>
  <c r="BV280" i="1"/>
  <c r="BW280" i="1"/>
  <c r="BX280" i="1"/>
  <c r="BY280" i="1"/>
  <c r="K281" i="1"/>
  <c r="S281" i="1"/>
  <c r="AD281" i="1"/>
  <c r="F281" i="1"/>
  <c r="AE281" i="1"/>
  <c r="T281" i="1"/>
  <c r="AF281" i="1"/>
  <c r="BA281" i="1"/>
  <c r="BL281" i="1"/>
  <c r="U281" i="1"/>
  <c r="AH281" i="1"/>
  <c r="V281" i="1"/>
  <c r="AI281" i="1"/>
  <c r="BM281" i="1"/>
  <c r="Y281" i="1"/>
  <c r="AN281" i="1"/>
  <c r="BN281" i="1"/>
  <c r="Z281" i="1"/>
  <c r="AP281" i="1"/>
  <c r="BO281" i="1"/>
  <c r="AA281" i="1"/>
  <c r="AR281" i="1"/>
  <c r="AB281" i="1"/>
  <c r="AS281" i="1"/>
  <c r="BP281" i="1"/>
  <c r="BU281" i="1"/>
  <c r="BV281" i="1"/>
  <c r="BW281" i="1"/>
  <c r="BX281" i="1"/>
  <c r="BY281" i="1"/>
  <c r="K282" i="1"/>
  <c r="S282" i="1"/>
  <c r="AD282" i="1"/>
  <c r="F282" i="1"/>
  <c r="AE282" i="1"/>
  <c r="T282" i="1"/>
  <c r="AF282" i="1"/>
  <c r="BA282" i="1"/>
  <c r="BL282" i="1"/>
  <c r="U282" i="1"/>
  <c r="AH282" i="1"/>
  <c r="V282" i="1"/>
  <c r="AI282" i="1"/>
  <c r="BM282" i="1"/>
  <c r="Y282" i="1"/>
  <c r="AN282" i="1"/>
  <c r="BN282" i="1"/>
  <c r="Z282" i="1"/>
  <c r="AP282" i="1"/>
  <c r="BO282" i="1"/>
  <c r="AA282" i="1"/>
  <c r="AR282" i="1"/>
  <c r="AB282" i="1"/>
  <c r="AS282" i="1"/>
  <c r="BP282" i="1"/>
  <c r="BU282" i="1"/>
  <c r="BV282" i="1"/>
  <c r="BW282" i="1"/>
  <c r="BX282" i="1"/>
  <c r="BY282" i="1"/>
  <c r="K283" i="1"/>
  <c r="S283" i="1"/>
  <c r="AD283" i="1"/>
  <c r="F283" i="1"/>
  <c r="AE283" i="1"/>
  <c r="T283" i="1"/>
  <c r="AF283" i="1"/>
  <c r="BA283" i="1"/>
  <c r="BL283" i="1"/>
  <c r="U283" i="1"/>
  <c r="AH283" i="1"/>
  <c r="V283" i="1"/>
  <c r="AI283" i="1"/>
  <c r="BM283" i="1"/>
  <c r="Y283" i="1"/>
  <c r="AN283" i="1"/>
  <c r="BN283" i="1"/>
  <c r="Z283" i="1"/>
  <c r="AP283" i="1"/>
  <c r="BO283" i="1"/>
  <c r="AA283" i="1"/>
  <c r="AR283" i="1"/>
  <c r="AB283" i="1"/>
  <c r="AS283" i="1"/>
  <c r="BP283" i="1"/>
  <c r="BU283" i="1"/>
  <c r="BV283" i="1"/>
  <c r="BW283" i="1"/>
  <c r="BX283" i="1"/>
  <c r="BY283" i="1"/>
  <c r="K284" i="1"/>
  <c r="S284" i="1"/>
  <c r="AD284" i="1"/>
  <c r="F284" i="1"/>
  <c r="AE284" i="1"/>
  <c r="T284" i="1"/>
  <c r="AF284" i="1"/>
  <c r="BA284" i="1"/>
  <c r="BL284" i="1"/>
  <c r="U284" i="1"/>
  <c r="AH284" i="1"/>
  <c r="V284" i="1"/>
  <c r="AI284" i="1"/>
  <c r="BM284" i="1"/>
  <c r="Y284" i="1"/>
  <c r="AN284" i="1"/>
  <c r="BN284" i="1"/>
  <c r="Z284" i="1"/>
  <c r="AP284" i="1"/>
  <c r="BO284" i="1"/>
  <c r="AA284" i="1"/>
  <c r="AR284" i="1"/>
  <c r="AB284" i="1"/>
  <c r="AS284" i="1"/>
  <c r="BP284" i="1"/>
  <c r="BU284" i="1"/>
  <c r="BV284" i="1"/>
  <c r="BW284" i="1"/>
  <c r="BX284" i="1"/>
  <c r="BY284" i="1"/>
  <c r="K285" i="1"/>
  <c r="S285" i="1"/>
  <c r="AD285" i="1"/>
  <c r="F285" i="1"/>
  <c r="AE285" i="1"/>
  <c r="T285" i="1"/>
  <c r="AF285" i="1"/>
  <c r="BA285" i="1"/>
  <c r="BL285" i="1"/>
  <c r="U285" i="1"/>
  <c r="AH285" i="1"/>
  <c r="V285" i="1"/>
  <c r="AI285" i="1"/>
  <c r="BM285" i="1"/>
  <c r="Y285" i="1"/>
  <c r="AN285" i="1"/>
  <c r="BN285" i="1"/>
  <c r="Z285" i="1"/>
  <c r="AP285" i="1"/>
  <c r="BO285" i="1"/>
  <c r="AA285" i="1"/>
  <c r="AR285" i="1"/>
  <c r="AB285" i="1"/>
  <c r="AS285" i="1"/>
  <c r="BP285" i="1"/>
  <c r="BU285" i="1"/>
  <c r="BV285" i="1"/>
  <c r="BW285" i="1"/>
  <c r="BX285" i="1"/>
  <c r="BY285" i="1"/>
  <c r="K286" i="1"/>
  <c r="S286" i="1"/>
  <c r="AD286" i="1"/>
  <c r="F286" i="1"/>
  <c r="AE286" i="1"/>
  <c r="T286" i="1"/>
  <c r="AF286" i="1"/>
  <c r="BA286" i="1"/>
  <c r="BL286" i="1"/>
  <c r="U286" i="1"/>
  <c r="AH286" i="1"/>
  <c r="V286" i="1"/>
  <c r="AI286" i="1"/>
  <c r="BM286" i="1"/>
  <c r="Y286" i="1"/>
  <c r="AN286" i="1"/>
  <c r="BN286" i="1"/>
  <c r="Z286" i="1"/>
  <c r="AP286" i="1"/>
  <c r="BO286" i="1"/>
  <c r="AA286" i="1"/>
  <c r="AR286" i="1"/>
  <c r="AB286" i="1"/>
  <c r="AS286" i="1"/>
  <c r="BP286" i="1"/>
  <c r="BU286" i="1"/>
  <c r="BV286" i="1"/>
  <c r="BW286" i="1"/>
  <c r="BX286" i="1"/>
  <c r="BY286" i="1"/>
  <c r="K287" i="1"/>
  <c r="S287" i="1"/>
  <c r="AD287" i="1"/>
  <c r="F287" i="1"/>
  <c r="AE287" i="1"/>
  <c r="T287" i="1"/>
  <c r="AF287" i="1"/>
  <c r="BA287" i="1"/>
  <c r="BL287" i="1"/>
  <c r="U287" i="1"/>
  <c r="AH287" i="1"/>
  <c r="V287" i="1"/>
  <c r="AI287" i="1"/>
  <c r="BM287" i="1"/>
  <c r="Y287" i="1"/>
  <c r="AN287" i="1"/>
  <c r="BN287" i="1"/>
  <c r="Z287" i="1"/>
  <c r="AP287" i="1"/>
  <c r="BO287" i="1"/>
  <c r="AA287" i="1"/>
  <c r="AR287" i="1"/>
  <c r="AB287" i="1"/>
  <c r="AS287" i="1"/>
  <c r="BP287" i="1"/>
  <c r="BU287" i="1"/>
  <c r="BV287" i="1"/>
  <c r="BW287" i="1"/>
  <c r="BX287" i="1"/>
  <c r="BY287" i="1"/>
  <c r="K288" i="1"/>
  <c r="S288" i="1"/>
  <c r="AD288" i="1"/>
  <c r="F288" i="1"/>
  <c r="AE288" i="1"/>
  <c r="T288" i="1"/>
  <c r="AF288" i="1"/>
  <c r="BA288" i="1"/>
  <c r="BL288" i="1"/>
  <c r="U288" i="1"/>
  <c r="AH288" i="1"/>
  <c r="V288" i="1"/>
  <c r="AI288" i="1"/>
  <c r="BM288" i="1"/>
  <c r="Y288" i="1"/>
  <c r="AN288" i="1"/>
  <c r="BN288" i="1"/>
  <c r="Z288" i="1"/>
  <c r="AP288" i="1"/>
  <c r="BO288" i="1"/>
  <c r="AA288" i="1"/>
  <c r="AR288" i="1"/>
  <c r="AB288" i="1"/>
  <c r="AS288" i="1"/>
  <c r="BP288" i="1"/>
  <c r="BU288" i="1"/>
  <c r="BV288" i="1"/>
  <c r="BW288" i="1"/>
  <c r="BX288" i="1"/>
  <c r="BY288" i="1"/>
  <c r="K289" i="1"/>
  <c r="S289" i="1"/>
  <c r="AD289" i="1"/>
  <c r="F289" i="1"/>
  <c r="AE289" i="1"/>
  <c r="T289" i="1"/>
  <c r="AF289" i="1"/>
  <c r="BA289" i="1"/>
  <c r="BL289" i="1"/>
  <c r="U289" i="1"/>
  <c r="AH289" i="1"/>
  <c r="V289" i="1"/>
  <c r="AI289" i="1"/>
  <c r="BM289" i="1"/>
  <c r="Y289" i="1"/>
  <c r="AN289" i="1"/>
  <c r="BN289" i="1"/>
  <c r="Z289" i="1"/>
  <c r="AP289" i="1"/>
  <c r="BO289" i="1"/>
  <c r="AA289" i="1"/>
  <c r="AR289" i="1"/>
  <c r="AB289" i="1"/>
  <c r="AS289" i="1"/>
  <c r="BP289" i="1"/>
  <c r="BU289" i="1"/>
  <c r="BV289" i="1"/>
  <c r="BW289" i="1"/>
  <c r="BX289" i="1"/>
  <c r="BY289" i="1"/>
  <c r="K290" i="1"/>
  <c r="S290" i="1"/>
  <c r="AD290" i="1"/>
  <c r="F290" i="1"/>
  <c r="AE290" i="1"/>
  <c r="T290" i="1"/>
  <c r="AF290" i="1"/>
  <c r="BA290" i="1"/>
  <c r="BL290" i="1"/>
  <c r="U290" i="1"/>
  <c r="AH290" i="1"/>
  <c r="V290" i="1"/>
  <c r="AI290" i="1"/>
  <c r="BM290" i="1"/>
  <c r="Y290" i="1"/>
  <c r="AN290" i="1"/>
  <c r="BN290" i="1"/>
  <c r="Z290" i="1"/>
  <c r="AP290" i="1"/>
  <c r="BO290" i="1"/>
  <c r="AA290" i="1"/>
  <c r="AR290" i="1"/>
  <c r="AB290" i="1"/>
  <c r="AS290" i="1"/>
  <c r="BP290" i="1"/>
  <c r="BU290" i="1"/>
  <c r="BV290" i="1"/>
  <c r="BW290" i="1"/>
  <c r="BX290" i="1"/>
  <c r="BY290" i="1"/>
  <c r="K291" i="1"/>
  <c r="S291" i="1"/>
  <c r="AD291" i="1"/>
  <c r="F291" i="1"/>
  <c r="AE291" i="1"/>
  <c r="T291" i="1"/>
  <c r="AF291" i="1"/>
  <c r="BA291" i="1"/>
  <c r="BL291" i="1"/>
  <c r="U291" i="1"/>
  <c r="AH291" i="1"/>
  <c r="V291" i="1"/>
  <c r="AI291" i="1"/>
  <c r="BM291" i="1"/>
  <c r="Y291" i="1"/>
  <c r="AN291" i="1"/>
  <c r="BN291" i="1"/>
  <c r="Z291" i="1"/>
  <c r="AP291" i="1"/>
  <c r="BO291" i="1"/>
  <c r="AA291" i="1"/>
  <c r="AR291" i="1"/>
  <c r="AB291" i="1"/>
  <c r="AS291" i="1"/>
  <c r="BP291" i="1"/>
  <c r="BU291" i="1"/>
  <c r="BV291" i="1"/>
  <c r="BW291" i="1"/>
  <c r="BX291" i="1"/>
  <c r="BY291" i="1"/>
  <c r="K292" i="1"/>
  <c r="S292" i="1"/>
  <c r="AD292" i="1"/>
  <c r="F292" i="1"/>
  <c r="AE292" i="1"/>
  <c r="T292" i="1"/>
  <c r="AF292" i="1"/>
  <c r="BA292" i="1"/>
  <c r="BL292" i="1"/>
  <c r="U292" i="1"/>
  <c r="AH292" i="1"/>
  <c r="V292" i="1"/>
  <c r="AI292" i="1"/>
  <c r="BM292" i="1"/>
  <c r="Y292" i="1"/>
  <c r="AN292" i="1"/>
  <c r="BN292" i="1"/>
  <c r="Z292" i="1"/>
  <c r="AP292" i="1"/>
  <c r="BO292" i="1"/>
  <c r="AA292" i="1"/>
  <c r="AR292" i="1"/>
  <c r="AB292" i="1"/>
  <c r="AS292" i="1"/>
  <c r="BP292" i="1"/>
  <c r="BU292" i="1"/>
  <c r="BV292" i="1"/>
  <c r="BW292" i="1"/>
  <c r="BX292" i="1"/>
  <c r="BY292" i="1"/>
  <c r="K293" i="1"/>
  <c r="S293" i="1"/>
  <c r="AD293" i="1"/>
  <c r="F293" i="1"/>
  <c r="AE293" i="1"/>
  <c r="T293" i="1"/>
  <c r="AF293" i="1"/>
  <c r="BA293" i="1"/>
  <c r="BL293" i="1"/>
  <c r="U293" i="1"/>
  <c r="AH293" i="1"/>
  <c r="V293" i="1"/>
  <c r="AI293" i="1"/>
  <c r="BM293" i="1"/>
  <c r="Y293" i="1"/>
  <c r="AN293" i="1"/>
  <c r="BN293" i="1"/>
  <c r="Z293" i="1"/>
  <c r="AP293" i="1"/>
  <c r="BO293" i="1"/>
  <c r="AA293" i="1"/>
  <c r="AR293" i="1"/>
  <c r="AB293" i="1"/>
  <c r="AS293" i="1"/>
  <c r="BP293" i="1"/>
  <c r="BU293" i="1"/>
  <c r="BV293" i="1"/>
  <c r="BW293" i="1"/>
  <c r="BX293" i="1"/>
  <c r="BY293" i="1"/>
  <c r="K294" i="1"/>
  <c r="S294" i="1"/>
  <c r="AD294" i="1"/>
  <c r="F294" i="1"/>
  <c r="AE294" i="1"/>
  <c r="T294" i="1"/>
  <c r="AF294" i="1"/>
  <c r="BA294" i="1"/>
  <c r="BL294" i="1"/>
  <c r="U294" i="1"/>
  <c r="AH294" i="1"/>
  <c r="V294" i="1"/>
  <c r="AI294" i="1"/>
  <c r="BM294" i="1"/>
  <c r="Y294" i="1"/>
  <c r="AN294" i="1"/>
  <c r="BN294" i="1"/>
  <c r="Z294" i="1"/>
  <c r="AP294" i="1"/>
  <c r="BO294" i="1"/>
  <c r="AA294" i="1"/>
  <c r="AR294" i="1"/>
  <c r="AB294" i="1"/>
  <c r="AS294" i="1"/>
  <c r="BP294" i="1"/>
  <c r="BU294" i="1"/>
  <c r="BV294" i="1"/>
  <c r="BW294" i="1"/>
  <c r="BX294" i="1"/>
  <c r="BY294" i="1"/>
  <c r="K295" i="1"/>
  <c r="S295" i="1"/>
  <c r="AD295" i="1"/>
  <c r="F295" i="1"/>
  <c r="AE295" i="1"/>
  <c r="T295" i="1"/>
  <c r="AF295" i="1"/>
  <c r="BA295" i="1"/>
  <c r="BL295" i="1"/>
  <c r="U295" i="1"/>
  <c r="AH295" i="1"/>
  <c r="V295" i="1"/>
  <c r="AI295" i="1"/>
  <c r="BM295" i="1"/>
  <c r="Y295" i="1"/>
  <c r="AN295" i="1"/>
  <c r="BN295" i="1"/>
  <c r="Z295" i="1"/>
  <c r="AP295" i="1"/>
  <c r="BO295" i="1"/>
  <c r="AA295" i="1"/>
  <c r="AR295" i="1"/>
  <c r="AB295" i="1"/>
  <c r="AS295" i="1"/>
  <c r="BP295" i="1"/>
  <c r="BU295" i="1"/>
  <c r="BV295" i="1"/>
  <c r="BW295" i="1"/>
  <c r="BX295" i="1"/>
  <c r="BY295" i="1"/>
  <c r="K296" i="1"/>
  <c r="S296" i="1"/>
  <c r="AD296" i="1"/>
  <c r="F296" i="1"/>
  <c r="AE296" i="1"/>
  <c r="T296" i="1"/>
  <c r="AF296" i="1"/>
  <c r="BA296" i="1"/>
  <c r="BL296" i="1"/>
  <c r="U296" i="1"/>
  <c r="AH296" i="1"/>
  <c r="V296" i="1"/>
  <c r="AI296" i="1"/>
  <c r="BM296" i="1"/>
  <c r="Y296" i="1"/>
  <c r="AN296" i="1"/>
  <c r="BN296" i="1"/>
  <c r="Z296" i="1"/>
  <c r="AP296" i="1"/>
  <c r="BO296" i="1"/>
  <c r="AA296" i="1"/>
  <c r="AR296" i="1"/>
  <c r="AB296" i="1"/>
  <c r="AS296" i="1"/>
  <c r="BP296" i="1"/>
  <c r="BU296" i="1"/>
  <c r="BV296" i="1"/>
  <c r="BW296" i="1"/>
  <c r="BX296" i="1"/>
  <c r="BY296" i="1"/>
  <c r="K297" i="1"/>
  <c r="S297" i="1"/>
  <c r="AD297" i="1"/>
  <c r="F297" i="1"/>
  <c r="AE297" i="1"/>
  <c r="T297" i="1"/>
  <c r="AF297" i="1"/>
  <c r="BA297" i="1"/>
  <c r="BL297" i="1"/>
  <c r="U297" i="1"/>
  <c r="AH297" i="1"/>
  <c r="V297" i="1"/>
  <c r="AI297" i="1"/>
  <c r="BM297" i="1"/>
  <c r="Y297" i="1"/>
  <c r="AN297" i="1"/>
  <c r="BN297" i="1"/>
  <c r="Z297" i="1"/>
  <c r="AP297" i="1"/>
  <c r="BO297" i="1"/>
  <c r="AA297" i="1"/>
  <c r="AR297" i="1"/>
  <c r="AB297" i="1"/>
  <c r="AS297" i="1"/>
  <c r="BP297" i="1"/>
  <c r="BU297" i="1"/>
  <c r="BV297" i="1"/>
  <c r="BW297" i="1"/>
  <c r="BX297" i="1"/>
  <c r="BY297" i="1"/>
  <c r="K298" i="1"/>
  <c r="S298" i="1"/>
  <c r="AD298" i="1"/>
  <c r="F298" i="1"/>
  <c r="AE298" i="1"/>
  <c r="T298" i="1"/>
  <c r="AF298" i="1"/>
  <c r="BA298" i="1"/>
  <c r="BL298" i="1"/>
  <c r="U298" i="1"/>
  <c r="AH298" i="1"/>
  <c r="V298" i="1"/>
  <c r="AI298" i="1"/>
  <c r="BM298" i="1"/>
  <c r="Y298" i="1"/>
  <c r="AN298" i="1"/>
  <c r="BN298" i="1"/>
  <c r="Z298" i="1"/>
  <c r="AP298" i="1"/>
  <c r="BO298" i="1"/>
  <c r="AA298" i="1"/>
  <c r="AR298" i="1"/>
  <c r="AB298" i="1"/>
  <c r="AS298" i="1"/>
  <c r="BP298" i="1"/>
  <c r="BU298" i="1"/>
  <c r="BV298" i="1"/>
  <c r="BW298" i="1"/>
  <c r="BX298" i="1"/>
  <c r="BY298" i="1"/>
  <c r="K299" i="1"/>
  <c r="S299" i="1"/>
  <c r="AD299" i="1"/>
  <c r="F299" i="1"/>
  <c r="AE299" i="1"/>
  <c r="T299" i="1"/>
  <c r="AF299" i="1"/>
  <c r="BA299" i="1"/>
  <c r="BL299" i="1"/>
  <c r="U299" i="1"/>
  <c r="AH299" i="1"/>
  <c r="V299" i="1"/>
  <c r="AI299" i="1"/>
  <c r="BM299" i="1"/>
  <c r="Y299" i="1"/>
  <c r="AN299" i="1"/>
  <c r="BN299" i="1"/>
  <c r="Z299" i="1"/>
  <c r="AP299" i="1"/>
  <c r="BO299" i="1"/>
  <c r="AA299" i="1"/>
  <c r="AR299" i="1"/>
  <c r="AB299" i="1"/>
  <c r="AS299" i="1"/>
  <c r="BP299" i="1"/>
  <c r="BU299" i="1"/>
  <c r="BV299" i="1"/>
  <c r="BW299" i="1"/>
  <c r="BX299" i="1"/>
  <c r="BY299" i="1"/>
  <c r="K300" i="1"/>
  <c r="S300" i="1"/>
  <c r="AD300" i="1"/>
  <c r="F300" i="1"/>
  <c r="AE300" i="1"/>
  <c r="T300" i="1"/>
  <c r="AF300" i="1"/>
  <c r="BA300" i="1"/>
  <c r="BL300" i="1"/>
  <c r="U300" i="1"/>
  <c r="AH300" i="1"/>
  <c r="V300" i="1"/>
  <c r="AI300" i="1"/>
  <c r="BM300" i="1"/>
  <c r="Y300" i="1"/>
  <c r="AN300" i="1"/>
  <c r="BN300" i="1"/>
  <c r="Z300" i="1"/>
  <c r="AP300" i="1"/>
  <c r="BO300" i="1"/>
  <c r="AA300" i="1"/>
  <c r="AR300" i="1"/>
  <c r="AB300" i="1"/>
  <c r="AS300" i="1"/>
  <c r="BP300" i="1"/>
  <c r="BU300" i="1"/>
  <c r="BV300" i="1"/>
  <c r="BW300" i="1"/>
  <c r="BX300" i="1"/>
  <c r="BY300" i="1"/>
  <c r="K301" i="1"/>
  <c r="S301" i="1"/>
  <c r="AD301" i="1"/>
  <c r="F301" i="1"/>
  <c r="AE301" i="1"/>
  <c r="T301" i="1"/>
  <c r="AF301" i="1"/>
  <c r="BA301" i="1"/>
  <c r="BL301" i="1"/>
  <c r="U301" i="1"/>
  <c r="AH301" i="1"/>
  <c r="V301" i="1"/>
  <c r="AI301" i="1"/>
  <c r="BM301" i="1"/>
  <c r="Y301" i="1"/>
  <c r="AN301" i="1"/>
  <c r="BN301" i="1"/>
  <c r="Z301" i="1"/>
  <c r="AP301" i="1"/>
  <c r="BO301" i="1"/>
  <c r="AA301" i="1"/>
  <c r="AR301" i="1"/>
  <c r="AB301" i="1"/>
  <c r="AS301" i="1"/>
  <c r="BP301" i="1"/>
  <c r="BU301" i="1"/>
  <c r="BV301" i="1"/>
  <c r="BW301" i="1"/>
  <c r="BX301" i="1"/>
  <c r="BY301" i="1"/>
  <c r="K302" i="1"/>
  <c r="S302" i="1"/>
  <c r="AD302" i="1"/>
  <c r="F302" i="1"/>
  <c r="AE302" i="1"/>
  <c r="T302" i="1"/>
  <c r="AF302" i="1"/>
  <c r="BA302" i="1"/>
  <c r="BL302" i="1"/>
  <c r="U302" i="1"/>
  <c r="AH302" i="1"/>
  <c r="V302" i="1"/>
  <c r="AI302" i="1"/>
  <c r="BM302" i="1"/>
  <c r="Y302" i="1"/>
  <c r="AN302" i="1"/>
  <c r="BN302" i="1"/>
  <c r="Z302" i="1"/>
  <c r="AP302" i="1"/>
  <c r="BO302" i="1"/>
  <c r="AA302" i="1"/>
  <c r="AR302" i="1"/>
  <c r="AB302" i="1"/>
  <c r="AS302" i="1"/>
  <c r="BP302" i="1"/>
  <c r="BU302" i="1"/>
  <c r="BV302" i="1"/>
  <c r="BW302" i="1"/>
  <c r="BX302" i="1"/>
  <c r="BY302" i="1"/>
  <c r="K303" i="1"/>
  <c r="S303" i="1"/>
  <c r="AD303" i="1"/>
  <c r="F303" i="1"/>
  <c r="AE303" i="1"/>
  <c r="T303" i="1"/>
  <c r="AF303" i="1"/>
  <c r="BA303" i="1"/>
  <c r="BL303" i="1"/>
  <c r="U303" i="1"/>
  <c r="AH303" i="1"/>
  <c r="V303" i="1"/>
  <c r="AI303" i="1"/>
  <c r="BM303" i="1"/>
  <c r="Y303" i="1"/>
  <c r="AN303" i="1"/>
  <c r="BN303" i="1"/>
  <c r="Z303" i="1"/>
  <c r="AP303" i="1"/>
  <c r="BO303" i="1"/>
  <c r="AA303" i="1"/>
  <c r="AR303" i="1"/>
  <c r="AB303" i="1"/>
  <c r="AS303" i="1"/>
  <c r="BP303" i="1"/>
  <c r="BU303" i="1"/>
  <c r="BV303" i="1"/>
  <c r="BW303" i="1"/>
  <c r="BX303" i="1"/>
  <c r="BY303" i="1"/>
  <c r="K304" i="1"/>
  <c r="S304" i="1"/>
  <c r="AD304" i="1"/>
  <c r="F304" i="1"/>
  <c r="AE304" i="1"/>
  <c r="T304" i="1"/>
  <c r="AF304" i="1"/>
  <c r="BA304" i="1"/>
  <c r="BL304" i="1"/>
  <c r="U304" i="1"/>
  <c r="AH304" i="1"/>
  <c r="V304" i="1"/>
  <c r="AI304" i="1"/>
  <c r="BM304" i="1"/>
  <c r="Y304" i="1"/>
  <c r="AN304" i="1"/>
  <c r="BN304" i="1"/>
  <c r="Z304" i="1"/>
  <c r="AP304" i="1"/>
  <c r="BO304" i="1"/>
  <c r="AA304" i="1"/>
  <c r="AR304" i="1"/>
  <c r="AB304" i="1"/>
  <c r="AS304" i="1"/>
  <c r="BP304" i="1"/>
  <c r="BU304" i="1"/>
  <c r="BV304" i="1"/>
  <c r="BW304" i="1"/>
  <c r="BX304" i="1"/>
  <c r="BY304" i="1"/>
  <c r="K305" i="1"/>
  <c r="S305" i="1"/>
  <c r="AD305" i="1"/>
  <c r="F305" i="1"/>
  <c r="AE305" i="1"/>
  <c r="T305" i="1"/>
  <c r="AF305" i="1"/>
  <c r="BA305" i="1"/>
  <c r="BL305" i="1"/>
  <c r="U305" i="1"/>
  <c r="AH305" i="1"/>
  <c r="V305" i="1"/>
  <c r="AI305" i="1"/>
  <c r="BM305" i="1"/>
  <c r="Y305" i="1"/>
  <c r="AN305" i="1"/>
  <c r="BN305" i="1"/>
  <c r="Z305" i="1"/>
  <c r="AP305" i="1"/>
  <c r="BO305" i="1"/>
  <c r="AA305" i="1"/>
  <c r="AR305" i="1"/>
  <c r="AB305" i="1"/>
  <c r="AS305" i="1"/>
  <c r="BP305" i="1"/>
  <c r="BU305" i="1"/>
  <c r="BV305" i="1"/>
  <c r="BW305" i="1"/>
  <c r="BX305" i="1"/>
  <c r="BY305" i="1"/>
  <c r="K306" i="1"/>
  <c r="S306" i="1"/>
  <c r="AD306" i="1"/>
  <c r="F306" i="1"/>
  <c r="AE306" i="1"/>
  <c r="T306" i="1"/>
  <c r="AF306" i="1"/>
  <c r="BA306" i="1"/>
  <c r="BL306" i="1"/>
  <c r="U306" i="1"/>
  <c r="AH306" i="1"/>
  <c r="V306" i="1"/>
  <c r="AI306" i="1"/>
  <c r="BM306" i="1"/>
  <c r="Y306" i="1"/>
  <c r="AN306" i="1"/>
  <c r="BN306" i="1"/>
  <c r="Z306" i="1"/>
  <c r="AP306" i="1"/>
  <c r="BO306" i="1"/>
  <c r="AA306" i="1"/>
  <c r="AR306" i="1"/>
  <c r="AB306" i="1"/>
  <c r="AS306" i="1"/>
  <c r="BP306" i="1"/>
  <c r="BU306" i="1"/>
  <c r="BV306" i="1"/>
  <c r="BW306" i="1"/>
  <c r="BX306" i="1"/>
  <c r="BY306" i="1"/>
  <c r="K307" i="1"/>
  <c r="S307" i="1"/>
  <c r="AD307" i="1"/>
  <c r="F307" i="1"/>
  <c r="AE307" i="1"/>
  <c r="T307" i="1"/>
  <c r="AF307" i="1"/>
  <c r="BA307" i="1"/>
  <c r="BL307" i="1"/>
  <c r="U307" i="1"/>
  <c r="AH307" i="1"/>
  <c r="V307" i="1"/>
  <c r="AI307" i="1"/>
  <c r="BM307" i="1"/>
  <c r="Y307" i="1"/>
  <c r="AN307" i="1"/>
  <c r="BN307" i="1"/>
  <c r="Z307" i="1"/>
  <c r="AP307" i="1"/>
  <c r="BO307" i="1"/>
  <c r="AA307" i="1"/>
  <c r="AR307" i="1"/>
  <c r="AB307" i="1"/>
  <c r="AS307" i="1"/>
  <c r="BP307" i="1"/>
  <c r="BU307" i="1"/>
  <c r="BV307" i="1"/>
  <c r="BW307" i="1"/>
  <c r="BX307" i="1"/>
  <c r="BY307" i="1"/>
  <c r="K308" i="1"/>
  <c r="S308" i="1"/>
  <c r="AD308" i="1"/>
  <c r="F308" i="1"/>
  <c r="AE308" i="1"/>
  <c r="T308" i="1"/>
  <c r="AF308" i="1"/>
  <c r="BA308" i="1"/>
  <c r="BL308" i="1"/>
  <c r="U308" i="1"/>
  <c r="AH308" i="1"/>
  <c r="V308" i="1"/>
  <c r="AI308" i="1"/>
  <c r="BM308" i="1"/>
  <c r="Y308" i="1"/>
  <c r="AN308" i="1"/>
  <c r="BN308" i="1"/>
  <c r="Z308" i="1"/>
  <c r="AP308" i="1"/>
  <c r="BO308" i="1"/>
  <c r="AA308" i="1"/>
  <c r="AR308" i="1"/>
  <c r="AB308" i="1"/>
  <c r="AS308" i="1"/>
  <c r="BP308" i="1"/>
  <c r="BU308" i="1"/>
  <c r="BV308" i="1"/>
  <c r="BW308" i="1"/>
  <c r="BX308" i="1"/>
  <c r="BY308" i="1"/>
  <c r="K309" i="1"/>
  <c r="S309" i="1"/>
  <c r="AD309" i="1"/>
  <c r="F309" i="1"/>
  <c r="AE309" i="1"/>
  <c r="T309" i="1"/>
  <c r="AF309" i="1"/>
  <c r="BA309" i="1"/>
  <c r="BL309" i="1"/>
  <c r="U309" i="1"/>
  <c r="AH309" i="1"/>
  <c r="V309" i="1"/>
  <c r="AI309" i="1"/>
  <c r="BM309" i="1"/>
  <c r="Y309" i="1"/>
  <c r="AN309" i="1"/>
  <c r="BN309" i="1"/>
  <c r="Z309" i="1"/>
  <c r="AP309" i="1"/>
  <c r="BO309" i="1"/>
  <c r="AA309" i="1"/>
  <c r="AR309" i="1"/>
  <c r="AB309" i="1"/>
  <c r="AS309" i="1"/>
  <c r="BP309" i="1"/>
  <c r="BU309" i="1"/>
  <c r="BV309" i="1"/>
  <c r="BW309" i="1"/>
  <c r="BX309" i="1"/>
  <c r="BY309" i="1"/>
  <c r="K310" i="1"/>
  <c r="S310" i="1"/>
  <c r="AD310" i="1"/>
  <c r="F310" i="1"/>
  <c r="AE310" i="1"/>
  <c r="T310" i="1"/>
  <c r="AF310" i="1"/>
  <c r="BA310" i="1"/>
  <c r="BL310" i="1"/>
  <c r="U310" i="1"/>
  <c r="AH310" i="1"/>
  <c r="V310" i="1"/>
  <c r="AI310" i="1"/>
  <c r="BM310" i="1"/>
  <c r="Y310" i="1"/>
  <c r="AN310" i="1"/>
  <c r="BN310" i="1"/>
  <c r="Z310" i="1"/>
  <c r="AP310" i="1"/>
  <c r="BO310" i="1"/>
  <c r="AA310" i="1"/>
  <c r="AR310" i="1"/>
  <c r="AB310" i="1"/>
  <c r="AS310" i="1"/>
  <c r="BP310" i="1"/>
  <c r="BU310" i="1"/>
  <c r="BV310" i="1"/>
  <c r="BW310" i="1"/>
  <c r="BX310" i="1"/>
  <c r="BY310" i="1"/>
  <c r="K311" i="1"/>
  <c r="S311" i="1"/>
  <c r="AD311" i="1"/>
  <c r="F311" i="1"/>
  <c r="AE311" i="1"/>
  <c r="T311" i="1"/>
  <c r="AF311" i="1"/>
  <c r="BA311" i="1"/>
  <c r="BL311" i="1"/>
  <c r="U311" i="1"/>
  <c r="AH311" i="1"/>
  <c r="V311" i="1"/>
  <c r="AI311" i="1"/>
  <c r="BM311" i="1"/>
  <c r="Y311" i="1"/>
  <c r="AN311" i="1"/>
  <c r="BN311" i="1"/>
  <c r="Z311" i="1"/>
  <c r="AP311" i="1"/>
  <c r="BO311" i="1"/>
  <c r="AA311" i="1"/>
  <c r="AR311" i="1"/>
  <c r="AB311" i="1"/>
  <c r="AS311" i="1"/>
  <c r="BP311" i="1"/>
  <c r="BU311" i="1"/>
  <c r="BV311" i="1"/>
  <c r="BW311" i="1"/>
  <c r="BX311" i="1"/>
  <c r="BY311" i="1"/>
  <c r="K312" i="1"/>
  <c r="S312" i="1"/>
  <c r="AD312" i="1"/>
  <c r="F312" i="1"/>
  <c r="AE312" i="1"/>
  <c r="T312" i="1"/>
  <c r="AF312" i="1"/>
  <c r="BA312" i="1"/>
  <c r="BL312" i="1"/>
  <c r="U312" i="1"/>
  <c r="AH312" i="1"/>
  <c r="V312" i="1"/>
  <c r="AI312" i="1"/>
  <c r="BM312" i="1"/>
  <c r="Y312" i="1"/>
  <c r="AN312" i="1"/>
  <c r="BN312" i="1"/>
  <c r="Z312" i="1"/>
  <c r="AP312" i="1"/>
  <c r="BO312" i="1"/>
  <c r="AA312" i="1"/>
  <c r="AR312" i="1"/>
  <c r="AB312" i="1"/>
  <c r="AS312" i="1"/>
  <c r="BP312" i="1"/>
  <c r="BU312" i="1"/>
  <c r="BV312" i="1"/>
  <c r="BW312" i="1"/>
  <c r="BX312" i="1"/>
  <c r="BY312" i="1"/>
  <c r="K313" i="1"/>
  <c r="S313" i="1"/>
  <c r="AD313" i="1"/>
  <c r="F313" i="1"/>
  <c r="AE313" i="1"/>
  <c r="T313" i="1"/>
  <c r="AF313" i="1"/>
  <c r="BA313" i="1"/>
  <c r="BL313" i="1"/>
  <c r="U313" i="1"/>
  <c r="AH313" i="1"/>
  <c r="V313" i="1"/>
  <c r="AI313" i="1"/>
  <c r="BM313" i="1"/>
  <c r="Y313" i="1"/>
  <c r="AN313" i="1"/>
  <c r="BN313" i="1"/>
  <c r="Z313" i="1"/>
  <c r="AP313" i="1"/>
  <c r="BO313" i="1"/>
  <c r="AA313" i="1"/>
  <c r="AR313" i="1"/>
  <c r="AB313" i="1"/>
  <c r="AS313" i="1"/>
  <c r="BP313" i="1"/>
  <c r="BU313" i="1"/>
  <c r="BV313" i="1"/>
  <c r="BW313" i="1"/>
  <c r="BX313" i="1"/>
  <c r="BY313" i="1"/>
  <c r="K314" i="1"/>
  <c r="S314" i="1"/>
  <c r="AD314" i="1"/>
  <c r="F314" i="1"/>
  <c r="AE314" i="1"/>
  <c r="T314" i="1"/>
  <c r="AF314" i="1"/>
  <c r="BA314" i="1"/>
  <c r="BL314" i="1"/>
  <c r="U314" i="1"/>
  <c r="AH314" i="1"/>
  <c r="V314" i="1"/>
  <c r="AI314" i="1"/>
  <c r="BM314" i="1"/>
  <c r="Y314" i="1"/>
  <c r="AN314" i="1"/>
  <c r="BN314" i="1"/>
  <c r="Z314" i="1"/>
  <c r="AP314" i="1"/>
  <c r="BO314" i="1"/>
  <c r="AA314" i="1"/>
  <c r="AR314" i="1"/>
  <c r="AB314" i="1"/>
  <c r="AS314" i="1"/>
  <c r="BP314" i="1"/>
  <c r="BU314" i="1"/>
  <c r="BV314" i="1"/>
  <c r="BW314" i="1"/>
  <c r="BX314" i="1"/>
  <c r="BY314" i="1"/>
  <c r="K315" i="1"/>
  <c r="S315" i="1"/>
  <c r="AD315" i="1"/>
  <c r="F315" i="1"/>
  <c r="AE315" i="1"/>
  <c r="T315" i="1"/>
  <c r="AF315" i="1"/>
  <c r="BA315" i="1"/>
  <c r="BL315" i="1"/>
  <c r="U315" i="1"/>
  <c r="AH315" i="1"/>
  <c r="V315" i="1"/>
  <c r="AI315" i="1"/>
  <c r="BM315" i="1"/>
  <c r="Y315" i="1"/>
  <c r="AN315" i="1"/>
  <c r="BN315" i="1"/>
  <c r="Z315" i="1"/>
  <c r="AP315" i="1"/>
  <c r="BO315" i="1"/>
  <c r="AA315" i="1"/>
  <c r="AR315" i="1"/>
  <c r="AB315" i="1"/>
  <c r="AS315" i="1"/>
  <c r="BP315" i="1"/>
  <c r="BU315" i="1"/>
  <c r="BV315" i="1"/>
  <c r="BW315" i="1"/>
  <c r="BX315" i="1"/>
  <c r="BY315" i="1"/>
  <c r="K316" i="1"/>
  <c r="S316" i="1"/>
  <c r="AD316" i="1"/>
  <c r="F316" i="1"/>
  <c r="AE316" i="1"/>
  <c r="T316" i="1"/>
  <c r="AF316" i="1"/>
  <c r="BA316" i="1"/>
  <c r="BL316" i="1"/>
  <c r="U316" i="1"/>
  <c r="AH316" i="1"/>
  <c r="V316" i="1"/>
  <c r="AI316" i="1"/>
  <c r="BM316" i="1"/>
  <c r="Y316" i="1"/>
  <c r="AN316" i="1"/>
  <c r="BN316" i="1"/>
  <c r="Z316" i="1"/>
  <c r="AP316" i="1"/>
  <c r="BO316" i="1"/>
  <c r="AA316" i="1"/>
  <c r="AR316" i="1"/>
  <c r="AB316" i="1"/>
  <c r="AS316" i="1"/>
  <c r="BP316" i="1"/>
  <c r="BU316" i="1"/>
  <c r="BV316" i="1"/>
  <c r="BW316" i="1"/>
  <c r="BX316" i="1"/>
  <c r="BY316" i="1"/>
  <c r="K317" i="1"/>
  <c r="S317" i="1"/>
  <c r="AD317" i="1"/>
  <c r="F317" i="1"/>
  <c r="AE317" i="1"/>
  <c r="T317" i="1"/>
  <c r="AF317" i="1"/>
  <c r="BA317" i="1"/>
  <c r="BL317" i="1"/>
  <c r="U317" i="1"/>
  <c r="AH317" i="1"/>
  <c r="V317" i="1"/>
  <c r="AI317" i="1"/>
  <c r="BM317" i="1"/>
  <c r="Y317" i="1"/>
  <c r="AN317" i="1"/>
  <c r="BN317" i="1"/>
  <c r="Z317" i="1"/>
  <c r="AP317" i="1"/>
  <c r="BO317" i="1"/>
  <c r="AA317" i="1"/>
  <c r="AR317" i="1"/>
  <c r="AB317" i="1"/>
  <c r="AS317" i="1"/>
  <c r="BP317" i="1"/>
  <c r="BU317" i="1"/>
  <c r="BV317" i="1"/>
  <c r="BW317" i="1"/>
  <c r="BX317" i="1"/>
  <c r="BY317" i="1"/>
  <c r="K318" i="1"/>
  <c r="S318" i="1"/>
  <c r="AD318" i="1"/>
  <c r="F318" i="1"/>
  <c r="AE318" i="1"/>
  <c r="T318" i="1"/>
  <c r="AF318" i="1"/>
  <c r="BA318" i="1"/>
  <c r="BL318" i="1"/>
  <c r="U318" i="1"/>
  <c r="AH318" i="1"/>
  <c r="V318" i="1"/>
  <c r="AI318" i="1"/>
  <c r="BM318" i="1"/>
  <c r="Y318" i="1"/>
  <c r="AN318" i="1"/>
  <c r="BN318" i="1"/>
  <c r="Z318" i="1"/>
  <c r="AP318" i="1"/>
  <c r="BO318" i="1"/>
  <c r="AA318" i="1"/>
  <c r="AR318" i="1"/>
  <c r="AB318" i="1"/>
  <c r="AS318" i="1"/>
  <c r="BP318" i="1"/>
  <c r="BU318" i="1"/>
  <c r="BV318" i="1"/>
  <c r="BW318" i="1"/>
  <c r="BX318" i="1"/>
  <c r="BY318" i="1"/>
  <c r="K319" i="1"/>
  <c r="S319" i="1"/>
  <c r="AD319" i="1"/>
  <c r="F319" i="1"/>
  <c r="AE319" i="1"/>
  <c r="T319" i="1"/>
  <c r="AF319" i="1"/>
  <c r="BA319" i="1"/>
  <c r="BL319" i="1"/>
  <c r="U319" i="1"/>
  <c r="AH319" i="1"/>
  <c r="V319" i="1"/>
  <c r="AI319" i="1"/>
  <c r="BM319" i="1"/>
  <c r="Y319" i="1"/>
  <c r="AN319" i="1"/>
  <c r="BN319" i="1"/>
  <c r="Z319" i="1"/>
  <c r="AP319" i="1"/>
  <c r="BO319" i="1"/>
  <c r="AA319" i="1"/>
  <c r="AR319" i="1"/>
  <c r="AB319" i="1"/>
  <c r="AS319" i="1"/>
  <c r="BP319" i="1"/>
  <c r="BU319" i="1"/>
  <c r="BV319" i="1"/>
  <c r="BW319" i="1"/>
  <c r="BX319" i="1"/>
  <c r="BY319" i="1"/>
  <c r="K320" i="1"/>
  <c r="S320" i="1"/>
  <c r="AD320" i="1"/>
  <c r="F320" i="1"/>
  <c r="AE320" i="1"/>
  <c r="T320" i="1"/>
  <c r="AF320" i="1"/>
  <c r="BA320" i="1"/>
  <c r="BL320" i="1"/>
  <c r="U320" i="1"/>
  <c r="AH320" i="1"/>
  <c r="V320" i="1"/>
  <c r="AI320" i="1"/>
  <c r="BM320" i="1"/>
  <c r="Y320" i="1"/>
  <c r="AN320" i="1"/>
  <c r="BN320" i="1"/>
  <c r="Z320" i="1"/>
  <c r="AP320" i="1"/>
  <c r="BO320" i="1"/>
  <c r="AA320" i="1"/>
  <c r="AR320" i="1"/>
  <c r="AB320" i="1"/>
  <c r="AS320" i="1"/>
  <c r="BP320" i="1"/>
  <c r="BU320" i="1"/>
  <c r="BV320" i="1"/>
  <c r="BW320" i="1"/>
  <c r="BX320" i="1"/>
  <c r="BY320" i="1"/>
  <c r="K321" i="1"/>
  <c r="S321" i="1"/>
  <c r="AD321" i="1"/>
  <c r="F321" i="1"/>
  <c r="AE321" i="1"/>
  <c r="T321" i="1"/>
  <c r="AF321" i="1"/>
  <c r="BA321" i="1"/>
  <c r="BL321" i="1"/>
  <c r="U321" i="1"/>
  <c r="AH321" i="1"/>
  <c r="V321" i="1"/>
  <c r="AI321" i="1"/>
  <c r="BM321" i="1"/>
  <c r="Y321" i="1"/>
  <c r="AN321" i="1"/>
  <c r="BN321" i="1"/>
  <c r="Z321" i="1"/>
  <c r="AP321" i="1"/>
  <c r="BO321" i="1"/>
  <c r="AA321" i="1"/>
  <c r="AR321" i="1"/>
  <c r="AB321" i="1"/>
  <c r="AS321" i="1"/>
  <c r="BP321" i="1"/>
  <c r="BU321" i="1"/>
  <c r="BV321" i="1"/>
  <c r="BW321" i="1"/>
  <c r="BX321" i="1"/>
  <c r="BY321" i="1"/>
  <c r="K322" i="1"/>
  <c r="S322" i="1"/>
  <c r="AD322" i="1"/>
  <c r="F322" i="1"/>
  <c r="AE322" i="1"/>
  <c r="T322" i="1"/>
  <c r="AF322" i="1"/>
  <c r="BA322" i="1"/>
  <c r="BL322" i="1"/>
  <c r="U322" i="1"/>
  <c r="AH322" i="1"/>
  <c r="V322" i="1"/>
  <c r="AI322" i="1"/>
  <c r="BM322" i="1"/>
  <c r="Y322" i="1"/>
  <c r="AN322" i="1"/>
  <c r="BN322" i="1"/>
  <c r="Z322" i="1"/>
  <c r="AP322" i="1"/>
  <c r="BO322" i="1"/>
  <c r="AA322" i="1"/>
  <c r="AR322" i="1"/>
  <c r="AB322" i="1"/>
  <c r="AS322" i="1"/>
  <c r="BP322" i="1"/>
  <c r="BU322" i="1"/>
  <c r="BV322" i="1"/>
  <c r="BW322" i="1"/>
  <c r="BX322" i="1"/>
  <c r="BY322" i="1"/>
  <c r="K323" i="1"/>
  <c r="S323" i="1"/>
  <c r="AD323" i="1"/>
  <c r="F323" i="1"/>
  <c r="AE323" i="1"/>
  <c r="T323" i="1"/>
  <c r="AF323" i="1"/>
  <c r="BA323" i="1"/>
  <c r="BL323" i="1"/>
  <c r="U323" i="1"/>
  <c r="AH323" i="1"/>
  <c r="V323" i="1"/>
  <c r="AI323" i="1"/>
  <c r="BM323" i="1"/>
  <c r="Y323" i="1"/>
  <c r="AN323" i="1"/>
  <c r="BN323" i="1"/>
  <c r="Z323" i="1"/>
  <c r="AP323" i="1"/>
  <c r="BO323" i="1"/>
  <c r="AA323" i="1"/>
  <c r="AR323" i="1"/>
  <c r="AB323" i="1"/>
  <c r="AS323" i="1"/>
  <c r="BP323" i="1"/>
  <c r="BU323" i="1"/>
  <c r="BV323" i="1"/>
  <c r="BW323" i="1"/>
  <c r="BX323" i="1"/>
  <c r="BY323" i="1"/>
  <c r="K324" i="1"/>
  <c r="S324" i="1"/>
  <c r="AD324" i="1"/>
  <c r="F324" i="1"/>
  <c r="AE324" i="1"/>
  <c r="T324" i="1"/>
  <c r="AF324" i="1"/>
  <c r="BA324" i="1"/>
  <c r="BL324" i="1"/>
  <c r="U324" i="1"/>
  <c r="AH324" i="1"/>
  <c r="V324" i="1"/>
  <c r="AI324" i="1"/>
  <c r="BM324" i="1"/>
  <c r="Y324" i="1"/>
  <c r="AN324" i="1"/>
  <c r="BN324" i="1"/>
  <c r="Z324" i="1"/>
  <c r="AP324" i="1"/>
  <c r="BO324" i="1"/>
  <c r="AA324" i="1"/>
  <c r="AR324" i="1"/>
  <c r="AB324" i="1"/>
  <c r="AS324" i="1"/>
  <c r="BP324" i="1"/>
  <c r="BU324" i="1"/>
  <c r="BV324" i="1"/>
  <c r="BW324" i="1"/>
  <c r="BX324" i="1"/>
  <c r="BY324" i="1"/>
  <c r="K325" i="1"/>
  <c r="S325" i="1"/>
  <c r="AD325" i="1"/>
  <c r="F325" i="1"/>
  <c r="AE325" i="1"/>
  <c r="T325" i="1"/>
  <c r="AF325" i="1"/>
  <c r="BA325" i="1"/>
  <c r="BL325" i="1"/>
  <c r="U325" i="1"/>
  <c r="AH325" i="1"/>
  <c r="V325" i="1"/>
  <c r="AI325" i="1"/>
  <c r="BM325" i="1"/>
  <c r="Y325" i="1"/>
  <c r="AN325" i="1"/>
  <c r="BN325" i="1"/>
  <c r="Z325" i="1"/>
  <c r="AP325" i="1"/>
  <c r="BO325" i="1"/>
  <c r="AA325" i="1"/>
  <c r="AR325" i="1"/>
  <c r="AB325" i="1"/>
  <c r="AS325" i="1"/>
  <c r="BP325" i="1"/>
  <c r="BU325" i="1"/>
  <c r="BV325" i="1"/>
  <c r="BW325" i="1"/>
  <c r="BX325" i="1"/>
  <c r="BY325" i="1"/>
  <c r="K326" i="1"/>
  <c r="S326" i="1"/>
  <c r="AD326" i="1"/>
  <c r="F326" i="1"/>
  <c r="AE326" i="1"/>
  <c r="T326" i="1"/>
  <c r="AF326" i="1"/>
  <c r="BA326" i="1"/>
  <c r="BL326" i="1"/>
  <c r="U326" i="1"/>
  <c r="AH326" i="1"/>
  <c r="V326" i="1"/>
  <c r="AI326" i="1"/>
  <c r="BM326" i="1"/>
  <c r="Y326" i="1"/>
  <c r="AN326" i="1"/>
  <c r="BN326" i="1"/>
  <c r="Z326" i="1"/>
  <c r="AP326" i="1"/>
  <c r="BO326" i="1"/>
  <c r="AA326" i="1"/>
  <c r="AR326" i="1"/>
  <c r="AB326" i="1"/>
  <c r="AS326" i="1"/>
  <c r="BP326" i="1"/>
  <c r="BU326" i="1"/>
  <c r="BV326" i="1"/>
  <c r="BW326" i="1"/>
  <c r="BX326" i="1"/>
  <c r="BY326" i="1"/>
  <c r="K327" i="1"/>
  <c r="S327" i="1"/>
  <c r="AD327" i="1"/>
  <c r="F327" i="1"/>
  <c r="AE327" i="1"/>
  <c r="T327" i="1"/>
  <c r="AF327" i="1"/>
  <c r="BA327" i="1"/>
  <c r="BL327" i="1"/>
  <c r="U327" i="1"/>
  <c r="AH327" i="1"/>
  <c r="V327" i="1"/>
  <c r="AI327" i="1"/>
  <c r="BM327" i="1"/>
  <c r="Y327" i="1"/>
  <c r="AN327" i="1"/>
  <c r="BN327" i="1"/>
  <c r="Z327" i="1"/>
  <c r="AP327" i="1"/>
  <c r="BO327" i="1"/>
  <c r="AA327" i="1"/>
  <c r="AR327" i="1"/>
  <c r="AB327" i="1"/>
  <c r="AS327" i="1"/>
  <c r="BP327" i="1"/>
  <c r="BU327" i="1"/>
  <c r="BV327" i="1"/>
  <c r="BW327" i="1"/>
  <c r="BX327" i="1"/>
  <c r="BY327" i="1"/>
  <c r="K328" i="1"/>
  <c r="S328" i="1"/>
  <c r="AD328" i="1"/>
  <c r="F328" i="1"/>
  <c r="AE328" i="1"/>
  <c r="T328" i="1"/>
  <c r="AF328" i="1"/>
  <c r="BA328" i="1"/>
  <c r="BL328" i="1"/>
  <c r="U328" i="1"/>
  <c r="AH328" i="1"/>
  <c r="V328" i="1"/>
  <c r="AI328" i="1"/>
  <c r="BM328" i="1"/>
  <c r="Y328" i="1"/>
  <c r="AN328" i="1"/>
  <c r="BN328" i="1"/>
  <c r="Z328" i="1"/>
  <c r="AP328" i="1"/>
  <c r="BO328" i="1"/>
  <c r="AA328" i="1"/>
  <c r="AR328" i="1"/>
  <c r="AB328" i="1"/>
  <c r="AS328" i="1"/>
  <c r="BP328" i="1"/>
  <c r="BU328" i="1"/>
  <c r="BV328" i="1"/>
  <c r="BW328" i="1"/>
  <c r="BX328" i="1"/>
  <c r="BY328" i="1"/>
  <c r="K329" i="1"/>
  <c r="S329" i="1"/>
  <c r="AD329" i="1"/>
  <c r="F329" i="1"/>
  <c r="AE329" i="1"/>
  <c r="T329" i="1"/>
  <c r="AF329" i="1"/>
  <c r="BA329" i="1"/>
  <c r="BL329" i="1"/>
  <c r="U329" i="1"/>
  <c r="AH329" i="1"/>
  <c r="V329" i="1"/>
  <c r="AI329" i="1"/>
  <c r="BM329" i="1"/>
  <c r="Y329" i="1"/>
  <c r="AN329" i="1"/>
  <c r="BN329" i="1"/>
  <c r="Z329" i="1"/>
  <c r="AP329" i="1"/>
  <c r="BO329" i="1"/>
  <c r="AA329" i="1"/>
  <c r="AR329" i="1"/>
  <c r="AB329" i="1"/>
  <c r="AS329" i="1"/>
  <c r="BP329" i="1"/>
  <c r="BU329" i="1"/>
  <c r="BV329" i="1"/>
  <c r="BW329" i="1"/>
  <c r="BX329" i="1"/>
  <c r="BY329" i="1"/>
  <c r="K330" i="1"/>
  <c r="S330" i="1"/>
  <c r="AD330" i="1"/>
  <c r="F330" i="1"/>
  <c r="AE330" i="1"/>
  <c r="T330" i="1"/>
  <c r="AF330" i="1"/>
  <c r="BA330" i="1"/>
  <c r="BL330" i="1"/>
  <c r="U330" i="1"/>
  <c r="AH330" i="1"/>
  <c r="V330" i="1"/>
  <c r="AI330" i="1"/>
  <c r="BM330" i="1"/>
  <c r="Y330" i="1"/>
  <c r="AN330" i="1"/>
  <c r="BN330" i="1"/>
  <c r="Z330" i="1"/>
  <c r="AP330" i="1"/>
  <c r="BO330" i="1"/>
  <c r="AA330" i="1"/>
  <c r="AR330" i="1"/>
  <c r="AB330" i="1"/>
  <c r="AS330" i="1"/>
  <c r="BP330" i="1"/>
  <c r="BU330" i="1"/>
  <c r="BV330" i="1"/>
  <c r="BW330" i="1"/>
  <c r="BX330" i="1"/>
  <c r="BY330" i="1"/>
  <c r="K331" i="1"/>
  <c r="S331" i="1"/>
  <c r="AD331" i="1"/>
  <c r="F331" i="1"/>
  <c r="AE331" i="1"/>
  <c r="T331" i="1"/>
  <c r="AF331" i="1"/>
  <c r="BA331" i="1"/>
  <c r="BL331" i="1"/>
  <c r="U331" i="1"/>
  <c r="AH331" i="1"/>
  <c r="V331" i="1"/>
  <c r="AI331" i="1"/>
  <c r="BM331" i="1"/>
  <c r="Y331" i="1"/>
  <c r="AN331" i="1"/>
  <c r="BN331" i="1"/>
  <c r="Z331" i="1"/>
  <c r="AP331" i="1"/>
  <c r="BO331" i="1"/>
  <c r="AA331" i="1"/>
  <c r="AR331" i="1"/>
  <c r="AB331" i="1"/>
  <c r="AS331" i="1"/>
  <c r="BP331" i="1"/>
  <c r="BU331" i="1"/>
  <c r="BV331" i="1"/>
  <c r="BW331" i="1"/>
  <c r="BX331" i="1"/>
  <c r="BY331" i="1"/>
  <c r="K332" i="1"/>
  <c r="S332" i="1"/>
  <c r="AD332" i="1"/>
  <c r="F332" i="1"/>
  <c r="AE332" i="1"/>
  <c r="T332" i="1"/>
  <c r="AF332" i="1"/>
  <c r="BA332" i="1"/>
  <c r="BL332" i="1"/>
  <c r="U332" i="1"/>
  <c r="AH332" i="1"/>
  <c r="V332" i="1"/>
  <c r="AI332" i="1"/>
  <c r="BM332" i="1"/>
  <c r="Y332" i="1"/>
  <c r="AN332" i="1"/>
  <c r="BN332" i="1"/>
  <c r="Z332" i="1"/>
  <c r="AP332" i="1"/>
  <c r="BO332" i="1"/>
  <c r="AA332" i="1"/>
  <c r="AR332" i="1"/>
  <c r="AB332" i="1"/>
  <c r="AS332" i="1"/>
  <c r="BP332" i="1"/>
  <c r="BU332" i="1"/>
  <c r="BV332" i="1"/>
  <c r="BW332" i="1"/>
  <c r="BX332" i="1"/>
  <c r="BY332" i="1"/>
  <c r="K333" i="1"/>
  <c r="S333" i="1"/>
  <c r="AD333" i="1"/>
  <c r="F333" i="1"/>
  <c r="AE333" i="1"/>
  <c r="T333" i="1"/>
  <c r="AF333" i="1"/>
  <c r="BA333" i="1"/>
  <c r="BL333" i="1"/>
  <c r="U333" i="1"/>
  <c r="AH333" i="1"/>
  <c r="V333" i="1"/>
  <c r="AI333" i="1"/>
  <c r="BM333" i="1"/>
  <c r="Y333" i="1"/>
  <c r="AN333" i="1"/>
  <c r="BN333" i="1"/>
  <c r="Z333" i="1"/>
  <c r="AP333" i="1"/>
  <c r="BO333" i="1"/>
  <c r="AA333" i="1"/>
  <c r="AR333" i="1"/>
  <c r="AB333" i="1"/>
  <c r="AS333" i="1"/>
  <c r="BP333" i="1"/>
  <c r="BU333" i="1"/>
  <c r="BV333" i="1"/>
  <c r="BW333" i="1"/>
  <c r="BX333" i="1"/>
  <c r="BY333" i="1"/>
  <c r="K334" i="1"/>
  <c r="S334" i="1"/>
  <c r="AD334" i="1"/>
  <c r="F334" i="1"/>
  <c r="AE334" i="1"/>
  <c r="T334" i="1"/>
  <c r="AF334" i="1"/>
  <c r="BA334" i="1"/>
  <c r="BL334" i="1"/>
  <c r="U334" i="1"/>
  <c r="AH334" i="1"/>
  <c r="V334" i="1"/>
  <c r="AI334" i="1"/>
  <c r="BM334" i="1"/>
  <c r="Y334" i="1"/>
  <c r="AN334" i="1"/>
  <c r="BN334" i="1"/>
  <c r="Z334" i="1"/>
  <c r="AP334" i="1"/>
  <c r="BO334" i="1"/>
  <c r="AA334" i="1"/>
  <c r="AR334" i="1"/>
  <c r="AB334" i="1"/>
  <c r="AS334" i="1"/>
  <c r="BP334" i="1"/>
  <c r="BU334" i="1"/>
  <c r="BV334" i="1"/>
  <c r="BW334" i="1"/>
  <c r="BX334" i="1"/>
  <c r="BY334" i="1"/>
  <c r="K335" i="1"/>
  <c r="S335" i="1"/>
  <c r="AD335" i="1"/>
  <c r="F335" i="1"/>
  <c r="AE335" i="1"/>
  <c r="T335" i="1"/>
  <c r="AF335" i="1"/>
  <c r="BA335" i="1"/>
  <c r="BL335" i="1"/>
  <c r="U335" i="1"/>
  <c r="AH335" i="1"/>
  <c r="V335" i="1"/>
  <c r="AI335" i="1"/>
  <c r="BM335" i="1"/>
  <c r="Y335" i="1"/>
  <c r="AN335" i="1"/>
  <c r="BN335" i="1"/>
  <c r="Z335" i="1"/>
  <c r="AP335" i="1"/>
  <c r="BO335" i="1"/>
  <c r="AA335" i="1"/>
  <c r="AR335" i="1"/>
  <c r="AB335" i="1"/>
  <c r="AS335" i="1"/>
  <c r="BP335" i="1"/>
  <c r="BU335" i="1"/>
  <c r="BV335" i="1"/>
  <c r="BW335" i="1"/>
  <c r="BX335" i="1"/>
  <c r="BY335" i="1"/>
  <c r="K336" i="1"/>
  <c r="S336" i="1"/>
  <c r="AD336" i="1"/>
  <c r="F336" i="1"/>
  <c r="AE336" i="1"/>
  <c r="T336" i="1"/>
  <c r="AF336" i="1"/>
  <c r="BA336" i="1"/>
  <c r="BL336" i="1"/>
  <c r="U336" i="1"/>
  <c r="AH336" i="1"/>
  <c r="V336" i="1"/>
  <c r="AI336" i="1"/>
  <c r="BM336" i="1"/>
  <c r="Y336" i="1"/>
  <c r="AN336" i="1"/>
  <c r="BN336" i="1"/>
  <c r="Z336" i="1"/>
  <c r="AP336" i="1"/>
  <c r="BO336" i="1"/>
  <c r="AA336" i="1"/>
  <c r="AR336" i="1"/>
  <c r="AB336" i="1"/>
  <c r="AS336" i="1"/>
  <c r="BP336" i="1"/>
  <c r="BU336" i="1"/>
  <c r="BV336" i="1"/>
  <c r="BW336" i="1"/>
  <c r="BX336" i="1"/>
  <c r="BY336" i="1"/>
  <c r="K337" i="1"/>
  <c r="S337" i="1"/>
  <c r="AD337" i="1"/>
  <c r="F337" i="1"/>
  <c r="AE337" i="1"/>
  <c r="T337" i="1"/>
  <c r="AF337" i="1"/>
  <c r="BA337" i="1"/>
  <c r="BL337" i="1"/>
  <c r="U337" i="1"/>
  <c r="AH337" i="1"/>
  <c r="V337" i="1"/>
  <c r="AI337" i="1"/>
  <c r="BM337" i="1"/>
  <c r="Y337" i="1"/>
  <c r="AN337" i="1"/>
  <c r="BN337" i="1"/>
  <c r="Z337" i="1"/>
  <c r="AP337" i="1"/>
  <c r="BO337" i="1"/>
  <c r="AA337" i="1"/>
  <c r="AR337" i="1"/>
  <c r="AB337" i="1"/>
  <c r="AS337" i="1"/>
  <c r="BP337" i="1"/>
  <c r="BU337" i="1"/>
  <c r="BV337" i="1"/>
  <c r="BW337" i="1"/>
  <c r="BX337" i="1"/>
  <c r="BY337" i="1"/>
  <c r="K338" i="1"/>
  <c r="S338" i="1"/>
  <c r="AD338" i="1"/>
  <c r="F338" i="1"/>
  <c r="AE338" i="1"/>
  <c r="T338" i="1"/>
  <c r="AF338" i="1"/>
  <c r="BA338" i="1"/>
  <c r="BL338" i="1"/>
  <c r="U338" i="1"/>
  <c r="AH338" i="1"/>
  <c r="V338" i="1"/>
  <c r="AI338" i="1"/>
  <c r="BM338" i="1"/>
  <c r="Y338" i="1"/>
  <c r="AN338" i="1"/>
  <c r="BN338" i="1"/>
  <c r="Z338" i="1"/>
  <c r="AP338" i="1"/>
  <c r="BO338" i="1"/>
  <c r="AA338" i="1"/>
  <c r="AR338" i="1"/>
  <c r="AB338" i="1"/>
  <c r="AS338" i="1"/>
  <c r="BP338" i="1"/>
  <c r="BU338" i="1"/>
  <c r="BV338" i="1"/>
  <c r="BW338" i="1"/>
  <c r="BX338" i="1"/>
  <c r="BY338" i="1"/>
  <c r="K339" i="1"/>
  <c r="S339" i="1"/>
  <c r="AD339" i="1"/>
  <c r="F339" i="1"/>
  <c r="AE339" i="1"/>
  <c r="T339" i="1"/>
  <c r="AF339" i="1"/>
  <c r="BA339" i="1"/>
  <c r="BL339" i="1"/>
  <c r="U339" i="1"/>
  <c r="AH339" i="1"/>
  <c r="V339" i="1"/>
  <c r="AI339" i="1"/>
  <c r="BM339" i="1"/>
  <c r="Y339" i="1"/>
  <c r="AN339" i="1"/>
  <c r="BN339" i="1"/>
  <c r="Z339" i="1"/>
  <c r="AP339" i="1"/>
  <c r="BO339" i="1"/>
  <c r="AA339" i="1"/>
  <c r="AR339" i="1"/>
  <c r="AB339" i="1"/>
  <c r="AS339" i="1"/>
  <c r="BP339" i="1"/>
  <c r="BU339" i="1"/>
  <c r="BV339" i="1"/>
  <c r="BW339" i="1"/>
  <c r="BX339" i="1"/>
  <c r="BY339" i="1"/>
  <c r="K340" i="1"/>
  <c r="S340" i="1"/>
  <c r="AD340" i="1"/>
  <c r="F340" i="1"/>
  <c r="AE340" i="1"/>
  <c r="T340" i="1"/>
  <c r="AF340" i="1"/>
  <c r="BA340" i="1"/>
  <c r="BL340" i="1"/>
  <c r="U340" i="1"/>
  <c r="AH340" i="1"/>
  <c r="V340" i="1"/>
  <c r="AI340" i="1"/>
  <c r="BM340" i="1"/>
  <c r="Y340" i="1"/>
  <c r="AN340" i="1"/>
  <c r="BN340" i="1"/>
  <c r="Z340" i="1"/>
  <c r="AP340" i="1"/>
  <c r="BO340" i="1"/>
  <c r="AA340" i="1"/>
  <c r="AR340" i="1"/>
  <c r="AB340" i="1"/>
  <c r="AS340" i="1"/>
  <c r="BP340" i="1"/>
  <c r="BU340" i="1"/>
  <c r="BV340" i="1"/>
  <c r="BW340" i="1"/>
  <c r="BX340" i="1"/>
  <c r="BY340" i="1"/>
  <c r="K341" i="1"/>
  <c r="S341" i="1"/>
  <c r="AD341" i="1"/>
  <c r="F341" i="1"/>
  <c r="AE341" i="1"/>
  <c r="T341" i="1"/>
  <c r="AF341" i="1"/>
  <c r="BA341" i="1"/>
  <c r="BL341" i="1"/>
  <c r="U341" i="1"/>
  <c r="AH341" i="1"/>
  <c r="V341" i="1"/>
  <c r="AI341" i="1"/>
  <c r="BM341" i="1"/>
  <c r="Y341" i="1"/>
  <c r="AN341" i="1"/>
  <c r="BN341" i="1"/>
  <c r="Z341" i="1"/>
  <c r="AP341" i="1"/>
  <c r="BO341" i="1"/>
  <c r="AA341" i="1"/>
  <c r="AR341" i="1"/>
  <c r="AB341" i="1"/>
  <c r="AS341" i="1"/>
  <c r="BP341" i="1"/>
  <c r="BU341" i="1"/>
  <c r="BV341" i="1"/>
  <c r="BW341" i="1"/>
  <c r="BX341" i="1"/>
  <c r="BY341" i="1"/>
  <c r="K342" i="1"/>
  <c r="S342" i="1"/>
  <c r="AD342" i="1"/>
  <c r="F342" i="1"/>
  <c r="AE342" i="1"/>
  <c r="T342" i="1"/>
  <c r="AF342" i="1"/>
  <c r="BA342" i="1"/>
  <c r="BL342" i="1"/>
  <c r="U342" i="1"/>
  <c r="AH342" i="1"/>
  <c r="V342" i="1"/>
  <c r="AI342" i="1"/>
  <c r="BM342" i="1"/>
  <c r="Y342" i="1"/>
  <c r="AN342" i="1"/>
  <c r="BN342" i="1"/>
  <c r="Z342" i="1"/>
  <c r="AP342" i="1"/>
  <c r="BO342" i="1"/>
  <c r="AA342" i="1"/>
  <c r="AR342" i="1"/>
  <c r="AB342" i="1"/>
  <c r="AS342" i="1"/>
  <c r="BP342" i="1"/>
  <c r="BU342" i="1"/>
  <c r="BV342" i="1"/>
  <c r="BW342" i="1"/>
  <c r="BX342" i="1"/>
  <c r="BY342" i="1"/>
  <c r="K343" i="1"/>
  <c r="S343" i="1"/>
  <c r="AD343" i="1"/>
  <c r="F343" i="1"/>
  <c r="AE343" i="1"/>
  <c r="T343" i="1"/>
  <c r="AF343" i="1"/>
  <c r="BA343" i="1"/>
  <c r="BL343" i="1"/>
  <c r="U343" i="1"/>
  <c r="AH343" i="1"/>
  <c r="V343" i="1"/>
  <c r="AI343" i="1"/>
  <c r="BM343" i="1"/>
  <c r="Y343" i="1"/>
  <c r="AN343" i="1"/>
  <c r="BN343" i="1"/>
  <c r="Z343" i="1"/>
  <c r="AP343" i="1"/>
  <c r="BO343" i="1"/>
  <c r="AA343" i="1"/>
  <c r="AR343" i="1"/>
  <c r="AB343" i="1"/>
  <c r="AS343" i="1"/>
  <c r="BP343" i="1"/>
  <c r="BU343" i="1"/>
  <c r="BV343" i="1"/>
  <c r="BW343" i="1"/>
  <c r="BX343" i="1"/>
  <c r="BY343" i="1"/>
  <c r="K344" i="1"/>
  <c r="S344" i="1"/>
  <c r="AD344" i="1"/>
  <c r="F344" i="1"/>
  <c r="AE344" i="1"/>
  <c r="T344" i="1"/>
  <c r="AF344" i="1"/>
  <c r="BA344" i="1"/>
  <c r="BL344" i="1"/>
  <c r="U344" i="1"/>
  <c r="AH344" i="1"/>
  <c r="V344" i="1"/>
  <c r="AI344" i="1"/>
  <c r="BM344" i="1"/>
  <c r="Y344" i="1"/>
  <c r="AN344" i="1"/>
  <c r="BN344" i="1"/>
  <c r="Z344" i="1"/>
  <c r="AP344" i="1"/>
  <c r="BO344" i="1"/>
  <c r="AA344" i="1"/>
  <c r="AR344" i="1"/>
  <c r="AB344" i="1"/>
  <c r="AS344" i="1"/>
  <c r="BP344" i="1"/>
  <c r="BU344" i="1"/>
  <c r="BV344" i="1"/>
  <c r="BW344" i="1"/>
  <c r="BX344" i="1"/>
  <c r="BY344" i="1"/>
  <c r="K345" i="1"/>
  <c r="S345" i="1"/>
  <c r="AD345" i="1"/>
  <c r="F345" i="1"/>
  <c r="AE345" i="1"/>
  <c r="T345" i="1"/>
  <c r="AF345" i="1"/>
  <c r="BA345" i="1"/>
  <c r="BL345" i="1"/>
  <c r="U345" i="1"/>
  <c r="AH345" i="1"/>
  <c r="V345" i="1"/>
  <c r="AI345" i="1"/>
  <c r="BM345" i="1"/>
  <c r="Y345" i="1"/>
  <c r="AN345" i="1"/>
  <c r="BN345" i="1"/>
  <c r="Z345" i="1"/>
  <c r="AP345" i="1"/>
  <c r="BO345" i="1"/>
  <c r="AA345" i="1"/>
  <c r="AR345" i="1"/>
  <c r="AB345" i="1"/>
  <c r="AS345" i="1"/>
  <c r="BP345" i="1"/>
  <c r="BU345" i="1"/>
  <c r="BV345" i="1"/>
  <c r="BW345" i="1"/>
  <c r="BX345" i="1"/>
  <c r="BY345" i="1"/>
  <c r="K346" i="1"/>
  <c r="S346" i="1"/>
  <c r="AD346" i="1"/>
  <c r="F346" i="1"/>
  <c r="AE346" i="1"/>
  <c r="T346" i="1"/>
  <c r="AF346" i="1"/>
  <c r="BA346" i="1"/>
  <c r="BL346" i="1"/>
  <c r="U346" i="1"/>
  <c r="AH346" i="1"/>
  <c r="V346" i="1"/>
  <c r="AI346" i="1"/>
  <c r="BM346" i="1"/>
  <c r="Y346" i="1"/>
  <c r="AN346" i="1"/>
  <c r="BN346" i="1"/>
  <c r="Z346" i="1"/>
  <c r="AP346" i="1"/>
  <c r="BO346" i="1"/>
  <c r="AA346" i="1"/>
  <c r="AR346" i="1"/>
  <c r="AB346" i="1"/>
  <c r="AS346" i="1"/>
  <c r="BP346" i="1"/>
  <c r="BU346" i="1"/>
  <c r="BV346" i="1"/>
  <c r="BW346" i="1"/>
  <c r="BX346" i="1"/>
  <c r="BY346" i="1"/>
  <c r="K347" i="1"/>
  <c r="S347" i="1"/>
  <c r="AD347" i="1"/>
  <c r="F347" i="1"/>
  <c r="AE347" i="1"/>
  <c r="T347" i="1"/>
  <c r="AF347" i="1"/>
  <c r="BA347" i="1"/>
  <c r="BL347" i="1"/>
  <c r="U347" i="1"/>
  <c r="AH347" i="1"/>
  <c r="V347" i="1"/>
  <c r="AI347" i="1"/>
  <c r="BM347" i="1"/>
  <c r="Y347" i="1"/>
  <c r="AN347" i="1"/>
  <c r="BN347" i="1"/>
  <c r="Z347" i="1"/>
  <c r="AP347" i="1"/>
  <c r="BO347" i="1"/>
  <c r="AA347" i="1"/>
  <c r="AR347" i="1"/>
  <c r="AB347" i="1"/>
  <c r="AS347" i="1"/>
  <c r="BP347" i="1"/>
  <c r="BU347" i="1"/>
  <c r="BV347" i="1"/>
  <c r="BW347" i="1"/>
  <c r="BX347" i="1"/>
  <c r="BY347" i="1"/>
  <c r="K348" i="1"/>
  <c r="S348" i="1"/>
  <c r="AD348" i="1"/>
  <c r="F348" i="1"/>
  <c r="AE348" i="1"/>
  <c r="T348" i="1"/>
  <c r="AF348" i="1"/>
  <c r="BA348" i="1"/>
  <c r="BL348" i="1"/>
  <c r="U348" i="1"/>
  <c r="AH348" i="1"/>
  <c r="V348" i="1"/>
  <c r="AI348" i="1"/>
  <c r="BM348" i="1"/>
  <c r="Y348" i="1"/>
  <c r="AN348" i="1"/>
  <c r="BN348" i="1"/>
  <c r="Z348" i="1"/>
  <c r="AP348" i="1"/>
  <c r="BO348" i="1"/>
  <c r="AA348" i="1"/>
  <c r="AR348" i="1"/>
  <c r="AB348" i="1"/>
  <c r="AS348" i="1"/>
  <c r="BP348" i="1"/>
  <c r="BU348" i="1"/>
  <c r="BV348" i="1"/>
  <c r="BW348" i="1"/>
  <c r="BX348" i="1"/>
  <c r="BY348" i="1"/>
  <c r="K349" i="1"/>
  <c r="S349" i="1"/>
  <c r="AD349" i="1"/>
  <c r="F349" i="1"/>
  <c r="AE349" i="1"/>
  <c r="T349" i="1"/>
  <c r="AF349" i="1"/>
  <c r="BA349" i="1"/>
  <c r="BL349" i="1"/>
  <c r="U349" i="1"/>
  <c r="AH349" i="1"/>
  <c r="V349" i="1"/>
  <c r="AI349" i="1"/>
  <c r="BM349" i="1"/>
  <c r="Y349" i="1"/>
  <c r="AN349" i="1"/>
  <c r="BN349" i="1"/>
  <c r="Z349" i="1"/>
  <c r="AP349" i="1"/>
  <c r="BO349" i="1"/>
  <c r="AA349" i="1"/>
  <c r="AR349" i="1"/>
  <c r="AB349" i="1"/>
  <c r="AS349" i="1"/>
  <c r="BP349" i="1"/>
  <c r="BU349" i="1"/>
  <c r="BV349" i="1"/>
  <c r="BW349" i="1"/>
  <c r="BX349" i="1"/>
  <c r="BY349" i="1"/>
  <c r="K350" i="1"/>
  <c r="S350" i="1"/>
  <c r="AD350" i="1"/>
  <c r="F350" i="1"/>
  <c r="AE350" i="1"/>
  <c r="T350" i="1"/>
  <c r="AF350" i="1"/>
  <c r="BA350" i="1"/>
  <c r="BL350" i="1"/>
  <c r="U350" i="1"/>
  <c r="AH350" i="1"/>
  <c r="V350" i="1"/>
  <c r="AI350" i="1"/>
  <c r="BM350" i="1"/>
  <c r="Y350" i="1"/>
  <c r="AN350" i="1"/>
  <c r="BN350" i="1"/>
  <c r="Z350" i="1"/>
  <c r="AP350" i="1"/>
  <c r="BO350" i="1"/>
  <c r="AA350" i="1"/>
  <c r="AR350" i="1"/>
  <c r="AB350" i="1"/>
  <c r="AS350" i="1"/>
  <c r="BP350" i="1"/>
  <c r="BU350" i="1"/>
  <c r="BV350" i="1"/>
  <c r="BW350" i="1"/>
  <c r="BX350" i="1"/>
  <c r="BY350" i="1"/>
  <c r="K351" i="1"/>
  <c r="S351" i="1"/>
  <c r="AD351" i="1"/>
  <c r="F351" i="1"/>
  <c r="AE351" i="1"/>
  <c r="T351" i="1"/>
  <c r="AF351" i="1"/>
  <c r="BA351" i="1"/>
  <c r="BL351" i="1"/>
  <c r="U351" i="1"/>
  <c r="AH351" i="1"/>
  <c r="V351" i="1"/>
  <c r="AI351" i="1"/>
  <c r="BM351" i="1"/>
  <c r="Y351" i="1"/>
  <c r="AN351" i="1"/>
  <c r="BN351" i="1"/>
  <c r="Z351" i="1"/>
  <c r="AP351" i="1"/>
  <c r="BO351" i="1"/>
  <c r="AA351" i="1"/>
  <c r="AR351" i="1"/>
  <c r="AB351" i="1"/>
  <c r="AS351" i="1"/>
  <c r="BP351" i="1"/>
  <c r="BU351" i="1"/>
  <c r="BV351" i="1"/>
  <c r="BW351" i="1"/>
  <c r="BX351" i="1"/>
  <c r="BY351" i="1"/>
  <c r="K352" i="1"/>
  <c r="S352" i="1"/>
  <c r="AD352" i="1"/>
  <c r="F352" i="1"/>
  <c r="AE352" i="1"/>
  <c r="T352" i="1"/>
  <c r="AF352" i="1"/>
  <c r="BA352" i="1"/>
  <c r="BL352" i="1"/>
  <c r="U352" i="1"/>
  <c r="AH352" i="1"/>
  <c r="V352" i="1"/>
  <c r="AI352" i="1"/>
  <c r="BM352" i="1"/>
  <c r="Y352" i="1"/>
  <c r="AN352" i="1"/>
  <c r="BN352" i="1"/>
  <c r="Z352" i="1"/>
  <c r="AP352" i="1"/>
  <c r="BO352" i="1"/>
  <c r="AA352" i="1"/>
  <c r="AR352" i="1"/>
  <c r="AB352" i="1"/>
  <c r="AS352" i="1"/>
  <c r="BP352" i="1"/>
  <c r="BU352" i="1"/>
  <c r="BV352" i="1"/>
  <c r="BW352" i="1"/>
  <c r="BX352" i="1"/>
  <c r="BY352" i="1"/>
  <c r="K353" i="1"/>
  <c r="S353" i="1"/>
  <c r="AD353" i="1"/>
  <c r="F353" i="1"/>
  <c r="AE353" i="1"/>
  <c r="T353" i="1"/>
  <c r="AF353" i="1"/>
  <c r="BA353" i="1"/>
  <c r="BL353" i="1"/>
  <c r="U353" i="1"/>
  <c r="AH353" i="1"/>
  <c r="V353" i="1"/>
  <c r="AI353" i="1"/>
  <c r="BM353" i="1"/>
  <c r="Y353" i="1"/>
  <c r="AN353" i="1"/>
  <c r="BN353" i="1"/>
  <c r="Z353" i="1"/>
  <c r="AP353" i="1"/>
  <c r="BO353" i="1"/>
  <c r="AA353" i="1"/>
  <c r="AR353" i="1"/>
  <c r="AB353" i="1"/>
  <c r="AS353" i="1"/>
  <c r="BP353" i="1"/>
  <c r="BU353" i="1"/>
  <c r="BV353" i="1"/>
  <c r="BW353" i="1"/>
  <c r="BX353" i="1"/>
  <c r="BY353" i="1"/>
  <c r="K354" i="1"/>
  <c r="S354" i="1"/>
  <c r="AD354" i="1"/>
  <c r="F354" i="1"/>
  <c r="AE354" i="1"/>
  <c r="T354" i="1"/>
  <c r="AF354" i="1"/>
  <c r="BA354" i="1"/>
  <c r="BL354" i="1"/>
  <c r="U354" i="1"/>
  <c r="AH354" i="1"/>
  <c r="V354" i="1"/>
  <c r="AI354" i="1"/>
  <c r="BM354" i="1"/>
  <c r="Y354" i="1"/>
  <c r="AN354" i="1"/>
  <c r="BN354" i="1"/>
  <c r="Z354" i="1"/>
  <c r="AP354" i="1"/>
  <c r="BO354" i="1"/>
  <c r="AA354" i="1"/>
  <c r="AR354" i="1"/>
  <c r="AB354" i="1"/>
  <c r="AS354" i="1"/>
  <c r="BP354" i="1"/>
  <c r="BU354" i="1"/>
  <c r="BV354" i="1"/>
  <c r="BW354" i="1"/>
  <c r="BX354" i="1"/>
  <c r="BY354" i="1"/>
  <c r="K355" i="1"/>
  <c r="S355" i="1"/>
  <c r="AD355" i="1"/>
  <c r="F355" i="1"/>
  <c r="AE355" i="1"/>
  <c r="T355" i="1"/>
  <c r="AF355" i="1"/>
  <c r="BA355" i="1"/>
  <c r="BL355" i="1"/>
  <c r="U355" i="1"/>
  <c r="AH355" i="1"/>
  <c r="V355" i="1"/>
  <c r="AI355" i="1"/>
  <c r="BM355" i="1"/>
  <c r="Y355" i="1"/>
  <c r="AN355" i="1"/>
  <c r="BN355" i="1"/>
  <c r="Z355" i="1"/>
  <c r="AP355" i="1"/>
  <c r="BO355" i="1"/>
  <c r="AA355" i="1"/>
  <c r="AR355" i="1"/>
  <c r="AB355" i="1"/>
  <c r="AS355" i="1"/>
  <c r="BP355" i="1"/>
  <c r="BU355" i="1"/>
  <c r="BV355" i="1"/>
  <c r="BW355" i="1"/>
  <c r="BX355" i="1"/>
  <c r="BY355" i="1"/>
  <c r="K356" i="1"/>
  <c r="S356" i="1"/>
  <c r="AD356" i="1"/>
  <c r="F356" i="1"/>
  <c r="AE356" i="1"/>
  <c r="T356" i="1"/>
  <c r="AF356" i="1"/>
  <c r="BA356" i="1"/>
  <c r="BL356" i="1"/>
  <c r="U356" i="1"/>
  <c r="AH356" i="1"/>
  <c r="V356" i="1"/>
  <c r="AI356" i="1"/>
  <c r="BM356" i="1"/>
  <c r="Y356" i="1"/>
  <c r="AN356" i="1"/>
  <c r="BN356" i="1"/>
  <c r="Z356" i="1"/>
  <c r="AP356" i="1"/>
  <c r="BO356" i="1"/>
  <c r="AA356" i="1"/>
  <c r="AR356" i="1"/>
  <c r="AB356" i="1"/>
  <c r="AS356" i="1"/>
  <c r="BP356" i="1"/>
  <c r="BU356" i="1"/>
  <c r="BV356" i="1"/>
  <c r="BW356" i="1"/>
  <c r="BX356" i="1"/>
  <c r="BY356" i="1"/>
  <c r="K357" i="1"/>
  <c r="S357" i="1"/>
  <c r="AD357" i="1"/>
  <c r="F357" i="1"/>
  <c r="AE357" i="1"/>
  <c r="T357" i="1"/>
  <c r="AF357" i="1"/>
  <c r="BA357" i="1"/>
  <c r="BL357" i="1"/>
  <c r="U357" i="1"/>
  <c r="AH357" i="1"/>
  <c r="V357" i="1"/>
  <c r="AI357" i="1"/>
  <c r="BM357" i="1"/>
  <c r="Y357" i="1"/>
  <c r="AN357" i="1"/>
  <c r="BN357" i="1"/>
  <c r="Z357" i="1"/>
  <c r="AP357" i="1"/>
  <c r="BO357" i="1"/>
  <c r="AA357" i="1"/>
  <c r="AR357" i="1"/>
  <c r="AB357" i="1"/>
  <c r="AS357" i="1"/>
  <c r="BP357" i="1"/>
  <c r="BU357" i="1"/>
  <c r="BV357" i="1"/>
  <c r="BW357" i="1"/>
  <c r="BX357" i="1"/>
  <c r="BY357" i="1"/>
  <c r="K358" i="1"/>
  <c r="S358" i="1"/>
  <c r="AD358" i="1"/>
  <c r="F358" i="1"/>
  <c r="AE358" i="1"/>
  <c r="T358" i="1"/>
  <c r="AF358" i="1"/>
  <c r="BA358" i="1"/>
  <c r="BL358" i="1"/>
  <c r="U358" i="1"/>
  <c r="AH358" i="1"/>
  <c r="V358" i="1"/>
  <c r="AI358" i="1"/>
  <c r="BM358" i="1"/>
  <c r="Y358" i="1"/>
  <c r="AN358" i="1"/>
  <c r="BN358" i="1"/>
  <c r="Z358" i="1"/>
  <c r="AP358" i="1"/>
  <c r="BO358" i="1"/>
  <c r="AA358" i="1"/>
  <c r="AR358" i="1"/>
  <c r="AB358" i="1"/>
  <c r="AS358" i="1"/>
  <c r="BP358" i="1"/>
  <c r="BU358" i="1"/>
  <c r="BV358" i="1"/>
  <c r="BW358" i="1"/>
  <c r="BX358" i="1"/>
  <c r="BY358" i="1"/>
  <c r="K359" i="1"/>
  <c r="S359" i="1"/>
  <c r="AD359" i="1"/>
  <c r="F359" i="1"/>
  <c r="AE359" i="1"/>
  <c r="T359" i="1"/>
  <c r="AF359" i="1"/>
  <c r="BA359" i="1"/>
  <c r="BL359" i="1"/>
  <c r="U359" i="1"/>
  <c r="AH359" i="1"/>
  <c r="V359" i="1"/>
  <c r="AI359" i="1"/>
  <c r="BM359" i="1"/>
  <c r="Y359" i="1"/>
  <c r="AN359" i="1"/>
  <c r="BN359" i="1"/>
  <c r="Z359" i="1"/>
  <c r="AP359" i="1"/>
  <c r="BO359" i="1"/>
  <c r="AA359" i="1"/>
  <c r="AR359" i="1"/>
  <c r="AB359" i="1"/>
  <c r="AS359" i="1"/>
  <c r="BP359" i="1"/>
  <c r="BU359" i="1"/>
  <c r="BV359" i="1"/>
  <c r="BW359" i="1"/>
  <c r="BX359" i="1"/>
  <c r="BY359" i="1"/>
  <c r="K360" i="1"/>
  <c r="S360" i="1"/>
  <c r="AD360" i="1"/>
  <c r="F360" i="1"/>
  <c r="AE360" i="1"/>
  <c r="T360" i="1"/>
  <c r="AF360" i="1"/>
  <c r="BA360" i="1"/>
  <c r="BL360" i="1"/>
  <c r="U360" i="1"/>
  <c r="AH360" i="1"/>
  <c r="V360" i="1"/>
  <c r="AI360" i="1"/>
  <c r="BM360" i="1"/>
  <c r="Y360" i="1"/>
  <c r="AN360" i="1"/>
  <c r="BN360" i="1"/>
  <c r="Z360" i="1"/>
  <c r="AP360" i="1"/>
  <c r="BO360" i="1"/>
  <c r="AA360" i="1"/>
  <c r="AR360" i="1"/>
  <c r="AB360" i="1"/>
  <c r="AS360" i="1"/>
  <c r="BP360" i="1"/>
  <c r="BU360" i="1"/>
  <c r="BV360" i="1"/>
  <c r="BW360" i="1"/>
  <c r="BX360" i="1"/>
  <c r="BY360" i="1"/>
  <c r="K361" i="1"/>
  <c r="S361" i="1"/>
  <c r="AD361" i="1"/>
  <c r="F361" i="1"/>
  <c r="AE361" i="1"/>
  <c r="T361" i="1"/>
  <c r="AF361" i="1"/>
  <c r="BA361" i="1"/>
  <c r="BL361" i="1"/>
  <c r="U361" i="1"/>
  <c r="AH361" i="1"/>
  <c r="V361" i="1"/>
  <c r="AI361" i="1"/>
  <c r="BM361" i="1"/>
  <c r="Y361" i="1"/>
  <c r="AN361" i="1"/>
  <c r="BN361" i="1"/>
  <c r="Z361" i="1"/>
  <c r="AP361" i="1"/>
  <c r="BO361" i="1"/>
  <c r="AA361" i="1"/>
  <c r="AR361" i="1"/>
  <c r="AB361" i="1"/>
  <c r="AS361" i="1"/>
  <c r="BP361" i="1"/>
  <c r="BU361" i="1"/>
  <c r="BV361" i="1"/>
  <c r="BW361" i="1"/>
  <c r="BX361" i="1"/>
  <c r="BY361" i="1"/>
  <c r="K362" i="1"/>
  <c r="S362" i="1"/>
  <c r="AD362" i="1"/>
  <c r="F362" i="1"/>
  <c r="AE362" i="1"/>
  <c r="T362" i="1"/>
  <c r="AF362" i="1"/>
  <c r="BA362" i="1"/>
  <c r="BL362" i="1"/>
  <c r="U362" i="1"/>
  <c r="AH362" i="1"/>
  <c r="V362" i="1"/>
  <c r="AI362" i="1"/>
  <c r="BM362" i="1"/>
  <c r="Y362" i="1"/>
  <c r="AN362" i="1"/>
  <c r="BN362" i="1"/>
  <c r="Z362" i="1"/>
  <c r="AP362" i="1"/>
  <c r="BO362" i="1"/>
  <c r="AA362" i="1"/>
  <c r="AR362" i="1"/>
  <c r="AB362" i="1"/>
  <c r="AS362" i="1"/>
  <c r="BP362" i="1"/>
  <c r="BU362" i="1"/>
  <c r="BV362" i="1"/>
  <c r="BW362" i="1"/>
  <c r="BX362" i="1"/>
  <c r="BY362" i="1"/>
  <c r="K363" i="1"/>
  <c r="S363" i="1"/>
  <c r="AD363" i="1"/>
  <c r="F363" i="1"/>
  <c r="AE363" i="1"/>
  <c r="T363" i="1"/>
  <c r="AF363" i="1"/>
  <c r="BA363" i="1"/>
  <c r="BL363" i="1"/>
  <c r="U363" i="1"/>
  <c r="AH363" i="1"/>
  <c r="V363" i="1"/>
  <c r="AI363" i="1"/>
  <c r="BM363" i="1"/>
  <c r="Y363" i="1"/>
  <c r="AN363" i="1"/>
  <c r="BN363" i="1"/>
  <c r="Z363" i="1"/>
  <c r="AP363" i="1"/>
  <c r="BO363" i="1"/>
  <c r="AA363" i="1"/>
  <c r="AR363" i="1"/>
  <c r="AB363" i="1"/>
  <c r="AS363" i="1"/>
  <c r="BP363" i="1"/>
  <c r="BU363" i="1"/>
  <c r="BV363" i="1"/>
  <c r="BW363" i="1"/>
  <c r="BX363" i="1"/>
  <c r="BY363" i="1"/>
  <c r="K364" i="1"/>
  <c r="S364" i="1"/>
  <c r="AD364" i="1"/>
  <c r="F364" i="1"/>
  <c r="AE364" i="1"/>
  <c r="T364" i="1"/>
  <c r="AF364" i="1"/>
  <c r="BA364" i="1"/>
  <c r="BL364" i="1"/>
  <c r="U364" i="1"/>
  <c r="AH364" i="1"/>
  <c r="V364" i="1"/>
  <c r="AI364" i="1"/>
  <c r="BM364" i="1"/>
  <c r="Y364" i="1"/>
  <c r="AN364" i="1"/>
  <c r="BN364" i="1"/>
  <c r="Z364" i="1"/>
  <c r="AP364" i="1"/>
  <c r="BO364" i="1"/>
  <c r="AA364" i="1"/>
  <c r="AR364" i="1"/>
  <c r="AB364" i="1"/>
  <c r="AS364" i="1"/>
  <c r="BP364" i="1"/>
  <c r="BU364" i="1"/>
  <c r="BV364" i="1"/>
  <c r="BW364" i="1"/>
  <c r="BX364" i="1"/>
  <c r="BY364" i="1"/>
  <c r="K365" i="1"/>
  <c r="S365" i="1"/>
  <c r="AD365" i="1"/>
  <c r="F365" i="1"/>
  <c r="AE365" i="1"/>
  <c r="T365" i="1"/>
  <c r="AF365" i="1"/>
  <c r="BA365" i="1"/>
  <c r="BL365" i="1"/>
  <c r="U365" i="1"/>
  <c r="AH365" i="1"/>
  <c r="V365" i="1"/>
  <c r="AI365" i="1"/>
  <c r="BM365" i="1"/>
  <c r="Y365" i="1"/>
  <c r="AN365" i="1"/>
  <c r="BN365" i="1"/>
  <c r="Z365" i="1"/>
  <c r="AP365" i="1"/>
  <c r="BO365" i="1"/>
  <c r="AA365" i="1"/>
  <c r="AR365" i="1"/>
  <c r="AB365" i="1"/>
  <c r="AS365" i="1"/>
  <c r="BP365" i="1"/>
  <c r="BU365" i="1"/>
  <c r="BV365" i="1"/>
  <c r="BW365" i="1"/>
  <c r="BX365" i="1"/>
  <c r="BY365" i="1"/>
  <c r="K366" i="1"/>
  <c r="S366" i="1"/>
  <c r="AD366" i="1"/>
  <c r="F366" i="1"/>
  <c r="AE366" i="1"/>
  <c r="T366" i="1"/>
  <c r="AF366" i="1"/>
  <c r="BA366" i="1"/>
  <c r="BL366" i="1"/>
  <c r="U366" i="1"/>
  <c r="AH366" i="1"/>
  <c r="V366" i="1"/>
  <c r="AI366" i="1"/>
  <c r="BM366" i="1"/>
  <c r="Y366" i="1"/>
  <c r="AN366" i="1"/>
  <c r="BN366" i="1"/>
  <c r="Z366" i="1"/>
  <c r="AP366" i="1"/>
  <c r="BO366" i="1"/>
  <c r="AA366" i="1"/>
  <c r="AR366" i="1"/>
  <c r="AB366" i="1"/>
  <c r="AS366" i="1"/>
  <c r="BP366" i="1"/>
  <c r="BU366" i="1"/>
  <c r="BV366" i="1"/>
  <c r="BW366" i="1"/>
  <c r="BX366" i="1"/>
  <c r="BY366" i="1"/>
  <c r="K367" i="1"/>
  <c r="S367" i="1"/>
  <c r="AD367" i="1"/>
  <c r="F367" i="1"/>
  <c r="AE367" i="1"/>
  <c r="T367" i="1"/>
  <c r="AF367" i="1"/>
  <c r="BA367" i="1"/>
  <c r="BL367" i="1"/>
  <c r="U367" i="1"/>
  <c r="AH367" i="1"/>
  <c r="V367" i="1"/>
  <c r="AI367" i="1"/>
  <c r="BM367" i="1"/>
  <c r="Y367" i="1"/>
  <c r="AN367" i="1"/>
  <c r="BN367" i="1"/>
  <c r="Z367" i="1"/>
  <c r="AP367" i="1"/>
  <c r="BO367" i="1"/>
  <c r="AA367" i="1"/>
  <c r="AR367" i="1"/>
  <c r="AB367" i="1"/>
  <c r="AS367" i="1"/>
  <c r="BP367" i="1"/>
  <c r="BU367" i="1"/>
  <c r="BV367" i="1"/>
  <c r="BW367" i="1"/>
  <c r="BX367" i="1"/>
  <c r="BY367" i="1"/>
  <c r="K368" i="1"/>
  <c r="S368" i="1"/>
  <c r="AD368" i="1"/>
  <c r="F368" i="1"/>
  <c r="AE368" i="1"/>
  <c r="T368" i="1"/>
  <c r="AF368" i="1"/>
  <c r="BA368" i="1"/>
  <c r="BL368" i="1"/>
  <c r="U368" i="1"/>
  <c r="AH368" i="1"/>
  <c r="V368" i="1"/>
  <c r="AI368" i="1"/>
  <c r="BM368" i="1"/>
  <c r="Y368" i="1"/>
  <c r="AN368" i="1"/>
  <c r="BN368" i="1"/>
  <c r="Z368" i="1"/>
  <c r="AP368" i="1"/>
  <c r="BO368" i="1"/>
  <c r="AA368" i="1"/>
  <c r="AR368" i="1"/>
  <c r="AB368" i="1"/>
  <c r="AS368" i="1"/>
  <c r="BP368" i="1"/>
  <c r="BU368" i="1"/>
  <c r="BV368" i="1"/>
  <c r="BW368" i="1"/>
  <c r="BX368" i="1"/>
  <c r="BY368" i="1"/>
  <c r="K369" i="1"/>
  <c r="S369" i="1"/>
  <c r="AD369" i="1"/>
  <c r="F369" i="1"/>
  <c r="AE369" i="1"/>
  <c r="T369" i="1"/>
  <c r="AF369" i="1"/>
  <c r="BA369" i="1"/>
  <c r="BL369" i="1"/>
  <c r="U369" i="1"/>
  <c r="AH369" i="1"/>
  <c r="V369" i="1"/>
  <c r="AI369" i="1"/>
  <c r="BM369" i="1"/>
  <c r="Y369" i="1"/>
  <c r="AN369" i="1"/>
  <c r="BN369" i="1"/>
  <c r="Z369" i="1"/>
  <c r="AP369" i="1"/>
  <c r="BO369" i="1"/>
  <c r="AA369" i="1"/>
  <c r="AR369" i="1"/>
  <c r="AB369" i="1"/>
  <c r="AS369" i="1"/>
  <c r="BP369" i="1"/>
  <c r="BU369" i="1"/>
  <c r="BV369" i="1"/>
  <c r="BW369" i="1"/>
  <c r="BX369" i="1"/>
  <c r="BY369" i="1"/>
  <c r="K370" i="1"/>
  <c r="S370" i="1"/>
  <c r="AD370" i="1"/>
  <c r="F370" i="1"/>
  <c r="AE370" i="1"/>
  <c r="T370" i="1"/>
  <c r="AF370" i="1"/>
  <c r="BA370" i="1"/>
  <c r="BL370" i="1"/>
  <c r="U370" i="1"/>
  <c r="AH370" i="1"/>
  <c r="V370" i="1"/>
  <c r="AI370" i="1"/>
  <c r="BM370" i="1"/>
  <c r="Y370" i="1"/>
  <c r="AN370" i="1"/>
  <c r="BN370" i="1"/>
  <c r="Z370" i="1"/>
  <c r="AP370" i="1"/>
  <c r="BO370" i="1"/>
  <c r="AA370" i="1"/>
  <c r="AR370" i="1"/>
  <c r="AB370" i="1"/>
  <c r="AS370" i="1"/>
  <c r="BP370" i="1"/>
  <c r="BU370" i="1"/>
  <c r="BV370" i="1"/>
  <c r="BW370" i="1"/>
  <c r="BX370" i="1"/>
  <c r="BY370" i="1"/>
  <c r="K371" i="1"/>
  <c r="S371" i="1"/>
  <c r="AD371" i="1"/>
  <c r="F371" i="1"/>
  <c r="AE371" i="1"/>
  <c r="T371" i="1"/>
  <c r="AF371" i="1"/>
  <c r="BA371" i="1"/>
  <c r="BL371" i="1"/>
  <c r="U371" i="1"/>
  <c r="AH371" i="1"/>
  <c r="V371" i="1"/>
  <c r="AI371" i="1"/>
  <c r="BM371" i="1"/>
  <c r="Y371" i="1"/>
  <c r="AN371" i="1"/>
  <c r="BN371" i="1"/>
  <c r="Z371" i="1"/>
  <c r="AP371" i="1"/>
  <c r="BO371" i="1"/>
  <c r="AA371" i="1"/>
  <c r="AR371" i="1"/>
  <c r="AB371" i="1"/>
  <c r="AS371" i="1"/>
  <c r="BP371" i="1"/>
  <c r="BU371" i="1"/>
  <c r="BV371" i="1"/>
  <c r="BW371" i="1"/>
  <c r="BX371" i="1"/>
  <c r="BY371" i="1"/>
  <c r="K372" i="1"/>
  <c r="S372" i="1"/>
  <c r="AD372" i="1"/>
  <c r="F372" i="1"/>
  <c r="AE372" i="1"/>
  <c r="T372" i="1"/>
  <c r="AF372" i="1"/>
  <c r="BA372" i="1"/>
  <c r="BL372" i="1"/>
  <c r="U372" i="1"/>
  <c r="AH372" i="1"/>
  <c r="V372" i="1"/>
  <c r="AI372" i="1"/>
  <c r="BM372" i="1"/>
  <c r="Y372" i="1"/>
  <c r="AN372" i="1"/>
  <c r="BN372" i="1"/>
  <c r="Z372" i="1"/>
  <c r="AP372" i="1"/>
  <c r="BO372" i="1"/>
  <c r="AA372" i="1"/>
  <c r="AR372" i="1"/>
  <c r="AB372" i="1"/>
  <c r="AS372" i="1"/>
  <c r="BP372" i="1"/>
  <c r="BU372" i="1"/>
  <c r="BV372" i="1"/>
  <c r="BW372" i="1"/>
  <c r="BX372" i="1"/>
  <c r="BY372" i="1"/>
  <c r="K373" i="1"/>
  <c r="S373" i="1"/>
  <c r="AD373" i="1"/>
  <c r="F373" i="1"/>
  <c r="AE373" i="1"/>
  <c r="T373" i="1"/>
  <c r="AF373" i="1"/>
  <c r="BA373" i="1"/>
  <c r="BL373" i="1"/>
  <c r="U373" i="1"/>
  <c r="AH373" i="1"/>
  <c r="V373" i="1"/>
  <c r="AI373" i="1"/>
  <c r="BM373" i="1"/>
  <c r="Y373" i="1"/>
  <c r="AN373" i="1"/>
  <c r="BN373" i="1"/>
  <c r="Z373" i="1"/>
  <c r="AP373" i="1"/>
  <c r="BO373" i="1"/>
  <c r="AA373" i="1"/>
  <c r="AR373" i="1"/>
  <c r="AB373" i="1"/>
  <c r="AS373" i="1"/>
  <c r="BP373" i="1"/>
  <c r="BU373" i="1"/>
  <c r="BV373" i="1"/>
  <c r="BW373" i="1"/>
  <c r="BX373" i="1"/>
  <c r="BY373" i="1"/>
  <c r="K374" i="1"/>
  <c r="S374" i="1"/>
  <c r="AD374" i="1"/>
  <c r="F374" i="1"/>
  <c r="AE374" i="1"/>
  <c r="T374" i="1"/>
  <c r="AF374" i="1"/>
  <c r="BA374" i="1"/>
  <c r="BL374" i="1"/>
  <c r="U374" i="1"/>
  <c r="AH374" i="1"/>
  <c r="V374" i="1"/>
  <c r="AI374" i="1"/>
  <c r="BM374" i="1"/>
  <c r="Y374" i="1"/>
  <c r="AN374" i="1"/>
  <c r="BN374" i="1"/>
  <c r="Z374" i="1"/>
  <c r="AP374" i="1"/>
  <c r="BO374" i="1"/>
  <c r="AA374" i="1"/>
  <c r="AR374" i="1"/>
  <c r="AB374" i="1"/>
  <c r="AS374" i="1"/>
  <c r="BP374" i="1"/>
  <c r="BU374" i="1"/>
  <c r="BV374" i="1"/>
  <c r="BW374" i="1"/>
  <c r="BX374" i="1"/>
  <c r="BY374" i="1"/>
  <c r="K375" i="1"/>
  <c r="S375" i="1"/>
  <c r="AD375" i="1"/>
  <c r="F375" i="1"/>
  <c r="AE375" i="1"/>
  <c r="T375" i="1"/>
  <c r="AF375" i="1"/>
  <c r="BA375" i="1"/>
  <c r="BL375" i="1"/>
  <c r="U375" i="1"/>
  <c r="AH375" i="1"/>
  <c r="V375" i="1"/>
  <c r="AI375" i="1"/>
  <c r="BM375" i="1"/>
  <c r="Y375" i="1"/>
  <c r="AN375" i="1"/>
  <c r="BN375" i="1"/>
  <c r="Z375" i="1"/>
  <c r="AP375" i="1"/>
  <c r="BO375" i="1"/>
  <c r="AA375" i="1"/>
  <c r="AR375" i="1"/>
  <c r="AB375" i="1"/>
  <c r="AS375" i="1"/>
  <c r="BP375" i="1"/>
  <c r="BU375" i="1"/>
  <c r="BV375" i="1"/>
  <c r="BW375" i="1"/>
  <c r="BX375" i="1"/>
  <c r="BY375" i="1"/>
  <c r="K376" i="1"/>
  <c r="S376" i="1"/>
  <c r="AD376" i="1"/>
  <c r="F376" i="1"/>
  <c r="AE376" i="1"/>
  <c r="T376" i="1"/>
  <c r="AF376" i="1"/>
  <c r="BA376" i="1"/>
  <c r="BL376" i="1"/>
  <c r="U376" i="1"/>
  <c r="AH376" i="1"/>
  <c r="V376" i="1"/>
  <c r="AI376" i="1"/>
  <c r="BM376" i="1"/>
  <c r="Y376" i="1"/>
  <c r="AN376" i="1"/>
  <c r="BN376" i="1"/>
  <c r="Z376" i="1"/>
  <c r="AP376" i="1"/>
  <c r="BO376" i="1"/>
  <c r="AA376" i="1"/>
  <c r="AR376" i="1"/>
  <c r="AB376" i="1"/>
  <c r="AS376" i="1"/>
  <c r="BP376" i="1"/>
  <c r="BU376" i="1"/>
  <c r="BV376" i="1"/>
  <c r="BW376" i="1"/>
  <c r="BX376" i="1"/>
  <c r="BY376" i="1"/>
  <c r="K377" i="1"/>
  <c r="S377" i="1"/>
  <c r="AD377" i="1"/>
  <c r="F377" i="1"/>
  <c r="AE377" i="1"/>
  <c r="T377" i="1"/>
  <c r="AF377" i="1"/>
  <c r="BA377" i="1"/>
  <c r="BL377" i="1"/>
  <c r="U377" i="1"/>
  <c r="AH377" i="1"/>
  <c r="V377" i="1"/>
  <c r="AI377" i="1"/>
  <c r="BM377" i="1"/>
  <c r="Y377" i="1"/>
  <c r="AN377" i="1"/>
  <c r="BN377" i="1"/>
  <c r="Z377" i="1"/>
  <c r="AP377" i="1"/>
  <c r="BO377" i="1"/>
  <c r="AA377" i="1"/>
  <c r="AR377" i="1"/>
  <c r="AB377" i="1"/>
  <c r="AS377" i="1"/>
  <c r="BP377" i="1"/>
  <c r="BU377" i="1"/>
  <c r="BV377" i="1"/>
  <c r="BW377" i="1"/>
  <c r="BX377" i="1"/>
  <c r="BY377" i="1"/>
  <c r="K378" i="1"/>
  <c r="S378" i="1"/>
  <c r="AD378" i="1"/>
  <c r="F378" i="1"/>
  <c r="AE378" i="1"/>
  <c r="T378" i="1"/>
  <c r="AF378" i="1"/>
  <c r="BA378" i="1"/>
  <c r="BL378" i="1"/>
  <c r="U378" i="1"/>
  <c r="AH378" i="1"/>
  <c r="V378" i="1"/>
  <c r="AI378" i="1"/>
  <c r="BM378" i="1"/>
  <c r="Y378" i="1"/>
  <c r="AN378" i="1"/>
  <c r="BN378" i="1"/>
  <c r="Z378" i="1"/>
  <c r="AP378" i="1"/>
  <c r="BO378" i="1"/>
  <c r="AA378" i="1"/>
  <c r="AR378" i="1"/>
  <c r="AB378" i="1"/>
  <c r="AS378" i="1"/>
  <c r="BP378" i="1"/>
  <c r="BU378" i="1"/>
  <c r="BV378" i="1"/>
  <c r="BW378" i="1"/>
  <c r="BX378" i="1"/>
  <c r="BY378" i="1"/>
  <c r="K379" i="1"/>
  <c r="S379" i="1"/>
  <c r="AD379" i="1"/>
  <c r="F379" i="1"/>
  <c r="AE379" i="1"/>
  <c r="T379" i="1"/>
  <c r="AF379" i="1"/>
  <c r="BA379" i="1"/>
  <c r="BL379" i="1"/>
  <c r="U379" i="1"/>
  <c r="AH379" i="1"/>
  <c r="V379" i="1"/>
  <c r="AI379" i="1"/>
  <c r="BM379" i="1"/>
  <c r="Y379" i="1"/>
  <c r="AN379" i="1"/>
  <c r="BN379" i="1"/>
  <c r="Z379" i="1"/>
  <c r="AP379" i="1"/>
  <c r="BO379" i="1"/>
  <c r="AA379" i="1"/>
  <c r="AR379" i="1"/>
  <c r="AB379" i="1"/>
  <c r="AS379" i="1"/>
  <c r="BP379" i="1"/>
  <c r="BU379" i="1"/>
  <c r="BV379" i="1"/>
  <c r="BW379" i="1"/>
  <c r="BX379" i="1"/>
  <c r="BY379" i="1"/>
  <c r="K380" i="1"/>
  <c r="S380" i="1"/>
  <c r="AD380" i="1"/>
  <c r="F380" i="1"/>
  <c r="AE380" i="1"/>
  <c r="T380" i="1"/>
  <c r="AF380" i="1"/>
  <c r="BA380" i="1"/>
  <c r="BL380" i="1"/>
  <c r="U380" i="1"/>
  <c r="AH380" i="1"/>
  <c r="V380" i="1"/>
  <c r="AI380" i="1"/>
  <c r="BM380" i="1"/>
  <c r="Y380" i="1"/>
  <c r="AN380" i="1"/>
  <c r="BN380" i="1"/>
  <c r="Z380" i="1"/>
  <c r="AP380" i="1"/>
  <c r="BO380" i="1"/>
  <c r="AA380" i="1"/>
  <c r="AR380" i="1"/>
  <c r="AB380" i="1"/>
  <c r="AS380" i="1"/>
  <c r="BP380" i="1"/>
  <c r="BU380" i="1"/>
  <c r="BV380" i="1"/>
  <c r="BW380" i="1"/>
  <c r="BX380" i="1"/>
  <c r="BY380" i="1"/>
  <c r="K381" i="1"/>
  <c r="S381" i="1"/>
  <c r="AD381" i="1"/>
  <c r="F381" i="1"/>
  <c r="AE381" i="1"/>
  <c r="T381" i="1"/>
  <c r="AF381" i="1"/>
  <c r="BA381" i="1"/>
  <c r="BL381" i="1"/>
  <c r="U381" i="1"/>
  <c r="AH381" i="1"/>
  <c r="V381" i="1"/>
  <c r="AI381" i="1"/>
  <c r="BM381" i="1"/>
  <c r="Y381" i="1"/>
  <c r="AN381" i="1"/>
  <c r="BN381" i="1"/>
  <c r="Z381" i="1"/>
  <c r="AP381" i="1"/>
  <c r="BO381" i="1"/>
  <c r="AA381" i="1"/>
  <c r="AR381" i="1"/>
  <c r="AB381" i="1"/>
  <c r="AS381" i="1"/>
  <c r="BP381" i="1"/>
  <c r="BU381" i="1"/>
  <c r="BV381" i="1"/>
  <c r="BW381" i="1"/>
  <c r="BX381" i="1"/>
  <c r="BY381" i="1"/>
  <c r="K382" i="1"/>
  <c r="S382" i="1"/>
  <c r="AD382" i="1"/>
  <c r="F382" i="1"/>
  <c r="AE382" i="1"/>
  <c r="T382" i="1"/>
  <c r="AF382" i="1"/>
  <c r="BA382" i="1"/>
  <c r="BL382" i="1"/>
  <c r="U382" i="1"/>
  <c r="AH382" i="1"/>
  <c r="V382" i="1"/>
  <c r="AI382" i="1"/>
  <c r="BM382" i="1"/>
  <c r="Y382" i="1"/>
  <c r="AN382" i="1"/>
  <c r="BN382" i="1"/>
  <c r="Z382" i="1"/>
  <c r="AP382" i="1"/>
  <c r="BO382" i="1"/>
  <c r="AA382" i="1"/>
  <c r="AR382" i="1"/>
  <c r="AB382" i="1"/>
  <c r="AS382" i="1"/>
  <c r="BP382" i="1"/>
  <c r="BU382" i="1"/>
  <c r="BV382" i="1"/>
  <c r="BW382" i="1"/>
  <c r="BX382" i="1"/>
  <c r="BY382" i="1"/>
  <c r="K383" i="1"/>
  <c r="S383" i="1"/>
  <c r="AD383" i="1"/>
  <c r="F383" i="1"/>
  <c r="AE383" i="1"/>
  <c r="T383" i="1"/>
  <c r="AF383" i="1"/>
  <c r="BA383" i="1"/>
  <c r="BL383" i="1"/>
  <c r="U383" i="1"/>
  <c r="AH383" i="1"/>
  <c r="V383" i="1"/>
  <c r="AI383" i="1"/>
  <c r="BM383" i="1"/>
  <c r="Y383" i="1"/>
  <c r="AN383" i="1"/>
  <c r="BN383" i="1"/>
  <c r="Z383" i="1"/>
  <c r="AP383" i="1"/>
  <c r="BO383" i="1"/>
  <c r="AA383" i="1"/>
  <c r="AR383" i="1"/>
  <c r="AB383" i="1"/>
  <c r="AS383" i="1"/>
  <c r="BP383" i="1"/>
  <c r="BU383" i="1"/>
  <c r="BV383" i="1"/>
  <c r="BW383" i="1"/>
  <c r="BX383" i="1"/>
  <c r="BY383" i="1"/>
  <c r="K384" i="1"/>
  <c r="S384" i="1"/>
  <c r="AD384" i="1"/>
  <c r="F384" i="1"/>
  <c r="AE384" i="1"/>
  <c r="T384" i="1"/>
  <c r="AF384" i="1"/>
  <c r="BA384" i="1"/>
  <c r="BL384" i="1"/>
  <c r="U384" i="1"/>
  <c r="AH384" i="1"/>
  <c r="V384" i="1"/>
  <c r="AI384" i="1"/>
  <c r="BM384" i="1"/>
  <c r="Y384" i="1"/>
  <c r="AN384" i="1"/>
  <c r="BN384" i="1"/>
  <c r="Z384" i="1"/>
  <c r="AP384" i="1"/>
  <c r="BO384" i="1"/>
  <c r="AA384" i="1"/>
  <c r="AR384" i="1"/>
  <c r="AB384" i="1"/>
  <c r="AS384" i="1"/>
  <c r="BP384" i="1"/>
  <c r="BU384" i="1"/>
  <c r="BV384" i="1"/>
  <c r="BW384" i="1"/>
  <c r="BX384" i="1"/>
  <c r="BY384" i="1"/>
  <c r="K385" i="1"/>
  <c r="S385" i="1"/>
  <c r="AD385" i="1"/>
  <c r="F385" i="1"/>
  <c r="AE385" i="1"/>
  <c r="T385" i="1"/>
  <c r="AF385" i="1"/>
  <c r="BA385" i="1"/>
  <c r="BL385" i="1"/>
  <c r="U385" i="1"/>
  <c r="AH385" i="1"/>
  <c r="V385" i="1"/>
  <c r="AI385" i="1"/>
  <c r="BM385" i="1"/>
  <c r="Y385" i="1"/>
  <c r="AN385" i="1"/>
  <c r="BN385" i="1"/>
  <c r="Z385" i="1"/>
  <c r="AP385" i="1"/>
  <c r="BO385" i="1"/>
  <c r="AA385" i="1"/>
  <c r="AR385" i="1"/>
  <c r="AB385" i="1"/>
  <c r="AS385" i="1"/>
  <c r="BP385" i="1"/>
  <c r="BU385" i="1"/>
  <c r="BV385" i="1"/>
  <c r="BW385" i="1"/>
  <c r="BX385" i="1"/>
  <c r="BY385" i="1"/>
  <c r="K386" i="1"/>
  <c r="S386" i="1"/>
  <c r="AD386" i="1"/>
  <c r="F386" i="1"/>
  <c r="AE386" i="1"/>
  <c r="T386" i="1"/>
  <c r="AF386" i="1"/>
  <c r="BA386" i="1"/>
  <c r="BL386" i="1"/>
  <c r="U386" i="1"/>
  <c r="AH386" i="1"/>
  <c r="V386" i="1"/>
  <c r="AI386" i="1"/>
  <c r="BM386" i="1"/>
  <c r="Y386" i="1"/>
  <c r="AN386" i="1"/>
  <c r="BN386" i="1"/>
  <c r="Z386" i="1"/>
  <c r="AP386" i="1"/>
  <c r="BO386" i="1"/>
  <c r="AA386" i="1"/>
  <c r="AR386" i="1"/>
  <c r="AB386" i="1"/>
  <c r="AS386" i="1"/>
  <c r="BP386" i="1"/>
  <c r="BU386" i="1"/>
  <c r="BV386" i="1"/>
  <c r="BW386" i="1"/>
  <c r="BX386" i="1"/>
  <c r="BY386" i="1"/>
  <c r="K387" i="1"/>
  <c r="S387" i="1"/>
  <c r="AD387" i="1"/>
  <c r="F387" i="1"/>
  <c r="AE387" i="1"/>
  <c r="T387" i="1"/>
  <c r="AF387" i="1"/>
  <c r="BA387" i="1"/>
  <c r="BL387" i="1"/>
  <c r="U387" i="1"/>
  <c r="AH387" i="1"/>
  <c r="V387" i="1"/>
  <c r="AI387" i="1"/>
  <c r="BM387" i="1"/>
  <c r="Y387" i="1"/>
  <c r="AN387" i="1"/>
  <c r="BN387" i="1"/>
  <c r="Z387" i="1"/>
  <c r="AP387" i="1"/>
  <c r="BO387" i="1"/>
  <c r="AA387" i="1"/>
  <c r="AR387" i="1"/>
  <c r="AB387" i="1"/>
  <c r="AS387" i="1"/>
  <c r="BP387" i="1"/>
  <c r="BU387" i="1"/>
  <c r="BV387" i="1"/>
  <c r="BW387" i="1"/>
  <c r="BX387" i="1"/>
  <c r="BY387" i="1"/>
  <c r="K388" i="1"/>
  <c r="S388" i="1"/>
  <c r="AD388" i="1"/>
  <c r="F388" i="1"/>
  <c r="AE388" i="1"/>
  <c r="T388" i="1"/>
  <c r="AF388" i="1"/>
  <c r="BA388" i="1"/>
  <c r="BL388" i="1"/>
  <c r="U388" i="1"/>
  <c r="AH388" i="1"/>
  <c r="V388" i="1"/>
  <c r="AI388" i="1"/>
  <c r="BM388" i="1"/>
  <c r="Y388" i="1"/>
  <c r="AN388" i="1"/>
  <c r="BN388" i="1"/>
  <c r="Z388" i="1"/>
  <c r="AP388" i="1"/>
  <c r="BO388" i="1"/>
  <c r="AA388" i="1"/>
  <c r="AR388" i="1"/>
  <c r="AB388" i="1"/>
  <c r="AS388" i="1"/>
  <c r="BP388" i="1"/>
  <c r="BU388" i="1"/>
  <c r="BV388" i="1"/>
  <c r="BW388" i="1"/>
  <c r="BX388" i="1"/>
  <c r="BY388" i="1"/>
  <c r="K389" i="1"/>
  <c r="S389" i="1"/>
  <c r="AD389" i="1"/>
  <c r="F389" i="1"/>
  <c r="AE389" i="1"/>
  <c r="T389" i="1"/>
  <c r="AF389" i="1"/>
  <c r="BA389" i="1"/>
  <c r="BL389" i="1"/>
  <c r="U389" i="1"/>
  <c r="AH389" i="1"/>
  <c r="V389" i="1"/>
  <c r="AI389" i="1"/>
  <c r="BM389" i="1"/>
  <c r="Y389" i="1"/>
  <c r="AN389" i="1"/>
  <c r="BN389" i="1"/>
  <c r="Z389" i="1"/>
  <c r="AP389" i="1"/>
  <c r="BO389" i="1"/>
  <c r="AA389" i="1"/>
  <c r="AR389" i="1"/>
  <c r="AB389" i="1"/>
  <c r="AS389" i="1"/>
  <c r="BP389" i="1"/>
  <c r="BU389" i="1"/>
  <c r="BV389" i="1"/>
  <c r="BW389" i="1"/>
  <c r="BX389" i="1"/>
  <c r="BY389" i="1"/>
  <c r="K390" i="1"/>
  <c r="S390" i="1"/>
  <c r="AD390" i="1"/>
  <c r="F390" i="1"/>
  <c r="AE390" i="1"/>
  <c r="T390" i="1"/>
  <c r="AF390" i="1"/>
  <c r="BA390" i="1"/>
  <c r="BL390" i="1"/>
  <c r="U390" i="1"/>
  <c r="AH390" i="1"/>
  <c r="V390" i="1"/>
  <c r="AI390" i="1"/>
  <c r="BM390" i="1"/>
  <c r="Y390" i="1"/>
  <c r="AN390" i="1"/>
  <c r="BN390" i="1"/>
  <c r="Z390" i="1"/>
  <c r="AP390" i="1"/>
  <c r="BO390" i="1"/>
  <c r="AA390" i="1"/>
  <c r="AR390" i="1"/>
  <c r="AB390" i="1"/>
  <c r="AS390" i="1"/>
  <c r="BP390" i="1"/>
  <c r="BU390" i="1"/>
  <c r="BV390" i="1"/>
  <c r="BW390" i="1"/>
  <c r="BX390" i="1"/>
  <c r="BY390" i="1"/>
  <c r="K391" i="1"/>
  <c r="S391" i="1"/>
  <c r="AD391" i="1"/>
  <c r="F391" i="1"/>
  <c r="AE391" i="1"/>
  <c r="T391" i="1"/>
  <c r="AF391" i="1"/>
  <c r="BA391" i="1"/>
  <c r="BL391" i="1"/>
  <c r="U391" i="1"/>
  <c r="AH391" i="1"/>
  <c r="V391" i="1"/>
  <c r="AI391" i="1"/>
  <c r="BM391" i="1"/>
  <c r="Y391" i="1"/>
  <c r="AN391" i="1"/>
  <c r="BN391" i="1"/>
  <c r="Z391" i="1"/>
  <c r="AP391" i="1"/>
  <c r="BO391" i="1"/>
  <c r="AA391" i="1"/>
  <c r="AR391" i="1"/>
  <c r="AB391" i="1"/>
  <c r="AS391" i="1"/>
  <c r="BP391" i="1"/>
  <c r="BU391" i="1"/>
  <c r="BV391" i="1"/>
  <c r="BW391" i="1"/>
  <c r="BX391" i="1"/>
  <c r="BY391" i="1"/>
  <c r="K392" i="1"/>
  <c r="S392" i="1"/>
  <c r="AD392" i="1"/>
  <c r="F392" i="1"/>
  <c r="AE392" i="1"/>
  <c r="T392" i="1"/>
  <c r="AF392" i="1"/>
  <c r="BA392" i="1"/>
  <c r="BL392" i="1"/>
  <c r="U392" i="1"/>
  <c r="AH392" i="1"/>
  <c r="V392" i="1"/>
  <c r="AI392" i="1"/>
  <c r="BM392" i="1"/>
  <c r="Y392" i="1"/>
  <c r="AN392" i="1"/>
  <c r="BN392" i="1"/>
  <c r="Z392" i="1"/>
  <c r="AP392" i="1"/>
  <c r="BO392" i="1"/>
  <c r="AA392" i="1"/>
  <c r="AR392" i="1"/>
  <c r="AB392" i="1"/>
  <c r="AS392" i="1"/>
  <c r="BP392" i="1"/>
  <c r="BU392" i="1"/>
  <c r="BV392" i="1"/>
  <c r="BW392" i="1"/>
  <c r="BX392" i="1"/>
  <c r="BY392" i="1"/>
  <c r="K393" i="1"/>
  <c r="S393" i="1"/>
  <c r="AD393" i="1"/>
  <c r="F393" i="1"/>
  <c r="AE393" i="1"/>
  <c r="T393" i="1"/>
  <c r="AF393" i="1"/>
  <c r="BA393" i="1"/>
  <c r="BL393" i="1"/>
  <c r="U393" i="1"/>
  <c r="AH393" i="1"/>
  <c r="V393" i="1"/>
  <c r="AI393" i="1"/>
  <c r="BM393" i="1"/>
  <c r="Y393" i="1"/>
  <c r="AN393" i="1"/>
  <c r="BN393" i="1"/>
  <c r="Z393" i="1"/>
  <c r="AP393" i="1"/>
  <c r="BO393" i="1"/>
  <c r="AA393" i="1"/>
  <c r="AR393" i="1"/>
  <c r="AB393" i="1"/>
  <c r="AS393" i="1"/>
  <c r="BP393" i="1"/>
  <c r="BU393" i="1"/>
  <c r="BV393" i="1"/>
  <c r="BW393" i="1"/>
  <c r="BX393" i="1"/>
  <c r="BY393" i="1"/>
  <c r="K394" i="1"/>
  <c r="S394" i="1"/>
  <c r="AD394" i="1"/>
  <c r="F394" i="1"/>
  <c r="AE394" i="1"/>
  <c r="T394" i="1"/>
  <c r="AF394" i="1"/>
  <c r="BA394" i="1"/>
  <c r="BL394" i="1"/>
  <c r="U394" i="1"/>
  <c r="AH394" i="1"/>
  <c r="V394" i="1"/>
  <c r="AI394" i="1"/>
  <c r="BM394" i="1"/>
  <c r="Y394" i="1"/>
  <c r="AN394" i="1"/>
  <c r="BN394" i="1"/>
  <c r="Z394" i="1"/>
  <c r="AP394" i="1"/>
  <c r="BO394" i="1"/>
  <c r="AA394" i="1"/>
  <c r="AR394" i="1"/>
  <c r="AB394" i="1"/>
  <c r="AS394" i="1"/>
  <c r="BP394" i="1"/>
  <c r="BU394" i="1"/>
  <c r="BV394" i="1"/>
  <c r="BW394" i="1"/>
  <c r="BX394" i="1"/>
  <c r="BY394" i="1"/>
  <c r="K395" i="1"/>
  <c r="S395" i="1"/>
  <c r="AD395" i="1"/>
  <c r="F395" i="1"/>
  <c r="AE395" i="1"/>
  <c r="T395" i="1"/>
  <c r="AF395" i="1"/>
  <c r="BA395" i="1"/>
  <c r="BL395" i="1"/>
  <c r="U395" i="1"/>
  <c r="AH395" i="1"/>
  <c r="V395" i="1"/>
  <c r="AI395" i="1"/>
  <c r="BM395" i="1"/>
  <c r="Y395" i="1"/>
  <c r="AN395" i="1"/>
  <c r="BN395" i="1"/>
  <c r="Z395" i="1"/>
  <c r="AP395" i="1"/>
  <c r="BO395" i="1"/>
  <c r="AA395" i="1"/>
  <c r="AR395" i="1"/>
  <c r="AB395" i="1"/>
  <c r="AS395" i="1"/>
  <c r="BP395" i="1"/>
  <c r="BU395" i="1"/>
  <c r="BV395" i="1"/>
  <c r="BW395" i="1"/>
  <c r="BX395" i="1"/>
  <c r="BY395" i="1"/>
  <c r="K396" i="1"/>
  <c r="S396" i="1"/>
  <c r="AD396" i="1"/>
  <c r="F396" i="1"/>
  <c r="AE396" i="1"/>
  <c r="T396" i="1"/>
  <c r="AF396" i="1"/>
  <c r="BA396" i="1"/>
  <c r="BL396" i="1"/>
  <c r="U396" i="1"/>
  <c r="AH396" i="1"/>
  <c r="V396" i="1"/>
  <c r="AI396" i="1"/>
  <c r="BM396" i="1"/>
  <c r="Y396" i="1"/>
  <c r="AN396" i="1"/>
  <c r="BN396" i="1"/>
  <c r="Z396" i="1"/>
  <c r="AP396" i="1"/>
  <c r="BO396" i="1"/>
  <c r="AA396" i="1"/>
  <c r="AR396" i="1"/>
  <c r="AB396" i="1"/>
  <c r="AS396" i="1"/>
  <c r="BP396" i="1"/>
  <c r="BU396" i="1"/>
  <c r="BV396" i="1"/>
  <c r="BW396" i="1"/>
  <c r="BX396" i="1"/>
  <c r="BY396" i="1"/>
  <c r="K397" i="1"/>
  <c r="S397" i="1"/>
  <c r="AD397" i="1"/>
  <c r="F397" i="1"/>
  <c r="AE397" i="1"/>
  <c r="T397" i="1"/>
  <c r="AF397" i="1"/>
  <c r="BA397" i="1"/>
  <c r="BL397" i="1"/>
  <c r="U397" i="1"/>
  <c r="AH397" i="1"/>
  <c r="V397" i="1"/>
  <c r="AI397" i="1"/>
  <c r="BM397" i="1"/>
  <c r="Y397" i="1"/>
  <c r="AN397" i="1"/>
  <c r="BN397" i="1"/>
  <c r="Z397" i="1"/>
  <c r="AP397" i="1"/>
  <c r="BO397" i="1"/>
  <c r="AA397" i="1"/>
  <c r="AR397" i="1"/>
  <c r="AB397" i="1"/>
  <c r="AS397" i="1"/>
  <c r="BP397" i="1"/>
  <c r="BU397" i="1"/>
  <c r="BV397" i="1"/>
  <c r="BW397" i="1"/>
  <c r="BX397" i="1"/>
  <c r="BY397" i="1"/>
  <c r="K398" i="1"/>
  <c r="S398" i="1"/>
  <c r="AD398" i="1"/>
  <c r="F398" i="1"/>
  <c r="AE398" i="1"/>
  <c r="T398" i="1"/>
  <c r="AF398" i="1"/>
  <c r="BA398" i="1"/>
  <c r="BL398" i="1"/>
  <c r="U398" i="1"/>
  <c r="AH398" i="1"/>
  <c r="V398" i="1"/>
  <c r="AI398" i="1"/>
  <c r="BM398" i="1"/>
  <c r="Y398" i="1"/>
  <c r="AN398" i="1"/>
  <c r="BN398" i="1"/>
  <c r="Z398" i="1"/>
  <c r="AP398" i="1"/>
  <c r="BO398" i="1"/>
  <c r="AA398" i="1"/>
  <c r="AR398" i="1"/>
  <c r="AB398" i="1"/>
  <c r="AS398" i="1"/>
  <c r="BP398" i="1"/>
  <c r="BU398" i="1"/>
  <c r="BV398" i="1"/>
  <c r="BW398" i="1"/>
  <c r="BX398" i="1"/>
  <c r="BY398" i="1"/>
  <c r="K399" i="1"/>
  <c r="S399" i="1"/>
  <c r="AD399" i="1"/>
  <c r="F399" i="1"/>
  <c r="AE399" i="1"/>
  <c r="T399" i="1"/>
  <c r="AF399" i="1"/>
  <c r="BA399" i="1"/>
  <c r="BL399" i="1"/>
  <c r="U399" i="1"/>
  <c r="AH399" i="1"/>
  <c r="V399" i="1"/>
  <c r="AI399" i="1"/>
  <c r="BM399" i="1"/>
  <c r="Y399" i="1"/>
  <c r="AN399" i="1"/>
  <c r="BN399" i="1"/>
  <c r="Z399" i="1"/>
  <c r="AP399" i="1"/>
  <c r="BO399" i="1"/>
  <c r="AA399" i="1"/>
  <c r="AR399" i="1"/>
  <c r="AB399" i="1"/>
  <c r="AS399" i="1"/>
  <c r="BP399" i="1"/>
  <c r="BU399" i="1"/>
  <c r="BV399" i="1"/>
  <c r="BW399" i="1"/>
  <c r="BX399" i="1"/>
  <c r="BY399" i="1"/>
  <c r="K400" i="1"/>
  <c r="S400" i="1"/>
  <c r="AD400" i="1"/>
  <c r="F400" i="1"/>
  <c r="AE400" i="1"/>
  <c r="T400" i="1"/>
  <c r="AF400" i="1"/>
  <c r="BA400" i="1"/>
  <c r="BL400" i="1"/>
  <c r="U400" i="1"/>
  <c r="AH400" i="1"/>
  <c r="V400" i="1"/>
  <c r="AI400" i="1"/>
  <c r="BM400" i="1"/>
  <c r="Y400" i="1"/>
  <c r="AN400" i="1"/>
  <c r="BN400" i="1"/>
  <c r="Z400" i="1"/>
  <c r="AP400" i="1"/>
  <c r="BO400" i="1"/>
  <c r="AA400" i="1"/>
  <c r="AR400" i="1"/>
  <c r="AB400" i="1"/>
  <c r="AS400" i="1"/>
  <c r="BP400" i="1"/>
  <c r="BU400" i="1"/>
  <c r="BV400" i="1"/>
  <c r="BW400" i="1"/>
  <c r="BX400" i="1"/>
  <c r="BY400" i="1"/>
  <c r="K401" i="1"/>
  <c r="S401" i="1"/>
  <c r="AD401" i="1"/>
  <c r="F401" i="1"/>
  <c r="AE401" i="1"/>
  <c r="T401" i="1"/>
  <c r="AF401" i="1"/>
  <c r="BA401" i="1"/>
  <c r="BL401" i="1"/>
  <c r="U401" i="1"/>
  <c r="AH401" i="1"/>
  <c r="V401" i="1"/>
  <c r="AI401" i="1"/>
  <c r="BM401" i="1"/>
  <c r="Y401" i="1"/>
  <c r="AN401" i="1"/>
  <c r="BN401" i="1"/>
  <c r="Z401" i="1"/>
  <c r="AP401" i="1"/>
  <c r="BO401" i="1"/>
  <c r="AA401" i="1"/>
  <c r="AR401" i="1"/>
  <c r="AB401" i="1"/>
  <c r="AS401" i="1"/>
  <c r="BP401" i="1"/>
  <c r="BU401" i="1"/>
  <c r="BV401" i="1"/>
  <c r="BW401" i="1"/>
  <c r="BX401" i="1"/>
  <c r="BY401" i="1"/>
  <c r="K402" i="1"/>
  <c r="S402" i="1"/>
  <c r="AD402" i="1"/>
  <c r="F402" i="1"/>
  <c r="AE402" i="1"/>
  <c r="T402" i="1"/>
  <c r="AF402" i="1"/>
  <c r="BA402" i="1"/>
  <c r="BL402" i="1"/>
  <c r="U402" i="1"/>
  <c r="AH402" i="1"/>
  <c r="V402" i="1"/>
  <c r="AI402" i="1"/>
  <c r="BM402" i="1"/>
  <c r="Y402" i="1"/>
  <c r="AN402" i="1"/>
  <c r="BN402" i="1"/>
  <c r="Z402" i="1"/>
  <c r="AP402" i="1"/>
  <c r="BO402" i="1"/>
  <c r="AA402" i="1"/>
  <c r="AR402" i="1"/>
  <c r="AB402" i="1"/>
  <c r="AS402" i="1"/>
  <c r="BP402" i="1"/>
  <c r="BU402" i="1"/>
  <c r="BV402" i="1"/>
  <c r="BW402" i="1"/>
  <c r="BX402" i="1"/>
  <c r="BY402" i="1"/>
  <c r="K403" i="1"/>
  <c r="S403" i="1"/>
  <c r="AD403" i="1"/>
  <c r="F403" i="1"/>
  <c r="AE403" i="1"/>
  <c r="T403" i="1"/>
  <c r="AF403" i="1"/>
  <c r="BA403" i="1"/>
  <c r="BL403" i="1"/>
  <c r="U403" i="1"/>
  <c r="AH403" i="1"/>
  <c r="V403" i="1"/>
  <c r="AI403" i="1"/>
  <c r="BM403" i="1"/>
  <c r="Y403" i="1"/>
  <c r="AN403" i="1"/>
  <c r="BN403" i="1"/>
  <c r="Z403" i="1"/>
  <c r="AP403" i="1"/>
  <c r="BO403" i="1"/>
  <c r="AA403" i="1"/>
  <c r="AR403" i="1"/>
  <c r="AB403" i="1"/>
  <c r="AS403" i="1"/>
  <c r="BP403" i="1"/>
  <c r="BU403" i="1"/>
  <c r="BV403" i="1"/>
  <c r="BW403" i="1"/>
  <c r="BX403" i="1"/>
  <c r="BY403" i="1"/>
  <c r="K404" i="1"/>
  <c r="S404" i="1"/>
  <c r="AD404" i="1"/>
  <c r="F404" i="1"/>
  <c r="AE404" i="1"/>
  <c r="T404" i="1"/>
  <c r="AF404" i="1"/>
  <c r="BA404" i="1"/>
  <c r="BL404" i="1"/>
  <c r="U404" i="1"/>
  <c r="AH404" i="1"/>
  <c r="V404" i="1"/>
  <c r="AI404" i="1"/>
  <c r="BM404" i="1"/>
  <c r="Y404" i="1"/>
  <c r="AN404" i="1"/>
  <c r="BN404" i="1"/>
  <c r="Z404" i="1"/>
  <c r="AP404" i="1"/>
  <c r="BO404" i="1"/>
  <c r="AA404" i="1"/>
  <c r="AR404" i="1"/>
  <c r="AB404" i="1"/>
  <c r="AS404" i="1"/>
  <c r="BP404" i="1"/>
  <c r="BU404" i="1"/>
  <c r="BV404" i="1"/>
  <c r="BW404" i="1"/>
  <c r="BX404" i="1"/>
  <c r="BY404" i="1"/>
  <c r="K405" i="1"/>
  <c r="S405" i="1"/>
  <c r="AD405" i="1"/>
  <c r="F405" i="1"/>
  <c r="AE405" i="1"/>
  <c r="T405" i="1"/>
  <c r="AF405" i="1"/>
  <c r="BA405" i="1"/>
  <c r="BL405" i="1"/>
  <c r="U405" i="1"/>
  <c r="AH405" i="1"/>
  <c r="V405" i="1"/>
  <c r="AI405" i="1"/>
  <c r="BM405" i="1"/>
  <c r="Y405" i="1"/>
  <c r="AN405" i="1"/>
  <c r="BN405" i="1"/>
  <c r="Z405" i="1"/>
  <c r="AP405" i="1"/>
  <c r="BO405" i="1"/>
  <c r="AA405" i="1"/>
  <c r="AR405" i="1"/>
  <c r="AB405" i="1"/>
  <c r="AS405" i="1"/>
  <c r="BP405" i="1"/>
  <c r="BU405" i="1"/>
  <c r="BV405" i="1"/>
  <c r="BW405" i="1"/>
  <c r="BX405" i="1"/>
  <c r="BY405" i="1"/>
  <c r="K406" i="1"/>
  <c r="S406" i="1"/>
  <c r="AD406" i="1"/>
  <c r="F406" i="1"/>
  <c r="AE406" i="1"/>
  <c r="T406" i="1"/>
  <c r="AF406" i="1"/>
  <c r="BA406" i="1"/>
  <c r="BL406" i="1"/>
  <c r="U406" i="1"/>
  <c r="AH406" i="1"/>
  <c r="V406" i="1"/>
  <c r="AI406" i="1"/>
  <c r="BM406" i="1"/>
  <c r="Y406" i="1"/>
  <c r="AN406" i="1"/>
  <c r="BN406" i="1"/>
  <c r="Z406" i="1"/>
  <c r="AP406" i="1"/>
  <c r="BO406" i="1"/>
  <c r="AA406" i="1"/>
  <c r="AR406" i="1"/>
  <c r="AB406" i="1"/>
  <c r="AS406" i="1"/>
  <c r="BP406" i="1"/>
  <c r="BU406" i="1"/>
  <c r="BV406" i="1"/>
  <c r="BW406" i="1"/>
  <c r="BX406" i="1"/>
  <c r="BY406" i="1"/>
  <c r="K407" i="1"/>
  <c r="S407" i="1"/>
  <c r="AD407" i="1"/>
  <c r="F407" i="1"/>
  <c r="AE407" i="1"/>
  <c r="T407" i="1"/>
  <c r="AF407" i="1"/>
  <c r="BA407" i="1"/>
  <c r="BL407" i="1"/>
  <c r="U407" i="1"/>
  <c r="AH407" i="1"/>
  <c r="V407" i="1"/>
  <c r="AI407" i="1"/>
  <c r="BM407" i="1"/>
  <c r="Y407" i="1"/>
  <c r="AN407" i="1"/>
  <c r="BN407" i="1"/>
  <c r="Z407" i="1"/>
  <c r="AP407" i="1"/>
  <c r="BO407" i="1"/>
  <c r="AA407" i="1"/>
  <c r="AR407" i="1"/>
  <c r="AB407" i="1"/>
  <c r="AS407" i="1"/>
  <c r="BP407" i="1"/>
  <c r="BU407" i="1"/>
  <c r="BV407" i="1"/>
  <c r="BW407" i="1"/>
  <c r="BX407" i="1"/>
  <c r="BY407" i="1"/>
  <c r="K408" i="1"/>
  <c r="S408" i="1"/>
  <c r="AD408" i="1"/>
  <c r="F408" i="1"/>
  <c r="AE408" i="1"/>
  <c r="T408" i="1"/>
  <c r="AF408" i="1"/>
  <c r="BA408" i="1"/>
  <c r="BL408" i="1"/>
  <c r="U408" i="1"/>
  <c r="AH408" i="1"/>
  <c r="V408" i="1"/>
  <c r="AI408" i="1"/>
  <c r="BM408" i="1"/>
  <c r="Y408" i="1"/>
  <c r="AN408" i="1"/>
  <c r="BN408" i="1"/>
  <c r="Z408" i="1"/>
  <c r="AP408" i="1"/>
  <c r="BO408" i="1"/>
  <c r="AA408" i="1"/>
  <c r="AR408" i="1"/>
  <c r="AB408" i="1"/>
  <c r="AS408" i="1"/>
  <c r="BP408" i="1"/>
  <c r="BU408" i="1"/>
  <c r="BV408" i="1"/>
  <c r="BW408" i="1"/>
  <c r="BX408" i="1"/>
  <c r="BY408" i="1"/>
  <c r="K409" i="1"/>
  <c r="S409" i="1"/>
  <c r="AD409" i="1"/>
  <c r="F409" i="1"/>
  <c r="AE409" i="1"/>
  <c r="T409" i="1"/>
  <c r="AF409" i="1"/>
  <c r="BA409" i="1"/>
  <c r="BL409" i="1"/>
  <c r="U409" i="1"/>
  <c r="AH409" i="1"/>
  <c r="V409" i="1"/>
  <c r="AI409" i="1"/>
  <c r="BM409" i="1"/>
  <c r="Y409" i="1"/>
  <c r="AN409" i="1"/>
  <c r="BN409" i="1"/>
  <c r="Z409" i="1"/>
  <c r="AP409" i="1"/>
  <c r="BO409" i="1"/>
  <c r="AA409" i="1"/>
  <c r="AR409" i="1"/>
  <c r="AB409" i="1"/>
  <c r="AS409" i="1"/>
  <c r="BP409" i="1"/>
  <c r="BU409" i="1"/>
  <c r="BV409" i="1"/>
  <c r="BW409" i="1"/>
  <c r="BX409" i="1"/>
  <c r="BY409" i="1"/>
  <c r="K410" i="1"/>
  <c r="S410" i="1"/>
  <c r="AD410" i="1"/>
  <c r="F410" i="1"/>
  <c r="AE410" i="1"/>
  <c r="T410" i="1"/>
  <c r="AF410" i="1"/>
  <c r="BA410" i="1"/>
  <c r="BL410" i="1"/>
  <c r="U410" i="1"/>
  <c r="AH410" i="1"/>
  <c r="V410" i="1"/>
  <c r="AI410" i="1"/>
  <c r="BM410" i="1"/>
  <c r="Y410" i="1"/>
  <c r="AN410" i="1"/>
  <c r="BN410" i="1"/>
  <c r="Z410" i="1"/>
  <c r="AP410" i="1"/>
  <c r="BO410" i="1"/>
  <c r="AA410" i="1"/>
  <c r="AR410" i="1"/>
  <c r="AB410" i="1"/>
  <c r="AS410" i="1"/>
  <c r="BP410" i="1"/>
  <c r="BU410" i="1"/>
  <c r="BV410" i="1"/>
  <c r="BW410" i="1"/>
  <c r="BX410" i="1"/>
  <c r="BY410" i="1"/>
  <c r="K411" i="1"/>
  <c r="S411" i="1"/>
  <c r="AD411" i="1"/>
  <c r="F411" i="1"/>
  <c r="AE411" i="1"/>
  <c r="T411" i="1"/>
  <c r="AF411" i="1"/>
  <c r="BA411" i="1"/>
  <c r="BL411" i="1"/>
  <c r="U411" i="1"/>
  <c r="AH411" i="1"/>
  <c r="V411" i="1"/>
  <c r="AI411" i="1"/>
  <c r="BM411" i="1"/>
  <c r="Y411" i="1"/>
  <c r="AN411" i="1"/>
  <c r="BN411" i="1"/>
  <c r="Z411" i="1"/>
  <c r="AP411" i="1"/>
  <c r="BO411" i="1"/>
  <c r="AA411" i="1"/>
  <c r="AR411" i="1"/>
  <c r="AB411" i="1"/>
  <c r="AS411" i="1"/>
  <c r="BP411" i="1"/>
  <c r="BU411" i="1"/>
  <c r="BV411" i="1"/>
  <c r="BW411" i="1"/>
  <c r="BX411" i="1"/>
  <c r="BY411" i="1"/>
  <c r="K412" i="1"/>
  <c r="S412" i="1"/>
  <c r="AD412" i="1"/>
  <c r="F412" i="1"/>
  <c r="AE412" i="1"/>
  <c r="T412" i="1"/>
  <c r="AF412" i="1"/>
  <c r="BA412" i="1"/>
  <c r="BL412" i="1"/>
  <c r="U412" i="1"/>
  <c r="AH412" i="1"/>
  <c r="V412" i="1"/>
  <c r="AI412" i="1"/>
  <c r="BM412" i="1"/>
  <c r="Y412" i="1"/>
  <c r="AN412" i="1"/>
  <c r="BN412" i="1"/>
  <c r="Z412" i="1"/>
  <c r="AP412" i="1"/>
  <c r="BO412" i="1"/>
  <c r="AA412" i="1"/>
  <c r="AR412" i="1"/>
  <c r="AB412" i="1"/>
  <c r="AS412" i="1"/>
  <c r="BP412" i="1"/>
  <c r="BU412" i="1"/>
  <c r="BV412" i="1"/>
  <c r="BW412" i="1"/>
  <c r="BX412" i="1"/>
  <c r="BY412" i="1"/>
  <c r="K413" i="1"/>
  <c r="S413" i="1"/>
  <c r="AD413" i="1"/>
  <c r="F413" i="1"/>
  <c r="AE413" i="1"/>
  <c r="T413" i="1"/>
  <c r="AF413" i="1"/>
  <c r="BA413" i="1"/>
  <c r="BL413" i="1"/>
  <c r="U413" i="1"/>
  <c r="AH413" i="1"/>
  <c r="V413" i="1"/>
  <c r="AI413" i="1"/>
  <c r="BM413" i="1"/>
  <c r="Y413" i="1"/>
  <c r="AN413" i="1"/>
  <c r="BN413" i="1"/>
  <c r="Z413" i="1"/>
  <c r="AP413" i="1"/>
  <c r="BO413" i="1"/>
  <c r="AA413" i="1"/>
  <c r="AR413" i="1"/>
  <c r="AB413" i="1"/>
  <c r="AS413" i="1"/>
  <c r="BP413" i="1"/>
  <c r="BU413" i="1"/>
  <c r="BV413" i="1"/>
  <c r="BW413" i="1"/>
  <c r="BX413" i="1"/>
  <c r="BY413" i="1"/>
  <c r="K414" i="1"/>
  <c r="S414" i="1"/>
  <c r="AD414" i="1"/>
  <c r="F414" i="1"/>
  <c r="AE414" i="1"/>
  <c r="T414" i="1"/>
  <c r="AF414" i="1"/>
  <c r="BA414" i="1"/>
  <c r="BL414" i="1"/>
  <c r="U414" i="1"/>
  <c r="AH414" i="1"/>
  <c r="V414" i="1"/>
  <c r="AI414" i="1"/>
  <c r="BM414" i="1"/>
  <c r="Y414" i="1"/>
  <c r="AN414" i="1"/>
  <c r="BN414" i="1"/>
  <c r="Z414" i="1"/>
  <c r="AP414" i="1"/>
  <c r="BO414" i="1"/>
  <c r="AA414" i="1"/>
  <c r="AR414" i="1"/>
  <c r="AB414" i="1"/>
  <c r="AS414" i="1"/>
  <c r="BP414" i="1"/>
  <c r="BU414" i="1"/>
  <c r="BV414" i="1"/>
  <c r="BW414" i="1"/>
  <c r="BX414" i="1"/>
  <c r="BY414" i="1"/>
  <c r="K415" i="1"/>
  <c r="S415" i="1"/>
  <c r="AD415" i="1"/>
  <c r="F415" i="1"/>
  <c r="AE415" i="1"/>
  <c r="T415" i="1"/>
  <c r="AF415" i="1"/>
  <c r="BA415" i="1"/>
  <c r="BL415" i="1"/>
  <c r="U415" i="1"/>
  <c r="AH415" i="1"/>
  <c r="V415" i="1"/>
  <c r="AI415" i="1"/>
  <c r="BM415" i="1"/>
  <c r="Y415" i="1"/>
  <c r="AN415" i="1"/>
  <c r="BN415" i="1"/>
  <c r="Z415" i="1"/>
  <c r="AP415" i="1"/>
  <c r="BO415" i="1"/>
  <c r="AA415" i="1"/>
  <c r="AR415" i="1"/>
  <c r="AB415" i="1"/>
  <c r="AS415" i="1"/>
  <c r="BP415" i="1"/>
  <c r="BU415" i="1"/>
  <c r="BV415" i="1"/>
  <c r="BW415" i="1"/>
  <c r="BX415" i="1"/>
  <c r="BY415" i="1"/>
  <c r="K416" i="1"/>
  <c r="S416" i="1"/>
  <c r="AD416" i="1"/>
  <c r="F416" i="1"/>
  <c r="AE416" i="1"/>
  <c r="T416" i="1"/>
  <c r="AF416" i="1"/>
  <c r="BA416" i="1"/>
  <c r="BL416" i="1"/>
  <c r="U416" i="1"/>
  <c r="AH416" i="1"/>
  <c r="V416" i="1"/>
  <c r="AI416" i="1"/>
  <c r="BM416" i="1"/>
  <c r="Y416" i="1"/>
  <c r="AN416" i="1"/>
  <c r="BN416" i="1"/>
  <c r="Z416" i="1"/>
  <c r="AP416" i="1"/>
  <c r="BO416" i="1"/>
  <c r="AA416" i="1"/>
  <c r="AR416" i="1"/>
  <c r="AB416" i="1"/>
  <c r="AS416" i="1"/>
  <c r="BP416" i="1"/>
  <c r="BU416" i="1"/>
  <c r="BV416" i="1"/>
  <c r="BW416" i="1"/>
  <c r="BX416" i="1"/>
  <c r="BY416" i="1"/>
  <c r="K417" i="1"/>
  <c r="S417" i="1"/>
  <c r="AD417" i="1"/>
  <c r="F417" i="1"/>
  <c r="AE417" i="1"/>
  <c r="T417" i="1"/>
  <c r="AF417" i="1"/>
  <c r="BA417" i="1"/>
  <c r="BL417" i="1"/>
  <c r="U417" i="1"/>
  <c r="AH417" i="1"/>
  <c r="V417" i="1"/>
  <c r="AI417" i="1"/>
  <c r="BM417" i="1"/>
  <c r="Y417" i="1"/>
  <c r="AN417" i="1"/>
  <c r="BN417" i="1"/>
  <c r="Z417" i="1"/>
  <c r="AP417" i="1"/>
  <c r="BO417" i="1"/>
  <c r="AA417" i="1"/>
  <c r="AR417" i="1"/>
  <c r="AB417" i="1"/>
  <c r="AS417" i="1"/>
  <c r="BP417" i="1"/>
  <c r="BU417" i="1"/>
  <c r="BV417" i="1"/>
  <c r="BW417" i="1"/>
  <c r="BX417" i="1"/>
  <c r="BY417" i="1"/>
  <c r="K418" i="1"/>
  <c r="S418" i="1"/>
  <c r="AD418" i="1"/>
  <c r="F418" i="1"/>
  <c r="AE418" i="1"/>
  <c r="T418" i="1"/>
  <c r="AF418" i="1"/>
  <c r="BA418" i="1"/>
  <c r="BL418" i="1"/>
  <c r="U418" i="1"/>
  <c r="AH418" i="1"/>
  <c r="V418" i="1"/>
  <c r="AI418" i="1"/>
  <c r="BM418" i="1"/>
  <c r="Y418" i="1"/>
  <c r="AN418" i="1"/>
  <c r="BN418" i="1"/>
  <c r="Z418" i="1"/>
  <c r="AP418" i="1"/>
  <c r="BO418" i="1"/>
  <c r="AA418" i="1"/>
  <c r="AR418" i="1"/>
  <c r="AB418" i="1"/>
  <c r="AS418" i="1"/>
  <c r="BP418" i="1"/>
  <c r="BU418" i="1"/>
  <c r="BV418" i="1"/>
  <c r="BW418" i="1"/>
  <c r="BX418" i="1"/>
  <c r="BY418" i="1"/>
  <c r="K419" i="1"/>
  <c r="S419" i="1"/>
  <c r="AD419" i="1"/>
  <c r="F419" i="1"/>
  <c r="AE419" i="1"/>
  <c r="T419" i="1"/>
  <c r="AF419" i="1"/>
  <c r="BA419" i="1"/>
  <c r="BL419" i="1"/>
  <c r="U419" i="1"/>
  <c r="AH419" i="1"/>
  <c r="V419" i="1"/>
  <c r="AI419" i="1"/>
  <c r="BM419" i="1"/>
  <c r="Y419" i="1"/>
  <c r="AN419" i="1"/>
  <c r="BN419" i="1"/>
  <c r="Z419" i="1"/>
  <c r="AP419" i="1"/>
  <c r="BO419" i="1"/>
  <c r="AA419" i="1"/>
  <c r="AR419" i="1"/>
  <c r="AB419" i="1"/>
  <c r="AS419" i="1"/>
  <c r="BP419" i="1"/>
  <c r="BU419" i="1"/>
  <c r="BV419" i="1"/>
  <c r="BW419" i="1"/>
  <c r="BX419" i="1"/>
  <c r="BY419" i="1"/>
  <c r="K420" i="1"/>
  <c r="S420" i="1"/>
  <c r="AD420" i="1"/>
  <c r="F420" i="1"/>
  <c r="AE420" i="1"/>
  <c r="T420" i="1"/>
  <c r="AF420" i="1"/>
  <c r="BA420" i="1"/>
  <c r="BL420" i="1"/>
  <c r="U420" i="1"/>
  <c r="AH420" i="1"/>
  <c r="V420" i="1"/>
  <c r="AI420" i="1"/>
  <c r="BM420" i="1"/>
  <c r="Y420" i="1"/>
  <c r="AN420" i="1"/>
  <c r="BN420" i="1"/>
  <c r="Z420" i="1"/>
  <c r="AP420" i="1"/>
  <c r="BO420" i="1"/>
  <c r="AA420" i="1"/>
  <c r="AR420" i="1"/>
  <c r="AB420" i="1"/>
  <c r="AS420" i="1"/>
  <c r="BP420" i="1"/>
  <c r="BU420" i="1"/>
  <c r="BV420" i="1"/>
  <c r="BW420" i="1"/>
  <c r="BX420" i="1"/>
  <c r="BY420" i="1"/>
  <c r="K421" i="1"/>
  <c r="S421" i="1"/>
  <c r="AD421" i="1"/>
  <c r="F421" i="1"/>
  <c r="AE421" i="1"/>
  <c r="T421" i="1"/>
  <c r="AF421" i="1"/>
  <c r="BA421" i="1"/>
  <c r="BL421" i="1"/>
  <c r="U421" i="1"/>
  <c r="AH421" i="1"/>
  <c r="V421" i="1"/>
  <c r="AI421" i="1"/>
  <c r="BM421" i="1"/>
  <c r="Y421" i="1"/>
  <c r="AN421" i="1"/>
  <c r="BN421" i="1"/>
  <c r="Z421" i="1"/>
  <c r="AP421" i="1"/>
  <c r="BO421" i="1"/>
  <c r="AA421" i="1"/>
  <c r="AR421" i="1"/>
  <c r="AB421" i="1"/>
  <c r="AS421" i="1"/>
  <c r="BP421" i="1"/>
  <c r="BU421" i="1"/>
  <c r="BV421" i="1"/>
  <c r="BW421" i="1"/>
  <c r="BX421" i="1"/>
  <c r="BY421" i="1"/>
  <c r="K422" i="1"/>
  <c r="S422" i="1"/>
  <c r="AD422" i="1"/>
  <c r="F422" i="1"/>
  <c r="AE422" i="1"/>
  <c r="T422" i="1"/>
  <c r="AF422" i="1"/>
  <c r="BA422" i="1"/>
  <c r="BL422" i="1"/>
  <c r="U422" i="1"/>
  <c r="AH422" i="1"/>
  <c r="V422" i="1"/>
  <c r="AI422" i="1"/>
  <c r="BM422" i="1"/>
  <c r="Y422" i="1"/>
  <c r="AN422" i="1"/>
  <c r="BN422" i="1"/>
  <c r="Z422" i="1"/>
  <c r="AP422" i="1"/>
  <c r="BO422" i="1"/>
  <c r="AA422" i="1"/>
  <c r="AR422" i="1"/>
  <c r="AB422" i="1"/>
  <c r="AS422" i="1"/>
  <c r="BP422" i="1"/>
  <c r="BU422" i="1"/>
  <c r="BV422" i="1"/>
  <c r="BW422" i="1"/>
  <c r="BX422" i="1"/>
  <c r="BY422" i="1"/>
  <c r="K423" i="1"/>
  <c r="S423" i="1"/>
  <c r="AD423" i="1"/>
  <c r="F423" i="1"/>
  <c r="AE423" i="1"/>
  <c r="T423" i="1"/>
  <c r="AF423" i="1"/>
  <c r="BA423" i="1"/>
  <c r="BL423" i="1"/>
  <c r="U423" i="1"/>
  <c r="AH423" i="1"/>
  <c r="V423" i="1"/>
  <c r="AI423" i="1"/>
  <c r="BM423" i="1"/>
  <c r="Y423" i="1"/>
  <c r="AN423" i="1"/>
  <c r="BN423" i="1"/>
  <c r="Z423" i="1"/>
  <c r="AP423" i="1"/>
  <c r="BO423" i="1"/>
  <c r="AA423" i="1"/>
  <c r="AR423" i="1"/>
  <c r="AB423" i="1"/>
  <c r="AS423" i="1"/>
  <c r="BP423" i="1"/>
  <c r="BU423" i="1"/>
  <c r="BV423" i="1"/>
  <c r="BW423" i="1"/>
  <c r="BX423" i="1"/>
  <c r="BY423" i="1"/>
  <c r="K424" i="1"/>
  <c r="S424" i="1"/>
  <c r="AD424" i="1"/>
  <c r="F424" i="1"/>
  <c r="AE424" i="1"/>
  <c r="T424" i="1"/>
  <c r="AF424" i="1"/>
  <c r="BA424" i="1"/>
  <c r="BL424" i="1"/>
  <c r="U424" i="1"/>
  <c r="AH424" i="1"/>
  <c r="V424" i="1"/>
  <c r="AI424" i="1"/>
  <c r="BM424" i="1"/>
  <c r="Y424" i="1"/>
  <c r="AN424" i="1"/>
  <c r="BN424" i="1"/>
  <c r="Z424" i="1"/>
  <c r="AP424" i="1"/>
  <c r="BO424" i="1"/>
  <c r="AA424" i="1"/>
  <c r="AR424" i="1"/>
  <c r="AB424" i="1"/>
  <c r="AS424" i="1"/>
  <c r="BP424" i="1"/>
  <c r="BU424" i="1"/>
  <c r="BV424" i="1"/>
  <c r="BW424" i="1"/>
  <c r="BX424" i="1"/>
  <c r="BY424" i="1"/>
  <c r="K425" i="1"/>
  <c r="S425" i="1"/>
  <c r="AD425" i="1"/>
  <c r="F425" i="1"/>
  <c r="AE425" i="1"/>
  <c r="T425" i="1"/>
  <c r="AF425" i="1"/>
  <c r="BA425" i="1"/>
  <c r="BL425" i="1"/>
  <c r="U425" i="1"/>
  <c r="AH425" i="1"/>
  <c r="V425" i="1"/>
  <c r="AI425" i="1"/>
  <c r="BM425" i="1"/>
  <c r="Y425" i="1"/>
  <c r="AN425" i="1"/>
  <c r="BN425" i="1"/>
  <c r="Z425" i="1"/>
  <c r="AP425" i="1"/>
  <c r="BO425" i="1"/>
  <c r="AA425" i="1"/>
  <c r="AR425" i="1"/>
  <c r="AB425" i="1"/>
  <c r="AS425" i="1"/>
  <c r="BP425" i="1"/>
  <c r="BU425" i="1"/>
  <c r="BV425" i="1"/>
  <c r="BW425" i="1"/>
  <c r="BX425" i="1"/>
  <c r="BY425" i="1"/>
  <c r="K426" i="1"/>
  <c r="S426" i="1"/>
  <c r="AD426" i="1"/>
  <c r="F426" i="1"/>
  <c r="AE426" i="1"/>
  <c r="T426" i="1"/>
  <c r="AF426" i="1"/>
  <c r="BA426" i="1"/>
  <c r="BL426" i="1"/>
  <c r="U426" i="1"/>
  <c r="AH426" i="1"/>
  <c r="V426" i="1"/>
  <c r="AI426" i="1"/>
  <c r="BM426" i="1"/>
  <c r="Y426" i="1"/>
  <c r="AN426" i="1"/>
  <c r="BN426" i="1"/>
  <c r="Z426" i="1"/>
  <c r="AP426" i="1"/>
  <c r="BO426" i="1"/>
  <c r="AA426" i="1"/>
  <c r="AR426" i="1"/>
  <c r="AB426" i="1"/>
  <c r="AS426" i="1"/>
  <c r="BP426" i="1"/>
  <c r="BU426" i="1"/>
  <c r="BV426" i="1"/>
  <c r="BW426" i="1"/>
  <c r="BX426" i="1"/>
  <c r="BY426" i="1"/>
  <c r="K427" i="1"/>
  <c r="S427" i="1"/>
  <c r="AD427" i="1"/>
  <c r="F427" i="1"/>
  <c r="AE427" i="1"/>
  <c r="T427" i="1"/>
  <c r="AF427" i="1"/>
  <c r="BA427" i="1"/>
  <c r="BL427" i="1"/>
  <c r="U427" i="1"/>
  <c r="AH427" i="1"/>
  <c r="V427" i="1"/>
  <c r="AI427" i="1"/>
  <c r="BM427" i="1"/>
  <c r="Y427" i="1"/>
  <c r="AN427" i="1"/>
  <c r="BN427" i="1"/>
  <c r="Z427" i="1"/>
  <c r="AP427" i="1"/>
  <c r="BO427" i="1"/>
  <c r="AA427" i="1"/>
  <c r="AR427" i="1"/>
  <c r="AB427" i="1"/>
  <c r="AS427" i="1"/>
  <c r="BP427" i="1"/>
  <c r="BU427" i="1"/>
  <c r="BV427" i="1"/>
  <c r="BW427" i="1"/>
  <c r="BX427" i="1"/>
  <c r="BY427" i="1"/>
  <c r="K428" i="1"/>
  <c r="S428" i="1"/>
  <c r="AD428" i="1"/>
  <c r="F428" i="1"/>
  <c r="AE428" i="1"/>
  <c r="T428" i="1"/>
  <c r="AF428" i="1"/>
  <c r="BA428" i="1"/>
  <c r="BL428" i="1"/>
  <c r="U428" i="1"/>
  <c r="AH428" i="1"/>
  <c r="V428" i="1"/>
  <c r="AI428" i="1"/>
  <c r="BM428" i="1"/>
  <c r="Y428" i="1"/>
  <c r="AN428" i="1"/>
  <c r="BN428" i="1"/>
  <c r="Z428" i="1"/>
  <c r="AP428" i="1"/>
  <c r="BO428" i="1"/>
  <c r="AA428" i="1"/>
  <c r="AR428" i="1"/>
  <c r="AB428" i="1"/>
  <c r="AS428" i="1"/>
  <c r="BP428" i="1"/>
  <c r="BU428" i="1"/>
  <c r="BV428" i="1"/>
  <c r="BW428" i="1"/>
  <c r="BX428" i="1"/>
  <c r="BY428" i="1"/>
  <c r="K429" i="1"/>
  <c r="S429" i="1"/>
  <c r="AD429" i="1"/>
  <c r="F429" i="1"/>
  <c r="AE429" i="1"/>
  <c r="T429" i="1"/>
  <c r="AF429" i="1"/>
  <c r="BA429" i="1"/>
  <c r="BL429" i="1"/>
  <c r="U429" i="1"/>
  <c r="AH429" i="1"/>
  <c r="V429" i="1"/>
  <c r="AI429" i="1"/>
  <c r="BM429" i="1"/>
  <c r="Y429" i="1"/>
  <c r="AN429" i="1"/>
  <c r="BN429" i="1"/>
  <c r="Z429" i="1"/>
  <c r="AP429" i="1"/>
  <c r="BO429" i="1"/>
  <c r="AA429" i="1"/>
  <c r="AR429" i="1"/>
  <c r="AB429" i="1"/>
  <c r="AS429" i="1"/>
  <c r="BP429" i="1"/>
  <c r="BU429" i="1"/>
  <c r="BV429" i="1"/>
  <c r="BW429" i="1"/>
  <c r="BX429" i="1"/>
  <c r="BY429" i="1"/>
  <c r="K430" i="1"/>
  <c r="S430" i="1"/>
  <c r="AD430" i="1"/>
  <c r="F430" i="1"/>
  <c r="AE430" i="1"/>
  <c r="T430" i="1"/>
  <c r="AF430" i="1"/>
  <c r="BA430" i="1"/>
  <c r="BL430" i="1"/>
  <c r="U430" i="1"/>
  <c r="AH430" i="1"/>
  <c r="V430" i="1"/>
  <c r="AI430" i="1"/>
  <c r="BM430" i="1"/>
  <c r="Y430" i="1"/>
  <c r="AN430" i="1"/>
  <c r="BN430" i="1"/>
  <c r="Z430" i="1"/>
  <c r="AP430" i="1"/>
  <c r="BO430" i="1"/>
  <c r="AA430" i="1"/>
  <c r="AR430" i="1"/>
  <c r="AB430" i="1"/>
  <c r="AS430" i="1"/>
  <c r="BP430" i="1"/>
  <c r="BU430" i="1"/>
  <c r="BV430" i="1"/>
  <c r="BW430" i="1"/>
  <c r="BX430" i="1"/>
  <c r="BY430" i="1"/>
  <c r="K431" i="1"/>
  <c r="S431" i="1"/>
  <c r="AD431" i="1"/>
  <c r="F431" i="1"/>
  <c r="AE431" i="1"/>
  <c r="T431" i="1"/>
  <c r="AF431" i="1"/>
  <c r="BA431" i="1"/>
  <c r="BL431" i="1"/>
  <c r="U431" i="1"/>
  <c r="AH431" i="1"/>
  <c r="V431" i="1"/>
  <c r="AI431" i="1"/>
  <c r="BM431" i="1"/>
  <c r="Y431" i="1"/>
  <c r="AN431" i="1"/>
  <c r="BN431" i="1"/>
  <c r="Z431" i="1"/>
  <c r="AP431" i="1"/>
  <c r="BO431" i="1"/>
  <c r="AA431" i="1"/>
  <c r="AR431" i="1"/>
  <c r="AB431" i="1"/>
  <c r="AS431" i="1"/>
  <c r="BP431" i="1"/>
  <c r="BU431" i="1"/>
  <c r="BV431" i="1"/>
  <c r="BW431" i="1"/>
  <c r="BX431" i="1"/>
  <c r="BY431" i="1"/>
  <c r="K432" i="1"/>
  <c r="S432" i="1"/>
  <c r="AD432" i="1"/>
  <c r="F432" i="1"/>
  <c r="AE432" i="1"/>
  <c r="T432" i="1"/>
  <c r="AF432" i="1"/>
  <c r="BA432" i="1"/>
  <c r="BL432" i="1"/>
  <c r="U432" i="1"/>
  <c r="AH432" i="1"/>
  <c r="V432" i="1"/>
  <c r="AI432" i="1"/>
  <c r="BM432" i="1"/>
  <c r="Y432" i="1"/>
  <c r="AN432" i="1"/>
  <c r="BN432" i="1"/>
  <c r="Z432" i="1"/>
  <c r="AP432" i="1"/>
  <c r="BO432" i="1"/>
  <c r="AA432" i="1"/>
  <c r="AR432" i="1"/>
  <c r="AB432" i="1"/>
  <c r="AS432" i="1"/>
  <c r="BP432" i="1"/>
  <c r="BU432" i="1"/>
  <c r="BV432" i="1"/>
  <c r="BW432" i="1"/>
  <c r="BX432" i="1"/>
  <c r="BY432" i="1"/>
  <c r="K433" i="1"/>
  <c r="S433" i="1"/>
  <c r="AD433" i="1"/>
  <c r="F433" i="1"/>
  <c r="AE433" i="1"/>
  <c r="T433" i="1"/>
  <c r="AF433" i="1"/>
  <c r="BA433" i="1"/>
  <c r="BL433" i="1"/>
  <c r="U433" i="1"/>
  <c r="AH433" i="1"/>
  <c r="V433" i="1"/>
  <c r="AI433" i="1"/>
  <c r="BM433" i="1"/>
  <c r="Y433" i="1"/>
  <c r="AN433" i="1"/>
  <c r="BN433" i="1"/>
  <c r="Z433" i="1"/>
  <c r="AP433" i="1"/>
  <c r="BO433" i="1"/>
  <c r="AA433" i="1"/>
  <c r="AR433" i="1"/>
  <c r="AB433" i="1"/>
  <c r="AS433" i="1"/>
  <c r="BP433" i="1"/>
  <c r="BU433" i="1"/>
  <c r="BV433" i="1"/>
  <c r="BW433" i="1"/>
  <c r="BX433" i="1"/>
  <c r="BY433" i="1"/>
  <c r="K434" i="1"/>
  <c r="S434" i="1"/>
  <c r="AD434" i="1"/>
  <c r="F434" i="1"/>
  <c r="AE434" i="1"/>
  <c r="T434" i="1"/>
  <c r="AF434" i="1"/>
  <c r="BA434" i="1"/>
  <c r="BL434" i="1"/>
  <c r="U434" i="1"/>
  <c r="AH434" i="1"/>
  <c r="V434" i="1"/>
  <c r="AI434" i="1"/>
  <c r="BM434" i="1"/>
  <c r="Y434" i="1"/>
  <c r="AN434" i="1"/>
  <c r="BN434" i="1"/>
  <c r="Z434" i="1"/>
  <c r="AP434" i="1"/>
  <c r="BO434" i="1"/>
  <c r="AA434" i="1"/>
  <c r="AR434" i="1"/>
  <c r="AB434" i="1"/>
  <c r="AS434" i="1"/>
  <c r="BP434" i="1"/>
  <c r="BU434" i="1"/>
  <c r="BV434" i="1"/>
  <c r="BW434" i="1"/>
  <c r="BX434" i="1"/>
  <c r="BY434" i="1"/>
  <c r="K435" i="1"/>
  <c r="S435" i="1"/>
  <c r="AD435" i="1"/>
  <c r="F435" i="1"/>
  <c r="AE435" i="1"/>
  <c r="T435" i="1"/>
  <c r="AF435" i="1"/>
  <c r="BA435" i="1"/>
  <c r="BL435" i="1"/>
  <c r="U435" i="1"/>
  <c r="AH435" i="1"/>
  <c r="V435" i="1"/>
  <c r="AI435" i="1"/>
  <c r="BM435" i="1"/>
  <c r="Y435" i="1"/>
  <c r="AN435" i="1"/>
  <c r="BN435" i="1"/>
  <c r="Z435" i="1"/>
  <c r="AP435" i="1"/>
  <c r="BO435" i="1"/>
  <c r="AA435" i="1"/>
  <c r="AR435" i="1"/>
  <c r="AB435" i="1"/>
  <c r="AS435" i="1"/>
  <c r="BP435" i="1"/>
  <c r="BU435" i="1"/>
  <c r="BV435" i="1"/>
  <c r="BW435" i="1"/>
  <c r="BX435" i="1"/>
  <c r="BY435" i="1"/>
  <c r="K436" i="1"/>
  <c r="S436" i="1"/>
  <c r="AD436" i="1"/>
  <c r="F436" i="1"/>
  <c r="AE436" i="1"/>
  <c r="T436" i="1"/>
  <c r="AF436" i="1"/>
  <c r="BA436" i="1"/>
  <c r="BL436" i="1"/>
  <c r="U436" i="1"/>
  <c r="AH436" i="1"/>
  <c r="V436" i="1"/>
  <c r="AI436" i="1"/>
  <c r="BM436" i="1"/>
  <c r="Y436" i="1"/>
  <c r="AN436" i="1"/>
  <c r="BN436" i="1"/>
  <c r="Z436" i="1"/>
  <c r="AP436" i="1"/>
  <c r="BO436" i="1"/>
  <c r="AA436" i="1"/>
  <c r="AR436" i="1"/>
  <c r="AB436" i="1"/>
  <c r="AS436" i="1"/>
  <c r="BP436" i="1"/>
  <c r="BU436" i="1"/>
  <c r="BV436" i="1"/>
  <c r="BW436" i="1"/>
  <c r="BX436" i="1"/>
  <c r="BY436" i="1"/>
  <c r="K437" i="1"/>
  <c r="S437" i="1"/>
  <c r="AD437" i="1"/>
  <c r="F437" i="1"/>
  <c r="AE437" i="1"/>
  <c r="T437" i="1"/>
  <c r="AF437" i="1"/>
  <c r="BA437" i="1"/>
  <c r="BL437" i="1"/>
  <c r="U437" i="1"/>
  <c r="AH437" i="1"/>
  <c r="V437" i="1"/>
  <c r="AI437" i="1"/>
  <c r="BM437" i="1"/>
  <c r="Y437" i="1"/>
  <c r="AN437" i="1"/>
  <c r="BN437" i="1"/>
  <c r="Z437" i="1"/>
  <c r="AP437" i="1"/>
  <c r="BO437" i="1"/>
  <c r="AA437" i="1"/>
  <c r="AR437" i="1"/>
  <c r="AB437" i="1"/>
  <c r="AS437" i="1"/>
  <c r="BP437" i="1"/>
  <c r="BU437" i="1"/>
  <c r="BV437" i="1"/>
  <c r="BW437" i="1"/>
  <c r="BX437" i="1"/>
  <c r="BY437" i="1"/>
  <c r="K438" i="1"/>
  <c r="S438" i="1"/>
  <c r="AD438" i="1"/>
  <c r="F438" i="1"/>
  <c r="AE438" i="1"/>
  <c r="T438" i="1"/>
  <c r="AF438" i="1"/>
  <c r="BA438" i="1"/>
  <c r="BL438" i="1"/>
  <c r="U438" i="1"/>
  <c r="AH438" i="1"/>
  <c r="V438" i="1"/>
  <c r="AI438" i="1"/>
  <c r="BM438" i="1"/>
  <c r="Y438" i="1"/>
  <c r="AN438" i="1"/>
  <c r="BN438" i="1"/>
  <c r="Z438" i="1"/>
  <c r="AP438" i="1"/>
  <c r="BO438" i="1"/>
  <c r="AA438" i="1"/>
  <c r="AR438" i="1"/>
  <c r="AB438" i="1"/>
  <c r="AS438" i="1"/>
  <c r="BP438" i="1"/>
  <c r="BU438" i="1"/>
  <c r="BV438" i="1"/>
  <c r="BW438" i="1"/>
  <c r="BX438" i="1"/>
  <c r="BY438" i="1"/>
  <c r="K439" i="1"/>
  <c r="S439" i="1"/>
  <c r="AD439" i="1"/>
  <c r="F439" i="1"/>
  <c r="AE439" i="1"/>
  <c r="T439" i="1"/>
  <c r="AF439" i="1"/>
  <c r="BA439" i="1"/>
  <c r="BL439" i="1"/>
  <c r="U439" i="1"/>
  <c r="AH439" i="1"/>
  <c r="V439" i="1"/>
  <c r="AI439" i="1"/>
  <c r="BM439" i="1"/>
  <c r="Y439" i="1"/>
  <c r="AN439" i="1"/>
  <c r="BN439" i="1"/>
  <c r="Z439" i="1"/>
  <c r="AP439" i="1"/>
  <c r="BO439" i="1"/>
  <c r="AA439" i="1"/>
  <c r="AR439" i="1"/>
  <c r="AB439" i="1"/>
  <c r="AS439" i="1"/>
  <c r="BP439" i="1"/>
  <c r="BU439" i="1"/>
  <c r="BV439" i="1"/>
  <c r="BW439" i="1"/>
  <c r="BX439" i="1"/>
  <c r="BY439" i="1"/>
  <c r="K440" i="1"/>
  <c r="S440" i="1"/>
  <c r="AD440" i="1"/>
  <c r="F440" i="1"/>
  <c r="AE440" i="1"/>
  <c r="T440" i="1"/>
  <c r="AF440" i="1"/>
  <c r="BA440" i="1"/>
  <c r="BL440" i="1"/>
  <c r="U440" i="1"/>
  <c r="AH440" i="1"/>
  <c r="V440" i="1"/>
  <c r="AI440" i="1"/>
  <c r="BM440" i="1"/>
  <c r="Y440" i="1"/>
  <c r="AN440" i="1"/>
  <c r="BN440" i="1"/>
  <c r="Z440" i="1"/>
  <c r="AP440" i="1"/>
  <c r="BO440" i="1"/>
  <c r="AA440" i="1"/>
  <c r="AR440" i="1"/>
  <c r="AB440" i="1"/>
  <c r="AS440" i="1"/>
  <c r="BP440" i="1"/>
  <c r="BU440" i="1"/>
  <c r="BV440" i="1"/>
  <c r="BW440" i="1"/>
  <c r="BX440" i="1"/>
  <c r="BY440" i="1"/>
  <c r="K441" i="1"/>
  <c r="S441" i="1"/>
  <c r="AD441" i="1"/>
  <c r="F441" i="1"/>
  <c r="AE441" i="1"/>
  <c r="T441" i="1"/>
  <c r="AF441" i="1"/>
  <c r="BA441" i="1"/>
  <c r="BL441" i="1"/>
  <c r="U441" i="1"/>
  <c r="AH441" i="1"/>
  <c r="V441" i="1"/>
  <c r="AI441" i="1"/>
  <c r="BM441" i="1"/>
  <c r="Y441" i="1"/>
  <c r="AN441" i="1"/>
  <c r="BN441" i="1"/>
  <c r="Z441" i="1"/>
  <c r="AP441" i="1"/>
  <c r="BO441" i="1"/>
  <c r="AA441" i="1"/>
  <c r="AR441" i="1"/>
  <c r="AB441" i="1"/>
  <c r="AS441" i="1"/>
  <c r="BP441" i="1"/>
  <c r="BU441" i="1"/>
  <c r="BV441" i="1"/>
  <c r="BW441" i="1"/>
  <c r="BX441" i="1"/>
  <c r="BY441" i="1"/>
  <c r="K442" i="1"/>
  <c r="S442" i="1"/>
  <c r="AD442" i="1"/>
  <c r="F442" i="1"/>
  <c r="AE442" i="1"/>
  <c r="T442" i="1"/>
  <c r="AF442" i="1"/>
  <c r="BA442" i="1"/>
  <c r="BL442" i="1"/>
  <c r="U442" i="1"/>
  <c r="AH442" i="1"/>
  <c r="V442" i="1"/>
  <c r="AI442" i="1"/>
  <c r="BM442" i="1"/>
  <c r="Y442" i="1"/>
  <c r="AN442" i="1"/>
  <c r="BN442" i="1"/>
  <c r="Z442" i="1"/>
  <c r="AP442" i="1"/>
  <c r="BO442" i="1"/>
  <c r="AA442" i="1"/>
  <c r="AR442" i="1"/>
  <c r="AB442" i="1"/>
  <c r="AS442" i="1"/>
  <c r="BP442" i="1"/>
  <c r="BU442" i="1"/>
  <c r="BV442" i="1"/>
  <c r="BW442" i="1"/>
  <c r="BX442" i="1"/>
  <c r="BY442" i="1"/>
  <c r="K443" i="1"/>
  <c r="S443" i="1"/>
  <c r="AD443" i="1"/>
  <c r="F443" i="1"/>
  <c r="AE443" i="1"/>
  <c r="T443" i="1"/>
  <c r="AF443" i="1"/>
  <c r="BA443" i="1"/>
  <c r="BL443" i="1"/>
  <c r="U443" i="1"/>
  <c r="AH443" i="1"/>
  <c r="V443" i="1"/>
  <c r="AI443" i="1"/>
  <c r="BM443" i="1"/>
  <c r="Y443" i="1"/>
  <c r="AN443" i="1"/>
  <c r="BN443" i="1"/>
  <c r="Z443" i="1"/>
  <c r="AP443" i="1"/>
  <c r="BO443" i="1"/>
  <c r="AA443" i="1"/>
  <c r="AR443" i="1"/>
  <c r="AB443" i="1"/>
  <c r="AS443" i="1"/>
  <c r="BP443" i="1"/>
  <c r="BU443" i="1"/>
  <c r="BV443" i="1"/>
  <c r="BW443" i="1"/>
  <c r="BX443" i="1"/>
  <c r="BY443" i="1"/>
  <c r="K444" i="1"/>
  <c r="S444" i="1"/>
  <c r="AD444" i="1"/>
  <c r="F444" i="1"/>
  <c r="AE444" i="1"/>
  <c r="T444" i="1"/>
  <c r="AF444" i="1"/>
  <c r="BA444" i="1"/>
  <c r="BL444" i="1"/>
  <c r="U444" i="1"/>
  <c r="AH444" i="1"/>
  <c r="V444" i="1"/>
  <c r="AI444" i="1"/>
  <c r="BM444" i="1"/>
  <c r="Y444" i="1"/>
  <c r="AN444" i="1"/>
  <c r="BN444" i="1"/>
  <c r="Z444" i="1"/>
  <c r="AP444" i="1"/>
  <c r="BO444" i="1"/>
  <c r="AA444" i="1"/>
  <c r="AR444" i="1"/>
  <c r="AB444" i="1"/>
  <c r="AS444" i="1"/>
  <c r="BP444" i="1"/>
  <c r="BU444" i="1"/>
  <c r="BV444" i="1"/>
  <c r="BW444" i="1"/>
  <c r="BX444" i="1"/>
  <c r="BY444" i="1"/>
  <c r="K445" i="1"/>
  <c r="S445" i="1"/>
  <c r="AD445" i="1"/>
  <c r="F445" i="1"/>
  <c r="AE445" i="1"/>
  <c r="T445" i="1"/>
  <c r="AF445" i="1"/>
  <c r="BA445" i="1"/>
  <c r="BL445" i="1"/>
  <c r="U445" i="1"/>
  <c r="AH445" i="1"/>
  <c r="V445" i="1"/>
  <c r="AI445" i="1"/>
  <c r="BM445" i="1"/>
  <c r="Y445" i="1"/>
  <c r="AN445" i="1"/>
  <c r="BN445" i="1"/>
  <c r="Z445" i="1"/>
  <c r="AP445" i="1"/>
  <c r="BO445" i="1"/>
  <c r="AA445" i="1"/>
  <c r="AR445" i="1"/>
  <c r="AB445" i="1"/>
  <c r="AS445" i="1"/>
  <c r="BP445" i="1"/>
  <c r="BU445" i="1"/>
  <c r="BV445" i="1"/>
  <c r="BW445" i="1"/>
  <c r="BX445" i="1"/>
  <c r="BY445" i="1"/>
  <c r="K446" i="1"/>
  <c r="S446" i="1"/>
  <c r="AD446" i="1"/>
  <c r="F446" i="1"/>
  <c r="AE446" i="1"/>
  <c r="T446" i="1"/>
  <c r="AF446" i="1"/>
  <c r="BA446" i="1"/>
  <c r="BL446" i="1"/>
  <c r="U446" i="1"/>
  <c r="AH446" i="1"/>
  <c r="V446" i="1"/>
  <c r="AI446" i="1"/>
  <c r="BM446" i="1"/>
  <c r="Y446" i="1"/>
  <c r="AN446" i="1"/>
  <c r="BN446" i="1"/>
  <c r="Z446" i="1"/>
  <c r="AP446" i="1"/>
  <c r="BO446" i="1"/>
  <c r="AA446" i="1"/>
  <c r="AR446" i="1"/>
  <c r="AB446" i="1"/>
  <c r="AS446" i="1"/>
  <c r="BP446" i="1"/>
  <c r="BU446" i="1"/>
  <c r="BV446" i="1"/>
  <c r="BW446" i="1"/>
  <c r="BX446" i="1"/>
  <c r="BY446" i="1"/>
  <c r="K447" i="1"/>
  <c r="S447" i="1"/>
  <c r="AD447" i="1"/>
  <c r="F447" i="1"/>
  <c r="AE447" i="1"/>
  <c r="T447" i="1"/>
  <c r="AF447" i="1"/>
  <c r="BA447" i="1"/>
  <c r="BL447" i="1"/>
  <c r="U447" i="1"/>
  <c r="AH447" i="1"/>
  <c r="V447" i="1"/>
  <c r="AI447" i="1"/>
  <c r="BM447" i="1"/>
  <c r="Y447" i="1"/>
  <c r="AN447" i="1"/>
  <c r="BN447" i="1"/>
  <c r="Z447" i="1"/>
  <c r="AP447" i="1"/>
  <c r="BO447" i="1"/>
  <c r="AA447" i="1"/>
  <c r="AR447" i="1"/>
  <c r="AB447" i="1"/>
  <c r="AS447" i="1"/>
  <c r="BP447" i="1"/>
  <c r="BU447" i="1"/>
  <c r="BV447" i="1"/>
  <c r="BW447" i="1"/>
  <c r="BX447" i="1"/>
  <c r="BY447" i="1"/>
  <c r="K448" i="1"/>
  <c r="S448" i="1"/>
  <c r="AD448" i="1"/>
  <c r="F448" i="1"/>
  <c r="AE448" i="1"/>
  <c r="T448" i="1"/>
  <c r="AF448" i="1"/>
  <c r="BA448" i="1"/>
  <c r="BL448" i="1"/>
  <c r="U448" i="1"/>
  <c r="AH448" i="1"/>
  <c r="V448" i="1"/>
  <c r="AI448" i="1"/>
  <c r="BM448" i="1"/>
  <c r="Y448" i="1"/>
  <c r="AN448" i="1"/>
  <c r="BN448" i="1"/>
  <c r="Z448" i="1"/>
  <c r="AP448" i="1"/>
  <c r="BO448" i="1"/>
  <c r="AA448" i="1"/>
  <c r="AR448" i="1"/>
  <c r="AB448" i="1"/>
  <c r="AS448" i="1"/>
  <c r="BP448" i="1"/>
  <c r="BU448" i="1"/>
  <c r="BV448" i="1"/>
  <c r="BW448" i="1"/>
  <c r="BX448" i="1"/>
  <c r="BY448" i="1"/>
  <c r="K449" i="1"/>
  <c r="S449" i="1"/>
  <c r="AD449" i="1"/>
  <c r="F449" i="1"/>
  <c r="AE449" i="1"/>
  <c r="T449" i="1"/>
  <c r="AF449" i="1"/>
  <c r="BA449" i="1"/>
  <c r="BL449" i="1"/>
  <c r="U449" i="1"/>
  <c r="AH449" i="1"/>
  <c r="V449" i="1"/>
  <c r="AI449" i="1"/>
  <c r="BM449" i="1"/>
  <c r="Y449" i="1"/>
  <c r="AN449" i="1"/>
  <c r="BN449" i="1"/>
  <c r="Z449" i="1"/>
  <c r="AP449" i="1"/>
  <c r="BO449" i="1"/>
  <c r="AA449" i="1"/>
  <c r="AR449" i="1"/>
  <c r="AB449" i="1"/>
  <c r="AS449" i="1"/>
  <c r="BP449" i="1"/>
  <c r="BU449" i="1"/>
  <c r="BV449" i="1"/>
  <c r="BW449" i="1"/>
  <c r="BX449" i="1"/>
  <c r="BY449" i="1"/>
  <c r="K450" i="1"/>
  <c r="S450" i="1"/>
  <c r="AD450" i="1"/>
  <c r="F450" i="1"/>
  <c r="AE450" i="1"/>
  <c r="T450" i="1"/>
  <c r="AF450" i="1"/>
  <c r="BA450" i="1"/>
  <c r="BL450" i="1"/>
  <c r="U450" i="1"/>
  <c r="AH450" i="1"/>
  <c r="V450" i="1"/>
  <c r="AI450" i="1"/>
  <c r="BM450" i="1"/>
  <c r="Y450" i="1"/>
  <c r="AN450" i="1"/>
  <c r="BN450" i="1"/>
  <c r="Z450" i="1"/>
  <c r="AP450" i="1"/>
  <c r="BO450" i="1"/>
  <c r="AA450" i="1"/>
  <c r="AR450" i="1"/>
  <c r="AB450" i="1"/>
  <c r="AS450" i="1"/>
  <c r="BP450" i="1"/>
  <c r="BU450" i="1"/>
  <c r="BV450" i="1"/>
  <c r="BW450" i="1"/>
  <c r="BX450" i="1"/>
  <c r="BY450" i="1"/>
  <c r="K451" i="1"/>
  <c r="S451" i="1"/>
  <c r="AD451" i="1"/>
  <c r="F451" i="1"/>
  <c r="AE451" i="1"/>
  <c r="T451" i="1"/>
  <c r="AF451" i="1"/>
  <c r="BA451" i="1"/>
  <c r="BL451" i="1"/>
  <c r="U451" i="1"/>
  <c r="AH451" i="1"/>
  <c r="V451" i="1"/>
  <c r="AI451" i="1"/>
  <c r="BM451" i="1"/>
  <c r="Y451" i="1"/>
  <c r="AN451" i="1"/>
  <c r="BN451" i="1"/>
  <c r="Z451" i="1"/>
  <c r="AP451" i="1"/>
  <c r="BO451" i="1"/>
  <c r="AA451" i="1"/>
  <c r="AR451" i="1"/>
  <c r="AB451" i="1"/>
  <c r="AS451" i="1"/>
  <c r="BP451" i="1"/>
  <c r="BU451" i="1"/>
  <c r="BV451" i="1"/>
  <c r="BW451" i="1"/>
  <c r="BX451" i="1"/>
  <c r="BY451" i="1"/>
  <c r="K452" i="1"/>
  <c r="S452" i="1"/>
  <c r="AD452" i="1"/>
  <c r="F452" i="1"/>
  <c r="AE452" i="1"/>
  <c r="T452" i="1"/>
  <c r="AF452" i="1"/>
  <c r="BA452" i="1"/>
  <c r="BL452" i="1"/>
  <c r="U452" i="1"/>
  <c r="AH452" i="1"/>
  <c r="V452" i="1"/>
  <c r="AI452" i="1"/>
  <c r="BM452" i="1"/>
  <c r="Y452" i="1"/>
  <c r="AN452" i="1"/>
  <c r="BN452" i="1"/>
  <c r="Z452" i="1"/>
  <c r="AP452" i="1"/>
  <c r="BO452" i="1"/>
  <c r="AA452" i="1"/>
  <c r="AR452" i="1"/>
  <c r="AB452" i="1"/>
  <c r="AS452" i="1"/>
  <c r="BP452" i="1"/>
  <c r="BU452" i="1"/>
  <c r="BV452" i="1"/>
  <c r="BW452" i="1"/>
  <c r="BX452" i="1"/>
  <c r="BY452" i="1"/>
  <c r="K453" i="1"/>
  <c r="S453" i="1"/>
  <c r="AD453" i="1"/>
  <c r="F453" i="1"/>
  <c r="AE453" i="1"/>
  <c r="T453" i="1"/>
  <c r="AF453" i="1"/>
  <c r="BA453" i="1"/>
  <c r="BL453" i="1"/>
  <c r="U453" i="1"/>
  <c r="AH453" i="1"/>
  <c r="V453" i="1"/>
  <c r="AI453" i="1"/>
  <c r="BM453" i="1"/>
  <c r="Y453" i="1"/>
  <c r="AN453" i="1"/>
  <c r="BN453" i="1"/>
  <c r="Z453" i="1"/>
  <c r="AP453" i="1"/>
  <c r="BO453" i="1"/>
  <c r="AA453" i="1"/>
  <c r="AR453" i="1"/>
  <c r="AB453" i="1"/>
  <c r="AS453" i="1"/>
  <c r="BP453" i="1"/>
  <c r="BU453" i="1"/>
  <c r="BV453" i="1"/>
  <c r="BW453" i="1"/>
  <c r="BX453" i="1"/>
  <c r="BY453" i="1"/>
  <c r="K454" i="1"/>
  <c r="S454" i="1"/>
  <c r="AD454" i="1"/>
  <c r="F454" i="1"/>
  <c r="AE454" i="1"/>
  <c r="T454" i="1"/>
  <c r="AF454" i="1"/>
  <c r="BA454" i="1"/>
  <c r="BL454" i="1"/>
  <c r="U454" i="1"/>
  <c r="AH454" i="1"/>
  <c r="V454" i="1"/>
  <c r="AI454" i="1"/>
  <c r="BM454" i="1"/>
  <c r="Y454" i="1"/>
  <c r="AN454" i="1"/>
  <c r="BN454" i="1"/>
  <c r="Z454" i="1"/>
  <c r="AP454" i="1"/>
  <c r="BO454" i="1"/>
  <c r="AA454" i="1"/>
  <c r="AR454" i="1"/>
  <c r="AB454" i="1"/>
  <c r="AS454" i="1"/>
  <c r="BP454" i="1"/>
  <c r="BU454" i="1"/>
  <c r="BV454" i="1"/>
  <c r="BW454" i="1"/>
  <c r="BX454" i="1"/>
  <c r="BY454" i="1"/>
  <c r="K455" i="1"/>
  <c r="S455" i="1"/>
  <c r="AD455" i="1"/>
  <c r="F455" i="1"/>
  <c r="AE455" i="1"/>
  <c r="T455" i="1"/>
  <c r="AF455" i="1"/>
  <c r="BA455" i="1"/>
  <c r="BL455" i="1"/>
  <c r="U455" i="1"/>
  <c r="AH455" i="1"/>
  <c r="V455" i="1"/>
  <c r="AI455" i="1"/>
  <c r="BM455" i="1"/>
  <c r="Y455" i="1"/>
  <c r="AN455" i="1"/>
  <c r="BN455" i="1"/>
  <c r="Z455" i="1"/>
  <c r="AP455" i="1"/>
  <c r="BO455" i="1"/>
  <c r="AA455" i="1"/>
  <c r="AR455" i="1"/>
  <c r="AB455" i="1"/>
  <c r="AS455" i="1"/>
  <c r="BP455" i="1"/>
  <c r="BU455" i="1"/>
  <c r="BV455" i="1"/>
  <c r="BW455" i="1"/>
  <c r="BX455" i="1"/>
  <c r="BY455" i="1"/>
  <c r="K456" i="1"/>
  <c r="S456" i="1"/>
  <c r="AD456" i="1"/>
  <c r="F456" i="1"/>
  <c r="AE456" i="1"/>
  <c r="T456" i="1"/>
  <c r="AF456" i="1"/>
  <c r="BA456" i="1"/>
  <c r="BL456" i="1"/>
  <c r="U456" i="1"/>
  <c r="AH456" i="1"/>
  <c r="V456" i="1"/>
  <c r="AI456" i="1"/>
  <c r="BM456" i="1"/>
  <c r="Y456" i="1"/>
  <c r="AN456" i="1"/>
  <c r="BN456" i="1"/>
  <c r="Z456" i="1"/>
  <c r="AP456" i="1"/>
  <c r="BO456" i="1"/>
  <c r="AA456" i="1"/>
  <c r="AR456" i="1"/>
  <c r="AB456" i="1"/>
  <c r="AS456" i="1"/>
  <c r="BP456" i="1"/>
  <c r="BU456" i="1"/>
  <c r="BV456" i="1"/>
  <c r="BW456" i="1"/>
  <c r="BX456" i="1"/>
  <c r="BY456" i="1"/>
  <c r="K457" i="1"/>
  <c r="S457" i="1"/>
  <c r="AD457" i="1"/>
  <c r="F457" i="1"/>
  <c r="AE457" i="1"/>
  <c r="T457" i="1"/>
  <c r="AF457" i="1"/>
  <c r="BA457" i="1"/>
  <c r="BL457" i="1"/>
  <c r="U457" i="1"/>
  <c r="AH457" i="1"/>
  <c r="V457" i="1"/>
  <c r="AI457" i="1"/>
  <c r="BM457" i="1"/>
  <c r="Y457" i="1"/>
  <c r="AN457" i="1"/>
  <c r="BN457" i="1"/>
  <c r="Z457" i="1"/>
  <c r="AP457" i="1"/>
  <c r="BO457" i="1"/>
  <c r="AA457" i="1"/>
  <c r="AR457" i="1"/>
  <c r="AB457" i="1"/>
  <c r="AS457" i="1"/>
  <c r="BP457" i="1"/>
  <c r="BU457" i="1"/>
  <c r="BV457" i="1"/>
  <c r="BW457" i="1"/>
  <c r="BX457" i="1"/>
  <c r="BY457" i="1"/>
  <c r="K458" i="1"/>
  <c r="S458" i="1"/>
  <c r="AD458" i="1"/>
  <c r="F458" i="1"/>
  <c r="AE458" i="1"/>
  <c r="T458" i="1"/>
  <c r="AF458" i="1"/>
  <c r="BA458" i="1"/>
  <c r="BL458" i="1"/>
  <c r="U458" i="1"/>
  <c r="AH458" i="1"/>
  <c r="V458" i="1"/>
  <c r="AI458" i="1"/>
  <c r="BM458" i="1"/>
  <c r="Y458" i="1"/>
  <c r="AN458" i="1"/>
  <c r="BN458" i="1"/>
  <c r="Z458" i="1"/>
  <c r="AP458" i="1"/>
  <c r="BO458" i="1"/>
  <c r="AA458" i="1"/>
  <c r="AR458" i="1"/>
  <c r="AB458" i="1"/>
  <c r="AS458" i="1"/>
  <c r="BP458" i="1"/>
  <c r="BU458" i="1"/>
  <c r="BV458" i="1"/>
  <c r="BW458" i="1"/>
  <c r="BX458" i="1"/>
  <c r="BY458" i="1"/>
  <c r="K459" i="1"/>
  <c r="S459" i="1"/>
  <c r="AD459" i="1"/>
  <c r="F459" i="1"/>
  <c r="AE459" i="1"/>
  <c r="T459" i="1"/>
  <c r="AF459" i="1"/>
  <c r="BA459" i="1"/>
  <c r="BL459" i="1"/>
  <c r="U459" i="1"/>
  <c r="AH459" i="1"/>
  <c r="V459" i="1"/>
  <c r="AI459" i="1"/>
  <c r="BM459" i="1"/>
  <c r="Y459" i="1"/>
  <c r="AN459" i="1"/>
  <c r="BN459" i="1"/>
  <c r="Z459" i="1"/>
  <c r="AP459" i="1"/>
  <c r="BO459" i="1"/>
  <c r="AA459" i="1"/>
  <c r="AR459" i="1"/>
  <c r="AB459" i="1"/>
  <c r="AS459" i="1"/>
  <c r="BP459" i="1"/>
  <c r="BU459" i="1"/>
  <c r="BV459" i="1"/>
  <c r="BW459" i="1"/>
  <c r="BX459" i="1"/>
  <c r="BY459" i="1"/>
  <c r="K460" i="1"/>
  <c r="S460" i="1"/>
  <c r="AD460" i="1"/>
  <c r="F460" i="1"/>
  <c r="AE460" i="1"/>
  <c r="T460" i="1"/>
  <c r="AF460" i="1"/>
  <c r="BA460" i="1"/>
  <c r="BL460" i="1"/>
  <c r="U460" i="1"/>
  <c r="AH460" i="1"/>
  <c r="V460" i="1"/>
  <c r="AI460" i="1"/>
  <c r="BM460" i="1"/>
  <c r="Y460" i="1"/>
  <c r="AN460" i="1"/>
  <c r="BN460" i="1"/>
  <c r="Z460" i="1"/>
  <c r="AP460" i="1"/>
  <c r="BO460" i="1"/>
  <c r="AA460" i="1"/>
  <c r="AR460" i="1"/>
  <c r="AB460" i="1"/>
  <c r="AS460" i="1"/>
  <c r="BP460" i="1"/>
  <c r="BU460" i="1"/>
  <c r="BV460" i="1"/>
  <c r="BW460" i="1"/>
  <c r="BX460" i="1"/>
  <c r="BY460" i="1"/>
  <c r="K461" i="1"/>
  <c r="S461" i="1"/>
  <c r="AD461" i="1"/>
  <c r="F461" i="1"/>
  <c r="AE461" i="1"/>
  <c r="T461" i="1"/>
  <c r="AF461" i="1"/>
  <c r="BA461" i="1"/>
  <c r="BL461" i="1"/>
  <c r="U461" i="1"/>
  <c r="AH461" i="1"/>
  <c r="V461" i="1"/>
  <c r="AI461" i="1"/>
  <c r="BM461" i="1"/>
  <c r="Y461" i="1"/>
  <c r="AN461" i="1"/>
  <c r="BN461" i="1"/>
  <c r="Z461" i="1"/>
  <c r="AP461" i="1"/>
  <c r="BO461" i="1"/>
  <c r="AA461" i="1"/>
  <c r="AR461" i="1"/>
  <c r="AB461" i="1"/>
  <c r="AS461" i="1"/>
  <c r="BP461" i="1"/>
  <c r="BU461" i="1"/>
  <c r="BV461" i="1"/>
  <c r="BW461" i="1"/>
  <c r="BX461" i="1"/>
  <c r="BY461" i="1"/>
  <c r="K462" i="1"/>
  <c r="S462" i="1"/>
  <c r="AD462" i="1"/>
  <c r="F462" i="1"/>
  <c r="AE462" i="1"/>
  <c r="T462" i="1"/>
  <c r="AF462" i="1"/>
  <c r="BA462" i="1"/>
  <c r="BL462" i="1"/>
  <c r="U462" i="1"/>
  <c r="AH462" i="1"/>
  <c r="V462" i="1"/>
  <c r="AI462" i="1"/>
  <c r="BM462" i="1"/>
  <c r="Y462" i="1"/>
  <c r="AN462" i="1"/>
  <c r="BN462" i="1"/>
  <c r="Z462" i="1"/>
  <c r="AP462" i="1"/>
  <c r="BO462" i="1"/>
  <c r="AA462" i="1"/>
  <c r="AR462" i="1"/>
  <c r="AB462" i="1"/>
  <c r="AS462" i="1"/>
  <c r="BP462" i="1"/>
  <c r="BU462" i="1"/>
  <c r="BV462" i="1"/>
  <c r="BW462" i="1"/>
  <c r="BX462" i="1"/>
  <c r="BY462" i="1"/>
  <c r="K463" i="1"/>
  <c r="S463" i="1"/>
  <c r="AD463" i="1"/>
  <c r="F463" i="1"/>
  <c r="AE463" i="1"/>
  <c r="T463" i="1"/>
  <c r="AF463" i="1"/>
  <c r="BA463" i="1"/>
  <c r="BL463" i="1"/>
  <c r="U463" i="1"/>
  <c r="AH463" i="1"/>
  <c r="V463" i="1"/>
  <c r="AI463" i="1"/>
  <c r="BM463" i="1"/>
  <c r="Y463" i="1"/>
  <c r="AN463" i="1"/>
  <c r="BN463" i="1"/>
  <c r="Z463" i="1"/>
  <c r="AP463" i="1"/>
  <c r="BO463" i="1"/>
  <c r="AA463" i="1"/>
  <c r="AR463" i="1"/>
  <c r="AB463" i="1"/>
  <c r="AS463" i="1"/>
  <c r="BP463" i="1"/>
  <c r="BU463" i="1"/>
  <c r="BV463" i="1"/>
  <c r="BW463" i="1"/>
  <c r="BX463" i="1"/>
  <c r="BY463" i="1"/>
  <c r="K464" i="1"/>
  <c r="S464" i="1"/>
  <c r="AD464" i="1"/>
  <c r="F464" i="1"/>
  <c r="AE464" i="1"/>
  <c r="T464" i="1"/>
  <c r="AF464" i="1"/>
  <c r="BA464" i="1"/>
  <c r="BL464" i="1"/>
  <c r="U464" i="1"/>
  <c r="AH464" i="1"/>
  <c r="V464" i="1"/>
  <c r="AI464" i="1"/>
  <c r="BM464" i="1"/>
  <c r="Y464" i="1"/>
  <c r="AN464" i="1"/>
  <c r="BN464" i="1"/>
  <c r="Z464" i="1"/>
  <c r="AP464" i="1"/>
  <c r="BO464" i="1"/>
  <c r="AA464" i="1"/>
  <c r="AR464" i="1"/>
  <c r="AB464" i="1"/>
  <c r="AS464" i="1"/>
  <c r="BP464" i="1"/>
  <c r="BU464" i="1"/>
  <c r="BV464" i="1"/>
  <c r="BW464" i="1"/>
  <c r="BX464" i="1"/>
  <c r="BY464" i="1"/>
  <c r="K465" i="1"/>
  <c r="S465" i="1"/>
  <c r="AD465" i="1"/>
  <c r="F465" i="1"/>
  <c r="AE465" i="1"/>
  <c r="T465" i="1"/>
  <c r="AF465" i="1"/>
  <c r="BA465" i="1"/>
  <c r="BL465" i="1"/>
  <c r="U465" i="1"/>
  <c r="AH465" i="1"/>
  <c r="V465" i="1"/>
  <c r="AI465" i="1"/>
  <c r="BM465" i="1"/>
  <c r="Y465" i="1"/>
  <c r="AN465" i="1"/>
  <c r="BN465" i="1"/>
  <c r="Z465" i="1"/>
  <c r="AP465" i="1"/>
  <c r="BO465" i="1"/>
  <c r="AA465" i="1"/>
  <c r="AR465" i="1"/>
  <c r="AB465" i="1"/>
  <c r="AS465" i="1"/>
  <c r="BP465" i="1"/>
  <c r="BU465" i="1"/>
  <c r="BV465" i="1"/>
  <c r="BW465" i="1"/>
  <c r="BX465" i="1"/>
  <c r="BY465" i="1"/>
  <c r="K466" i="1"/>
  <c r="S466" i="1"/>
  <c r="AD466" i="1"/>
  <c r="F466" i="1"/>
  <c r="AE466" i="1"/>
  <c r="T466" i="1"/>
  <c r="AF466" i="1"/>
  <c r="BA466" i="1"/>
  <c r="BL466" i="1"/>
  <c r="U466" i="1"/>
  <c r="AH466" i="1"/>
  <c r="V466" i="1"/>
  <c r="AI466" i="1"/>
  <c r="BM466" i="1"/>
  <c r="Y466" i="1"/>
  <c r="AN466" i="1"/>
  <c r="BN466" i="1"/>
  <c r="Z466" i="1"/>
  <c r="AP466" i="1"/>
  <c r="BO466" i="1"/>
  <c r="AA466" i="1"/>
  <c r="AR466" i="1"/>
  <c r="AB466" i="1"/>
  <c r="AS466" i="1"/>
  <c r="BP466" i="1"/>
  <c r="BU466" i="1"/>
  <c r="BV466" i="1"/>
  <c r="BW466" i="1"/>
  <c r="BX466" i="1"/>
  <c r="BY466" i="1"/>
  <c r="K467" i="1"/>
  <c r="S467" i="1"/>
  <c r="AD467" i="1"/>
  <c r="F467" i="1"/>
  <c r="AE467" i="1"/>
  <c r="T467" i="1"/>
  <c r="AF467" i="1"/>
  <c r="BA467" i="1"/>
  <c r="BL467" i="1"/>
  <c r="U467" i="1"/>
  <c r="AH467" i="1"/>
  <c r="V467" i="1"/>
  <c r="AI467" i="1"/>
  <c r="BM467" i="1"/>
  <c r="Y467" i="1"/>
  <c r="AN467" i="1"/>
  <c r="BN467" i="1"/>
  <c r="Z467" i="1"/>
  <c r="AP467" i="1"/>
  <c r="BO467" i="1"/>
  <c r="AA467" i="1"/>
  <c r="AR467" i="1"/>
  <c r="AB467" i="1"/>
  <c r="AS467" i="1"/>
  <c r="BP467" i="1"/>
  <c r="BU467" i="1"/>
  <c r="BV467" i="1"/>
  <c r="BW467" i="1"/>
  <c r="BX467" i="1"/>
  <c r="BY467" i="1"/>
  <c r="K468" i="1"/>
  <c r="S468" i="1"/>
  <c r="AD468" i="1"/>
  <c r="F468" i="1"/>
  <c r="AE468" i="1"/>
  <c r="T468" i="1"/>
  <c r="AF468" i="1"/>
  <c r="BA468" i="1"/>
  <c r="BL468" i="1"/>
  <c r="U468" i="1"/>
  <c r="AH468" i="1"/>
  <c r="V468" i="1"/>
  <c r="AI468" i="1"/>
  <c r="BM468" i="1"/>
  <c r="Y468" i="1"/>
  <c r="AN468" i="1"/>
  <c r="BN468" i="1"/>
  <c r="Z468" i="1"/>
  <c r="AP468" i="1"/>
  <c r="BO468" i="1"/>
  <c r="AA468" i="1"/>
  <c r="AR468" i="1"/>
  <c r="AB468" i="1"/>
  <c r="AS468" i="1"/>
  <c r="BP468" i="1"/>
  <c r="BU468" i="1"/>
  <c r="BV468" i="1"/>
  <c r="BW468" i="1"/>
  <c r="BX468" i="1"/>
  <c r="BY468" i="1"/>
  <c r="K469" i="1"/>
  <c r="S469" i="1"/>
  <c r="AD469" i="1"/>
  <c r="F469" i="1"/>
  <c r="AE469" i="1"/>
  <c r="T469" i="1"/>
  <c r="AF469" i="1"/>
  <c r="BA469" i="1"/>
  <c r="BL469" i="1"/>
  <c r="U469" i="1"/>
  <c r="AH469" i="1"/>
  <c r="V469" i="1"/>
  <c r="AI469" i="1"/>
  <c r="BM469" i="1"/>
  <c r="Y469" i="1"/>
  <c r="AN469" i="1"/>
  <c r="BN469" i="1"/>
  <c r="Z469" i="1"/>
  <c r="AP469" i="1"/>
  <c r="BO469" i="1"/>
  <c r="AA469" i="1"/>
  <c r="AR469" i="1"/>
  <c r="AB469" i="1"/>
  <c r="AS469" i="1"/>
  <c r="BP469" i="1"/>
  <c r="BU469" i="1"/>
  <c r="BV469" i="1"/>
  <c r="BW469" i="1"/>
  <c r="BX469" i="1"/>
  <c r="BY469" i="1"/>
  <c r="K470" i="1"/>
  <c r="S470" i="1"/>
  <c r="AD470" i="1"/>
  <c r="F470" i="1"/>
  <c r="AE470" i="1"/>
  <c r="T470" i="1"/>
  <c r="AF470" i="1"/>
  <c r="BA470" i="1"/>
  <c r="BL470" i="1"/>
  <c r="U470" i="1"/>
  <c r="AH470" i="1"/>
  <c r="V470" i="1"/>
  <c r="AI470" i="1"/>
  <c r="BM470" i="1"/>
  <c r="Y470" i="1"/>
  <c r="AN470" i="1"/>
  <c r="BN470" i="1"/>
  <c r="Z470" i="1"/>
  <c r="AP470" i="1"/>
  <c r="BO470" i="1"/>
  <c r="AA470" i="1"/>
  <c r="AR470" i="1"/>
  <c r="AB470" i="1"/>
  <c r="AS470" i="1"/>
  <c r="BP470" i="1"/>
  <c r="BU470" i="1"/>
  <c r="BV470" i="1"/>
  <c r="BW470" i="1"/>
  <c r="BX470" i="1"/>
  <c r="BY470" i="1"/>
  <c r="K471" i="1"/>
  <c r="S471" i="1"/>
  <c r="AD471" i="1"/>
  <c r="F471" i="1"/>
  <c r="AE471" i="1"/>
  <c r="T471" i="1"/>
  <c r="AF471" i="1"/>
  <c r="BA471" i="1"/>
  <c r="BL471" i="1"/>
  <c r="U471" i="1"/>
  <c r="AH471" i="1"/>
  <c r="V471" i="1"/>
  <c r="AI471" i="1"/>
  <c r="BM471" i="1"/>
  <c r="Y471" i="1"/>
  <c r="AN471" i="1"/>
  <c r="BN471" i="1"/>
  <c r="Z471" i="1"/>
  <c r="AP471" i="1"/>
  <c r="BO471" i="1"/>
  <c r="AA471" i="1"/>
  <c r="AR471" i="1"/>
  <c r="AB471" i="1"/>
  <c r="AS471" i="1"/>
  <c r="BP471" i="1"/>
  <c r="BU471" i="1"/>
  <c r="BV471" i="1"/>
  <c r="BW471" i="1"/>
  <c r="BX471" i="1"/>
  <c r="BY471" i="1"/>
  <c r="K472" i="1"/>
  <c r="S472" i="1"/>
  <c r="AD472" i="1"/>
  <c r="F472" i="1"/>
  <c r="AE472" i="1"/>
  <c r="T472" i="1"/>
  <c r="AF472" i="1"/>
  <c r="BA472" i="1"/>
  <c r="BL472" i="1"/>
  <c r="U472" i="1"/>
  <c r="AH472" i="1"/>
  <c r="V472" i="1"/>
  <c r="AI472" i="1"/>
  <c r="BM472" i="1"/>
  <c r="Y472" i="1"/>
  <c r="AN472" i="1"/>
  <c r="BN472" i="1"/>
  <c r="Z472" i="1"/>
  <c r="AP472" i="1"/>
  <c r="BO472" i="1"/>
  <c r="AA472" i="1"/>
  <c r="AR472" i="1"/>
  <c r="AB472" i="1"/>
  <c r="AS472" i="1"/>
  <c r="BP472" i="1"/>
  <c r="BU472" i="1"/>
  <c r="BV472" i="1"/>
  <c r="BW472" i="1"/>
  <c r="BX472" i="1"/>
  <c r="BY472" i="1"/>
  <c r="K473" i="1"/>
  <c r="S473" i="1"/>
  <c r="AD473" i="1"/>
  <c r="F473" i="1"/>
  <c r="AE473" i="1"/>
  <c r="T473" i="1"/>
  <c r="AF473" i="1"/>
  <c r="BA473" i="1"/>
  <c r="BL473" i="1"/>
  <c r="U473" i="1"/>
  <c r="AH473" i="1"/>
  <c r="V473" i="1"/>
  <c r="AI473" i="1"/>
  <c r="BM473" i="1"/>
  <c r="Y473" i="1"/>
  <c r="AN473" i="1"/>
  <c r="BN473" i="1"/>
  <c r="Z473" i="1"/>
  <c r="AP473" i="1"/>
  <c r="BO473" i="1"/>
  <c r="AA473" i="1"/>
  <c r="AR473" i="1"/>
  <c r="AB473" i="1"/>
  <c r="AS473" i="1"/>
  <c r="BP473" i="1"/>
  <c r="BU473" i="1"/>
  <c r="BV473" i="1"/>
  <c r="BW473" i="1"/>
  <c r="BX473" i="1"/>
  <c r="BY473" i="1"/>
  <c r="K474" i="1"/>
  <c r="S474" i="1"/>
  <c r="AD474" i="1"/>
  <c r="F474" i="1"/>
  <c r="AE474" i="1"/>
  <c r="T474" i="1"/>
  <c r="AF474" i="1"/>
  <c r="BA474" i="1"/>
  <c r="BL474" i="1"/>
  <c r="U474" i="1"/>
  <c r="AH474" i="1"/>
  <c r="V474" i="1"/>
  <c r="AI474" i="1"/>
  <c r="BM474" i="1"/>
  <c r="Y474" i="1"/>
  <c r="AN474" i="1"/>
  <c r="BN474" i="1"/>
  <c r="Z474" i="1"/>
  <c r="AP474" i="1"/>
  <c r="BO474" i="1"/>
  <c r="AA474" i="1"/>
  <c r="AR474" i="1"/>
  <c r="AB474" i="1"/>
  <c r="AS474" i="1"/>
  <c r="BP474" i="1"/>
  <c r="BU474" i="1"/>
  <c r="BV474" i="1"/>
  <c r="BW474" i="1"/>
  <c r="BX474" i="1"/>
  <c r="BY474" i="1"/>
  <c r="K475" i="1"/>
  <c r="S475" i="1"/>
  <c r="AD475" i="1"/>
  <c r="F475" i="1"/>
  <c r="AE475" i="1"/>
  <c r="T475" i="1"/>
  <c r="AF475" i="1"/>
  <c r="BA475" i="1"/>
  <c r="BL475" i="1"/>
  <c r="U475" i="1"/>
  <c r="AH475" i="1"/>
  <c r="V475" i="1"/>
  <c r="AI475" i="1"/>
  <c r="BM475" i="1"/>
  <c r="Y475" i="1"/>
  <c r="AN475" i="1"/>
  <c r="BN475" i="1"/>
  <c r="Z475" i="1"/>
  <c r="AP475" i="1"/>
  <c r="BO475" i="1"/>
  <c r="AA475" i="1"/>
  <c r="AR475" i="1"/>
  <c r="AB475" i="1"/>
  <c r="AS475" i="1"/>
  <c r="BP475" i="1"/>
  <c r="BU475" i="1"/>
  <c r="BV475" i="1"/>
  <c r="BW475" i="1"/>
  <c r="BX475" i="1"/>
  <c r="BY475" i="1"/>
  <c r="K476" i="1"/>
  <c r="S476" i="1"/>
  <c r="AD476" i="1"/>
  <c r="F476" i="1"/>
  <c r="AE476" i="1"/>
  <c r="T476" i="1"/>
  <c r="AF476" i="1"/>
  <c r="BA476" i="1"/>
  <c r="BL476" i="1"/>
  <c r="U476" i="1"/>
  <c r="AH476" i="1"/>
  <c r="V476" i="1"/>
  <c r="AI476" i="1"/>
  <c r="BM476" i="1"/>
  <c r="Y476" i="1"/>
  <c r="AN476" i="1"/>
  <c r="BN476" i="1"/>
  <c r="Z476" i="1"/>
  <c r="AP476" i="1"/>
  <c r="BO476" i="1"/>
  <c r="AA476" i="1"/>
  <c r="AR476" i="1"/>
  <c r="AB476" i="1"/>
  <c r="AS476" i="1"/>
  <c r="BP476" i="1"/>
  <c r="BU476" i="1"/>
  <c r="BV476" i="1"/>
  <c r="BW476" i="1"/>
  <c r="BX476" i="1"/>
  <c r="BY476" i="1"/>
  <c r="K477" i="1"/>
  <c r="S477" i="1"/>
  <c r="AD477" i="1"/>
  <c r="F477" i="1"/>
  <c r="AE477" i="1"/>
  <c r="T477" i="1"/>
  <c r="AF477" i="1"/>
  <c r="BA477" i="1"/>
  <c r="BL477" i="1"/>
  <c r="U477" i="1"/>
  <c r="AH477" i="1"/>
  <c r="V477" i="1"/>
  <c r="AI477" i="1"/>
  <c r="BM477" i="1"/>
  <c r="Y477" i="1"/>
  <c r="AN477" i="1"/>
  <c r="BN477" i="1"/>
  <c r="Z477" i="1"/>
  <c r="AP477" i="1"/>
  <c r="BO477" i="1"/>
  <c r="AA477" i="1"/>
  <c r="AR477" i="1"/>
  <c r="AB477" i="1"/>
  <c r="AS477" i="1"/>
  <c r="BP477" i="1"/>
  <c r="BU477" i="1"/>
  <c r="BV477" i="1"/>
  <c r="BW477" i="1"/>
  <c r="BX477" i="1"/>
  <c r="BY477" i="1"/>
  <c r="K478" i="1"/>
  <c r="S478" i="1"/>
  <c r="AD478" i="1"/>
  <c r="F478" i="1"/>
  <c r="AE478" i="1"/>
  <c r="T478" i="1"/>
  <c r="AF478" i="1"/>
  <c r="BA478" i="1"/>
  <c r="BL478" i="1"/>
  <c r="U478" i="1"/>
  <c r="AH478" i="1"/>
  <c r="V478" i="1"/>
  <c r="AI478" i="1"/>
  <c r="BM478" i="1"/>
  <c r="Y478" i="1"/>
  <c r="AN478" i="1"/>
  <c r="BN478" i="1"/>
  <c r="Z478" i="1"/>
  <c r="AP478" i="1"/>
  <c r="BO478" i="1"/>
  <c r="AA478" i="1"/>
  <c r="AR478" i="1"/>
  <c r="AB478" i="1"/>
  <c r="AS478" i="1"/>
  <c r="BP478" i="1"/>
  <c r="BU478" i="1"/>
  <c r="BV478" i="1"/>
  <c r="BW478" i="1"/>
  <c r="BX478" i="1"/>
  <c r="BY478" i="1"/>
  <c r="K479" i="1"/>
  <c r="S479" i="1"/>
  <c r="AD479" i="1"/>
  <c r="F479" i="1"/>
  <c r="AE479" i="1"/>
  <c r="T479" i="1"/>
  <c r="AF479" i="1"/>
  <c r="BA479" i="1"/>
  <c r="BL479" i="1"/>
  <c r="U479" i="1"/>
  <c r="AH479" i="1"/>
  <c r="V479" i="1"/>
  <c r="AI479" i="1"/>
  <c r="BM479" i="1"/>
  <c r="Y479" i="1"/>
  <c r="AN479" i="1"/>
  <c r="BN479" i="1"/>
  <c r="Z479" i="1"/>
  <c r="AP479" i="1"/>
  <c r="BO479" i="1"/>
  <c r="AA479" i="1"/>
  <c r="AR479" i="1"/>
  <c r="AB479" i="1"/>
  <c r="AS479" i="1"/>
  <c r="BP479" i="1"/>
  <c r="BU479" i="1"/>
  <c r="BV479" i="1"/>
  <c r="BW479" i="1"/>
  <c r="BX479" i="1"/>
  <c r="BY479" i="1"/>
  <c r="K480" i="1"/>
  <c r="S480" i="1"/>
  <c r="AD480" i="1"/>
  <c r="F480" i="1"/>
  <c r="AE480" i="1"/>
  <c r="T480" i="1"/>
  <c r="AF480" i="1"/>
  <c r="BA480" i="1"/>
  <c r="BL480" i="1"/>
  <c r="U480" i="1"/>
  <c r="AH480" i="1"/>
  <c r="V480" i="1"/>
  <c r="AI480" i="1"/>
  <c r="BM480" i="1"/>
  <c r="Y480" i="1"/>
  <c r="AN480" i="1"/>
  <c r="BN480" i="1"/>
  <c r="Z480" i="1"/>
  <c r="AP480" i="1"/>
  <c r="BO480" i="1"/>
  <c r="AA480" i="1"/>
  <c r="AR480" i="1"/>
  <c r="AB480" i="1"/>
  <c r="AS480" i="1"/>
  <c r="BP480" i="1"/>
  <c r="BU480" i="1"/>
  <c r="BV480" i="1"/>
  <c r="BW480" i="1"/>
  <c r="BX480" i="1"/>
  <c r="BY480" i="1"/>
  <c r="K481" i="1"/>
  <c r="S481" i="1"/>
  <c r="AD481" i="1"/>
  <c r="F481" i="1"/>
  <c r="AE481" i="1"/>
  <c r="T481" i="1"/>
  <c r="AF481" i="1"/>
  <c r="BA481" i="1"/>
  <c r="BL481" i="1"/>
  <c r="U481" i="1"/>
  <c r="AH481" i="1"/>
  <c r="V481" i="1"/>
  <c r="AI481" i="1"/>
  <c r="BM481" i="1"/>
  <c r="Y481" i="1"/>
  <c r="AN481" i="1"/>
  <c r="BN481" i="1"/>
  <c r="Z481" i="1"/>
  <c r="AP481" i="1"/>
  <c r="BO481" i="1"/>
  <c r="AA481" i="1"/>
  <c r="AR481" i="1"/>
  <c r="AB481" i="1"/>
  <c r="AS481" i="1"/>
  <c r="BP481" i="1"/>
  <c r="BU481" i="1"/>
  <c r="BV481" i="1"/>
  <c r="BW481" i="1"/>
  <c r="BX481" i="1"/>
  <c r="BY481" i="1"/>
  <c r="K482" i="1"/>
  <c r="S482" i="1"/>
  <c r="AD482" i="1"/>
  <c r="F482" i="1"/>
  <c r="AE482" i="1"/>
  <c r="T482" i="1"/>
  <c r="AF482" i="1"/>
  <c r="BA482" i="1"/>
  <c r="BL482" i="1"/>
  <c r="U482" i="1"/>
  <c r="AH482" i="1"/>
  <c r="V482" i="1"/>
  <c r="AI482" i="1"/>
  <c r="BM482" i="1"/>
  <c r="Y482" i="1"/>
  <c r="AN482" i="1"/>
  <c r="BN482" i="1"/>
  <c r="Z482" i="1"/>
  <c r="AP482" i="1"/>
  <c r="BO482" i="1"/>
  <c r="AA482" i="1"/>
  <c r="AR482" i="1"/>
  <c r="AB482" i="1"/>
  <c r="AS482" i="1"/>
  <c r="BP482" i="1"/>
  <c r="BU482" i="1"/>
  <c r="BV482" i="1"/>
  <c r="BW482" i="1"/>
  <c r="BX482" i="1"/>
  <c r="BY482" i="1"/>
  <c r="K483" i="1"/>
  <c r="S483" i="1"/>
  <c r="AD483" i="1"/>
  <c r="F483" i="1"/>
  <c r="AE483" i="1"/>
  <c r="T483" i="1"/>
  <c r="AF483" i="1"/>
  <c r="BA483" i="1"/>
  <c r="BL483" i="1"/>
  <c r="U483" i="1"/>
  <c r="AH483" i="1"/>
  <c r="V483" i="1"/>
  <c r="AI483" i="1"/>
  <c r="BM483" i="1"/>
  <c r="Y483" i="1"/>
  <c r="AN483" i="1"/>
  <c r="BN483" i="1"/>
  <c r="Z483" i="1"/>
  <c r="AP483" i="1"/>
  <c r="BO483" i="1"/>
  <c r="AA483" i="1"/>
  <c r="AR483" i="1"/>
  <c r="AB483" i="1"/>
  <c r="AS483" i="1"/>
  <c r="BP483" i="1"/>
  <c r="BU483" i="1"/>
  <c r="BV483" i="1"/>
  <c r="BW483" i="1"/>
  <c r="BX483" i="1"/>
  <c r="BY483" i="1"/>
  <c r="K484" i="1"/>
  <c r="S484" i="1"/>
  <c r="AD484" i="1"/>
  <c r="F484" i="1"/>
  <c r="AE484" i="1"/>
  <c r="T484" i="1"/>
  <c r="AF484" i="1"/>
  <c r="BA484" i="1"/>
  <c r="BL484" i="1"/>
  <c r="U484" i="1"/>
  <c r="AH484" i="1"/>
  <c r="V484" i="1"/>
  <c r="AI484" i="1"/>
  <c r="BM484" i="1"/>
  <c r="Y484" i="1"/>
  <c r="AN484" i="1"/>
  <c r="BN484" i="1"/>
  <c r="Z484" i="1"/>
  <c r="AP484" i="1"/>
  <c r="BO484" i="1"/>
  <c r="AA484" i="1"/>
  <c r="AR484" i="1"/>
  <c r="AB484" i="1"/>
  <c r="AS484" i="1"/>
  <c r="BP484" i="1"/>
  <c r="BU484" i="1"/>
  <c r="BV484" i="1"/>
  <c r="BW484" i="1"/>
  <c r="BX484" i="1"/>
  <c r="BY484" i="1"/>
  <c r="K485" i="1"/>
  <c r="S485" i="1"/>
  <c r="AD485" i="1"/>
  <c r="F485" i="1"/>
  <c r="AE485" i="1"/>
  <c r="T485" i="1"/>
  <c r="AF485" i="1"/>
  <c r="BA485" i="1"/>
  <c r="BL485" i="1"/>
  <c r="U485" i="1"/>
  <c r="AH485" i="1"/>
  <c r="V485" i="1"/>
  <c r="AI485" i="1"/>
  <c r="BM485" i="1"/>
  <c r="Y485" i="1"/>
  <c r="AN485" i="1"/>
  <c r="BN485" i="1"/>
  <c r="Z485" i="1"/>
  <c r="AP485" i="1"/>
  <c r="BO485" i="1"/>
  <c r="AA485" i="1"/>
  <c r="AR485" i="1"/>
  <c r="AB485" i="1"/>
  <c r="AS485" i="1"/>
  <c r="BP485" i="1"/>
  <c r="BU485" i="1"/>
  <c r="BV485" i="1"/>
  <c r="BW485" i="1"/>
  <c r="BX485" i="1"/>
  <c r="BY485" i="1"/>
  <c r="K486" i="1"/>
  <c r="S486" i="1"/>
  <c r="AD486" i="1"/>
  <c r="F486" i="1"/>
  <c r="AE486" i="1"/>
  <c r="T486" i="1"/>
  <c r="AF486" i="1"/>
  <c r="BA486" i="1"/>
  <c r="BL486" i="1"/>
  <c r="U486" i="1"/>
  <c r="AH486" i="1"/>
  <c r="V486" i="1"/>
  <c r="AI486" i="1"/>
  <c r="BM486" i="1"/>
  <c r="Y486" i="1"/>
  <c r="AN486" i="1"/>
  <c r="BN486" i="1"/>
  <c r="Z486" i="1"/>
  <c r="AP486" i="1"/>
  <c r="BO486" i="1"/>
  <c r="AA486" i="1"/>
  <c r="AR486" i="1"/>
  <c r="AB486" i="1"/>
  <c r="AS486" i="1"/>
  <c r="BP486" i="1"/>
  <c r="BU486" i="1"/>
  <c r="BV486" i="1"/>
  <c r="BW486" i="1"/>
  <c r="BX486" i="1"/>
  <c r="BY486" i="1"/>
  <c r="K487" i="1"/>
  <c r="S487" i="1"/>
  <c r="AD487" i="1"/>
  <c r="F487" i="1"/>
  <c r="AE487" i="1"/>
  <c r="T487" i="1"/>
  <c r="AF487" i="1"/>
  <c r="BA487" i="1"/>
  <c r="BL487" i="1"/>
  <c r="U487" i="1"/>
  <c r="AH487" i="1"/>
  <c r="V487" i="1"/>
  <c r="AI487" i="1"/>
  <c r="BM487" i="1"/>
  <c r="Y487" i="1"/>
  <c r="AN487" i="1"/>
  <c r="BN487" i="1"/>
  <c r="Z487" i="1"/>
  <c r="AP487" i="1"/>
  <c r="BO487" i="1"/>
  <c r="AA487" i="1"/>
  <c r="AR487" i="1"/>
  <c r="AB487" i="1"/>
  <c r="AS487" i="1"/>
  <c r="BP487" i="1"/>
  <c r="BU487" i="1"/>
  <c r="BV487" i="1"/>
  <c r="BW487" i="1"/>
  <c r="BX487" i="1"/>
  <c r="BY487" i="1"/>
  <c r="K488" i="1"/>
  <c r="S488" i="1"/>
  <c r="AD488" i="1"/>
  <c r="F488" i="1"/>
  <c r="AE488" i="1"/>
  <c r="T488" i="1"/>
  <c r="AF488" i="1"/>
  <c r="BA488" i="1"/>
  <c r="BL488" i="1"/>
  <c r="U488" i="1"/>
  <c r="AH488" i="1"/>
  <c r="V488" i="1"/>
  <c r="AI488" i="1"/>
  <c r="BM488" i="1"/>
  <c r="Y488" i="1"/>
  <c r="AN488" i="1"/>
  <c r="BN488" i="1"/>
  <c r="Z488" i="1"/>
  <c r="AP488" i="1"/>
  <c r="BO488" i="1"/>
  <c r="AA488" i="1"/>
  <c r="AR488" i="1"/>
  <c r="AB488" i="1"/>
  <c r="AS488" i="1"/>
  <c r="BP488" i="1"/>
  <c r="BU488" i="1"/>
  <c r="BV488" i="1"/>
  <c r="BW488" i="1"/>
  <c r="BX488" i="1"/>
  <c r="BY488" i="1"/>
  <c r="K489" i="1"/>
  <c r="S489" i="1"/>
  <c r="AD489" i="1"/>
  <c r="F489" i="1"/>
  <c r="AE489" i="1"/>
  <c r="T489" i="1"/>
  <c r="AF489" i="1"/>
  <c r="BA489" i="1"/>
  <c r="BL489" i="1"/>
  <c r="U489" i="1"/>
  <c r="AH489" i="1"/>
  <c r="V489" i="1"/>
  <c r="AI489" i="1"/>
  <c r="BM489" i="1"/>
  <c r="Y489" i="1"/>
  <c r="AN489" i="1"/>
  <c r="BN489" i="1"/>
  <c r="Z489" i="1"/>
  <c r="AP489" i="1"/>
  <c r="BO489" i="1"/>
  <c r="AA489" i="1"/>
  <c r="AR489" i="1"/>
  <c r="AB489" i="1"/>
  <c r="AS489" i="1"/>
  <c r="BP489" i="1"/>
  <c r="BU489" i="1"/>
  <c r="BV489" i="1"/>
  <c r="BW489" i="1"/>
  <c r="BX489" i="1"/>
  <c r="BY489" i="1"/>
  <c r="K490" i="1"/>
  <c r="S490" i="1"/>
  <c r="AD490" i="1"/>
  <c r="F490" i="1"/>
  <c r="AE490" i="1"/>
  <c r="T490" i="1"/>
  <c r="AF490" i="1"/>
  <c r="BA490" i="1"/>
  <c r="BL490" i="1"/>
  <c r="U490" i="1"/>
  <c r="AH490" i="1"/>
  <c r="V490" i="1"/>
  <c r="AI490" i="1"/>
  <c r="BM490" i="1"/>
  <c r="Y490" i="1"/>
  <c r="AN490" i="1"/>
  <c r="BN490" i="1"/>
  <c r="Z490" i="1"/>
  <c r="AP490" i="1"/>
  <c r="BO490" i="1"/>
  <c r="AA490" i="1"/>
  <c r="AR490" i="1"/>
  <c r="AB490" i="1"/>
  <c r="AS490" i="1"/>
  <c r="BP490" i="1"/>
  <c r="BU490" i="1"/>
  <c r="BV490" i="1"/>
  <c r="BW490" i="1"/>
  <c r="BX490" i="1"/>
  <c r="BY490" i="1"/>
  <c r="K491" i="1"/>
  <c r="S491" i="1"/>
  <c r="AD491" i="1"/>
  <c r="F491" i="1"/>
  <c r="AE491" i="1"/>
  <c r="T491" i="1"/>
  <c r="AF491" i="1"/>
  <c r="BA491" i="1"/>
  <c r="BL491" i="1"/>
  <c r="U491" i="1"/>
  <c r="AH491" i="1"/>
  <c r="V491" i="1"/>
  <c r="AI491" i="1"/>
  <c r="BM491" i="1"/>
  <c r="Y491" i="1"/>
  <c r="AN491" i="1"/>
  <c r="BN491" i="1"/>
  <c r="Z491" i="1"/>
  <c r="AP491" i="1"/>
  <c r="BO491" i="1"/>
  <c r="AA491" i="1"/>
  <c r="AR491" i="1"/>
  <c r="AB491" i="1"/>
  <c r="AS491" i="1"/>
  <c r="BP491" i="1"/>
  <c r="BU491" i="1"/>
  <c r="BV491" i="1"/>
  <c r="BW491" i="1"/>
  <c r="BX491" i="1"/>
  <c r="BY491" i="1"/>
  <c r="K492" i="1"/>
  <c r="S492" i="1"/>
  <c r="AD492" i="1"/>
  <c r="F492" i="1"/>
  <c r="AE492" i="1"/>
  <c r="T492" i="1"/>
  <c r="AF492" i="1"/>
  <c r="BA492" i="1"/>
  <c r="BL492" i="1"/>
  <c r="U492" i="1"/>
  <c r="AH492" i="1"/>
  <c r="V492" i="1"/>
  <c r="AI492" i="1"/>
  <c r="BM492" i="1"/>
  <c r="Y492" i="1"/>
  <c r="AN492" i="1"/>
  <c r="BN492" i="1"/>
  <c r="Z492" i="1"/>
  <c r="AP492" i="1"/>
  <c r="BO492" i="1"/>
  <c r="AA492" i="1"/>
  <c r="AR492" i="1"/>
  <c r="AB492" i="1"/>
  <c r="AS492" i="1"/>
  <c r="BP492" i="1"/>
  <c r="BU492" i="1"/>
  <c r="BV492" i="1"/>
  <c r="BW492" i="1"/>
  <c r="BX492" i="1"/>
  <c r="BY492" i="1"/>
  <c r="K493" i="1"/>
  <c r="S493" i="1"/>
  <c r="AD493" i="1"/>
  <c r="F493" i="1"/>
  <c r="AE493" i="1"/>
  <c r="T493" i="1"/>
  <c r="AF493" i="1"/>
  <c r="BA493" i="1"/>
  <c r="BL493" i="1"/>
  <c r="U493" i="1"/>
  <c r="AH493" i="1"/>
  <c r="V493" i="1"/>
  <c r="AI493" i="1"/>
  <c r="BM493" i="1"/>
  <c r="Y493" i="1"/>
  <c r="AN493" i="1"/>
  <c r="BN493" i="1"/>
  <c r="Z493" i="1"/>
  <c r="AP493" i="1"/>
  <c r="BO493" i="1"/>
  <c r="AA493" i="1"/>
  <c r="AR493" i="1"/>
  <c r="AB493" i="1"/>
  <c r="AS493" i="1"/>
  <c r="BP493" i="1"/>
  <c r="BU493" i="1"/>
  <c r="BV493" i="1"/>
  <c r="BW493" i="1"/>
  <c r="BX493" i="1"/>
  <c r="BY493" i="1"/>
  <c r="K494" i="1"/>
  <c r="S494" i="1"/>
  <c r="AD494" i="1"/>
  <c r="F494" i="1"/>
  <c r="AE494" i="1"/>
  <c r="T494" i="1"/>
  <c r="AF494" i="1"/>
  <c r="BA494" i="1"/>
  <c r="BL494" i="1"/>
  <c r="U494" i="1"/>
  <c r="AH494" i="1"/>
  <c r="V494" i="1"/>
  <c r="AI494" i="1"/>
  <c r="BM494" i="1"/>
  <c r="Y494" i="1"/>
  <c r="AN494" i="1"/>
  <c r="BN494" i="1"/>
  <c r="Z494" i="1"/>
  <c r="AP494" i="1"/>
  <c r="BO494" i="1"/>
  <c r="AA494" i="1"/>
  <c r="AR494" i="1"/>
  <c r="AB494" i="1"/>
  <c r="AS494" i="1"/>
  <c r="BP494" i="1"/>
  <c r="BU494" i="1"/>
  <c r="BV494" i="1"/>
  <c r="BW494" i="1"/>
  <c r="BX494" i="1"/>
  <c r="BY494" i="1"/>
  <c r="K495" i="1"/>
  <c r="S495" i="1"/>
  <c r="AD495" i="1"/>
  <c r="F495" i="1"/>
  <c r="AE495" i="1"/>
  <c r="T495" i="1"/>
  <c r="AF495" i="1"/>
  <c r="BA495" i="1"/>
  <c r="BL495" i="1"/>
  <c r="U495" i="1"/>
  <c r="AH495" i="1"/>
  <c r="V495" i="1"/>
  <c r="AI495" i="1"/>
  <c r="BM495" i="1"/>
  <c r="Y495" i="1"/>
  <c r="AN495" i="1"/>
  <c r="BN495" i="1"/>
  <c r="Z495" i="1"/>
  <c r="AP495" i="1"/>
  <c r="BO495" i="1"/>
  <c r="AA495" i="1"/>
  <c r="AR495" i="1"/>
  <c r="AB495" i="1"/>
  <c r="AS495" i="1"/>
  <c r="BP495" i="1"/>
  <c r="BU495" i="1"/>
  <c r="BV495" i="1"/>
  <c r="BW495" i="1"/>
  <c r="BX495" i="1"/>
  <c r="BY495" i="1"/>
  <c r="K496" i="1"/>
  <c r="S496" i="1"/>
  <c r="AD496" i="1"/>
  <c r="F496" i="1"/>
  <c r="AE496" i="1"/>
  <c r="T496" i="1"/>
  <c r="AF496" i="1"/>
  <c r="BA496" i="1"/>
  <c r="BL496" i="1"/>
  <c r="U496" i="1"/>
  <c r="AH496" i="1"/>
  <c r="V496" i="1"/>
  <c r="AI496" i="1"/>
  <c r="BM496" i="1"/>
  <c r="Y496" i="1"/>
  <c r="AN496" i="1"/>
  <c r="BN496" i="1"/>
  <c r="Z496" i="1"/>
  <c r="AP496" i="1"/>
  <c r="BO496" i="1"/>
  <c r="AA496" i="1"/>
  <c r="AR496" i="1"/>
  <c r="AB496" i="1"/>
  <c r="AS496" i="1"/>
  <c r="BP496" i="1"/>
  <c r="BU496" i="1"/>
  <c r="BV496" i="1"/>
  <c r="BW496" i="1"/>
  <c r="BX496" i="1"/>
  <c r="BY496" i="1"/>
  <c r="K497" i="1"/>
  <c r="S497" i="1"/>
  <c r="AD497" i="1"/>
  <c r="F497" i="1"/>
  <c r="AE497" i="1"/>
  <c r="T497" i="1"/>
  <c r="AF497" i="1"/>
  <c r="BA497" i="1"/>
  <c r="BL497" i="1"/>
  <c r="U497" i="1"/>
  <c r="AH497" i="1"/>
  <c r="V497" i="1"/>
  <c r="AI497" i="1"/>
  <c r="BM497" i="1"/>
  <c r="Y497" i="1"/>
  <c r="AN497" i="1"/>
  <c r="BN497" i="1"/>
  <c r="Z497" i="1"/>
  <c r="AP497" i="1"/>
  <c r="BO497" i="1"/>
  <c r="AA497" i="1"/>
  <c r="AR497" i="1"/>
  <c r="AB497" i="1"/>
  <c r="AS497" i="1"/>
  <c r="BP497" i="1"/>
  <c r="BU497" i="1"/>
  <c r="BV497" i="1"/>
  <c r="BW497" i="1"/>
  <c r="BX497" i="1"/>
  <c r="BY497" i="1"/>
  <c r="K498" i="1"/>
  <c r="S498" i="1"/>
  <c r="AD498" i="1"/>
  <c r="F498" i="1"/>
  <c r="AE498" i="1"/>
  <c r="T498" i="1"/>
  <c r="AF498" i="1"/>
  <c r="BA498" i="1"/>
  <c r="BL498" i="1"/>
  <c r="U498" i="1"/>
  <c r="AH498" i="1"/>
  <c r="V498" i="1"/>
  <c r="AI498" i="1"/>
  <c r="BM498" i="1"/>
  <c r="Y498" i="1"/>
  <c r="AN498" i="1"/>
  <c r="BN498" i="1"/>
  <c r="Z498" i="1"/>
  <c r="AP498" i="1"/>
  <c r="BO498" i="1"/>
  <c r="AA498" i="1"/>
  <c r="AR498" i="1"/>
  <c r="AB498" i="1"/>
  <c r="AS498" i="1"/>
  <c r="BP498" i="1"/>
  <c r="BU498" i="1"/>
  <c r="BV498" i="1"/>
  <c r="BW498" i="1"/>
  <c r="BX498" i="1"/>
  <c r="BY498" i="1"/>
  <c r="K499" i="1"/>
  <c r="S499" i="1"/>
  <c r="AD499" i="1"/>
  <c r="F499" i="1"/>
  <c r="AE499" i="1"/>
  <c r="T499" i="1"/>
  <c r="AF499" i="1"/>
  <c r="BA499" i="1"/>
  <c r="BL499" i="1"/>
  <c r="U499" i="1"/>
  <c r="AH499" i="1"/>
  <c r="V499" i="1"/>
  <c r="AI499" i="1"/>
  <c r="BM499" i="1"/>
  <c r="Y499" i="1"/>
  <c r="AN499" i="1"/>
  <c r="BN499" i="1"/>
  <c r="Z499" i="1"/>
  <c r="AP499" i="1"/>
  <c r="BO499" i="1"/>
  <c r="AA499" i="1"/>
  <c r="AR499" i="1"/>
  <c r="AB499" i="1"/>
  <c r="AS499" i="1"/>
  <c r="BP499" i="1"/>
  <c r="BU499" i="1"/>
  <c r="BV499" i="1"/>
  <c r="BW499" i="1"/>
  <c r="BX499" i="1"/>
  <c r="BY499" i="1"/>
  <c r="K500" i="1"/>
  <c r="S500" i="1"/>
  <c r="AD500" i="1"/>
  <c r="F500" i="1"/>
  <c r="AE500" i="1"/>
  <c r="T500" i="1"/>
  <c r="AF500" i="1"/>
  <c r="BA500" i="1"/>
  <c r="BL500" i="1"/>
  <c r="U500" i="1"/>
  <c r="AH500" i="1"/>
  <c r="V500" i="1"/>
  <c r="AI500" i="1"/>
  <c r="BM500" i="1"/>
  <c r="Y500" i="1"/>
  <c r="AN500" i="1"/>
  <c r="BN500" i="1"/>
  <c r="Z500" i="1"/>
  <c r="AP500" i="1"/>
  <c r="BO500" i="1"/>
  <c r="AA500" i="1"/>
  <c r="AR500" i="1"/>
  <c r="AB500" i="1"/>
  <c r="AS500" i="1"/>
  <c r="BP500" i="1"/>
  <c r="BU500" i="1"/>
  <c r="BV500" i="1"/>
  <c r="BW500" i="1"/>
  <c r="BX500" i="1"/>
  <c r="BY500" i="1"/>
  <c r="K501" i="1"/>
  <c r="S501" i="1"/>
  <c r="AD501" i="1"/>
  <c r="F501" i="1"/>
  <c r="AE501" i="1"/>
  <c r="T501" i="1"/>
  <c r="AF501" i="1"/>
  <c r="BA501" i="1"/>
  <c r="BL501" i="1"/>
  <c r="U501" i="1"/>
  <c r="AH501" i="1"/>
  <c r="V501" i="1"/>
  <c r="AI501" i="1"/>
  <c r="BM501" i="1"/>
  <c r="Y501" i="1"/>
  <c r="AN501" i="1"/>
  <c r="BN501" i="1"/>
  <c r="Z501" i="1"/>
  <c r="AP501" i="1"/>
  <c r="BO501" i="1"/>
  <c r="AA501" i="1"/>
  <c r="AR501" i="1"/>
  <c r="AB501" i="1"/>
  <c r="AS501" i="1"/>
  <c r="BP501" i="1"/>
  <c r="BU501" i="1"/>
  <c r="BV501" i="1"/>
  <c r="BW501" i="1"/>
  <c r="BX501" i="1"/>
  <c r="BY501" i="1"/>
  <c r="K502" i="1"/>
  <c r="S502" i="1"/>
  <c r="AD502" i="1"/>
  <c r="F502" i="1"/>
  <c r="AE502" i="1"/>
  <c r="T502" i="1"/>
  <c r="AF502" i="1"/>
  <c r="BA502" i="1"/>
  <c r="BL502" i="1"/>
  <c r="U502" i="1"/>
  <c r="AH502" i="1"/>
  <c r="V502" i="1"/>
  <c r="AI502" i="1"/>
  <c r="BM502" i="1"/>
  <c r="Y502" i="1"/>
  <c r="AN502" i="1"/>
  <c r="BN502" i="1"/>
  <c r="Z502" i="1"/>
  <c r="AP502" i="1"/>
  <c r="BO502" i="1"/>
  <c r="AA502" i="1"/>
  <c r="AR502" i="1"/>
  <c r="AB502" i="1"/>
  <c r="AS502" i="1"/>
  <c r="BP502" i="1"/>
  <c r="BU502" i="1"/>
  <c r="BV502" i="1"/>
  <c r="BW502" i="1"/>
  <c r="BX502" i="1"/>
  <c r="BY502" i="1"/>
  <c r="K503" i="1"/>
  <c r="S503" i="1"/>
  <c r="AD503" i="1"/>
  <c r="F503" i="1"/>
  <c r="AE503" i="1"/>
  <c r="T503" i="1"/>
  <c r="AF503" i="1"/>
  <c r="BA503" i="1"/>
  <c r="BL503" i="1"/>
  <c r="U503" i="1"/>
  <c r="AH503" i="1"/>
  <c r="V503" i="1"/>
  <c r="AI503" i="1"/>
  <c r="BM503" i="1"/>
  <c r="Y503" i="1"/>
  <c r="AN503" i="1"/>
  <c r="BN503" i="1"/>
  <c r="Z503" i="1"/>
  <c r="AP503" i="1"/>
  <c r="BO503" i="1"/>
  <c r="AA503" i="1"/>
  <c r="AR503" i="1"/>
  <c r="AB503" i="1"/>
  <c r="AS503" i="1"/>
  <c r="BP503" i="1"/>
  <c r="BU503" i="1"/>
  <c r="BV503" i="1"/>
  <c r="BW503" i="1"/>
  <c r="BX503" i="1"/>
  <c r="BY503" i="1"/>
  <c r="K504" i="1"/>
  <c r="S504" i="1"/>
  <c r="AD504" i="1"/>
  <c r="F504" i="1"/>
  <c r="AE504" i="1"/>
  <c r="T504" i="1"/>
  <c r="AF504" i="1"/>
  <c r="BA504" i="1"/>
  <c r="BL504" i="1"/>
  <c r="U504" i="1"/>
  <c r="AH504" i="1"/>
  <c r="V504" i="1"/>
  <c r="AI504" i="1"/>
  <c r="BM504" i="1"/>
  <c r="Y504" i="1"/>
  <c r="AN504" i="1"/>
  <c r="BN504" i="1"/>
  <c r="Z504" i="1"/>
  <c r="AP504" i="1"/>
  <c r="BO504" i="1"/>
  <c r="AA504" i="1"/>
  <c r="AR504" i="1"/>
  <c r="AB504" i="1"/>
  <c r="AS504" i="1"/>
  <c r="BP504" i="1"/>
  <c r="BU504" i="1"/>
  <c r="BV504" i="1"/>
  <c r="BW504" i="1"/>
  <c r="BX504" i="1"/>
  <c r="BY504" i="1"/>
  <c r="K505" i="1"/>
  <c r="S505" i="1"/>
  <c r="AD505" i="1"/>
  <c r="F505" i="1"/>
  <c r="AE505" i="1"/>
  <c r="T505" i="1"/>
  <c r="AF505" i="1"/>
  <c r="BA505" i="1"/>
  <c r="BL505" i="1"/>
  <c r="U505" i="1"/>
  <c r="AH505" i="1"/>
  <c r="V505" i="1"/>
  <c r="AI505" i="1"/>
  <c r="BM505" i="1"/>
  <c r="Y505" i="1"/>
  <c r="AN505" i="1"/>
  <c r="BN505" i="1"/>
  <c r="Z505" i="1"/>
  <c r="AP505" i="1"/>
  <c r="BO505" i="1"/>
  <c r="AA505" i="1"/>
  <c r="AR505" i="1"/>
  <c r="AB505" i="1"/>
  <c r="AS505" i="1"/>
  <c r="BP505" i="1"/>
  <c r="BU505" i="1"/>
  <c r="BV505" i="1"/>
  <c r="BW505" i="1"/>
  <c r="BX505" i="1"/>
  <c r="BY505" i="1"/>
  <c r="K506" i="1"/>
  <c r="S506" i="1"/>
  <c r="AD506" i="1"/>
  <c r="F506" i="1"/>
  <c r="AE506" i="1"/>
  <c r="T506" i="1"/>
  <c r="AF506" i="1"/>
  <c r="BA506" i="1"/>
  <c r="BL506" i="1"/>
  <c r="U506" i="1"/>
  <c r="AH506" i="1"/>
  <c r="V506" i="1"/>
  <c r="AI506" i="1"/>
  <c r="BM506" i="1"/>
  <c r="Y506" i="1"/>
  <c r="AN506" i="1"/>
  <c r="BN506" i="1"/>
  <c r="Z506" i="1"/>
  <c r="AP506" i="1"/>
  <c r="BO506" i="1"/>
  <c r="AA506" i="1"/>
  <c r="AR506" i="1"/>
  <c r="AB506" i="1"/>
  <c r="AS506" i="1"/>
  <c r="BP506" i="1"/>
  <c r="BU506" i="1"/>
  <c r="BV506" i="1"/>
  <c r="BW506" i="1"/>
  <c r="BX506" i="1"/>
  <c r="BY506" i="1"/>
  <c r="K507" i="1"/>
  <c r="S507" i="1"/>
  <c r="AD507" i="1"/>
  <c r="F507" i="1"/>
  <c r="AE507" i="1"/>
  <c r="T507" i="1"/>
  <c r="AF507" i="1"/>
  <c r="BA507" i="1"/>
  <c r="BL507" i="1"/>
  <c r="U507" i="1"/>
  <c r="AH507" i="1"/>
  <c r="V507" i="1"/>
  <c r="AI507" i="1"/>
  <c r="BM507" i="1"/>
  <c r="Y507" i="1"/>
  <c r="AN507" i="1"/>
  <c r="BN507" i="1"/>
  <c r="Z507" i="1"/>
  <c r="AP507" i="1"/>
  <c r="BO507" i="1"/>
  <c r="AA507" i="1"/>
  <c r="AR507" i="1"/>
  <c r="AB507" i="1"/>
  <c r="AS507" i="1"/>
  <c r="BP507" i="1"/>
  <c r="BU507" i="1"/>
  <c r="BV507" i="1"/>
  <c r="BW507" i="1"/>
  <c r="BX507" i="1"/>
  <c r="BY507" i="1"/>
  <c r="K508" i="1"/>
  <c r="S508" i="1"/>
  <c r="AD508" i="1"/>
  <c r="F508" i="1"/>
  <c r="AE508" i="1"/>
  <c r="T508" i="1"/>
  <c r="AF508" i="1"/>
  <c r="BA508" i="1"/>
  <c r="BL508" i="1"/>
  <c r="U508" i="1"/>
  <c r="AH508" i="1"/>
  <c r="V508" i="1"/>
  <c r="AI508" i="1"/>
  <c r="BM508" i="1"/>
  <c r="Y508" i="1"/>
  <c r="AN508" i="1"/>
  <c r="BN508" i="1"/>
  <c r="Z508" i="1"/>
  <c r="AP508" i="1"/>
  <c r="BO508" i="1"/>
  <c r="AA508" i="1"/>
  <c r="AR508" i="1"/>
  <c r="AB508" i="1"/>
  <c r="AS508" i="1"/>
  <c r="BP508" i="1"/>
  <c r="BU508" i="1"/>
  <c r="BV508" i="1"/>
  <c r="BW508" i="1"/>
  <c r="BX508" i="1"/>
  <c r="BY508" i="1"/>
  <c r="K509" i="1"/>
  <c r="S509" i="1"/>
  <c r="AD509" i="1"/>
  <c r="F509" i="1"/>
  <c r="AE509" i="1"/>
  <c r="T509" i="1"/>
  <c r="AF509" i="1"/>
  <c r="BA509" i="1"/>
  <c r="BL509" i="1"/>
  <c r="U509" i="1"/>
  <c r="AH509" i="1"/>
  <c r="V509" i="1"/>
  <c r="AI509" i="1"/>
  <c r="BM509" i="1"/>
  <c r="Y509" i="1"/>
  <c r="AN509" i="1"/>
  <c r="BN509" i="1"/>
  <c r="Z509" i="1"/>
  <c r="AP509" i="1"/>
  <c r="BO509" i="1"/>
  <c r="AA509" i="1"/>
  <c r="AR509" i="1"/>
  <c r="AB509" i="1"/>
  <c r="AS509" i="1"/>
  <c r="BP509" i="1"/>
  <c r="BU509" i="1"/>
  <c r="BV509" i="1"/>
  <c r="BW509" i="1"/>
  <c r="BX509" i="1"/>
  <c r="BY509" i="1"/>
  <c r="K510" i="1"/>
  <c r="S510" i="1"/>
  <c r="AD510" i="1"/>
  <c r="F510" i="1"/>
  <c r="AE510" i="1"/>
  <c r="T510" i="1"/>
  <c r="AF510" i="1"/>
  <c r="BA510" i="1"/>
  <c r="BL510" i="1"/>
  <c r="U510" i="1"/>
  <c r="AH510" i="1"/>
  <c r="V510" i="1"/>
  <c r="AI510" i="1"/>
  <c r="BM510" i="1"/>
  <c r="Y510" i="1"/>
  <c r="AN510" i="1"/>
  <c r="BN510" i="1"/>
  <c r="Z510" i="1"/>
  <c r="AP510" i="1"/>
  <c r="BO510" i="1"/>
  <c r="AA510" i="1"/>
  <c r="AR510" i="1"/>
  <c r="AB510" i="1"/>
  <c r="AS510" i="1"/>
  <c r="BP510" i="1"/>
  <c r="BU510" i="1"/>
  <c r="BV510" i="1"/>
  <c r="BW510" i="1"/>
  <c r="BX510" i="1"/>
  <c r="BY510" i="1"/>
  <c r="K511" i="1"/>
  <c r="S511" i="1"/>
  <c r="AD511" i="1"/>
  <c r="F511" i="1"/>
  <c r="AE511" i="1"/>
  <c r="T511" i="1"/>
  <c r="AF511" i="1"/>
  <c r="BA511" i="1"/>
  <c r="BL511" i="1"/>
  <c r="U511" i="1"/>
  <c r="AH511" i="1"/>
  <c r="V511" i="1"/>
  <c r="AI511" i="1"/>
  <c r="BM511" i="1"/>
  <c r="Y511" i="1"/>
  <c r="AN511" i="1"/>
  <c r="BN511" i="1"/>
  <c r="Z511" i="1"/>
  <c r="AP511" i="1"/>
  <c r="BO511" i="1"/>
  <c r="AA511" i="1"/>
  <c r="AR511" i="1"/>
  <c r="AB511" i="1"/>
  <c r="AS511" i="1"/>
  <c r="BP511" i="1"/>
  <c r="BU511" i="1"/>
  <c r="BV511" i="1"/>
  <c r="BW511" i="1"/>
  <c r="BX511" i="1"/>
  <c r="BY511" i="1"/>
  <c r="K512" i="1"/>
  <c r="S512" i="1"/>
  <c r="AD512" i="1"/>
  <c r="F512" i="1"/>
  <c r="AE512" i="1"/>
  <c r="T512" i="1"/>
  <c r="AF512" i="1"/>
  <c r="BA512" i="1"/>
  <c r="BL512" i="1"/>
  <c r="U512" i="1"/>
  <c r="AH512" i="1"/>
  <c r="V512" i="1"/>
  <c r="AI512" i="1"/>
  <c r="BM512" i="1"/>
  <c r="Y512" i="1"/>
  <c r="AN512" i="1"/>
  <c r="BN512" i="1"/>
  <c r="Z512" i="1"/>
  <c r="AP512" i="1"/>
  <c r="BO512" i="1"/>
  <c r="AA512" i="1"/>
  <c r="AR512" i="1"/>
  <c r="AB512" i="1"/>
  <c r="AS512" i="1"/>
  <c r="BP512" i="1"/>
  <c r="BU512" i="1"/>
  <c r="BV512" i="1"/>
  <c r="BW512" i="1"/>
  <c r="BX512" i="1"/>
  <c r="BY512" i="1"/>
  <c r="K513" i="1"/>
  <c r="S513" i="1"/>
  <c r="AD513" i="1"/>
  <c r="F513" i="1"/>
  <c r="AE513" i="1"/>
  <c r="T513" i="1"/>
  <c r="AF513" i="1"/>
  <c r="BA513" i="1"/>
  <c r="BL513" i="1"/>
  <c r="U513" i="1"/>
  <c r="AH513" i="1"/>
  <c r="V513" i="1"/>
  <c r="AI513" i="1"/>
  <c r="BM513" i="1"/>
  <c r="Y513" i="1"/>
  <c r="AN513" i="1"/>
  <c r="BN513" i="1"/>
  <c r="Z513" i="1"/>
  <c r="AP513" i="1"/>
  <c r="BO513" i="1"/>
  <c r="AA513" i="1"/>
  <c r="AR513" i="1"/>
  <c r="AB513" i="1"/>
  <c r="AS513" i="1"/>
  <c r="BP513" i="1"/>
  <c r="BU513" i="1"/>
  <c r="BV513" i="1"/>
  <c r="BW513" i="1"/>
  <c r="BX513" i="1"/>
  <c r="BY513" i="1"/>
  <c r="K514" i="1"/>
  <c r="S514" i="1"/>
  <c r="AD514" i="1"/>
  <c r="F514" i="1"/>
  <c r="AE514" i="1"/>
  <c r="T514" i="1"/>
  <c r="AF514" i="1"/>
  <c r="BA514" i="1"/>
  <c r="BL514" i="1"/>
  <c r="U514" i="1"/>
  <c r="AH514" i="1"/>
  <c r="V514" i="1"/>
  <c r="AI514" i="1"/>
  <c r="BM514" i="1"/>
  <c r="Y514" i="1"/>
  <c r="AN514" i="1"/>
  <c r="BN514" i="1"/>
  <c r="Z514" i="1"/>
  <c r="AP514" i="1"/>
  <c r="BO514" i="1"/>
  <c r="AA514" i="1"/>
  <c r="AR514" i="1"/>
  <c r="AB514" i="1"/>
  <c r="AS514" i="1"/>
  <c r="BP514" i="1"/>
  <c r="BU514" i="1"/>
  <c r="BV514" i="1"/>
  <c r="BW514" i="1"/>
  <c r="BX514" i="1"/>
  <c r="BY514" i="1"/>
  <c r="K515" i="1"/>
  <c r="S515" i="1"/>
  <c r="AD515" i="1"/>
  <c r="F515" i="1"/>
  <c r="AE515" i="1"/>
  <c r="T515" i="1"/>
  <c r="AF515" i="1"/>
  <c r="BA515" i="1"/>
  <c r="BL515" i="1"/>
  <c r="U515" i="1"/>
  <c r="AH515" i="1"/>
  <c r="V515" i="1"/>
  <c r="AI515" i="1"/>
  <c r="BM515" i="1"/>
  <c r="Y515" i="1"/>
  <c r="AN515" i="1"/>
  <c r="BN515" i="1"/>
  <c r="Z515" i="1"/>
  <c r="AP515" i="1"/>
  <c r="BO515" i="1"/>
  <c r="AA515" i="1"/>
  <c r="AR515" i="1"/>
  <c r="AB515" i="1"/>
  <c r="AS515" i="1"/>
  <c r="BP515" i="1"/>
  <c r="BU515" i="1"/>
  <c r="BV515" i="1"/>
  <c r="BW515" i="1"/>
  <c r="BX515" i="1"/>
  <c r="BY515" i="1"/>
  <c r="K516" i="1"/>
  <c r="S516" i="1"/>
  <c r="AD516" i="1"/>
  <c r="F516" i="1"/>
  <c r="AE516" i="1"/>
  <c r="T516" i="1"/>
  <c r="AF516" i="1"/>
  <c r="BA516" i="1"/>
  <c r="BL516" i="1"/>
  <c r="U516" i="1"/>
  <c r="AH516" i="1"/>
  <c r="V516" i="1"/>
  <c r="AI516" i="1"/>
  <c r="BM516" i="1"/>
  <c r="Y516" i="1"/>
  <c r="AN516" i="1"/>
  <c r="BN516" i="1"/>
  <c r="Z516" i="1"/>
  <c r="AP516" i="1"/>
  <c r="BO516" i="1"/>
  <c r="AA516" i="1"/>
  <c r="AR516" i="1"/>
  <c r="AB516" i="1"/>
  <c r="AS516" i="1"/>
  <c r="BP516" i="1"/>
  <c r="BU516" i="1"/>
  <c r="BV516" i="1"/>
  <c r="BW516" i="1"/>
  <c r="BX516" i="1"/>
  <c r="BY516" i="1"/>
  <c r="K517" i="1"/>
  <c r="S517" i="1"/>
  <c r="AD517" i="1"/>
  <c r="F517" i="1"/>
  <c r="AE517" i="1"/>
  <c r="T517" i="1"/>
  <c r="AF517" i="1"/>
  <c r="BA517" i="1"/>
  <c r="BL517" i="1"/>
  <c r="U517" i="1"/>
  <c r="AH517" i="1"/>
  <c r="V517" i="1"/>
  <c r="AI517" i="1"/>
  <c r="BM517" i="1"/>
  <c r="Y517" i="1"/>
  <c r="AN517" i="1"/>
  <c r="BN517" i="1"/>
  <c r="Z517" i="1"/>
  <c r="AP517" i="1"/>
  <c r="BO517" i="1"/>
  <c r="AA517" i="1"/>
  <c r="AR517" i="1"/>
  <c r="AB517" i="1"/>
  <c r="AS517" i="1"/>
  <c r="BP517" i="1"/>
  <c r="BU517" i="1"/>
  <c r="BV517" i="1"/>
  <c r="BW517" i="1"/>
  <c r="BX517" i="1"/>
  <c r="BY517" i="1"/>
  <c r="K518" i="1"/>
  <c r="S518" i="1"/>
  <c r="AD518" i="1"/>
  <c r="F518" i="1"/>
  <c r="AE518" i="1"/>
  <c r="T518" i="1"/>
  <c r="AF518" i="1"/>
  <c r="BA518" i="1"/>
  <c r="BL518" i="1"/>
  <c r="U518" i="1"/>
  <c r="AH518" i="1"/>
  <c r="V518" i="1"/>
  <c r="AI518" i="1"/>
  <c r="BM518" i="1"/>
  <c r="Y518" i="1"/>
  <c r="AN518" i="1"/>
  <c r="BN518" i="1"/>
  <c r="Z518" i="1"/>
  <c r="AP518" i="1"/>
  <c r="BO518" i="1"/>
  <c r="AA518" i="1"/>
  <c r="AR518" i="1"/>
  <c r="AB518" i="1"/>
  <c r="AS518" i="1"/>
  <c r="BP518" i="1"/>
  <c r="BU518" i="1"/>
  <c r="BV518" i="1"/>
  <c r="BW518" i="1"/>
  <c r="BX518" i="1"/>
  <c r="BY518" i="1"/>
  <c r="K519" i="1"/>
  <c r="S519" i="1"/>
  <c r="AD519" i="1"/>
  <c r="F519" i="1"/>
  <c r="AE519" i="1"/>
  <c r="T519" i="1"/>
  <c r="AF519" i="1"/>
  <c r="BA519" i="1"/>
  <c r="BL519" i="1"/>
  <c r="U519" i="1"/>
  <c r="AH519" i="1"/>
  <c r="V519" i="1"/>
  <c r="AI519" i="1"/>
  <c r="BM519" i="1"/>
  <c r="Y519" i="1"/>
  <c r="AN519" i="1"/>
  <c r="BN519" i="1"/>
  <c r="Z519" i="1"/>
  <c r="AP519" i="1"/>
  <c r="BO519" i="1"/>
  <c r="AA519" i="1"/>
  <c r="AR519" i="1"/>
  <c r="AB519" i="1"/>
  <c r="AS519" i="1"/>
  <c r="BP519" i="1"/>
  <c r="BU519" i="1"/>
  <c r="BV519" i="1"/>
  <c r="BW519" i="1"/>
  <c r="BX519" i="1"/>
  <c r="BY519" i="1"/>
  <c r="K520" i="1"/>
  <c r="S520" i="1"/>
  <c r="AD520" i="1"/>
  <c r="F520" i="1"/>
  <c r="AE520" i="1"/>
  <c r="T520" i="1"/>
  <c r="AF520" i="1"/>
  <c r="BA520" i="1"/>
  <c r="BL520" i="1"/>
  <c r="U520" i="1"/>
  <c r="AH520" i="1"/>
  <c r="V520" i="1"/>
  <c r="AI520" i="1"/>
  <c r="BM520" i="1"/>
  <c r="Y520" i="1"/>
  <c r="AN520" i="1"/>
  <c r="BN520" i="1"/>
  <c r="Z520" i="1"/>
  <c r="AP520" i="1"/>
  <c r="BO520" i="1"/>
  <c r="AA520" i="1"/>
  <c r="AR520" i="1"/>
  <c r="AB520" i="1"/>
  <c r="AS520" i="1"/>
  <c r="BP520" i="1"/>
  <c r="BU520" i="1"/>
  <c r="BV520" i="1"/>
  <c r="BW520" i="1"/>
  <c r="BX520" i="1"/>
  <c r="BY520" i="1"/>
  <c r="K521" i="1"/>
  <c r="S521" i="1"/>
  <c r="AD521" i="1"/>
  <c r="F521" i="1"/>
  <c r="AE521" i="1"/>
  <c r="T521" i="1"/>
  <c r="AF521" i="1"/>
  <c r="BA521" i="1"/>
  <c r="BL521" i="1"/>
  <c r="U521" i="1"/>
  <c r="AH521" i="1"/>
  <c r="V521" i="1"/>
  <c r="AI521" i="1"/>
  <c r="BM521" i="1"/>
  <c r="Y521" i="1"/>
  <c r="AN521" i="1"/>
  <c r="BN521" i="1"/>
  <c r="Z521" i="1"/>
  <c r="AP521" i="1"/>
  <c r="BO521" i="1"/>
  <c r="AA521" i="1"/>
  <c r="AR521" i="1"/>
  <c r="AB521" i="1"/>
  <c r="AS521" i="1"/>
  <c r="BP521" i="1"/>
  <c r="BU521" i="1"/>
  <c r="BV521" i="1"/>
  <c r="BW521" i="1"/>
  <c r="BX521" i="1"/>
  <c r="BY521" i="1"/>
  <c r="K522" i="1"/>
  <c r="S522" i="1"/>
  <c r="AD522" i="1"/>
  <c r="F522" i="1"/>
  <c r="AE522" i="1"/>
  <c r="T522" i="1"/>
  <c r="AF522" i="1"/>
  <c r="BA522" i="1"/>
  <c r="BL522" i="1"/>
  <c r="U522" i="1"/>
  <c r="AH522" i="1"/>
  <c r="V522" i="1"/>
  <c r="AI522" i="1"/>
  <c r="BM522" i="1"/>
  <c r="Y522" i="1"/>
  <c r="AN522" i="1"/>
  <c r="BN522" i="1"/>
  <c r="Z522" i="1"/>
  <c r="AP522" i="1"/>
  <c r="BO522" i="1"/>
  <c r="AA522" i="1"/>
  <c r="AR522" i="1"/>
  <c r="AB522" i="1"/>
  <c r="AS522" i="1"/>
  <c r="BP522" i="1"/>
  <c r="BU522" i="1"/>
  <c r="BV522" i="1"/>
  <c r="BW522" i="1"/>
  <c r="BX522" i="1"/>
  <c r="BY522" i="1"/>
  <c r="K523" i="1"/>
  <c r="S523" i="1"/>
  <c r="AD523" i="1"/>
  <c r="F523" i="1"/>
  <c r="AE523" i="1"/>
  <c r="T523" i="1"/>
  <c r="AF523" i="1"/>
  <c r="BA523" i="1"/>
  <c r="BL523" i="1"/>
  <c r="U523" i="1"/>
  <c r="AH523" i="1"/>
  <c r="V523" i="1"/>
  <c r="AI523" i="1"/>
  <c r="BM523" i="1"/>
  <c r="Y523" i="1"/>
  <c r="AN523" i="1"/>
  <c r="BN523" i="1"/>
  <c r="Z523" i="1"/>
  <c r="AP523" i="1"/>
  <c r="BO523" i="1"/>
  <c r="AA523" i="1"/>
  <c r="AR523" i="1"/>
  <c r="AB523" i="1"/>
  <c r="AS523" i="1"/>
  <c r="BP523" i="1"/>
  <c r="BU523" i="1"/>
  <c r="BV523" i="1"/>
  <c r="BW523" i="1"/>
  <c r="BX523" i="1"/>
  <c r="BY523" i="1"/>
  <c r="K524" i="1"/>
  <c r="S524" i="1"/>
  <c r="AD524" i="1"/>
  <c r="F524" i="1"/>
  <c r="AE524" i="1"/>
  <c r="T524" i="1"/>
  <c r="AF524" i="1"/>
  <c r="BA524" i="1"/>
  <c r="BL524" i="1"/>
  <c r="U524" i="1"/>
  <c r="AH524" i="1"/>
  <c r="V524" i="1"/>
  <c r="AI524" i="1"/>
  <c r="BM524" i="1"/>
  <c r="Y524" i="1"/>
  <c r="AN524" i="1"/>
  <c r="BN524" i="1"/>
  <c r="Z524" i="1"/>
  <c r="AP524" i="1"/>
  <c r="BO524" i="1"/>
  <c r="AA524" i="1"/>
  <c r="AR524" i="1"/>
  <c r="AB524" i="1"/>
  <c r="AS524" i="1"/>
  <c r="BP524" i="1"/>
  <c r="BU524" i="1"/>
  <c r="BV524" i="1"/>
  <c r="BW524" i="1"/>
  <c r="BX524" i="1"/>
  <c r="BY524" i="1"/>
  <c r="K525" i="1"/>
  <c r="S525" i="1"/>
  <c r="AD525" i="1"/>
  <c r="F525" i="1"/>
  <c r="AE525" i="1"/>
  <c r="T525" i="1"/>
  <c r="AF525" i="1"/>
  <c r="BA525" i="1"/>
  <c r="BL525" i="1"/>
  <c r="U525" i="1"/>
  <c r="AH525" i="1"/>
  <c r="V525" i="1"/>
  <c r="AI525" i="1"/>
  <c r="BM525" i="1"/>
  <c r="Y525" i="1"/>
  <c r="AN525" i="1"/>
  <c r="BN525" i="1"/>
  <c r="Z525" i="1"/>
  <c r="AP525" i="1"/>
  <c r="BO525" i="1"/>
  <c r="AA525" i="1"/>
  <c r="AR525" i="1"/>
  <c r="AB525" i="1"/>
  <c r="AS525" i="1"/>
  <c r="BP525" i="1"/>
  <c r="BU525" i="1"/>
  <c r="BV525" i="1"/>
  <c r="BW525" i="1"/>
  <c r="BX525" i="1"/>
  <c r="BY525" i="1"/>
  <c r="K526" i="1"/>
  <c r="S526" i="1"/>
  <c r="AD526" i="1"/>
  <c r="F526" i="1"/>
  <c r="AE526" i="1"/>
  <c r="T526" i="1"/>
  <c r="AF526" i="1"/>
  <c r="BA526" i="1"/>
  <c r="BL526" i="1"/>
  <c r="U526" i="1"/>
  <c r="AH526" i="1"/>
  <c r="V526" i="1"/>
  <c r="AI526" i="1"/>
  <c r="BM526" i="1"/>
  <c r="Y526" i="1"/>
  <c r="AN526" i="1"/>
  <c r="BN526" i="1"/>
  <c r="Z526" i="1"/>
  <c r="AP526" i="1"/>
  <c r="BO526" i="1"/>
  <c r="AA526" i="1"/>
  <c r="AR526" i="1"/>
  <c r="AB526" i="1"/>
  <c r="AS526" i="1"/>
  <c r="BP526" i="1"/>
  <c r="BU526" i="1"/>
  <c r="BV526" i="1"/>
  <c r="BW526" i="1"/>
  <c r="BX526" i="1"/>
  <c r="BY526" i="1"/>
  <c r="K527" i="1"/>
  <c r="S527" i="1"/>
  <c r="AD527" i="1"/>
  <c r="F527" i="1"/>
  <c r="AE527" i="1"/>
  <c r="T527" i="1"/>
  <c r="AF527" i="1"/>
  <c r="BA527" i="1"/>
  <c r="BL527" i="1"/>
  <c r="U527" i="1"/>
  <c r="AH527" i="1"/>
  <c r="V527" i="1"/>
  <c r="AI527" i="1"/>
  <c r="BM527" i="1"/>
  <c r="Y527" i="1"/>
  <c r="AN527" i="1"/>
  <c r="BN527" i="1"/>
  <c r="Z527" i="1"/>
  <c r="AP527" i="1"/>
  <c r="BO527" i="1"/>
  <c r="AA527" i="1"/>
  <c r="AR527" i="1"/>
  <c r="AB527" i="1"/>
  <c r="AS527" i="1"/>
  <c r="BP527" i="1"/>
  <c r="BU527" i="1"/>
  <c r="BV527" i="1"/>
  <c r="BW527" i="1"/>
  <c r="BX527" i="1"/>
  <c r="BY527" i="1"/>
  <c r="K528" i="1"/>
  <c r="S528" i="1"/>
  <c r="AD528" i="1"/>
  <c r="F528" i="1"/>
  <c r="AE528" i="1"/>
  <c r="T528" i="1"/>
  <c r="AF528" i="1"/>
  <c r="BA528" i="1"/>
  <c r="BL528" i="1"/>
  <c r="U528" i="1"/>
  <c r="AH528" i="1"/>
  <c r="V528" i="1"/>
  <c r="AI528" i="1"/>
  <c r="BM528" i="1"/>
  <c r="Y528" i="1"/>
  <c r="AN528" i="1"/>
  <c r="BN528" i="1"/>
  <c r="Z528" i="1"/>
  <c r="AP528" i="1"/>
  <c r="BO528" i="1"/>
  <c r="AA528" i="1"/>
  <c r="AR528" i="1"/>
  <c r="AB528" i="1"/>
  <c r="AS528" i="1"/>
  <c r="BP528" i="1"/>
  <c r="BU528" i="1"/>
  <c r="BV528" i="1"/>
  <c r="BW528" i="1"/>
  <c r="BX528" i="1"/>
  <c r="BY528" i="1"/>
  <c r="K529" i="1"/>
  <c r="S529" i="1"/>
  <c r="AD529" i="1"/>
  <c r="F529" i="1"/>
  <c r="AE529" i="1"/>
  <c r="T529" i="1"/>
  <c r="AF529" i="1"/>
  <c r="BA529" i="1"/>
  <c r="BL529" i="1"/>
  <c r="U529" i="1"/>
  <c r="AH529" i="1"/>
  <c r="V529" i="1"/>
  <c r="AI529" i="1"/>
  <c r="BM529" i="1"/>
  <c r="Y529" i="1"/>
  <c r="AN529" i="1"/>
  <c r="BN529" i="1"/>
  <c r="Z529" i="1"/>
  <c r="AP529" i="1"/>
  <c r="BO529" i="1"/>
  <c r="AA529" i="1"/>
  <c r="AR529" i="1"/>
  <c r="AB529" i="1"/>
  <c r="AS529" i="1"/>
  <c r="BP529" i="1"/>
  <c r="BU529" i="1"/>
  <c r="BV529" i="1"/>
  <c r="BW529" i="1"/>
  <c r="BX529" i="1"/>
  <c r="BY529" i="1"/>
  <c r="K530" i="1"/>
  <c r="S530" i="1"/>
  <c r="AD530" i="1"/>
  <c r="F530" i="1"/>
  <c r="AE530" i="1"/>
  <c r="T530" i="1"/>
  <c r="AF530" i="1"/>
  <c r="BA530" i="1"/>
  <c r="BL530" i="1"/>
  <c r="U530" i="1"/>
  <c r="AH530" i="1"/>
  <c r="V530" i="1"/>
  <c r="AI530" i="1"/>
  <c r="BM530" i="1"/>
  <c r="Y530" i="1"/>
  <c r="AN530" i="1"/>
  <c r="BN530" i="1"/>
  <c r="Z530" i="1"/>
  <c r="AP530" i="1"/>
  <c r="BO530" i="1"/>
  <c r="AA530" i="1"/>
  <c r="AR530" i="1"/>
  <c r="AB530" i="1"/>
  <c r="AS530" i="1"/>
  <c r="BP530" i="1"/>
  <c r="BU530" i="1"/>
  <c r="BV530" i="1"/>
  <c r="BW530" i="1"/>
  <c r="BX530" i="1"/>
  <c r="BY530" i="1"/>
  <c r="K531" i="1"/>
  <c r="S531" i="1"/>
  <c r="AD531" i="1"/>
  <c r="F531" i="1"/>
  <c r="AE531" i="1"/>
  <c r="T531" i="1"/>
  <c r="AF531" i="1"/>
  <c r="BA531" i="1"/>
  <c r="BL531" i="1"/>
  <c r="U531" i="1"/>
  <c r="AH531" i="1"/>
  <c r="V531" i="1"/>
  <c r="AI531" i="1"/>
  <c r="BM531" i="1"/>
  <c r="Y531" i="1"/>
  <c r="AN531" i="1"/>
  <c r="BN531" i="1"/>
  <c r="Z531" i="1"/>
  <c r="AP531" i="1"/>
  <c r="BO531" i="1"/>
  <c r="AA531" i="1"/>
  <c r="AR531" i="1"/>
  <c r="AB531" i="1"/>
  <c r="AS531" i="1"/>
  <c r="BP531" i="1"/>
  <c r="BU531" i="1"/>
  <c r="BV531" i="1"/>
  <c r="BW531" i="1"/>
  <c r="BX531" i="1"/>
  <c r="BY531" i="1"/>
  <c r="K532" i="1"/>
  <c r="S532" i="1"/>
  <c r="AD532" i="1"/>
  <c r="F532" i="1"/>
  <c r="AE532" i="1"/>
  <c r="T532" i="1"/>
  <c r="AF532" i="1"/>
  <c r="BA532" i="1"/>
  <c r="BL532" i="1"/>
  <c r="U532" i="1"/>
  <c r="AH532" i="1"/>
  <c r="V532" i="1"/>
  <c r="AI532" i="1"/>
  <c r="BM532" i="1"/>
  <c r="Y532" i="1"/>
  <c r="AN532" i="1"/>
  <c r="BN532" i="1"/>
  <c r="Z532" i="1"/>
  <c r="AP532" i="1"/>
  <c r="BO532" i="1"/>
  <c r="AA532" i="1"/>
  <c r="AR532" i="1"/>
  <c r="AB532" i="1"/>
  <c r="AS532" i="1"/>
  <c r="BP532" i="1"/>
  <c r="BU532" i="1"/>
  <c r="BV532" i="1"/>
  <c r="BW532" i="1"/>
  <c r="BX532" i="1"/>
  <c r="BY532" i="1"/>
  <c r="K533" i="1"/>
  <c r="S533" i="1"/>
  <c r="AD533" i="1"/>
  <c r="F533" i="1"/>
  <c r="AE533" i="1"/>
  <c r="T533" i="1"/>
  <c r="AF533" i="1"/>
  <c r="BA533" i="1"/>
  <c r="BL533" i="1"/>
  <c r="U533" i="1"/>
  <c r="AH533" i="1"/>
  <c r="V533" i="1"/>
  <c r="AI533" i="1"/>
  <c r="BM533" i="1"/>
  <c r="Y533" i="1"/>
  <c r="AN533" i="1"/>
  <c r="BN533" i="1"/>
  <c r="Z533" i="1"/>
  <c r="AP533" i="1"/>
  <c r="BO533" i="1"/>
  <c r="AA533" i="1"/>
  <c r="AR533" i="1"/>
  <c r="AB533" i="1"/>
  <c r="AS533" i="1"/>
  <c r="BP533" i="1"/>
  <c r="BU533" i="1"/>
  <c r="BV533" i="1"/>
  <c r="BW533" i="1"/>
  <c r="BX533" i="1"/>
  <c r="BY533" i="1"/>
  <c r="K534" i="1"/>
  <c r="S534" i="1"/>
  <c r="AD534" i="1"/>
  <c r="F534" i="1"/>
  <c r="AE534" i="1"/>
  <c r="T534" i="1"/>
  <c r="AF534" i="1"/>
  <c r="BA534" i="1"/>
  <c r="BL534" i="1"/>
  <c r="U534" i="1"/>
  <c r="AH534" i="1"/>
  <c r="V534" i="1"/>
  <c r="AI534" i="1"/>
  <c r="BM534" i="1"/>
  <c r="Y534" i="1"/>
  <c r="AN534" i="1"/>
  <c r="BN534" i="1"/>
  <c r="Z534" i="1"/>
  <c r="AP534" i="1"/>
  <c r="BO534" i="1"/>
  <c r="AA534" i="1"/>
  <c r="AR534" i="1"/>
  <c r="AB534" i="1"/>
  <c r="AS534" i="1"/>
  <c r="BP534" i="1"/>
  <c r="BU534" i="1"/>
  <c r="BV534" i="1"/>
  <c r="BW534" i="1"/>
  <c r="BX534" i="1"/>
  <c r="BY534" i="1"/>
  <c r="K535" i="1"/>
  <c r="S535" i="1"/>
  <c r="AD535" i="1"/>
  <c r="F535" i="1"/>
  <c r="AE535" i="1"/>
  <c r="T535" i="1"/>
  <c r="AF535" i="1"/>
  <c r="BA535" i="1"/>
  <c r="BL535" i="1"/>
  <c r="U535" i="1"/>
  <c r="AH535" i="1"/>
  <c r="V535" i="1"/>
  <c r="AI535" i="1"/>
  <c r="BM535" i="1"/>
  <c r="Y535" i="1"/>
  <c r="AN535" i="1"/>
  <c r="BN535" i="1"/>
  <c r="Z535" i="1"/>
  <c r="AP535" i="1"/>
  <c r="BO535" i="1"/>
  <c r="AA535" i="1"/>
  <c r="AR535" i="1"/>
  <c r="AB535" i="1"/>
  <c r="AS535" i="1"/>
  <c r="BP535" i="1"/>
  <c r="BU535" i="1"/>
  <c r="BV535" i="1"/>
  <c r="BW535" i="1"/>
  <c r="BX535" i="1"/>
  <c r="BY535" i="1"/>
  <c r="K536" i="1"/>
  <c r="S536" i="1"/>
  <c r="AD536" i="1"/>
  <c r="F536" i="1"/>
  <c r="AE536" i="1"/>
  <c r="T536" i="1"/>
  <c r="AF536" i="1"/>
  <c r="BA536" i="1"/>
  <c r="BL536" i="1"/>
  <c r="U536" i="1"/>
  <c r="AH536" i="1"/>
  <c r="V536" i="1"/>
  <c r="AI536" i="1"/>
  <c r="BM536" i="1"/>
  <c r="Y536" i="1"/>
  <c r="AN536" i="1"/>
  <c r="BN536" i="1"/>
  <c r="Z536" i="1"/>
  <c r="AP536" i="1"/>
  <c r="BO536" i="1"/>
  <c r="AA536" i="1"/>
  <c r="AR536" i="1"/>
  <c r="AB536" i="1"/>
  <c r="AS536" i="1"/>
  <c r="BP536" i="1"/>
  <c r="BU536" i="1"/>
  <c r="BV536" i="1"/>
  <c r="BW536" i="1"/>
  <c r="BX536" i="1"/>
  <c r="BY536" i="1"/>
  <c r="K537" i="1"/>
  <c r="S537" i="1"/>
  <c r="AD537" i="1"/>
  <c r="F537" i="1"/>
  <c r="AE537" i="1"/>
  <c r="T537" i="1"/>
  <c r="AF537" i="1"/>
  <c r="BA537" i="1"/>
  <c r="BL537" i="1"/>
  <c r="U537" i="1"/>
  <c r="AH537" i="1"/>
  <c r="V537" i="1"/>
  <c r="AI537" i="1"/>
  <c r="BM537" i="1"/>
  <c r="Y537" i="1"/>
  <c r="AN537" i="1"/>
  <c r="BN537" i="1"/>
  <c r="Z537" i="1"/>
  <c r="AP537" i="1"/>
  <c r="BO537" i="1"/>
  <c r="AA537" i="1"/>
  <c r="AR537" i="1"/>
  <c r="AB537" i="1"/>
  <c r="AS537" i="1"/>
  <c r="BP537" i="1"/>
  <c r="BU537" i="1"/>
  <c r="BV537" i="1"/>
  <c r="BW537" i="1"/>
  <c r="BX537" i="1"/>
  <c r="BY537" i="1"/>
  <c r="K538" i="1"/>
  <c r="S538" i="1"/>
  <c r="AD538" i="1"/>
  <c r="F538" i="1"/>
  <c r="AE538" i="1"/>
  <c r="T538" i="1"/>
  <c r="AF538" i="1"/>
  <c r="BA538" i="1"/>
  <c r="BL538" i="1"/>
  <c r="U538" i="1"/>
  <c r="AH538" i="1"/>
  <c r="V538" i="1"/>
  <c r="AI538" i="1"/>
  <c r="BM538" i="1"/>
  <c r="Y538" i="1"/>
  <c r="AN538" i="1"/>
  <c r="BN538" i="1"/>
  <c r="Z538" i="1"/>
  <c r="AP538" i="1"/>
  <c r="BO538" i="1"/>
  <c r="AA538" i="1"/>
  <c r="AR538" i="1"/>
  <c r="AB538" i="1"/>
  <c r="AS538" i="1"/>
  <c r="BP538" i="1"/>
  <c r="BU538" i="1"/>
  <c r="BV538" i="1"/>
  <c r="BW538" i="1"/>
  <c r="BX538" i="1"/>
  <c r="BY538" i="1"/>
  <c r="K539" i="1"/>
  <c r="S539" i="1"/>
  <c r="AD539" i="1"/>
  <c r="F539" i="1"/>
  <c r="AE539" i="1"/>
  <c r="T539" i="1"/>
  <c r="AF539" i="1"/>
  <c r="BA539" i="1"/>
  <c r="BL539" i="1"/>
  <c r="U539" i="1"/>
  <c r="AH539" i="1"/>
  <c r="V539" i="1"/>
  <c r="AI539" i="1"/>
  <c r="BM539" i="1"/>
  <c r="Y539" i="1"/>
  <c r="AN539" i="1"/>
  <c r="BN539" i="1"/>
  <c r="Z539" i="1"/>
  <c r="AP539" i="1"/>
  <c r="BO539" i="1"/>
  <c r="AA539" i="1"/>
  <c r="AR539" i="1"/>
  <c r="AB539" i="1"/>
  <c r="AS539" i="1"/>
  <c r="BP539" i="1"/>
  <c r="BU539" i="1"/>
  <c r="BV539" i="1"/>
  <c r="BW539" i="1"/>
  <c r="BX539" i="1"/>
  <c r="BY539" i="1"/>
  <c r="K540" i="1"/>
  <c r="S540" i="1"/>
  <c r="AD540" i="1"/>
  <c r="F540" i="1"/>
  <c r="AE540" i="1"/>
  <c r="T540" i="1"/>
  <c r="AF540" i="1"/>
  <c r="BA540" i="1"/>
  <c r="BL540" i="1"/>
  <c r="U540" i="1"/>
  <c r="AH540" i="1"/>
  <c r="V540" i="1"/>
  <c r="AI540" i="1"/>
  <c r="BM540" i="1"/>
  <c r="Y540" i="1"/>
  <c r="AN540" i="1"/>
  <c r="BN540" i="1"/>
  <c r="Z540" i="1"/>
  <c r="AP540" i="1"/>
  <c r="BO540" i="1"/>
  <c r="AA540" i="1"/>
  <c r="AR540" i="1"/>
  <c r="AB540" i="1"/>
  <c r="AS540" i="1"/>
  <c r="BP540" i="1"/>
  <c r="BU540" i="1"/>
  <c r="BV540" i="1"/>
  <c r="BW540" i="1"/>
  <c r="BX540" i="1"/>
  <c r="BY540" i="1"/>
  <c r="K541" i="1"/>
  <c r="S541" i="1"/>
  <c r="AD541" i="1"/>
  <c r="F541" i="1"/>
  <c r="AE541" i="1"/>
  <c r="T541" i="1"/>
  <c r="AF541" i="1"/>
  <c r="BA541" i="1"/>
  <c r="BL541" i="1"/>
  <c r="U541" i="1"/>
  <c r="AH541" i="1"/>
  <c r="V541" i="1"/>
  <c r="AI541" i="1"/>
  <c r="BM541" i="1"/>
  <c r="Y541" i="1"/>
  <c r="AN541" i="1"/>
  <c r="BN541" i="1"/>
  <c r="Z541" i="1"/>
  <c r="AP541" i="1"/>
  <c r="BO541" i="1"/>
  <c r="AA541" i="1"/>
  <c r="AR541" i="1"/>
  <c r="AB541" i="1"/>
  <c r="AS541" i="1"/>
  <c r="BP541" i="1"/>
  <c r="BU541" i="1"/>
  <c r="BV541" i="1"/>
  <c r="BW541" i="1"/>
  <c r="BX541" i="1"/>
  <c r="BY541" i="1"/>
  <c r="K542" i="1"/>
  <c r="S542" i="1"/>
  <c r="AD542" i="1"/>
  <c r="F542" i="1"/>
  <c r="AE542" i="1"/>
  <c r="T542" i="1"/>
  <c r="AF542" i="1"/>
  <c r="BA542" i="1"/>
  <c r="BL542" i="1"/>
  <c r="U542" i="1"/>
  <c r="AH542" i="1"/>
  <c r="V542" i="1"/>
  <c r="AI542" i="1"/>
  <c r="BM542" i="1"/>
  <c r="Y542" i="1"/>
  <c r="AN542" i="1"/>
  <c r="BN542" i="1"/>
  <c r="Z542" i="1"/>
  <c r="AP542" i="1"/>
  <c r="BO542" i="1"/>
  <c r="AA542" i="1"/>
  <c r="AR542" i="1"/>
  <c r="AB542" i="1"/>
  <c r="AS542" i="1"/>
  <c r="BP542" i="1"/>
  <c r="BU542" i="1"/>
  <c r="BV542" i="1"/>
  <c r="BW542" i="1"/>
  <c r="BX542" i="1"/>
  <c r="BY542" i="1"/>
  <c r="K543" i="1"/>
  <c r="S543" i="1"/>
  <c r="AD543" i="1"/>
  <c r="F543" i="1"/>
  <c r="AE543" i="1"/>
  <c r="T543" i="1"/>
  <c r="AF543" i="1"/>
  <c r="BA543" i="1"/>
  <c r="BL543" i="1"/>
  <c r="U543" i="1"/>
  <c r="AH543" i="1"/>
  <c r="V543" i="1"/>
  <c r="AI543" i="1"/>
  <c r="BM543" i="1"/>
  <c r="Y543" i="1"/>
  <c r="AN543" i="1"/>
  <c r="BN543" i="1"/>
  <c r="Z543" i="1"/>
  <c r="AP543" i="1"/>
  <c r="BO543" i="1"/>
  <c r="AA543" i="1"/>
  <c r="AR543" i="1"/>
  <c r="AB543" i="1"/>
  <c r="AS543" i="1"/>
  <c r="BP543" i="1"/>
  <c r="BU543" i="1"/>
  <c r="BV543" i="1"/>
  <c r="BW543" i="1"/>
  <c r="BX543" i="1"/>
  <c r="BY543" i="1"/>
  <c r="K544" i="1"/>
  <c r="S544" i="1"/>
  <c r="AD544" i="1"/>
  <c r="F544" i="1"/>
  <c r="AE544" i="1"/>
  <c r="T544" i="1"/>
  <c r="AF544" i="1"/>
  <c r="BA544" i="1"/>
  <c r="BL544" i="1"/>
  <c r="U544" i="1"/>
  <c r="AH544" i="1"/>
  <c r="V544" i="1"/>
  <c r="AI544" i="1"/>
  <c r="BM544" i="1"/>
  <c r="Y544" i="1"/>
  <c r="AN544" i="1"/>
  <c r="BN544" i="1"/>
  <c r="Z544" i="1"/>
  <c r="AP544" i="1"/>
  <c r="BO544" i="1"/>
  <c r="AA544" i="1"/>
  <c r="AR544" i="1"/>
  <c r="AB544" i="1"/>
  <c r="AS544" i="1"/>
  <c r="BP544" i="1"/>
  <c r="BU544" i="1"/>
  <c r="BV544" i="1"/>
  <c r="BW544" i="1"/>
  <c r="BX544" i="1"/>
  <c r="BY544" i="1"/>
  <c r="K545" i="1"/>
  <c r="S545" i="1"/>
  <c r="AD545" i="1"/>
  <c r="F545" i="1"/>
  <c r="AE545" i="1"/>
  <c r="T545" i="1"/>
  <c r="AF545" i="1"/>
  <c r="BA545" i="1"/>
  <c r="BL545" i="1"/>
  <c r="U545" i="1"/>
  <c r="AH545" i="1"/>
  <c r="V545" i="1"/>
  <c r="AI545" i="1"/>
  <c r="BM545" i="1"/>
  <c r="Y545" i="1"/>
  <c r="AN545" i="1"/>
  <c r="BN545" i="1"/>
  <c r="Z545" i="1"/>
  <c r="AP545" i="1"/>
  <c r="BO545" i="1"/>
  <c r="AA545" i="1"/>
  <c r="AR545" i="1"/>
  <c r="AB545" i="1"/>
  <c r="AS545" i="1"/>
  <c r="BP545" i="1"/>
  <c r="BU545" i="1"/>
  <c r="BV545" i="1"/>
  <c r="BW545" i="1"/>
  <c r="BX545" i="1"/>
  <c r="BY545" i="1"/>
  <c r="K546" i="1"/>
  <c r="S546" i="1"/>
  <c r="AD546" i="1"/>
  <c r="F546" i="1"/>
  <c r="AE546" i="1"/>
  <c r="T546" i="1"/>
  <c r="AF546" i="1"/>
  <c r="BA546" i="1"/>
  <c r="BL546" i="1"/>
  <c r="U546" i="1"/>
  <c r="AH546" i="1"/>
  <c r="V546" i="1"/>
  <c r="AI546" i="1"/>
  <c r="BM546" i="1"/>
  <c r="Y546" i="1"/>
  <c r="AN546" i="1"/>
  <c r="BN546" i="1"/>
  <c r="Z546" i="1"/>
  <c r="AP546" i="1"/>
  <c r="BO546" i="1"/>
  <c r="AA546" i="1"/>
  <c r="AR546" i="1"/>
  <c r="AB546" i="1"/>
  <c r="AS546" i="1"/>
  <c r="BP546" i="1"/>
  <c r="BU546" i="1"/>
  <c r="BV546" i="1"/>
  <c r="BW546" i="1"/>
  <c r="BX546" i="1"/>
  <c r="BY546" i="1"/>
  <c r="K547" i="1"/>
  <c r="S547" i="1"/>
  <c r="AD547" i="1"/>
  <c r="F547" i="1"/>
  <c r="AE547" i="1"/>
  <c r="T547" i="1"/>
  <c r="AF547" i="1"/>
  <c r="BA547" i="1"/>
  <c r="BL547" i="1"/>
  <c r="U547" i="1"/>
  <c r="AH547" i="1"/>
  <c r="V547" i="1"/>
  <c r="AI547" i="1"/>
  <c r="BM547" i="1"/>
  <c r="Y547" i="1"/>
  <c r="AN547" i="1"/>
  <c r="BN547" i="1"/>
  <c r="Z547" i="1"/>
  <c r="AP547" i="1"/>
  <c r="BO547" i="1"/>
  <c r="AA547" i="1"/>
  <c r="AR547" i="1"/>
  <c r="AB547" i="1"/>
  <c r="AS547" i="1"/>
  <c r="BP547" i="1"/>
  <c r="BU547" i="1"/>
  <c r="BV547" i="1"/>
  <c r="BW547" i="1"/>
  <c r="BX547" i="1"/>
  <c r="BY547" i="1"/>
  <c r="K548" i="1"/>
  <c r="S548" i="1"/>
  <c r="AD548" i="1"/>
  <c r="F548" i="1"/>
  <c r="AE548" i="1"/>
  <c r="T548" i="1"/>
  <c r="AF548" i="1"/>
  <c r="BA548" i="1"/>
  <c r="BL548" i="1"/>
  <c r="U548" i="1"/>
  <c r="AH548" i="1"/>
  <c r="V548" i="1"/>
  <c r="AI548" i="1"/>
  <c r="BM548" i="1"/>
  <c r="Y548" i="1"/>
  <c r="AN548" i="1"/>
  <c r="BN548" i="1"/>
  <c r="Z548" i="1"/>
  <c r="AP548" i="1"/>
  <c r="BO548" i="1"/>
  <c r="AA548" i="1"/>
  <c r="AR548" i="1"/>
  <c r="AB548" i="1"/>
  <c r="AS548" i="1"/>
  <c r="BP548" i="1"/>
  <c r="BU548" i="1"/>
  <c r="BV548" i="1"/>
  <c r="BW548" i="1"/>
  <c r="BX548" i="1"/>
  <c r="BY548" i="1"/>
  <c r="K549" i="1"/>
  <c r="S549" i="1"/>
  <c r="AD549" i="1"/>
  <c r="F549" i="1"/>
  <c r="AE549" i="1"/>
  <c r="T549" i="1"/>
  <c r="AF549" i="1"/>
  <c r="BA549" i="1"/>
  <c r="BL549" i="1"/>
  <c r="U549" i="1"/>
  <c r="AH549" i="1"/>
  <c r="V549" i="1"/>
  <c r="AI549" i="1"/>
  <c r="BM549" i="1"/>
  <c r="Y549" i="1"/>
  <c r="AN549" i="1"/>
  <c r="BN549" i="1"/>
  <c r="Z549" i="1"/>
  <c r="AP549" i="1"/>
  <c r="BO549" i="1"/>
  <c r="AA549" i="1"/>
  <c r="AR549" i="1"/>
  <c r="AB549" i="1"/>
  <c r="AS549" i="1"/>
  <c r="BP549" i="1"/>
  <c r="BU549" i="1"/>
  <c r="BV549" i="1"/>
  <c r="BW549" i="1"/>
  <c r="BX549" i="1"/>
  <c r="BY549" i="1"/>
  <c r="K550" i="1"/>
  <c r="S550" i="1"/>
  <c r="AD550" i="1"/>
  <c r="F550" i="1"/>
  <c r="AE550" i="1"/>
  <c r="T550" i="1"/>
  <c r="AF550" i="1"/>
  <c r="BA550" i="1"/>
  <c r="BL550" i="1"/>
  <c r="U550" i="1"/>
  <c r="AH550" i="1"/>
  <c r="V550" i="1"/>
  <c r="AI550" i="1"/>
  <c r="BM550" i="1"/>
  <c r="Y550" i="1"/>
  <c r="AN550" i="1"/>
  <c r="BN550" i="1"/>
  <c r="Z550" i="1"/>
  <c r="AP550" i="1"/>
  <c r="BO550" i="1"/>
  <c r="AA550" i="1"/>
  <c r="AR550" i="1"/>
  <c r="AB550" i="1"/>
  <c r="AS550" i="1"/>
  <c r="BP550" i="1"/>
  <c r="BU550" i="1"/>
  <c r="BV550" i="1"/>
  <c r="BW550" i="1"/>
  <c r="BX550" i="1"/>
  <c r="BY550" i="1"/>
  <c r="K551" i="1"/>
  <c r="S551" i="1"/>
  <c r="AD551" i="1"/>
  <c r="F551" i="1"/>
  <c r="AE551" i="1"/>
  <c r="T551" i="1"/>
  <c r="AF551" i="1"/>
  <c r="BA551" i="1"/>
  <c r="BL551" i="1"/>
  <c r="U551" i="1"/>
  <c r="AH551" i="1"/>
  <c r="V551" i="1"/>
  <c r="AI551" i="1"/>
  <c r="BM551" i="1"/>
  <c r="Y551" i="1"/>
  <c r="AN551" i="1"/>
  <c r="BN551" i="1"/>
  <c r="Z551" i="1"/>
  <c r="AP551" i="1"/>
  <c r="BO551" i="1"/>
  <c r="AA551" i="1"/>
  <c r="AR551" i="1"/>
  <c r="AB551" i="1"/>
  <c r="AS551" i="1"/>
  <c r="BP551" i="1"/>
  <c r="BU551" i="1"/>
  <c r="BV551" i="1"/>
  <c r="BW551" i="1"/>
  <c r="BX551" i="1"/>
  <c r="BY551" i="1"/>
  <c r="K552" i="1"/>
  <c r="S552" i="1"/>
  <c r="AD552" i="1"/>
  <c r="F552" i="1"/>
  <c r="AE552" i="1"/>
  <c r="T552" i="1"/>
  <c r="AF552" i="1"/>
  <c r="BA552" i="1"/>
  <c r="BL552" i="1"/>
  <c r="U552" i="1"/>
  <c r="AH552" i="1"/>
  <c r="V552" i="1"/>
  <c r="AI552" i="1"/>
  <c r="BM552" i="1"/>
  <c r="Y552" i="1"/>
  <c r="AN552" i="1"/>
  <c r="BN552" i="1"/>
  <c r="Z552" i="1"/>
  <c r="AP552" i="1"/>
  <c r="BO552" i="1"/>
  <c r="AA552" i="1"/>
  <c r="AR552" i="1"/>
  <c r="AB552" i="1"/>
  <c r="AS552" i="1"/>
  <c r="BP552" i="1"/>
  <c r="BU552" i="1"/>
  <c r="BV552" i="1"/>
  <c r="BW552" i="1"/>
  <c r="BX552" i="1"/>
  <c r="BY552" i="1"/>
  <c r="K553" i="1"/>
  <c r="S553" i="1"/>
  <c r="AD553" i="1"/>
  <c r="F553" i="1"/>
  <c r="AE553" i="1"/>
  <c r="T553" i="1"/>
  <c r="AF553" i="1"/>
  <c r="BA553" i="1"/>
  <c r="BL553" i="1"/>
  <c r="U553" i="1"/>
  <c r="AH553" i="1"/>
  <c r="V553" i="1"/>
  <c r="AI553" i="1"/>
  <c r="BM553" i="1"/>
  <c r="Y553" i="1"/>
  <c r="AN553" i="1"/>
  <c r="BN553" i="1"/>
  <c r="Z553" i="1"/>
  <c r="AP553" i="1"/>
  <c r="BO553" i="1"/>
  <c r="AA553" i="1"/>
  <c r="AR553" i="1"/>
  <c r="AB553" i="1"/>
  <c r="AS553" i="1"/>
  <c r="BP553" i="1"/>
  <c r="BU553" i="1"/>
  <c r="BV553" i="1"/>
  <c r="BW553" i="1"/>
  <c r="BX553" i="1"/>
  <c r="BY553" i="1"/>
  <c r="K554" i="1"/>
  <c r="S554" i="1"/>
  <c r="AD554" i="1"/>
  <c r="F554" i="1"/>
  <c r="AE554" i="1"/>
  <c r="T554" i="1"/>
  <c r="AF554" i="1"/>
  <c r="BA554" i="1"/>
  <c r="BL554" i="1"/>
  <c r="U554" i="1"/>
  <c r="AH554" i="1"/>
  <c r="V554" i="1"/>
  <c r="AI554" i="1"/>
  <c r="BM554" i="1"/>
  <c r="Y554" i="1"/>
  <c r="AN554" i="1"/>
  <c r="BN554" i="1"/>
  <c r="Z554" i="1"/>
  <c r="AP554" i="1"/>
  <c r="BO554" i="1"/>
  <c r="AA554" i="1"/>
  <c r="AR554" i="1"/>
  <c r="AB554" i="1"/>
  <c r="AS554" i="1"/>
  <c r="BP554" i="1"/>
  <c r="BU554" i="1"/>
  <c r="BV554" i="1"/>
  <c r="BW554" i="1"/>
  <c r="BX554" i="1"/>
  <c r="BY554" i="1"/>
  <c r="K555" i="1"/>
  <c r="S555" i="1"/>
  <c r="AD555" i="1"/>
  <c r="F555" i="1"/>
  <c r="AE555" i="1"/>
  <c r="T555" i="1"/>
  <c r="AF555" i="1"/>
  <c r="BA555" i="1"/>
  <c r="BL555" i="1"/>
  <c r="U555" i="1"/>
  <c r="AH555" i="1"/>
  <c r="V555" i="1"/>
  <c r="AI555" i="1"/>
  <c r="BM555" i="1"/>
  <c r="Y555" i="1"/>
  <c r="AN555" i="1"/>
  <c r="BN555" i="1"/>
  <c r="Z555" i="1"/>
  <c r="AP555" i="1"/>
  <c r="BO555" i="1"/>
  <c r="AA555" i="1"/>
  <c r="AR555" i="1"/>
  <c r="AB555" i="1"/>
  <c r="AS555" i="1"/>
  <c r="BP555" i="1"/>
  <c r="BU555" i="1"/>
  <c r="BV555" i="1"/>
  <c r="BW555" i="1"/>
  <c r="BX555" i="1"/>
  <c r="BY555" i="1"/>
  <c r="K556" i="1"/>
  <c r="S556" i="1"/>
  <c r="AD556" i="1"/>
  <c r="F556" i="1"/>
  <c r="AE556" i="1"/>
  <c r="T556" i="1"/>
  <c r="AF556" i="1"/>
  <c r="BA556" i="1"/>
  <c r="BL556" i="1"/>
  <c r="U556" i="1"/>
  <c r="AH556" i="1"/>
  <c r="V556" i="1"/>
  <c r="AI556" i="1"/>
  <c r="BM556" i="1"/>
  <c r="Y556" i="1"/>
  <c r="AN556" i="1"/>
  <c r="BN556" i="1"/>
  <c r="Z556" i="1"/>
  <c r="AP556" i="1"/>
  <c r="BO556" i="1"/>
  <c r="AA556" i="1"/>
  <c r="AR556" i="1"/>
  <c r="AB556" i="1"/>
  <c r="AS556" i="1"/>
  <c r="BP556" i="1"/>
  <c r="BU556" i="1"/>
  <c r="BV556" i="1"/>
  <c r="BW556" i="1"/>
  <c r="BX556" i="1"/>
  <c r="BY556" i="1"/>
  <c r="K557" i="1"/>
  <c r="S557" i="1"/>
  <c r="AD557" i="1"/>
  <c r="F557" i="1"/>
  <c r="AE557" i="1"/>
  <c r="T557" i="1"/>
  <c r="AF557" i="1"/>
  <c r="BA557" i="1"/>
  <c r="BL557" i="1"/>
  <c r="U557" i="1"/>
  <c r="AH557" i="1"/>
  <c r="V557" i="1"/>
  <c r="AI557" i="1"/>
  <c r="BM557" i="1"/>
  <c r="Y557" i="1"/>
  <c r="AN557" i="1"/>
  <c r="BN557" i="1"/>
  <c r="Z557" i="1"/>
  <c r="AP557" i="1"/>
  <c r="BO557" i="1"/>
  <c r="AA557" i="1"/>
  <c r="AR557" i="1"/>
  <c r="AB557" i="1"/>
  <c r="AS557" i="1"/>
  <c r="BP557" i="1"/>
  <c r="BU557" i="1"/>
  <c r="BV557" i="1"/>
  <c r="BW557" i="1"/>
  <c r="BX557" i="1"/>
  <c r="BY557" i="1"/>
  <c r="K558" i="1"/>
  <c r="S558" i="1"/>
  <c r="AD558" i="1"/>
  <c r="F558" i="1"/>
  <c r="AE558" i="1"/>
  <c r="T558" i="1"/>
  <c r="AF558" i="1"/>
  <c r="BA558" i="1"/>
  <c r="BL558" i="1"/>
  <c r="U558" i="1"/>
  <c r="AH558" i="1"/>
  <c r="V558" i="1"/>
  <c r="AI558" i="1"/>
  <c r="BM558" i="1"/>
  <c r="Y558" i="1"/>
  <c r="AN558" i="1"/>
  <c r="BN558" i="1"/>
  <c r="Z558" i="1"/>
  <c r="AP558" i="1"/>
  <c r="BO558" i="1"/>
  <c r="AA558" i="1"/>
  <c r="AR558" i="1"/>
  <c r="AB558" i="1"/>
  <c r="AS558" i="1"/>
  <c r="BP558" i="1"/>
  <c r="BU558" i="1"/>
  <c r="BV558" i="1"/>
  <c r="BW558" i="1"/>
  <c r="BX558" i="1"/>
  <c r="BY558" i="1"/>
  <c r="K559" i="1"/>
  <c r="S559" i="1"/>
  <c r="AD559" i="1"/>
  <c r="F559" i="1"/>
  <c r="AE559" i="1"/>
  <c r="T559" i="1"/>
  <c r="AF559" i="1"/>
  <c r="BA559" i="1"/>
  <c r="BL559" i="1"/>
  <c r="U559" i="1"/>
  <c r="AH559" i="1"/>
  <c r="V559" i="1"/>
  <c r="AI559" i="1"/>
  <c r="BM559" i="1"/>
  <c r="Y559" i="1"/>
  <c r="AN559" i="1"/>
  <c r="BN559" i="1"/>
  <c r="Z559" i="1"/>
  <c r="AP559" i="1"/>
  <c r="BO559" i="1"/>
  <c r="AA559" i="1"/>
  <c r="AR559" i="1"/>
  <c r="AB559" i="1"/>
  <c r="AS559" i="1"/>
  <c r="BP559" i="1"/>
  <c r="BU559" i="1"/>
  <c r="BV559" i="1"/>
  <c r="BW559" i="1"/>
  <c r="BX559" i="1"/>
  <c r="BY559" i="1"/>
  <c r="K560" i="1"/>
  <c r="S560" i="1"/>
  <c r="AD560" i="1"/>
  <c r="F560" i="1"/>
  <c r="AE560" i="1"/>
  <c r="T560" i="1"/>
  <c r="AF560" i="1"/>
  <c r="BA560" i="1"/>
  <c r="BL560" i="1"/>
  <c r="U560" i="1"/>
  <c r="AH560" i="1"/>
  <c r="V560" i="1"/>
  <c r="AI560" i="1"/>
  <c r="BM560" i="1"/>
  <c r="Y560" i="1"/>
  <c r="AN560" i="1"/>
  <c r="BN560" i="1"/>
  <c r="Z560" i="1"/>
  <c r="AP560" i="1"/>
  <c r="BO560" i="1"/>
  <c r="AA560" i="1"/>
  <c r="AR560" i="1"/>
  <c r="AB560" i="1"/>
  <c r="AS560" i="1"/>
  <c r="BP560" i="1"/>
  <c r="BU560" i="1"/>
  <c r="BV560" i="1"/>
  <c r="BW560" i="1"/>
  <c r="BX560" i="1"/>
  <c r="BY560" i="1"/>
  <c r="K561" i="1"/>
  <c r="S561" i="1"/>
  <c r="AD561" i="1"/>
  <c r="F561" i="1"/>
  <c r="AE561" i="1"/>
  <c r="T561" i="1"/>
  <c r="AF561" i="1"/>
  <c r="BA561" i="1"/>
  <c r="BL561" i="1"/>
  <c r="U561" i="1"/>
  <c r="AH561" i="1"/>
  <c r="V561" i="1"/>
  <c r="AI561" i="1"/>
  <c r="BM561" i="1"/>
  <c r="Y561" i="1"/>
  <c r="AN561" i="1"/>
  <c r="BN561" i="1"/>
  <c r="Z561" i="1"/>
  <c r="AP561" i="1"/>
  <c r="BO561" i="1"/>
  <c r="AA561" i="1"/>
  <c r="AR561" i="1"/>
  <c r="AB561" i="1"/>
  <c r="AS561" i="1"/>
  <c r="BP561" i="1"/>
  <c r="BU561" i="1"/>
  <c r="BV561" i="1"/>
  <c r="BW561" i="1"/>
  <c r="BX561" i="1"/>
  <c r="BY561" i="1"/>
  <c r="K562" i="1"/>
  <c r="S562" i="1"/>
  <c r="AD562" i="1"/>
  <c r="F562" i="1"/>
  <c r="AE562" i="1"/>
  <c r="T562" i="1"/>
  <c r="AF562" i="1"/>
  <c r="BA562" i="1"/>
  <c r="BL562" i="1"/>
  <c r="U562" i="1"/>
  <c r="AH562" i="1"/>
  <c r="V562" i="1"/>
  <c r="AI562" i="1"/>
  <c r="BM562" i="1"/>
  <c r="Y562" i="1"/>
  <c r="AN562" i="1"/>
  <c r="BN562" i="1"/>
  <c r="Z562" i="1"/>
  <c r="AP562" i="1"/>
  <c r="BO562" i="1"/>
  <c r="AA562" i="1"/>
  <c r="AR562" i="1"/>
  <c r="AB562" i="1"/>
  <c r="AS562" i="1"/>
  <c r="BP562" i="1"/>
  <c r="BU562" i="1"/>
  <c r="BV562" i="1"/>
  <c r="BW562" i="1"/>
  <c r="BX562" i="1"/>
  <c r="BY562" i="1"/>
  <c r="K563" i="1"/>
  <c r="S563" i="1"/>
  <c r="AD563" i="1"/>
  <c r="F563" i="1"/>
  <c r="AE563" i="1"/>
  <c r="T563" i="1"/>
  <c r="AF563" i="1"/>
  <c r="BA563" i="1"/>
  <c r="BL563" i="1"/>
  <c r="U563" i="1"/>
  <c r="AH563" i="1"/>
  <c r="V563" i="1"/>
  <c r="AI563" i="1"/>
  <c r="BM563" i="1"/>
  <c r="Y563" i="1"/>
  <c r="AN563" i="1"/>
  <c r="BN563" i="1"/>
  <c r="Z563" i="1"/>
  <c r="AP563" i="1"/>
  <c r="BO563" i="1"/>
  <c r="AA563" i="1"/>
  <c r="AR563" i="1"/>
  <c r="AB563" i="1"/>
  <c r="AS563" i="1"/>
  <c r="BP563" i="1"/>
  <c r="BU563" i="1"/>
  <c r="BV563" i="1"/>
  <c r="BW563" i="1"/>
  <c r="BX563" i="1"/>
  <c r="BY563" i="1"/>
  <c r="K564" i="1"/>
  <c r="S564" i="1"/>
  <c r="AD564" i="1"/>
  <c r="F564" i="1"/>
  <c r="AE564" i="1"/>
  <c r="T564" i="1"/>
  <c r="AF564" i="1"/>
  <c r="BA564" i="1"/>
  <c r="BL564" i="1"/>
  <c r="U564" i="1"/>
  <c r="AH564" i="1"/>
  <c r="V564" i="1"/>
  <c r="AI564" i="1"/>
  <c r="BM564" i="1"/>
  <c r="Y564" i="1"/>
  <c r="AN564" i="1"/>
  <c r="BN564" i="1"/>
  <c r="Z564" i="1"/>
  <c r="AP564" i="1"/>
  <c r="BO564" i="1"/>
  <c r="AA564" i="1"/>
  <c r="AR564" i="1"/>
  <c r="AB564" i="1"/>
  <c r="AS564" i="1"/>
  <c r="BP564" i="1"/>
  <c r="BU564" i="1"/>
  <c r="BV564" i="1"/>
  <c r="BW564" i="1"/>
  <c r="BX564" i="1"/>
  <c r="BY564" i="1"/>
  <c r="K565" i="1"/>
  <c r="S565" i="1"/>
  <c r="AD565" i="1"/>
  <c r="F565" i="1"/>
  <c r="AE565" i="1"/>
  <c r="T565" i="1"/>
  <c r="AF565" i="1"/>
  <c r="BA565" i="1"/>
  <c r="BL565" i="1"/>
  <c r="U565" i="1"/>
  <c r="AH565" i="1"/>
  <c r="V565" i="1"/>
  <c r="AI565" i="1"/>
  <c r="BM565" i="1"/>
  <c r="Y565" i="1"/>
  <c r="AN565" i="1"/>
  <c r="BN565" i="1"/>
  <c r="Z565" i="1"/>
  <c r="AP565" i="1"/>
  <c r="BO565" i="1"/>
  <c r="AA565" i="1"/>
  <c r="AR565" i="1"/>
  <c r="AB565" i="1"/>
  <c r="AS565" i="1"/>
  <c r="BP565" i="1"/>
  <c r="BU565" i="1"/>
  <c r="BV565" i="1"/>
  <c r="BW565" i="1"/>
  <c r="BX565" i="1"/>
  <c r="BY565" i="1"/>
  <c r="K566" i="1"/>
  <c r="S566" i="1"/>
  <c r="AD566" i="1"/>
  <c r="F566" i="1"/>
  <c r="AE566" i="1"/>
  <c r="T566" i="1"/>
  <c r="AF566" i="1"/>
  <c r="BA566" i="1"/>
  <c r="BL566" i="1"/>
  <c r="U566" i="1"/>
  <c r="AH566" i="1"/>
  <c r="V566" i="1"/>
  <c r="AI566" i="1"/>
  <c r="BM566" i="1"/>
  <c r="Y566" i="1"/>
  <c r="AN566" i="1"/>
  <c r="BN566" i="1"/>
  <c r="Z566" i="1"/>
  <c r="AP566" i="1"/>
  <c r="BO566" i="1"/>
  <c r="AA566" i="1"/>
  <c r="AR566" i="1"/>
  <c r="AB566" i="1"/>
  <c r="AS566" i="1"/>
  <c r="BP566" i="1"/>
  <c r="BU566" i="1"/>
  <c r="BV566" i="1"/>
  <c r="BW566" i="1"/>
  <c r="BX566" i="1"/>
  <c r="BY566" i="1"/>
  <c r="K567" i="1"/>
  <c r="S567" i="1"/>
  <c r="AD567" i="1"/>
  <c r="F567" i="1"/>
  <c r="AE567" i="1"/>
  <c r="T567" i="1"/>
  <c r="AF567" i="1"/>
  <c r="BA567" i="1"/>
  <c r="BL567" i="1"/>
  <c r="U567" i="1"/>
  <c r="AH567" i="1"/>
  <c r="V567" i="1"/>
  <c r="AI567" i="1"/>
  <c r="BM567" i="1"/>
  <c r="Y567" i="1"/>
  <c r="AN567" i="1"/>
  <c r="BN567" i="1"/>
  <c r="Z567" i="1"/>
  <c r="AP567" i="1"/>
  <c r="BO567" i="1"/>
  <c r="AA567" i="1"/>
  <c r="AR567" i="1"/>
  <c r="AB567" i="1"/>
  <c r="AS567" i="1"/>
  <c r="BP567" i="1"/>
  <c r="BU567" i="1"/>
  <c r="BV567" i="1"/>
  <c r="BW567" i="1"/>
  <c r="BX567" i="1"/>
  <c r="BY567" i="1"/>
  <c r="K568" i="1"/>
  <c r="S568" i="1"/>
  <c r="AD568" i="1"/>
  <c r="F568" i="1"/>
  <c r="AE568" i="1"/>
  <c r="T568" i="1"/>
  <c r="AF568" i="1"/>
  <c r="BA568" i="1"/>
  <c r="BL568" i="1"/>
  <c r="U568" i="1"/>
  <c r="AH568" i="1"/>
  <c r="V568" i="1"/>
  <c r="AI568" i="1"/>
  <c r="BM568" i="1"/>
  <c r="Y568" i="1"/>
  <c r="AN568" i="1"/>
  <c r="BN568" i="1"/>
  <c r="Z568" i="1"/>
  <c r="AP568" i="1"/>
  <c r="BO568" i="1"/>
  <c r="AA568" i="1"/>
  <c r="AR568" i="1"/>
  <c r="AB568" i="1"/>
  <c r="AS568" i="1"/>
  <c r="BP568" i="1"/>
  <c r="BU568" i="1"/>
  <c r="BV568" i="1"/>
  <c r="BW568" i="1"/>
  <c r="BX568" i="1"/>
  <c r="BY568" i="1"/>
  <c r="K569" i="1"/>
  <c r="S569" i="1"/>
  <c r="AD569" i="1"/>
  <c r="F569" i="1"/>
  <c r="AE569" i="1"/>
  <c r="T569" i="1"/>
  <c r="AF569" i="1"/>
  <c r="BA569" i="1"/>
  <c r="BL569" i="1"/>
  <c r="U569" i="1"/>
  <c r="AH569" i="1"/>
  <c r="V569" i="1"/>
  <c r="AI569" i="1"/>
  <c r="BM569" i="1"/>
  <c r="Y569" i="1"/>
  <c r="AN569" i="1"/>
  <c r="BN569" i="1"/>
  <c r="Z569" i="1"/>
  <c r="AP569" i="1"/>
  <c r="BO569" i="1"/>
  <c r="AA569" i="1"/>
  <c r="AR569" i="1"/>
  <c r="AB569" i="1"/>
  <c r="AS569" i="1"/>
  <c r="BP569" i="1"/>
  <c r="BU569" i="1"/>
  <c r="BV569" i="1"/>
  <c r="BW569" i="1"/>
  <c r="BX569" i="1"/>
  <c r="BY569" i="1"/>
  <c r="K570" i="1"/>
  <c r="S570" i="1"/>
  <c r="AD570" i="1"/>
  <c r="F570" i="1"/>
  <c r="AE570" i="1"/>
  <c r="T570" i="1"/>
  <c r="AF570" i="1"/>
  <c r="BA570" i="1"/>
  <c r="BL570" i="1"/>
  <c r="U570" i="1"/>
  <c r="AH570" i="1"/>
  <c r="V570" i="1"/>
  <c r="AI570" i="1"/>
  <c r="BM570" i="1"/>
  <c r="Y570" i="1"/>
  <c r="AN570" i="1"/>
  <c r="BN570" i="1"/>
  <c r="Z570" i="1"/>
  <c r="AP570" i="1"/>
  <c r="BO570" i="1"/>
  <c r="AA570" i="1"/>
  <c r="AR570" i="1"/>
  <c r="AB570" i="1"/>
  <c r="AS570" i="1"/>
  <c r="BP570" i="1"/>
  <c r="BU570" i="1"/>
  <c r="BV570" i="1"/>
  <c r="BW570" i="1"/>
  <c r="BX570" i="1"/>
  <c r="BY570" i="1"/>
  <c r="K571" i="1"/>
  <c r="S571" i="1"/>
  <c r="AD571" i="1"/>
  <c r="F571" i="1"/>
  <c r="AE571" i="1"/>
  <c r="T571" i="1"/>
  <c r="AF571" i="1"/>
  <c r="BA571" i="1"/>
  <c r="BL571" i="1"/>
  <c r="U571" i="1"/>
  <c r="AH571" i="1"/>
  <c r="V571" i="1"/>
  <c r="AI571" i="1"/>
  <c r="BM571" i="1"/>
  <c r="Y571" i="1"/>
  <c r="AN571" i="1"/>
  <c r="BN571" i="1"/>
  <c r="Z571" i="1"/>
  <c r="AP571" i="1"/>
  <c r="BO571" i="1"/>
  <c r="AA571" i="1"/>
  <c r="AR571" i="1"/>
  <c r="AB571" i="1"/>
  <c r="AS571" i="1"/>
  <c r="BP571" i="1"/>
  <c r="BU571" i="1"/>
  <c r="BV571" i="1"/>
  <c r="BW571" i="1"/>
  <c r="BX571" i="1"/>
  <c r="BY571" i="1"/>
  <c r="K572" i="1"/>
  <c r="S572" i="1"/>
  <c r="AD572" i="1"/>
  <c r="F572" i="1"/>
  <c r="AE572" i="1"/>
  <c r="T572" i="1"/>
  <c r="AF572" i="1"/>
  <c r="BA572" i="1"/>
  <c r="BL572" i="1"/>
  <c r="U572" i="1"/>
  <c r="AH572" i="1"/>
  <c r="V572" i="1"/>
  <c r="AI572" i="1"/>
  <c r="BM572" i="1"/>
  <c r="Y572" i="1"/>
  <c r="AN572" i="1"/>
  <c r="BN572" i="1"/>
  <c r="Z572" i="1"/>
  <c r="AP572" i="1"/>
  <c r="BO572" i="1"/>
  <c r="AA572" i="1"/>
  <c r="AR572" i="1"/>
  <c r="AB572" i="1"/>
  <c r="AS572" i="1"/>
  <c r="BP572" i="1"/>
  <c r="BU572" i="1"/>
  <c r="BV572" i="1"/>
  <c r="BW572" i="1"/>
  <c r="BX572" i="1"/>
  <c r="BY572" i="1"/>
  <c r="K573" i="1"/>
  <c r="S573" i="1"/>
  <c r="AD573" i="1"/>
  <c r="F573" i="1"/>
  <c r="AE573" i="1"/>
  <c r="T573" i="1"/>
  <c r="AF573" i="1"/>
  <c r="BA573" i="1"/>
  <c r="BL573" i="1"/>
  <c r="U573" i="1"/>
  <c r="AH573" i="1"/>
  <c r="V573" i="1"/>
  <c r="AI573" i="1"/>
  <c r="BM573" i="1"/>
  <c r="Y573" i="1"/>
  <c r="AN573" i="1"/>
  <c r="BN573" i="1"/>
  <c r="Z573" i="1"/>
  <c r="AP573" i="1"/>
  <c r="BO573" i="1"/>
  <c r="AA573" i="1"/>
  <c r="AR573" i="1"/>
  <c r="AB573" i="1"/>
  <c r="AS573" i="1"/>
  <c r="BP573" i="1"/>
  <c r="BU573" i="1"/>
  <c r="BV573" i="1"/>
  <c r="BW573" i="1"/>
  <c r="BX573" i="1"/>
  <c r="BY573" i="1"/>
  <c r="K574" i="1"/>
  <c r="S574" i="1"/>
  <c r="AD574" i="1"/>
  <c r="F574" i="1"/>
  <c r="AE574" i="1"/>
  <c r="T574" i="1"/>
  <c r="AF574" i="1"/>
  <c r="BA574" i="1"/>
  <c r="BL574" i="1"/>
  <c r="U574" i="1"/>
  <c r="AH574" i="1"/>
  <c r="V574" i="1"/>
  <c r="AI574" i="1"/>
  <c r="BM574" i="1"/>
  <c r="Y574" i="1"/>
  <c r="AN574" i="1"/>
  <c r="BN574" i="1"/>
  <c r="Z574" i="1"/>
  <c r="AP574" i="1"/>
  <c r="BO574" i="1"/>
  <c r="AA574" i="1"/>
  <c r="AR574" i="1"/>
  <c r="AB574" i="1"/>
  <c r="AS574" i="1"/>
  <c r="BP574" i="1"/>
  <c r="BU574" i="1"/>
  <c r="BV574" i="1"/>
  <c r="BW574" i="1"/>
  <c r="BX574" i="1"/>
  <c r="BY574" i="1"/>
  <c r="K575" i="1"/>
  <c r="S575" i="1"/>
  <c r="AD575" i="1"/>
  <c r="F575" i="1"/>
  <c r="AE575" i="1"/>
  <c r="T575" i="1"/>
  <c r="AF575" i="1"/>
  <c r="BA575" i="1"/>
  <c r="BL575" i="1"/>
  <c r="U575" i="1"/>
  <c r="AH575" i="1"/>
  <c r="V575" i="1"/>
  <c r="AI575" i="1"/>
  <c r="BM575" i="1"/>
  <c r="Y575" i="1"/>
  <c r="AN575" i="1"/>
  <c r="BN575" i="1"/>
  <c r="Z575" i="1"/>
  <c r="AP575" i="1"/>
  <c r="BO575" i="1"/>
  <c r="AA575" i="1"/>
  <c r="AR575" i="1"/>
  <c r="AB575" i="1"/>
  <c r="AS575" i="1"/>
  <c r="BP575" i="1"/>
  <c r="BU575" i="1"/>
  <c r="BV575" i="1"/>
  <c r="BW575" i="1"/>
  <c r="BX575" i="1"/>
  <c r="BY575" i="1"/>
  <c r="K576" i="1"/>
  <c r="S576" i="1"/>
  <c r="AD576" i="1"/>
  <c r="F576" i="1"/>
  <c r="AE576" i="1"/>
  <c r="T576" i="1"/>
  <c r="AF576" i="1"/>
  <c r="BA576" i="1"/>
  <c r="BL576" i="1"/>
  <c r="U576" i="1"/>
  <c r="AH576" i="1"/>
  <c r="V576" i="1"/>
  <c r="AI576" i="1"/>
  <c r="BM576" i="1"/>
  <c r="Y576" i="1"/>
  <c r="AN576" i="1"/>
  <c r="BN576" i="1"/>
  <c r="Z576" i="1"/>
  <c r="AP576" i="1"/>
  <c r="BO576" i="1"/>
  <c r="AA576" i="1"/>
  <c r="AR576" i="1"/>
  <c r="AB576" i="1"/>
  <c r="AS576" i="1"/>
  <c r="BP576" i="1"/>
  <c r="BU576" i="1"/>
  <c r="BV576" i="1"/>
  <c r="BW576" i="1"/>
  <c r="BX576" i="1"/>
  <c r="BY576" i="1"/>
  <c r="K577" i="1"/>
  <c r="S577" i="1"/>
  <c r="AD577" i="1"/>
  <c r="F577" i="1"/>
  <c r="AE577" i="1"/>
  <c r="T577" i="1"/>
  <c r="AF577" i="1"/>
  <c r="BA577" i="1"/>
  <c r="BL577" i="1"/>
  <c r="U577" i="1"/>
  <c r="AH577" i="1"/>
  <c r="V577" i="1"/>
  <c r="AI577" i="1"/>
  <c r="BM577" i="1"/>
  <c r="Y577" i="1"/>
  <c r="AN577" i="1"/>
  <c r="BN577" i="1"/>
  <c r="Z577" i="1"/>
  <c r="AP577" i="1"/>
  <c r="BO577" i="1"/>
  <c r="AA577" i="1"/>
  <c r="AR577" i="1"/>
  <c r="AB577" i="1"/>
  <c r="AS577" i="1"/>
  <c r="BP577" i="1"/>
  <c r="BU577" i="1"/>
  <c r="BV577" i="1"/>
  <c r="BW577" i="1"/>
  <c r="BX577" i="1"/>
  <c r="BY577" i="1"/>
  <c r="K578" i="1"/>
  <c r="S578" i="1"/>
  <c r="AD578" i="1"/>
  <c r="F578" i="1"/>
  <c r="AE578" i="1"/>
  <c r="T578" i="1"/>
  <c r="AF578" i="1"/>
  <c r="BA578" i="1"/>
  <c r="BL578" i="1"/>
  <c r="U578" i="1"/>
  <c r="AH578" i="1"/>
  <c r="V578" i="1"/>
  <c r="AI578" i="1"/>
  <c r="BM578" i="1"/>
  <c r="Y578" i="1"/>
  <c r="AN578" i="1"/>
  <c r="BN578" i="1"/>
  <c r="Z578" i="1"/>
  <c r="AP578" i="1"/>
  <c r="BO578" i="1"/>
  <c r="AA578" i="1"/>
  <c r="AR578" i="1"/>
  <c r="AB578" i="1"/>
  <c r="AS578" i="1"/>
  <c r="BP578" i="1"/>
  <c r="BU578" i="1"/>
  <c r="BV578" i="1"/>
  <c r="BW578" i="1"/>
  <c r="BX578" i="1"/>
  <c r="BY578" i="1"/>
  <c r="K579" i="1"/>
  <c r="S579" i="1"/>
  <c r="AD579" i="1"/>
  <c r="F579" i="1"/>
  <c r="AE579" i="1"/>
  <c r="T579" i="1"/>
  <c r="AF579" i="1"/>
  <c r="BA579" i="1"/>
  <c r="BL579" i="1"/>
  <c r="U579" i="1"/>
  <c r="AH579" i="1"/>
  <c r="V579" i="1"/>
  <c r="AI579" i="1"/>
  <c r="BM579" i="1"/>
  <c r="Y579" i="1"/>
  <c r="AN579" i="1"/>
  <c r="BN579" i="1"/>
  <c r="Z579" i="1"/>
  <c r="AP579" i="1"/>
  <c r="BO579" i="1"/>
  <c r="AA579" i="1"/>
  <c r="AR579" i="1"/>
  <c r="AB579" i="1"/>
  <c r="AS579" i="1"/>
  <c r="BP579" i="1"/>
  <c r="BU579" i="1"/>
  <c r="BV579" i="1"/>
  <c r="BW579" i="1"/>
  <c r="BX579" i="1"/>
  <c r="BY579" i="1"/>
  <c r="K580" i="1"/>
  <c r="S580" i="1"/>
  <c r="AD580" i="1"/>
  <c r="F580" i="1"/>
  <c r="AE580" i="1"/>
  <c r="T580" i="1"/>
  <c r="AF580" i="1"/>
  <c r="BA580" i="1"/>
  <c r="BL580" i="1"/>
  <c r="U580" i="1"/>
  <c r="AH580" i="1"/>
  <c r="V580" i="1"/>
  <c r="AI580" i="1"/>
  <c r="BM580" i="1"/>
  <c r="Y580" i="1"/>
  <c r="AN580" i="1"/>
  <c r="BN580" i="1"/>
  <c r="Z580" i="1"/>
  <c r="AP580" i="1"/>
  <c r="BO580" i="1"/>
  <c r="AA580" i="1"/>
  <c r="AR580" i="1"/>
  <c r="AB580" i="1"/>
  <c r="AS580" i="1"/>
  <c r="BP580" i="1"/>
  <c r="BU580" i="1"/>
  <c r="BV580" i="1"/>
  <c r="BW580" i="1"/>
  <c r="BX580" i="1"/>
  <c r="BY580" i="1"/>
  <c r="K581" i="1"/>
  <c r="S581" i="1"/>
  <c r="AD581" i="1"/>
  <c r="F581" i="1"/>
  <c r="AE581" i="1"/>
  <c r="T581" i="1"/>
  <c r="AF581" i="1"/>
  <c r="BA581" i="1"/>
  <c r="BL581" i="1"/>
  <c r="U581" i="1"/>
  <c r="AH581" i="1"/>
  <c r="V581" i="1"/>
  <c r="AI581" i="1"/>
  <c r="BM581" i="1"/>
  <c r="Y581" i="1"/>
  <c r="AN581" i="1"/>
  <c r="BN581" i="1"/>
  <c r="Z581" i="1"/>
  <c r="AP581" i="1"/>
  <c r="BO581" i="1"/>
  <c r="AA581" i="1"/>
  <c r="AR581" i="1"/>
  <c r="AB581" i="1"/>
  <c r="AS581" i="1"/>
  <c r="BP581" i="1"/>
  <c r="BU581" i="1"/>
  <c r="BV581" i="1"/>
  <c r="BW581" i="1"/>
  <c r="BX581" i="1"/>
  <c r="BY581" i="1"/>
  <c r="K582" i="1"/>
  <c r="S582" i="1"/>
  <c r="AD582" i="1"/>
  <c r="F582" i="1"/>
  <c r="AE582" i="1"/>
  <c r="T582" i="1"/>
  <c r="AF582" i="1"/>
  <c r="BA582" i="1"/>
  <c r="BL582" i="1"/>
  <c r="U582" i="1"/>
  <c r="AH582" i="1"/>
  <c r="V582" i="1"/>
  <c r="AI582" i="1"/>
  <c r="BM582" i="1"/>
  <c r="Y582" i="1"/>
  <c r="AN582" i="1"/>
  <c r="BN582" i="1"/>
  <c r="Z582" i="1"/>
  <c r="AP582" i="1"/>
  <c r="BO582" i="1"/>
  <c r="AA582" i="1"/>
  <c r="AR582" i="1"/>
  <c r="AB582" i="1"/>
  <c r="AS582" i="1"/>
  <c r="BP582" i="1"/>
  <c r="BU582" i="1"/>
  <c r="BV582" i="1"/>
  <c r="BW582" i="1"/>
  <c r="BX582" i="1"/>
  <c r="BY582" i="1"/>
  <c r="K583" i="1"/>
  <c r="S583" i="1"/>
  <c r="AD583" i="1"/>
  <c r="F583" i="1"/>
  <c r="AE583" i="1"/>
  <c r="T583" i="1"/>
  <c r="AF583" i="1"/>
  <c r="BA583" i="1"/>
  <c r="BL583" i="1"/>
  <c r="U583" i="1"/>
  <c r="AH583" i="1"/>
  <c r="V583" i="1"/>
  <c r="AI583" i="1"/>
  <c r="BM583" i="1"/>
  <c r="Y583" i="1"/>
  <c r="AN583" i="1"/>
  <c r="BN583" i="1"/>
  <c r="Z583" i="1"/>
  <c r="AP583" i="1"/>
  <c r="BO583" i="1"/>
  <c r="AA583" i="1"/>
  <c r="AR583" i="1"/>
  <c r="AB583" i="1"/>
  <c r="AS583" i="1"/>
  <c r="BP583" i="1"/>
  <c r="BU583" i="1"/>
  <c r="BV583" i="1"/>
  <c r="BW583" i="1"/>
  <c r="BX583" i="1"/>
  <c r="BY583" i="1"/>
  <c r="K584" i="1"/>
  <c r="S584" i="1"/>
  <c r="AD584" i="1"/>
  <c r="F584" i="1"/>
  <c r="AE584" i="1"/>
  <c r="T584" i="1"/>
  <c r="AF584" i="1"/>
  <c r="BA584" i="1"/>
  <c r="BL584" i="1"/>
  <c r="U584" i="1"/>
  <c r="AH584" i="1"/>
  <c r="V584" i="1"/>
  <c r="AI584" i="1"/>
  <c r="BM584" i="1"/>
  <c r="Y584" i="1"/>
  <c r="AN584" i="1"/>
  <c r="BN584" i="1"/>
  <c r="Z584" i="1"/>
  <c r="AP584" i="1"/>
  <c r="BO584" i="1"/>
  <c r="AA584" i="1"/>
  <c r="AR584" i="1"/>
  <c r="AB584" i="1"/>
  <c r="AS584" i="1"/>
  <c r="BP584" i="1"/>
  <c r="BU584" i="1"/>
  <c r="BV584" i="1"/>
  <c r="BW584" i="1"/>
  <c r="BX584" i="1"/>
  <c r="BY584" i="1"/>
  <c r="K585" i="1"/>
  <c r="S585" i="1"/>
  <c r="AD585" i="1"/>
  <c r="F585" i="1"/>
  <c r="AE585" i="1"/>
  <c r="T585" i="1"/>
  <c r="AF585" i="1"/>
  <c r="BA585" i="1"/>
  <c r="BL585" i="1"/>
  <c r="U585" i="1"/>
  <c r="AH585" i="1"/>
  <c r="V585" i="1"/>
  <c r="AI585" i="1"/>
  <c r="BM585" i="1"/>
  <c r="Y585" i="1"/>
  <c r="AN585" i="1"/>
  <c r="BN585" i="1"/>
  <c r="Z585" i="1"/>
  <c r="AP585" i="1"/>
  <c r="BO585" i="1"/>
  <c r="AA585" i="1"/>
  <c r="AR585" i="1"/>
  <c r="AB585" i="1"/>
  <c r="AS585" i="1"/>
  <c r="BP585" i="1"/>
  <c r="BU585" i="1"/>
  <c r="BV585" i="1"/>
  <c r="BW585" i="1"/>
  <c r="BX585" i="1"/>
  <c r="BY585" i="1"/>
  <c r="K586" i="1"/>
  <c r="S586" i="1"/>
  <c r="AD586" i="1"/>
  <c r="F586" i="1"/>
  <c r="AE586" i="1"/>
  <c r="T586" i="1"/>
  <c r="AF586" i="1"/>
  <c r="BA586" i="1"/>
  <c r="BL586" i="1"/>
  <c r="U586" i="1"/>
  <c r="AH586" i="1"/>
  <c r="V586" i="1"/>
  <c r="AI586" i="1"/>
  <c r="BM586" i="1"/>
  <c r="Y586" i="1"/>
  <c r="AN586" i="1"/>
  <c r="BN586" i="1"/>
  <c r="Z586" i="1"/>
  <c r="AP586" i="1"/>
  <c r="BO586" i="1"/>
  <c r="AA586" i="1"/>
  <c r="AR586" i="1"/>
  <c r="AB586" i="1"/>
  <c r="AS586" i="1"/>
  <c r="BP586" i="1"/>
  <c r="BU586" i="1"/>
  <c r="BV586" i="1"/>
  <c r="BW586" i="1"/>
  <c r="BX586" i="1"/>
  <c r="BY586" i="1"/>
  <c r="K587" i="1"/>
  <c r="S587" i="1"/>
  <c r="AD587" i="1"/>
  <c r="F587" i="1"/>
  <c r="AE587" i="1"/>
  <c r="T587" i="1"/>
  <c r="AF587" i="1"/>
  <c r="BA587" i="1"/>
  <c r="BL587" i="1"/>
  <c r="U587" i="1"/>
  <c r="AH587" i="1"/>
  <c r="V587" i="1"/>
  <c r="AI587" i="1"/>
  <c r="BM587" i="1"/>
  <c r="Y587" i="1"/>
  <c r="AN587" i="1"/>
  <c r="BN587" i="1"/>
  <c r="Z587" i="1"/>
  <c r="AP587" i="1"/>
  <c r="BO587" i="1"/>
  <c r="AA587" i="1"/>
  <c r="AR587" i="1"/>
  <c r="AB587" i="1"/>
  <c r="AS587" i="1"/>
  <c r="BP587" i="1"/>
  <c r="BU587" i="1"/>
  <c r="BV587" i="1"/>
  <c r="BW587" i="1"/>
  <c r="BX587" i="1"/>
  <c r="BY587" i="1"/>
  <c r="K588" i="1"/>
  <c r="S588" i="1"/>
  <c r="AD588" i="1"/>
  <c r="F588" i="1"/>
  <c r="AE588" i="1"/>
  <c r="T588" i="1"/>
  <c r="AF588" i="1"/>
  <c r="BA588" i="1"/>
  <c r="BL588" i="1"/>
  <c r="U588" i="1"/>
  <c r="AH588" i="1"/>
  <c r="V588" i="1"/>
  <c r="AI588" i="1"/>
  <c r="BM588" i="1"/>
  <c r="Y588" i="1"/>
  <c r="AN588" i="1"/>
  <c r="BN588" i="1"/>
  <c r="Z588" i="1"/>
  <c r="AP588" i="1"/>
  <c r="BO588" i="1"/>
  <c r="AA588" i="1"/>
  <c r="AR588" i="1"/>
  <c r="AB588" i="1"/>
  <c r="AS588" i="1"/>
  <c r="BP588" i="1"/>
  <c r="BU588" i="1"/>
  <c r="BV588" i="1"/>
  <c r="BW588" i="1"/>
  <c r="BX588" i="1"/>
  <c r="BY588" i="1"/>
  <c r="K589" i="1"/>
  <c r="S589" i="1"/>
  <c r="AD589" i="1"/>
  <c r="F589" i="1"/>
  <c r="AE589" i="1"/>
  <c r="T589" i="1"/>
  <c r="AF589" i="1"/>
  <c r="BA589" i="1"/>
  <c r="BL589" i="1"/>
  <c r="U589" i="1"/>
  <c r="AH589" i="1"/>
  <c r="V589" i="1"/>
  <c r="AI589" i="1"/>
  <c r="BM589" i="1"/>
  <c r="Y589" i="1"/>
  <c r="AN589" i="1"/>
  <c r="BN589" i="1"/>
  <c r="Z589" i="1"/>
  <c r="AP589" i="1"/>
  <c r="BO589" i="1"/>
  <c r="AA589" i="1"/>
  <c r="AR589" i="1"/>
  <c r="AB589" i="1"/>
  <c r="AS589" i="1"/>
  <c r="BP589" i="1"/>
  <c r="BU589" i="1"/>
  <c r="BV589" i="1"/>
  <c r="BW589" i="1"/>
  <c r="BX589" i="1"/>
  <c r="BY589" i="1"/>
  <c r="K590" i="1"/>
  <c r="S590" i="1"/>
  <c r="AD590" i="1"/>
  <c r="F590" i="1"/>
  <c r="AE590" i="1"/>
  <c r="T590" i="1"/>
  <c r="AF590" i="1"/>
  <c r="BA590" i="1"/>
  <c r="BL590" i="1"/>
  <c r="U590" i="1"/>
  <c r="AH590" i="1"/>
  <c r="V590" i="1"/>
  <c r="AI590" i="1"/>
  <c r="BM590" i="1"/>
  <c r="Y590" i="1"/>
  <c r="AN590" i="1"/>
  <c r="BN590" i="1"/>
  <c r="Z590" i="1"/>
  <c r="AP590" i="1"/>
  <c r="BO590" i="1"/>
  <c r="AA590" i="1"/>
  <c r="AR590" i="1"/>
  <c r="AB590" i="1"/>
  <c r="AS590" i="1"/>
  <c r="BP590" i="1"/>
  <c r="BU590" i="1"/>
  <c r="BV590" i="1"/>
  <c r="BW590" i="1"/>
  <c r="BX590" i="1"/>
  <c r="BY590" i="1"/>
  <c r="K591" i="1"/>
  <c r="S591" i="1"/>
  <c r="AD591" i="1"/>
  <c r="F591" i="1"/>
  <c r="AE591" i="1"/>
  <c r="T591" i="1"/>
  <c r="AF591" i="1"/>
  <c r="BA591" i="1"/>
  <c r="BL591" i="1"/>
  <c r="U591" i="1"/>
  <c r="AH591" i="1"/>
  <c r="V591" i="1"/>
  <c r="AI591" i="1"/>
  <c r="BM591" i="1"/>
  <c r="Y591" i="1"/>
  <c r="AN591" i="1"/>
  <c r="BN591" i="1"/>
  <c r="Z591" i="1"/>
  <c r="AP591" i="1"/>
  <c r="BO591" i="1"/>
  <c r="AA591" i="1"/>
  <c r="AR591" i="1"/>
  <c r="AB591" i="1"/>
  <c r="AS591" i="1"/>
  <c r="BP591" i="1"/>
  <c r="BU591" i="1"/>
  <c r="BV591" i="1"/>
  <c r="BW591" i="1"/>
  <c r="BX591" i="1"/>
  <c r="BY591" i="1"/>
  <c r="K592" i="1"/>
  <c r="S592" i="1"/>
  <c r="AD592" i="1"/>
  <c r="F592" i="1"/>
  <c r="AE592" i="1"/>
  <c r="T592" i="1"/>
  <c r="AF592" i="1"/>
  <c r="BA592" i="1"/>
  <c r="BL592" i="1"/>
  <c r="U592" i="1"/>
  <c r="AH592" i="1"/>
  <c r="V592" i="1"/>
  <c r="AI592" i="1"/>
  <c r="BM592" i="1"/>
  <c r="Y592" i="1"/>
  <c r="AN592" i="1"/>
  <c r="BN592" i="1"/>
  <c r="Z592" i="1"/>
  <c r="AP592" i="1"/>
  <c r="BO592" i="1"/>
  <c r="AA592" i="1"/>
  <c r="AR592" i="1"/>
  <c r="AB592" i="1"/>
  <c r="AS592" i="1"/>
  <c r="BP592" i="1"/>
  <c r="BU592" i="1"/>
  <c r="BV592" i="1"/>
  <c r="BW592" i="1"/>
  <c r="BX592" i="1"/>
  <c r="BY592" i="1"/>
  <c r="K593" i="1"/>
  <c r="S593" i="1"/>
  <c r="AD593" i="1"/>
  <c r="F593" i="1"/>
  <c r="AE593" i="1"/>
  <c r="T593" i="1"/>
  <c r="AF593" i="1"/>
  <c r="BA593" i="1"/>
  <c r="BL593" i="1"/>
  <c r="U593" i="1"/>
  <c r="AH593" i="1"/>
  <c r="V593" i="1"/>
  <c r="AI593" i="1"/>
  <c r="BM593" i="1"/>
  <c r="Y593" i="1"/>
  <c r="AN593" i="1"/>
  <c r="BN593" i="1"/>
  <c r="Z593" i="1"/>
  <c r="AP593" i="1"/>
  <c r="BO593" i="1"/>
  <c r="AA593" i="1"/>
  <c r="AR593" i="1"/>
  <c r="AB593" i="1"/>
  <c r="AS593" i="1"/>
  <c r="BP593" i="1"/>
  <c r="BU593" i="1"/>
  <c r="BV593" i="1"/>
  <c r="BW593" i="1"/>
  <c r="BX593" i="1"/>
  <c r="BY593" i="1"/>
  <c r="K594" i="1"/>
  <c r="S594" i="1"/>
  <c r="AD594" i="1"/>
  <c r="F594" i="1"/>
  <c r="AE594" i="1"/>
  <c r="T594" i="1"/>
  <c r="AF594" i="1"/>
  <c r="BA594" i="1"/>
  <c r="BL594" i="1"/>
  <c r="U594" i="1"/>
  <c r="AH594" i="1"/>
  <c r="V594" i="1"/>
  <c r="AI594" i="1"/>
  <c r="BM594" i="1"/>
  <c r="Y594" i="1"/>
  <c r="AN594" i="1"/>
  <c r="BN594" i="1"/>
  <c r="Z594" i="1"/>
  <c r="AP594" i="1"/>
  <c r="BO594" i="1"/>
  <c r="AA594" i="1"/>
  <c r="AR594" i="1"/>
  <c r="AB594" i="1"/>
  <c r="AS594" i="1"/>
  <c r="BP594" i="1"/>
  <c r="BU594" i="1"/>
  <c r="BV594" i="1"/>
  <c r="BW594" i="1"/>
  <c r="BX594" i="1"/>
  <c r="BY594" i="1"/>
  <c r="K595" i="1"/>
  <c r="S595" i="1"/>
  <c r="AD595" i="1"/>
  <c r="F595" i="1"/>
  <c r="AE595" i="1"/>
  <c r="T595" i="1"/>
  <c r="AF595" i="1"/>
  <c r="BA595" i="1"/>
  <c r="BL595" i="1"/>
  <c r="U595" i="1"/>
  <c r="AH595" i="1"/>
  <c r="V595" i="1"/>
  <c r="AI595" i="1"/>
  <c r="BM595" i="1"/>
  <c r="Y595" i="1"/>
  <c r="AN595" i="1"/>
  <c r="BN595" i="1"/>
  <c r="Z595" i="1"/>
  <c r="AP595" i="1"/>
  <c r="BO595" i="1"/>
  <c r="AA595" i="1"/>
  <c r="AR595" i="1"/>
  <c r="AB595" i="1"/>
  <c r="AS595" i="1"/>
  <c r="BP595" i="1"/>
  <c r="BU595" i="1"/>
  <c r="BV595" i="1"/>
  <c r="BW595" i="1"/>
  <c r="BX595" i="1"/>
  <c r="BY595" i="1"/>
  <c r="K596" i="1"/>
  <c r="S596" i="1"/>
  <c r="AD596" i="1"/>
  <c r="F596" i="1"/>
  <c r="AE596" i="1"/>
  <c r="T596" i="1"/>
  <c r="AF596" i="1"/>
  <c r="BA596" i="1"/>
  <c r="BL596" i="1"/>
  <c r="U596" i="1"/>
  <c r="AH596" i="1"/>
  <c r="V596" i="1"/>
  <c r="AI596" i="1"/>
  <c r="BM596" i="1"/>
  <c r="Y596" i="1"/>
  <c r="AN596" i="1"/>
  <c r="BN596" i="1"/>
  <c r="Z596" i="1"/>
  <c r="AP596" i="1"/>
  <c r="BO596" i="1"/>
  <c r="AA596" i="1"/>
  <c r="AR596" i="1"/>
  <c r="AB596" i="1"/>
  <c r="AS596" i="1"/>
  <c r="BP596" i="1"/>
  <c r="BU596" i="1"/>
  <c r="BV596" i="1"/>
  <c r="BW596" i="1"/>
  <c r="BX596" i="1"/>
  <c r="BY596" i="1"/>
  <c r="K597" i="1"/>
  <c r="S597" i="1"/>
  <c r="AD597" i="1"/>
  <c r="F597" i="1"/>
  <c r="AE597" i="1"/>
  <c r="T597" i="1"/>
  <c r="AF597" i="1"/>
  <c r="BA597" i="1"/>
  <c r="BL597" i="1"/>
  <c r="U597" i="1"/>
  <c r="AH597" i="1"/>
  <c r="V597" i="1"/>
  <c r="AI597" i="1"/>
  <c r="BM597" i="1"/>
  <c r="Y597" i="1"/>
  <c r="AN597" i="1"/>
  <c r="BN597" i="1"/>
  <c r="Z597" i="1"/>
  <c r="AP597" i="1"/>
  <c r="BO597" i="1"/>
  <c r="AA597" i="1"/>
  <c r="AR597" i="1"/>
  <c r="AB597" i="1"/>
  <c r="AS597" i="1"/>
  <c r="BP597" i="1"/>
  <c r="BU597" i="1"/>
  <c r="BV597" i="1"/>
  <c r="BW597" i="1"/>
  <c r="BX597" i="1"/>
  <c r="BY597" i="1"/>
  <c r="K598" i="1"/>
  <c r="S598" i="1"/>
  <c r="AD598" i="1"/>
  <c r="F598" i="1"/>
  <c r="AE598" i="1"/>
  <c r="T598" i="1"/>
  <c r="AF598" i="1"/>
  <c r="BA598" i="1"/>
  <c r="BL598" i="1"/>
  <c r="U598" i="1"/>
  <c r="AH598" i="1"/>
  <c r="V598" i="1"/>
  <c r="AI598" i="1"/>
  <c r="BM598" i="1"/>
  <c r="Y598" i="1"/>
  <c r="AN598" i="1"/>
  <c r="BN598" i="1"/>
  <c r="Z598" i="1"/>
  <c r="AP598" i="1"/>
  <c r="BO598" i="1"/>
  <c r="AA598" i="1"/>
  <c r="AR598" i="1"/>
  <c r="AB598" i="1"/>
  <c r="AS598" i="1"/>
  <c r="BP598" i="1"/>
  <c r="BU598" i="1"/>
  <c r="BV598" i="1"/>
  <c r="BW598" i="1"/>
  <c r="BX598" i="1"/>
  <c r="BY598" i="1"/>
  <c r="K599" i="1"/>
  <c r="S599" i="1"/>
  <c r="AD599" i="1"/>
  <c r="F599" i="1"/>
  <c r="AE599" i="1"/>
  <c r="T599" i="1"/>
  <c r="AF599" i="1"/>
  <c r="BA599" i="1"/>
  <c r="BL599" i="1"/>
  <c r="U599" i="1"/>
  <c r="AH599" i="1"/>
  <c r="V599" i="1"/>
  <c r="AI599" i="1"/>
  <c r="BM599" i="1"/>
  <c r="Y599" i="1"/>
  <c r="AN599" i="1"/>
  <c r="BN599" i="1"/>
  <c r="Z599" i="1"/>
  <c r="AP599" i="1"/>
  <c r="BO599" i="1"/>
  <c r="AA599" i="1"/>
  <c r="AR599" i="1"/>
  <c r="AB599" i="1"/>
  <c r="AS599" i="1"/>
  <c r="BP599" i="1"/>
  <c r="BU599" i="1"/>
  <c r="BV599" i="1"/>
  <c r="BW599" i="1"/>
  <c r="BX599" i="1"/>
  <c r="BY599" i="1"/>
  <c r="K600" i="1"/>
  <c r="S600" i="1"/>
  <c r="AD600" i="1"/>
  <c r="F600" i="1"/>
  <c r="AE600" i="1"/>
  <c r="T600" i="1"/>
  <c r="AF600" i="1"/>
  <c r="BA600" i="1"/>
  <c r="BL600" i="1"/>
  <c r="U600" i="1"/>
  <c r="AH600" i="1"/>
  <c r="V600" i="1"/>
  <c r="AI600" i="1"/>
  <c r="BM600" i="1"/>
  <c r="Y600" i="1"/>
  <c r="AN600" i="1"/>
  <c r="BN600" i="1"/>
  <c r="Z600" i="1"/>
  <c r="AP600" i="1"/>
  <c r="BO600" i="1"/>
  <c r="AA600" i="1"/>
  <c r="AR600" i="1"/>
  <c r="AB600" i="1"/>
  <c r="AS600" i="1"/>
  <c r="BP600" i="1"/>
  <c r="BU600" i="1"/>
  <c r="BV600" i="1"/>
  <c r="BW600" i="1"/>
  <c r="BX600" i="1"/>
  <c r="BY600" i="1"/>
  <c r="K601" i="1"/>
  <c r="S601" i="1"/>
  <c r="AD601" i="1"/>
  <c r="F601" i="1"/>
  <c r="AE601" i="1"/>
  <c r="T601" i="1"/>
  <c r="AF601" i="1"/>
  <c r="BA601" i="1"/>
  <c r="BL601" i="1"/>
  <c r="U601" i="1"/>
  <c r="AH601" i="1"/>
  <c r="V601" i="1"/>
  <c r="AI601" i="1"/>
  <c r="BM601" i="1"/>
  <c r="Y601" i="1"/>
  <c r="AN601" i="1"/>
  <c r="BN601" i="1"/>
  <c r="Z601" i="1"/>
  <c r="AP601" i="1"/>
  <c r="BO601" i="1"/>
  <c r="AA601" i="1"/>
  <c r="AR601" i="1"/>
  <c r="AB601" i="1"/>
  <c r="AS601" i="1"/>
  <c r="BP601" i="1"/>
  <c r="BU601" i="1"/>
  <c r="BV601" i="1"/>
  <c r="BW601" i="1"/>
  <c r="BX601" i="1"/>
  <c r="BY601" i="1"/>
  <c r="K602" i="1"/>
  <c r="S602" i="1"/>
  <c r="AD602" i="1"/>
  <c r="F602" i="1"/>
  <c r="AE602" i="1"/>
  <c r="T602" i="1"/>
  <c r="AF602" i="1"/>
  <c r="BA602" i="1"/>
  <c r="BL602" i="1"/>
  <c r="U602" i="1"/>
  <c r="AH602" i="1"/>
  <c r="V602" i="1"/>
  <c r="AI602" i="1"/>
  <c r="BM602" i="1"/>
  <c r="Y602" i="1"/>
  <c r="AN602" i="1"/>
  <c r="BN602" i="1"/>
  <c r="Z602" i="1"/>
  <c r="AP602" i="1"/>
  <c r="BO602" i="1"/>
  <c r="AA602" i="1"/>
  <c r="AR602" i="1"/>
  <c r="AB602" i="1"/>
  <c r="AS602" i="1"/>
  <c r="BP602" i="1"/>
  <c r="BU602" i="1"/>
  <c r="BV602" i="1"/>
  <c r="BW602" i="1"/>
  <c r="BX602" i="1"/>
  <c r="BY602" i="1"/>
  <c r="K603" i="1"/>
  <c r="S603" i="1"/>
  <c r="AD603" i="1"/>
  <c r="F603" i="1"/>
  <c r="AE603" i="1"/>
  <c r="T603" i="1"/>
  <c r="AF603" i="1"/>
  <c r="BA603" i="1"/>
  <c r="BL603" i="1"/>
  <c r="U603" i="1"/>
  <c r="AH603" i="1"/>
  <c r="V603" i="1"/>
  <c r="AI603" i="1"/>
  <c r="BM603" i="1"/>
  <c r="Y603" i="1"/>
  <c r="AN603" i="1"/>
  <c r="BN603" i="1"/>
  <c r="Z603" i="1"/>
  <c r="AP603" i="1"/>
  <c r="BO603" i="1"/>
  <c r="AA603" i="1"/>
  <c r="AR603" i="1"/>
  <c r="AB603" i="1"/>
  <c r="AS603" i="1"/>
  <c r="BP603" i="1"/>
  <c r="BU603" i="1"/>
  <c r="BV603" i="1"/>
  <c r="BW603" i="1"/>
  <c r="BX603" i="1"/>
  <c r="BY603" i="1"/>
  <c r="K604" i="1"/>
  <c r="S604" i="1"/>
  <c r="AD604" i="1"/>
  <c r="F604" i="1"/>
  <c r="AE604" i="1"/>
  <c r="T604" i="1"/>
  <c r="AF604" i="1"/>
  <c r="BA604" i="1"/>
  <c r="BL604" i="1"/>
  <c r="U604" i="1"/>
  <c r="AH604" i="1"/>
  <c r="V604" i="1"/>
  <c r="AI604" i="1"/>
  <c r="BM604" i="1"/>
  <c r="Y604" i="1"/>
  <c r="AN604" i="1"/>
  <c r="BN604" i="1"/>
  <c r="Z604" i="1"/>
  <c r="AP604" i="1"/>
  <c r="BO604" i="1"/>
  <c r="AA604" i="1"/>
  <c r="AR604" i="1"/>
  <c r="AB604" i="1"/>
  <c r="AS604" i="1"/>
  <c r="BP604" i="1"/>
  <c r="BU604" i="1"/>
  <c r="BV604" i="1"/>
  <c r="BW604" i="1"/>
  <c r="BX604" i="1"/>
  <c r="BY604" i="1"/>
  <c r="K605" i="1"/>
  <c r="S605" i="1"/>
  <c r="AD605" i="1"/>
  <c r="F605" i="1"/>
  <c r="AE605" i="1"/>
  <c r="T605" i="1"/>
  <c r="AF605" i="1"/>
  <c r="BA605" i="1"/>
  <c r="BL605" i="1"/>
  <c r="U605" i="1"/>
  <c r="AH605" i="1"/>
  <c r="V605" i="1"/>
  <c r="AI605" i="1"/>
  <c r="BM605" i="1"/>
  <c r="Y605" i="1"/>
  <c r="AN605" i="1"/>
  <c r="BN605" i="1"/>
  <c r="Z605" i="1"/>
  <c r="AP605" i="1"/>
  <c r="BO605" i="1"/>
  <c r="AA605" i="1"/>
  <c r="AR605" i="1"/>
  <c r="AB605" i="1"/>
  <c r="AS605" i="1"/>
  <c r="BP605" i="1"/>
  <c r="BU605" i="1"/>
  <c r="BV605" i="1"/>
  <c r="BW605" i="1"/>
  <c r="BX605" i="1"/>
  <c r="BY605" i="1"/>
  <c r="K606" i="1"/>
  <c r="S606" i="1"/>
  <c r="AD606" i="1"/>
  <c r="F606" i="1"/>
  <c r="AE606" i="1"/>
  <c r="T606" i="1"/>
  <c r="AF606" i="1"/>
  <c r="BA606" i="1"/>
  <c r="BL606" i="1"/>
  <c r="U606" i="1"/>
  <c r="AH606" i="1"/>
  <c r="V606" i="1"/>
  <c r="AI606" i="1"/>
  <c r="BM606" i="1"/>
  <c r="Y606" i="1"/>
  <c r="AN606" i="1"/>
  <c r="BN606" i="1"/>
  <c r="Z606" i="1"/>
  <c r="AP606" i="1"/>
  <c r="BO606" i="1"/>
  <c r="AA606" i="1"/>
  <c r="AR606" i="1"/>
  <c r="AB606" i="1"/>
  <c r="AS606" i="1"/>
  <c r="BP606" i="1"/>
  <c r="BU606" i="1"/>
  <c r="BV606" i="1"/>
  <c r="BW606" i="1"/>
  <c r="BX606" i="1"/>
  <c r="BY606" i="1"/>
  <c r="K607" i="1"/>
  <c r="S607" i="1"/>
  <c r="AD607" i="1"/>
  <c r="F607" i="1"/>
  <c r="AE607" i="1"/>
  <c r="T607" i="1"/>
  <c r="AF607" i="1"/>
  <c r="BA607" i="1"/>
  <c r="BL607" i="1"/>
  <c r="U607" i="1"/>
  <c r="AH607" i="1"/>
  <c r="V607" i="1"/>
  <c r="AI607" i="1"/>
  <c r="BM607" i="1"/>
  <c r="Y607" i="1"/>
  <c r="AN607" i="1"/>
  <c r="BN607" i="1"/>
  <c r="Z607" i="1"/>
  <c r="AP607" i="1"/>
  <c r="BO607" i="1"/>
  <c r="AA607" i="1"/>
  <c r="AR607" i="1"/>
  <c r="AB607" i="1"/>
  <c r="AS607" i="1"/>
  <c r="BP607" i="1"/>
  <c r="BU607" i="1"/>
  <c r="BV607" i="1"/>
  <c r="BW607" i="1"/>
  <c r="BX607" i="1"/>
  <c r="BY607" i="1"/>
  <c r="K608" i="1"/>
  <c r="S608" i="1"/>
  <c r="AD608" i="1"/>
  <c r="F608" i="1"/>
  <c r="AE608" i="1"/>
  <c r="T608" i="1"/>
  <c r="AF608" i="1"/>
  <c r="BA608" i="1"/>
  <c r="BL608" i="1"/>
  <c r="U608" i="1"/>
  <c r="AH608" i="1"/>
  <c r="V608" i="1"/>
  <c r="AI608" i="1"/>
  <c r="BM608" i="1"/>
  <c r="Y608" i="1"/>
  <c r="AN608" i="1"/>
  <c r="BN608" i="1"/>
  <c r="Z608" i="1"/>
  <c r="AP608" i="1"/>
  <c r="BO608" i="1"/>
  <c r="AA608" i="1"/>
  <c r="AR608" i="1"/>
  <c r="AB608" i="1"/>
  <c r="AS608" i="1"/>
  <c r="BP608" i="1"/>
  <c r="BU608" i="1"/>
  <c r="BV608" i="1"/>
  <c r="BW608" i="1"/>
  <c r="BX608" i="1"/>
  <c r="BY608" i="1"/>
  <c r="K609" i="1"/>
  <c r="S609" i="1"/>
  <c r="AD609" i="1"/>
  <c r="F609" i="1"/>
  <c r="AE609" i="1"/>
  <c r="T609" i="1"/>
  <c r="AF609" i="1"/>
  <c r="BA609" i="1"/>
  <c r="BL609" i="1"/>
  <c r="U609" i="1"/>
  <c r="AH609" i="1"/>
  <c r="V609" i="1"/>
  <c r="AI609" i="1"/>
  <c r="BM609" i="1"/>
  <c r="Y609" i="1"/>
  <c r="AN609" i="1"/>
  <c r="BN609" i="1"/>
  <c r="Z609" i="1"/>
  <c r="AP609" i="1"/>
  <c r="BO609" i="1"/>
  <c r="AA609" i="1"/>
  <c r="AR609" i="1"/>
  <c r="AB609" i="1"/>
  <c r="AS609" i="1"/>
  <c r="BP609" i="1"/>
  <c r="BU609" i="1"/>
  <c r="BV609" i="1"/>
  <c r="BW609" i="1"/>
  <c r="BX609" i="1"/>
  <c r="BY609" i="1"/>
  <c r="K610" i="1"/>
  <c r="S610" i="1"/>
  <c r="AD610" i="1"/>
  <c r="F610" i="1"/>
  <c r="AE610" i="1"/>
  <c r="T610" i="1"/>
  <c r="AF610" i="1"/>
  <c r="BA610" i="1"/>
  <c r="BL610" i="1"/>
  <c r="U610" i="1"/>
  <c r="AH610" i="1"/>
  <c r="V610" i="1"/>
  <c r="AI610" i="1"/>
  <c r="BM610" i="1"/>
  <c r="Y610" i="1"/>
  <c r="AN610" i="1"/>
  <c r="BN610" i="1"/>
  <c r="Z610" i="1"/>
  <c r="AP610" i="1"/>
  <c r="BO610" i="1"/>
  <c r="AA610" i="1"/>
  <c r="AR610" i="1"/>
  <c r="AB610" i="1"/>
  <c r="AS610" i="1"/>
  <c r="BP610" i="1"/>
  <c r="BU610" i="1"/>
  <c r="BV610" i="1"/>
  <c r="BW610" i="1"/>
  <c r="BX610" i="1"/>
  <c r="BY610" i="1"/>
  <c r="K611" i="1"/>
  <c r="S611" i="1"/>
  <c r="AD611" i="1"/>
  <c r="F611" i="1"/>
  <c r="AE611" i="1"/>
  <c r="T611" i="1"/>
  <c r="AF611" i="1"/>
  <c r="BA611" i="1"/>
  <c r="BL611" i="1"/>
  <c r="U611" i="1"/>
  <c r="AH611" i="1"/>
  <c r="V611" i="1"/>
  <c r="AI611" i="1"/>
  <c r="BM611" i="1"/>
  <c r="Y611" i="1"/>
  <c r="AN611" i="1"/>
  <c r="BN611" i="1"/>
  <c r="Z611" i="1"/>
  <c r="AP611" i="1"/>
  <c r="BO611" i="1"/>
  <c r="AA611" i="1"/>
  <c r="AR611" i="1"/>
  <c r="AB611" i="1"/>
  <c r="AS611" i="1"/>
  <c r="BP611" i="1"/>
  <c r="BU611" i="1"/>
  <c r="BV611" i="1"/>
  <c r="BW611" i="1"/>
  <c r="BX611" i="1"/>
  <c r="BY611" i="1"/>
  <c r="K612" i="1"/>
  <c r="S612" i="1"/>
  <c r="AD612" i="1"/>
  <c r="F612" i="1"/>
  <c r="AE612" i="1"/>
  <c r="T612" i="1"/>
  <c r="AF612" i="1"/>
  <c r="BA612" i="1"/>
  <c r="BL612" i="1"/>
  <c r="U612" i="1"/>
  <c r="AH612" i="1"/>
  <c r="V612" i="1"/>
  <c r="AI612" i="1"/>
  <c r="BM612" i="1"/>
  <c r="Y612" i="1"/>
  <c r="AN612" i="1"/>
  <c r="BN612" i="1"/>
  <c r="Z612" i="1"/>
  <c r="AP612" i="1"/>
  <c r="BO612" i="1"/>
  <c r="AA612" i="1"/>
  <c r="AR612" i="1"/>
  <c r="AB612" i="1"/>
  <c r="AS612" i="1"/>
  <c r="BP612" i="1"/>
  <c r="BU612" i="1"/>
  <c r="BV612" i="1"/>
  <c r="BW612" i="1"/>
  <c r="BX612" i="1"/>
  <c r="BY612" i="1"/>
  <c r="K613" i="1"/>
  <c r="S613" i="1"/>
  <c r="AD613" i="1"/>
  <c r="F613" i="1"/>
  <c r="AE613" i="1"/>
  <c r="T613" i="1"/>
  <c r="AF613" i="1"/>
  <c r="BA613" i="1"/>
  <c r="BL613" i="1"/>
  <c r="U613" i="1"/>
  <c r="AH613" i="1"/>
  <c r="V613" i="1"/>
  <c r="AI613" i="1"/>
  <c r="BM613" i="1"/>
  <c r="Y613" i="1"/>
  <c r="AN613" i="1"/>
  <c r="BN613" i="1"/>
  <c r="Z613" i="1"/>
  <c r="AP613" i="1"/>
  <c r="BO613" i="1"/>
  <c r="AA613" i="1"/>
  <c r="AR613" i="1"/>
  <c r="AB613" i="1"/>
  <c r="AS613" i="1"/>
  <c r="BP613" i="1"/>
  <c r="BU613" i="1"/>
  <c r="BV613" i="1"/>
  <c r="BW613" i="1"/>
  <c r="BX613" i="1"/>
  <c r="BY613" i="1"/>
  <c r="K614" i="1"/>
  <c r="S614" i="1"/>
  <c r="AD614" i="1"/>
  <c r="F614" i="1"/>
  <c r="AE614" i="1"/>
  <c r="T614" i="1"/>
  <c r="AF614" i="1"/>
  <c r="BA614" i="1"/>
  <c r="BL614" i="1"/>
  <c r="U614" i="1"/>
  <c r="AH614" i="1"/>
  <c r="V614" i="1"/>
  <c r="AI614" i="1"/>
  <c r="BM614" i="1"/>
  <c r="Y614" i="1"/>
  <c r="AN614" i="1"/>
  <c r="BN614" i="1"/>
  <c r="Z614" i="1"/>
  <c r="AP614" i="1"/>
  <c r="BO614" i="1"/>
  <c r="AA614" i="1"/>
  <c r="AR614" i="1"/>
  <c r="AB614" i="1"/>
  <c r="AS614" i="1"/>
  <c r="BP614" i="1"/>
  <c r="BU614" i="1"/>
  <c r="BV614" i="1"/>
  <c r="BW614" i="1"/>
  <c r="BX614" i="1"/>
  <c r="BY614" i="1"/>
  <c r="K615" i="1"/>
  <c r="S615" i="1"/>
  <c r="AD615" i="1"/>
  <c r="F615" i="1"/>
  <c r="AE615" i="1"/>
  <c r="T615" i="1"/>
  <c r="AF615" i="1"/>
  <c r="BA615" i="1"/>
  <c r="BL615" i="1"/>
  <c r="U615" i="1"/>
  <c r="AH615" i="1"/>
  <c r="V615" i="1"/>
  <c r="AI615" i="1"/>
  <c r="BM615" i="1"/>
  <c r="Y615" i="1"/>
  <c r="AN615" i="1"/>
  <c r="BN615" i="1"/>
  <c r="Z615" i="1"/>
  <c r="AP615" i="1"/>
  <c r="BO615" i="1"/>
  <c r="AA615" i="1"/>
  <c r="AR615" i="1"/>
  <c r="AB615" i="1"/>
  <c r="AS615" i="1"/>
  <c r="BP615" i="1"/>
  <c r="BU615" i="1"/>
  <c r="BV615" i="1"/>
  <c r="BW615" i="1"/>
  <c r="BX615" i="1"/>
  <c r="BY615" i="1"/>
  <c r="K616" i="1"/>
  <c r="S616" i="1"/>
  <c r="AD616" i="1"/>
  <c r="F616" i="1"/>
  <c r="AE616" i="1"/>
  <c r="T616" i="1"/>
  <c r="AF616" i="1"/>
  <c r="BA616" i="1"/>
  <c r="BL616" i="1"/>
  <c r="U616" i="1"/>
  <c r="AH616" i="1"/>
  <c r="V616" i="1"/>
  <c r="AI616" i="1"/>
  <c r="BM616" i="1"/>
  <c r="Y616" i="1"/>
  <c r="AN616" i="1"/>
  <c r="BN616" i="1"/>
  <c r="Z616" i="1"/>
  <c r="AP616" i="1"/>
  <c r="BO616" i="1"/>
  <c r="AA616" i="1"/>
  <c r="AR616" i="1"/>
  <c r="AB616" i="1"/>
  <c r="AS616" i="1"/>
  <c r="BP616" i="1"/>
  <c r="BU616" i="1"/>
  <c r="BV616" i="1"/>
  <c r="BW616" i="1"/>
  <c r="BX616" i="1"/>
  <c r="BY616" i="1"/>
  <c r="K617" i="1"/>
  <c r="S617" i="1"/>
  <c r="AD617" i="1"/>
  <c r="F617" i="1"/>
  <c r="AE617" i="1"/>
  <c r="T617" i="1"/>
  <c r="AF617" i="1"/>
  <c r="BA617" i="1"/>
  <c r="BL617" i="1"/>
  <c r="U617" i="1"/>
  <c r="AH617" i="1"/>
  <c r="V617" i="1"/>
  <c r="AI617" i="1"/>
  <c r="BM617" i="1"/>
  <c r="Y617" i="1"/>
  <c r="AN617" i="1"/>
  <c r="BN617" i="1"/>
  <c r="Z617" i="1"/>
  <c r="AP617" i="1"/>
  <c r="BO617" i="1"/>
  <c r="AA617" i="1"/>
  <c r="AR617" i="1"/>
  <c r="AB617" i="1"/>
  <c r="AS617" i="1"/>
  <c r="BP617" i="1"/>
  <c r="BU617" i="1"/>
  <c r="BV617" i="1"/>
  <c r="BW617" i="1"/>
  <c r="BX617" i="1"/>
  <c r="BY617" i="1"/>
  <c r="K618" i="1"/>
  <c r="S618" i="1"/>
  <c r="AD618" i="1"/>
  <c r="F618" i="1"/>
  <c r="AE618" i="1"/>
  <c r="T618" i="1"/>
  <c r="AF618" i="1"/>
  <c r="BA618" i="1"/>
  <c r="BL618" i="1"/>
  <c r="U618" i="1"/>
  <c r="AH618" i="1"/>
  <c r="V618" i="1"/>
  <c r="AI618" i="1"/>
  <c r="BM618" i="1"/>
  <c r="Y618" i="1"/>
  <c r="AN618" i="1"/>
  <c r="BN618" i="1"/>
  <c r="Z618" i="1"/>
  <c r="AP618" i="1"/>
  <c r="BO618" i="1"/>
  <c r="AA618" i="1"/>
  <c r="AR618" i="1"/>
  <c r="AB618" i="1"/>
  <c r="AS618" i="1"/>
  <c r="BP618" i="1"/>
  <c r="BU618" i="1"/>
  <c r="BV618" i="1"/>
  <c r="BW618" i="1"/>
  <c r="BX618" i="1"/>
  <c r="BY618" i="1"/>
  <c r="K619" i="1"/>
  <c r="S619" i="1"/>
  <c r="AD619" i="1"/>
  <c r="F619" i="1"/>
  <c r="AE619" i="1"/>
  <c r="T619" i="1"/>
  <c r="AF619" i="1"/>
  <c r="BA619" i="1"/>
  <c r="BL619" i="1"/>
  <c r="U619" i="1"/>
  <c r="AH619" i="1"/>
  <c r="V619" i="1"/>
  <c r="AI619" i="1"/>
  <c r="BM619" i="1"/>
  <c r="Y619" i="1"/>
  <c r="AN619" i="1"/>
  <c r="BN619" i="1"/>
  <c r="Z619" i="1"/>
  <c r="AP619" i="1"/>
  <c r="BO619" i="1"/>
  <c r="AA619" i="1"/>
  <c r="AR619" i="1"/>
  <c r="AB619" i="1"/>
  <c r="AS619" i="1"/>
  <c r="BP619" i="1"/>
  <c r="BU619" i="1"/>
  <c r="BV619" i="1"/>
  <c r="BW619" i="1"/>
  <c r="BX619" i="1"/>
  <c r="BY619" i="1"/>
  <c r="K620" i="1"/>
  <c r="S620" i="1"/>
  <c r="AD620" i="1"/>
  <c r="F620" i="1"/>
  <c r="AE620" i="1"/>
  <c r="T620" i="1"/>
  <c r="AF620" i="1"/>
  <c r="BA620" i="1"/>
  <c r="BL620" i="1"/>
  <c r="U620" i="1"/>
  <c r="AH620" i="1"/>
  <c r="V620" i="1"/>
  <c r="AI620" i="1"/>
  <c r="BM620" i="1"/>
  <c r="Y620" i="1"/>
  <c r="AN620" i="1"/>
  <c r="BN620" i="1"/>
  <c r="Z620" i="1"/>
  <c r="AP620" i="1"/>
  <c r="BO620" i="1"/>
  <c r="AA620" i="1"/>
  <c r="AR620" i="1"/>
  <c r="AB620" i="1"/>
  <c r="AS620" i="1"/>
  <c r="BP620" i="1"/>
  <c r="BU620" i="1"/>
  <c r="BV620" i="1"/>
  <c r="BW620" i="1"/>
  <c r="BX620" i="1"/>
  <c r="BY620" i="1"/>
  <c r="K621" i="1"/>
  <c r="S621" i="1"/>
  <c r="AD621" i="1"/>
  <c r="F621" i="1"/>
  <c r="AE621" i="1"/>
  <c r="T621" i="1"/>
  <c r="AF621" i="1"/>
  <c r="BA621" i="1"/>
  <c r="BL621" i="1"/>
  <c r="U621" i="1"/>
  <c r="AH621" i="1"/>
  <c r="V621" i="1"/>
  <c r="AI621" i="1"/>
  <c r="BM621" i="1"/>
  <c r="Y621" i="1"/>
  <c r="AN621" i="1"/>
  <c r="BN621" i="1"/>
  <c r="Z621" i="1"/>
  <c r="AP621" i="1"/>
  <c r="BO621" i="1"/>
  <c r="AA621" i="1"/>
  <c r="AR621" i="1"/>
  <c r="AB621" i="1"/>
  <c r="AS621" i="1"/>
  <c r="BP621" i="1"/>
  <c r="BU621" i="1"/>
  <c r="BV621" i="1"/>
  <c r="BW621" i="1"/>
  <c r="BX621" i="1"/>
  <c r="BY621" i="1"/>
  <c r="K622" i="1"/>
  <c r="S622" i="1"/>
  <c r="AD622" i="1"/>
  <c r="F622" i="1"/>
  <c r="AE622" i="1"/>
  <c r="T622" i="1"/>
  <c r="AF622" i="1"/>
  <c r="BA622" i="1"/>
  <c r="BL622" i="1"/>
  <c r="U622" i="1"/>
  <c r="AH622" i="1"/>
  <c r="V622" i="1"/>
  <c r="AI622" i="1"/>
  <c r="BM622" i="1"/>
  <c r="Y622" i="1"/>
  <c r="AN622" i="1"/>
  <c r="BN622" i="1"/>
  <c r="Z622" i="1"/>
  <c r="AP622" i="1"/>
  <c r="BO622" i="1"/>
  <c r="AA622" i="1"/>
  <c r="AR622" i="1"/>
  <c r="AB622" i="1"/>
  <c r="AS622" i="1"/>
  <c r="BP622" i="1"/>
  <c r="BU622" i="1"/>
  <c r="BV622" i="1"/>
  <c r="BW622" i="1"/>
  <c r="BX622" i="1"/>
  <c r="BY622" i="1"/>
  <c r="K623" i="1"/>
  <c r="S623" i="1"/>
  <c r="AD623" i="1"/>
  <c r="F623" i="1"/>
  <c r="AE623" i="1"/>
  <c r="T623" i="1"/>
  <c r="AF623" i="1"/>
  <c r="BA623" i="1"/>
  <c r="BL623" i="1"/>
  <c r="U623" i="1"/>
  <c r="AH623" i="1"/>
  <c r="V623" i="1"/>
  <c r="AI623" i="1"/>
  <c r="BM623" i="1"/>
  <c r="Y623" i="1"/>
  <c r="AN623" i="1"/>
  <c r="BN623" i="1"/>
  <c r="Z623" i="1"/>
  <c r="AP623" i="1"/>
  <c r="BO623" i="1"/>
  <c r="AA623" i="1"/>
  <c r="AR623" i="1"/>
  <c r="AB623" i="1"/>
  <c r="AS623" i="1"/>
  <c r="BP623" i="1"/>
  <c r="BU623" i="1"/>
  <c r="BV623" i="1"/>
  <c r="BW623" i="1"/>
  <c r="BX623" i="1"/>
  <c r="BY623" i="1"/>
  <c r="K624" i="1"/>
  <c r="S624" i="1"/>
  <c r="AD624" i="1"/>
  <c r="F624" i="1"/>
  <c r="AE624" i="1"/>
  <c r="T624" i="1"/>
  <c r="AF624" i="1"/>
  <c r="BA624" i="1"/>
  <c r="BL624" i="1"/>
  <c r="U624" i="1"/>
  <c r="AH624" i="1"/>
  <c r="V624" i="1"/>
  <c r="AI624" i="1"/>
  <c r="BM624" i="1"/>
  <c r="Y624" i="1"/>
  <c r="AN624" i="1"/>
  <c r="BN624" i="1"/>
  <c r="Z624" i="1"/>
  <c r="AP624" i="1"/>
  <c r="BO624" i="1"/>
  <c r="AA624" i="1"/>
  <c r="AR624" i="1"/>
  <c r="AB624" i="1"/>
  <c r="AS624" i="1"/>
  <c r="BP624" i="1"/>
  <c r="BU624" i="1"/>
  <c r="BV624" i="1"/>
  <c r="BW624" i="1"/>
  <c r="BX624" i="1"/>
  <c r="BY624" i="1"/>
  <c r="K625" i="1"/>
  <c r="S625" i="1"/>
  <c r="AD625" i="1"/>
  <c r="F625" i="1"/>
  <c r="AE625" i="1"/>
  <c r="T625" i="1"/>
  <c r="AF625" i="1"/>
  <c r="BA625" i="1"/>
  <c r="BL625" i="1"/>
  <c r="U625" i="1"/>
  <c r="AH625" i="1"/>
  <c r="V625" i="1"/>
  <c r="AI625" i="1"/>
  <c r="BM625" i="1"/>
  <c r="Y625" i="1"/>
  <c r="AN625" i="1"/>
  <c r="BN625" i="1"/>
  <c r="Z625" i="1"/>
  <c r="AP625" i="1"/>
  <c r="BO625" i="1"/>
  <c r="AA625" i="1"/>
  <c r="AR625" i="1"/>
  <c r="AB625" i="1"/>
  <c r="AS625" i="1"/>
  <c r="BP625" i="1"/>
  <c r="BU625" i="1"/>
  <c r="BV625" i="1"/>
  <c r="BW625" i="1"/>
  <c r="BX625" i="1"/>
  <c r="BY625" i="1"/>
  <c r="K626" i="1"/>
  <c r="S626" i="1"/>
  <c r="AD626" i="1"/>
  <c r="F626" i="1"/>
  <c r="AE626" i="1"/>
  <c r="T626" i="1"/>
  <c r="AF626" i="1"/>
  <c r="BA626" i="1"/>
  <c r="BL626" i="1"/>
  <c r="U626" i="1"/>
  <c r="AH626" i="1"/>
  <c r="V626" i="1"/>
  <c r="AI626" i="1"/>
  <c r="BM626" i="1"/>
  <c r="Y626" i="1"/>
  <c r="AN626" i="1"/>
  <c r="BN626" i="1"/>
  <c r="Z626" i="1"/>
  <c r="AP626" i="1"/>
  <c r="BO626" i="1"/>
  <c r="AA626" i="1"/>
  <c r="AR626" i="1"/>
  <c r="AB626" i="1"/>
  <c r="AS626" i="1"/>
  <c r="BP626" i="1"/>
  <c r="BU626" i="1"/>
  <c r="BV626" i="1"/>
  <c r="BW626" i="1"/>
  <c r="BX626" i="1"/>
  <c r="BY626" i="1"/>
  <c r="K627" i="1"/>
  <c r="S627" i="1"/>
  <c r="AD627" i="1"/>
  <c r="F627" i="1"/>
  <c r="AE627" i="1"/>
  <c r="T627" i="1"/>
  <c r="AF627" i="1"/>
  <c r="BA627" i="1"/>
  <c r="BL627" i="1"/>
  <c r="U627" i="1"/>
  <c r="AH627" i="1"/>
  <c r="V627" i="1"/>
  <c r="AI627" i="1"/>
  <c r="BM627" i="1"/>
  <c r="Y627" i="1"/>
  <c r="AN627" i="1"/>
  <c r="BN627" i="1"/>
  <c r="Z627" i="1"/>
  <c r="AP627" i="1"/>
  <c r="BO627" i="1"/>
  <c r="AA627" i="1"/>
  <c r="AR627" i="1"/>
  <c r="AB627" i="1"/>
  <c r="AS627" i="1"/>
  <c r="BP627" i="1"/>
  <c r="BU627" i="1"/>
  <c r="BV627" i="1"/>
  <c r="BW627" i="1"/>
  <c r="BX627" i="1"/>
  <c r="BY627" i="1"/>
  <c r="K628" i="1"/>
  <c r="S628" i="1"/>
  <c r="AD628" i="1"/>
  <c r="F628" i="1"/>
  <c r="AE628" i="1"/>
  <c r="T628" i="1"/>
  <c r="AF628" i="1"/>
  <c r="BA628" i="1"/>
  <c r="BL628" i="1"/>
  <c r="U628" i="1"/>
  <c r="AH628" i="1"/>
  <c r="V628" i="1"/>
  <c r="AI628" i="1"/>
  <c r="BM628" i="1"/>
  <c r="Y628" i="1"/>
  <c r="AN628" i="1"/>
  <c r="BN628" i="1"/>
  <c r="Z628" i="1"/>
  <c r="AP628" i="1"/>
  <c r="BO628" i="1"/>
  <c r="AA628" i="1"/>
  <c r="AR628" i="1"/>
  <c r="AB628" i="1"/>
  <c r="AS628" i="1"/>
  <c r="BP628" i="1"/>
  <c r="BU628" i="1"/>
  <c r="BV628" i="1"/>
  <c r="BW628" i="1"/>
  <c r="BX628" i="1"/>
  <c r="BY628" i="1"/>
  <c r="K629" i="1"/>
  <c r="S629" i="1"/>
  <c r="AD629" i="1"/>
  <c r="F629" i="1"/>
  <c r="AE629" i="1"/>
  <c r="T629" i="1"/>
  <c r="AF629" i="1"/>
  <c r="BA629" i="1"/>
  <c r="BL629" i="1"/>
  <c r="U629" i="1"/>
  <c r="AH629" i="1"/>
  <c r="V629" i="1"/>
  <c r="AI629" i="1"/>
  <c r="BM629" i="1"/>
  <c r="Y629" i="1"/>
  <c r="AN629" i="1"/>
  <c r="BN629" i="1"/>
  <c r="Z629" i="1"/>
  <c r="AP629" i="1"/>
  <c r="BO629" i="1"/>
  <c r="AA629" i="1"/>
  <c r="AR629" i="1"/>
  <c r="AB629" i="1"/>
  <c r="AS629" i="1"/>
  <c r="BP629" i="1"/>
  <c r="BU629" i="1"/>
  <c r="BV629" i="1"/>
  <c r="BW629" i="1"/>
  <c r="BX629" i="1"/>
  <c r="BY629" i="1"/>
  <c r="K630" i="1"/>
  <c r="S630" i="1"/>
  <c r="AD630" i="1"/>
  <c r="F630" i="1"/>
  <c r="AE630" i="1"/>
  <c r="T630" i="1"/>
  <c r="AF630" i="1"/>
  <c r="BA630" i="1"/>
  <c r="BL630" i="1"/>
  <c r="U630" i="1"/>
  <c r="AH630" i="1"/>
  <c r="V630" i="1"/>
  <c r="AI630" i="1"/>
  <c r="BM630" i="1"/>
  <c r="Y630" i="1"/>
  <c r="AN630" i="1"/>
  <c r="BN630" i="1"/>
  <c r="Z630" i="1"/>
  <c r="AP630" i="1"/>
  <c r="BO630" i="1"/>
  <c r="AA630" i="1"/>
  <c r="AR630" i="1"/>
  <c r="AB630" i="1"/>
  <c r="AS630" i="1"/>
  <c r="BP630" i="1"/>
  <c r="BU630" i="1"/>
  <c r="BV630" i="1"/>
  <c r="BW630" i="1"/>
  <c r="BX630" i="1"/>
  <c r="BY630" i="1"/>
  <c r="K631" i="1"/>
  <c r="S631" i="1"/>
  <c r="AD631" i="1"/>
  <c r="F631" i="1"/>
  <c r="AE631" i="1"/>
  <c r="T631" i="1"/>
  <c r="AF631" i="1"/>
  <c r="BA631" i="1"/>
  <c r="BL631" i="1"/>
  <c r="U631" i="1"/>
  <c r="AH631" i="1"/>
  <c r="V631" i="1"/>
  <c r="AI631" i="1"/>
  <c r="BM631" i="1"/>
  <c r="Y631" i="1"/>
  <c r="AN631" i="1"/>
  <c r="BN631" i="1"/>
  <c r="Z631" i="1"/>
  <c r="AP631" i="1"/>
  <c r="BO631" i="1"/>
  <c r="AA631" i="1"/>
  <c r="AR631" i="1"/>
  <c r="AB631" i="1"/>
  <c r="AS631" i="1"/>
  <c r="BP631" i="1"/>
  <c r="BU631" i="1"/>
  <c r="BV631" i="1"/>
  <c r="BW631" i="1"/>
  <c r="BX631" i="1"/>
  <c r="BY631" i="1"/>
  <c r="K632" i="1"/>
  <c r="S632" i="1"/>
  <c r="AD632" i="1"/>
  <c r="F632" i="1"/>
  <c r="AE632" i="1"/>
  <c r="T632" i="1"/>
  <c r="AF632" i="1"/>
  <c r="BA632" i="1"/>
  <c r="BL632" i="1"/>
  <c r="U632" i="1"/>
  <c r="AH632" i="1"/>
  <c r="V632" i="1"/>
  <c r="AI632" i="1"/>
  <c r="BM632" i="1"/>
  <c r="Y632" i="1"/>
  <c r="AN632" i="1"/>
  <c r="BN632" i="1"/>
  <c r="Z632" i="1"/>
  <c r="AP632" i="1"/>
  <c r="BO632" i="1"/>
  <c r="AA632" i="1"/>
  <c r="AR632" i="1"/>
  <c r="AB632" i="1"/>
  <c r="AS632" i="1"/>
  <c r="BP632" i="1"/>
  <c r="BU632" i="1"/>
  <c r="BV632" i="1"/>
  <c r="BW632" i="1"/>
  <c r="BX632" i="1"/>
  <c r="BY632" i="1"/>
  <c r="K633" i="1"/>
  <c r="S633" i="1"/>
  <c r="AD633" i="1"/>
  <c r="F633" i="1"/>
  <c r="AE633" i="1"/>
  <c r="T633" i="1"/>
  <c r="AF633" i="1"/>
  <c r="BA633" i="1"/>
  <c r="BL633" i="1"/>
  <c r="U633" i="1"/>
  <c r="AH633" i="1"/>
  <c r="V633" i="1"/>
  <c r="AI633" i="1"/>
  <c r="BM633" i="1"/>
  <c r="Y633" i="1"/>
  <c r="AN633" i="1"/>
  <c r="BN633" i="1"/>
  <c r="Z633" i="1"/>
  <c r="AP633" i="1"/>
  <c r="BO633" i="1"/>
  <c r="AA633" i="1"/>
  <c r="AR633" i="1"/>
  <c r="AB633" i="1"/>
  <c r="AS633" i="1"/>
  <c r="BP633" i="1"/>
  <c r="BU633" i="1"/>
  <c r="BV633" i="1"/>
  <c r="BW633" i="1"/>
  <c r="BX633" i="1"/>
  <c r="BY633" i="1"/>
  <c r="K634" i="1"/>
  <c r="S634" i="1"/>
  <c r="AD634" i="1"/>
  <c r="F634" i="1"/>
  <c r="AE634" i="1"/>
  <c r="T634" i="1"/>
  <c r="AF634" i="1"/>
  <c r="BA634" i="1"/>
  <c r="BL634" i="1"/>
  <c r="U634" i="1"/>
  <c r="AH634" i="1"/>
  <c r="V634" i="1"/>
  <c r="AI634" i="1"/>
  <c r="BM634" i="1"/>
  <c r="Y634" i="1"/>
  <c r="AN634" i="1"/>
  <c r="BN634" i="1"/>
  <c r="Z634" i="1"/>
  <c r="AP634" i="1"/>
  <c r="BO634" i="1"/>
  <c r="AA634" i="1"/>
  <c r="AR634" i="1"/>
  <c r="AB634" i="1"/>
  <c r="AS634" i="1"/>
  <c r="BP634" i="1"/>
  <c r="BU634" i="1"/>
  <c r="BV634" i="1"/>
  <c r="BW634" i="1"/>
  <c r="BX634" i="1"/>
  <c r="BY634" i="1"/>
  <c r="K635" i="1"/>
  <c r="S635" i="1"/>
  <c r="AD635" i="1"/>
  <c r="F635" i="1"/>
  <c r="AE635" i="1"/>
  <c r="T635" i="1"/>
  <c r="AF635" i="1"/>
  <c r="BA635" i="1"/>
  <c r="BL635" i="1"/>
  <c r="U635" i="1"/>
  <c r="AH635" i="1"/>
  <c r="V635" i="1"/>
  <c r="AI635" i="1"/>
  <c r="BM635" i="1"/>
  <c r="Y635" i="1"/>
  <c r="AN635" i="1"/>
  <c r="BN635" i="1"/>
  <c r="Z635" i="1"/>
  <c r="AP635" i="1"/>
  <c r="BO635" i="1"/>
  <c r="AA635" i="1"/>
  <c r="AR635" i="1"/>
  <c r="AB635" i="1"/>
  <c r="AS635" i="1"/>
  <c r="BP635" i="1"/>
  <c r="BU635" i="1"/>
  <c r="BV635" i="1"/>
  <c r="BW635" i="1"/>
  <c r="BX635" i="1"/>
  <c r="BY635" i="1"/>
  <c r="K636" i="1"/>
  <c r="S636" i="1"/>
  <c r="AD636" i="1"/>
  <c r="F636" i="1"/>
  <c r="AE636" i="1"/>
  <c r="T636" i="1"/>
  <c r="AF636" i="1"/>
  <c r="BA636" i="1"/>
  <c r="BL636" i="1"/>
  <c r="U636" i="1"/>
  <c r="AH636" i="1"/>
  <c r="V636" i="1"/>
  <c r="AI636" i="1"/>
  <c r="BM636" i="1"/>
  <c r="Y636" i="1"/>
  <c r="AN636" i="1"/>
  <c r="BN636" i="1"/>
  <c r="Z636" i="1"/>
  <c r="AP636" i="1"/>
  <c r="BO636" i="1"/>
  <c r="AA636" i="1"/>
  <c r="AR636" i="1"/>
  <c r="AB636" i="1"/>
  <c r="AS636" i="1"/>
  <c r="BP636" i="1"/>
  <c r="BU636" i="1"/>
  <c r="BV636" i="1"/>
  <c r="BW636" i="1"/>
  <c r="BX636" i="1"/>
  <c r="BY636" i="1"/>
  <c r="K637" i="1"/>
  <c r="S637" i="1"/>
  <c r="AD637" i="1"/>
  <c r="F637" i="1"/>
  <c r="AE637" i="1"/>
  <c r="T637" i="1"/>
  <c r="AF637" i="1"/>
  <c r="BA637" i="1"/>
  <c r="BL637" i="1"/>
  <c r="U637" i="1"/>
  <c r="AH637" i="1"/>
  <c r="V637" i="1"/>
  <c r="AI637" i="1"/>
  <c r="BM637" i="1"/>
  <c r="Y637" i="1"/>
  <c r="AN637" i="1"/>
  <c r="BN637" i="1"/>
  <c r="Z637" i="1"/>
  <c r="AP637" i="1"/>
  <c r="BO637" i="1"/>
  <c r="AA637" i="1"/>
  <c r="AR637" i="1"/>
  <c r="AB637" i="1"/>
  <c r="AS637" i="1"/>
  <c r="BP637" i="1"/>
  <c r="BU637" i="1"/>
  <c r="BV637" i="1"/>
  <c r="BW637" i="1"/>
  <c r="BX637" i="1"/>
  <c r="BY637" i="1"/>
  <c r="K638" i="1"/>
  <c r="S638" i="1"/>
  <c r="AD638" i="1"/>
  <c r="F638" i="1"/>
  <c r="AE638" i="1"/>
  <c r="T638" i="1"/>
  <c r="AF638" i="1"/>
  <c r="BA638" i="1"/>
  <c r="BL638" i="1"/>
  <c r="U638" i="1"/>
  <c r="AH638" i="1"/>
  <c r="V638" i="1"/>
  <c r="AI638" i="1"/>
  <c r="BM638" i="1"/>
  <c r="Y638" i="1"/>
  <c r="AN638" i="1"/>
  <c r="BN638" i="1"/>
  <c r="Z638" i="1"/>
  <c r="AP638" i="1"/>
  <c r="BO638" i="1"/>
  <c r="AA638" i="1"/>
  <c r="AR638" i="1"/>
  <c r="AB638" i="1"/>
  <c r="AS638" i="1"/>
  <c r="BP638" i="1"/>
  <c r="BU638" i="1"/>
  <c r="BV638" i="1"/>
  <c r="BW638" i="1"/>
  <c r="BX638" i="1"/>
  <c r="BY638" i="1"/>
  <c r="K639" i="1"/>
  <c r="S639" i="1"/>
  <c r="AD639" i="1"/>
  <c r="F639" i="1"/>
  <c r="AE639" i="1"/>
  <c r="T639" i="1"/>
  <c r="AF639" i="1"/>
  <c r="BA639" i="1"/>
  <c r="BL639" i="1"/>
  <c r="U639" i="1"/>
  <c r="AH639" i="1"/>
  <c r="V639" i="1"/>
  <c r="AI639" i="1"/>
  <c r="BM639" i="1"/>
  <c r="Y639" i="1"/>
  <c r="AN639" i="1"/>
  <c r="BN639" i="1"/>
  <c r="Z639" i="1"/>
  <c r="AP639" i="1"/>
  <c r="BO639" i="1"/>
  <c r="AA639" i="1"/>
  <c r="AR639" i="1"/>
  <c r="AB639" i="1"/>
  <c r="AS639" i="1"/>
  <c r="BP639" i="1"/>
  <c r="BU639" i="1"/>
  <c r="BV639" i="1"/>
  <c r="BW639" i="1"/>
  <c r="BX639" i="1"/>
  <c r="BY639" i="1"/>
  <c r="K640" i="1"/>
  <c r="S640" i="1"/>
  <c r="AD640" i="1"/>
  <c r="F640" i="1"/>
  <c r="AE640" i="1"/>
  <c r="T640" i="1"/>
  <c r="AF640" i="1"/>
  <c r="BA640" i="1"/>
  <c r="BL640" i="1"/>
  <c r="U640" i="1"/>
  <c r="AH640" i="1"/>
  <c r="V640" i="1"/>
  <c r="AI640" i="1"/>
  <c r="BM640" i="1"/>
  <c r="Y640" i="1"/>
  <c r="AN640" i="1"/>
  <c r="BN640" i="1"/>
  <c r="Z640" i="1"/>
  <c r="AP640" i="1"/>
  <c r="BO640" i="1"/>
  <c r="AA640" i="1"/>
  <c r="AR640" i="1"/>
  <c r="AB640" i="1"/>
  <c r="AS640" i="1"/>
  <c r="BP640" i="1"/>
  <c r="BU640" i="1"/>
  <c r="BV640" i="1"/>
  <c r="BW640" i="1"/>
  <c r="BX640" i="1"/>
  <c r="BY640" i="1"/>
  <c r="K641" i="1"/>
  <c r="S641" i="1"/>
  <c r="AD641" i="1"/>
  <c r="F641" i="1"/>
  <c r="AE641" i="1"/>
  <c r="T641" i="1"/>
  <c r="AF641" i="1"/>
  <c r="BA641" i="1"/>
  <c r="BL641" i="1"/>
  <c r="U641" i="1"/>
  <c r="AH641" i="1"/>
  <c r="V641" i="1"/>
  <c r="AI641" i="1"/>
  <c r="BM641" i="1"/>
  <c r="Y641" i="1"/>
  <c r="AN641" i="1"/>
  <c r="BN641" i="1"/>
  <c r="Z641" i="1"/>
  <c r="AP641" i="1"/>
  <c r="BO641" i="1"/>
  <c r="AA641" i="1"/>
  <c r="AR641" i="1"/>
  <c r="AB641" i="1"/>
  <c r="AS641" i="1"/>
  <c r="BP641" i="1"/>
  <c r="BU641" i="1"/>
  <c r="BV641" i="1"/>
  <c r="BW641" i="1"/>
  <c r="BX641" i="1"/>
  <c r="BY641" i="1"/>
  <c r="K642" i="1"/>
  <c r="S642" i="1"/>
  <c r="AD642" i="1"/>
  <c r="F642" i="1"/>
  <c r="AE642" i="1"/>
  <c r="T642" i="1"/>
  <c r="AF642" i="1"/>
  <c r="BA642" i="1"/>
  <c r="BL642" i="1"/>
  <c r="U642" i="1"/>
  <c r="AH642" i="1"/>
  <c r="V642" i="1"/>
  <c r="AI642" i="1"/>
  <c r="BM642" i="1"/>
  <c r="Y642" i="1"/>
  <c r="AN642" i="1"/>
  <c r="BN642" i="1"/>
  <c r="Z642" i="1"/>
  <c r="AP642" i="1"/>
  <c r="BO642" i="1"/>
  <c r="AA642" i="1"/>
  <c r="AR642" i="1"/>
  <c r="AB642" i="1"/>
  <c r="AS642" i="1"/>
  <c r="BP642" i="1"/>
  <c r="BU642" i="1"/>
  <c r="BV642" i="1"/>
  <c r="BW642" i="1"/>
  <c r="BX642" i="1"/>
  <c r="BY642" i="1"/>
  <c r="K643" i="1"/>
  <c r="S643" i="1"/>
  <c r="AD643" i="1"/>
  <c r="F643" i="1"/>
  <c r="AE643" i="1"/>
  <c r="T643" i="1"/>
  <c r="AF643" i="1"/>
  <c r="BA643" i="1"/>
  <c r="BL643" i="1"/>
  <c r="U643" i="1"/>
  <c r="AH643" i="1"/>
  <c r="V643" i="1"/>
  <c r="AI643" i="1"/>
  <c r="BM643" i="1"/>
  <c r="Y643" i="1"/>
  <c r="AN643" i="1"/>
  <c r="BN643" i="1"/>
  <c r="Z643" i="1"/>
  <c r="AP643" i="1"/>
  <c r="BO643" i="1"/>
  <c r="AA643" i="1"/>
  <c r="AR643" i="1"/>
  <c r="AB643" i="1"/>
  <c r="AS643" i="1"/>
  <c r="BP643" i="1"/>
  <c r="BU643" i="1"/>
  <c r="BV643" i="1"/>
  <c r="BW643" i="1"/>
  <c r="BX643" i="1"/>
  <c r="BY643" i="1"/>
  <c r="K644" i="1"/>
  <c r="S644" i="1"/>
  <c r="AD644" i="1"/>
  <c r="F644" i="1"/>
  <c r="AE644" i="1"/>
  <c r="T644" i="1"/>
  <c r="AF644" i="1"/>
  <c r="BA644" i="1"/>
  <c r="BL644" i="1"/>
  <c r="U644" i="1"/>
  <c r="AH644" i="1"/>
  <c r="V644" i="1"/>
  <c r="AI644" i="1"/>
  <c r="BM644" i="1"/>
  <c r="Y644" i="1"/>
  <c r="AN644" i="1"/>
  <c r="BN644" i="1"/>
  <c r="Z644" i="1"/>
  <c r="AP644" i="1"/>
  <c r="BO644" i="1"/>
  <c r="AA644" i="1"/>
  <c r="AR644" i="1"/>
  <c r="AB644" i="1"/>
  <c r="AS644" i="1"/>
  <c r="BP644" i="1"/>
  <c r="BU644" i="1"/>
  <c r="BV644" i="1"/>
  <c r="BW644" i="1"/>
  <c r="BX644" i="1"/>
  <c r="BY644" i="1"/>
  <c r="K645" i="1"/>
  <c r="S645" i="1"/>
  <c r="AD645" i="1"/>
  <c r="F645" i="1"/>
  <c r="AE645" i="1"/>
  <c r="T645" i="1"/>
  <c r="AF645" i="1"/>
  <c r="BA645" i="1"/>
  <c r="BL645" i="1"/>
  <c r="U645" i="1"/>
  <c r="AH645" i="1"/>
  <c r="V645" i="1"/>
  <c r="AI645" i="1"/>
  <c r="BM645" i="1"/>
  <c r="Y645" i="1"/>
  <c r="AN645" i="1"/>
  <c r="BN645" i="1"/>
  <c r="Z645" i="1"/>
  <c r="AP645" i="1"/>
  <c r="BO645" i="1"/>
  <c r="AA645" i="1"/>
  <c r="AR645" i="1"/>
  <c r="AB645" i="1"/>
  <c r="AS645" i="1"/>
  <c r="BP645" i="1"/>
  <c r="BU645" i="1"/>
  <c r="BV645" i="1"/>
  <c r="BW645" i="1"/>
  <c r="BX645" i="1"/>
  <c r="BY645" i="1"/>
  <c r="K646" i="1"/>
  <c r="S646" i="1"/>
  <c r="AD646" i="1"/>
  <c r="F646" i="1"/>
  <c r="AE646" i="1"/>
  <c r="T646" i="1"/>
  <c r="AF646" i="1"/>
  <c r="BA646" i="1"/>
  <c r="BL646" i="1"/>
  <c r="U646" i="1"/>
  <c r="AH646" i="1"/>
  <c r="V646" i="1"/>
  <c r="AI646" i="1"/>
  <c r="BM646" i="1"/>
  <c r="Y646" i="1"/>
  <c r="AN646" i="1"/>
  <c r="BN646" i="1"/>
  <c r="Z646" i="1"/>
  <c r="AP646" i="1"/>
  <c r="BO646" i="1"/>
  <c r="AA646" i="1"/>
  <c r="AR646" i="1"/>
  <c r="AB646" i="1"/>
  <c r="AS646" i="1"/>
  <c r="BP646" i="1"/>
  <c r="BU646" i="1"/>
  <c r="BV646" i="1"/>
  <c r="BW646" i="1"/>
  <c r="BX646" i="1"/>
  <c r="BY646" i="1"/>
  <c r="K647" i="1"/>
  <c r="S647" i="1"/>
  <c r="AD647" i="1"/>
  <c r="F647" i="1"/>
  <c r="AE647" i="1"/>
  <c r="T647" i="1"/>
  <c r="AF647" i="1"/>
  <c r="BA647" i="1"/>
  <c r="BL647" i="1"/>
  <c r="U647" i="1"/>
  <c r="AH647" i="1"/>
  <c r="V647" i="1"/>
  <c r="AI647" i="1"/>
  <c r="BM647" i="1"/>
  <c r="Y647" i="1"/>
  <c r="AN647" i="1"/>
  <c r="BN647" i="1"/>
  <c r="Z647" i="1"/>
  <c r="AP647" i="1"/>
  <c r="BO647" i="1"/>
  <c r="AA647" i="1"/>
  <c r="AR647" i="1"/>
  <c r="AB647" i="1"/>
  <c r="AS647" i="1"/>
  <c r="BP647" i="1"/>
  <c r="BU647" i="1"/>
  <c r="BV647" i="1"/>
  <c r="BW647" i="1"/>
  <c r="BX647" i="1"/>
  <c r="BY647" i="1"/>
  <c r="K648" i="1"/>
  <c r="S648" i="1"/>
  <c r="AD648" i="1"/>
  <c r="F648" i="1"/>
  <c r="AE648" i="1"/>
  <c r="T648" i="1"/>
  <c r="AF648" i="1"/>
  <c r="BA648" i="1"/>
  <c r="BL648" i="1"/>
  <c r="U648" i="1"/>
  <c r="AH648" i="1"/>
  <c r="V648" i="1"/>
  <c r="AI648" i="1"/>
  <c r="BM648" i="1"/>
  <c r="Y648" i="1"/>
  <c r="AN648" i="1"/>
  <c r="BN648" i="1"/>
  <c r="Z648" i="1"/>
  <c r="AP648" i="1"/>
  <c r="BO648" i="1"/>
  <c r="AA648" i="1"/>
  <c r="AR648" i="1"/>
  <c r="AB648" i="1"/>
  <c r="AS648" i="1"/>
  <c r="BP648" i="1"/>
  <c r="BU648" i="1"/>
  <c r="BV648" i="1"/>
  <c r="BW648" i="1"/>
  <c r="BX648" i="1"/>
  <c r="BY648" i="1"/>
  <c r="K649" i="1"/>
  <c r="S649" i="1"/>
  <c r="AD649" i="1"/>
  <c r="F649" i="1"/>
  <c r="AE649" i="1"/>
  <c r="T649" i="1"/>
  <c r="AF649" i="1"/>
  <c r="BA649" i="1"/>
  <c r="BL649" i="1"/>
  <c r="U649" i="1"/>
  <c r="AH649" i="1"/>
  <c r="V649" i="1"/>
  <c r="AI649" i="1"/>
  <c r="BM649" i="1"/>
  <c r="Y649" i="1"/>
  <c r="AN649" i="1"/>
  <c r="BN649" i="1"/>
  <c r="Z649" i="1"/>
  <c r="AP649" i="1"/>
  <c r="BO649" i="1"/>
  <c r="AA649" i="1"/>
  <c r="AR649" i="1"/>
  <c r="AB649" i="1"/>
  <c r="AS649" i="1"/>
  <c r="BP649" i="1"/>
  <c r="BU649" i="1"/>
  <c r="BV649" i="1"/>
  <c r="BW649" i="1"/>
  <c r="BX649" i="1"/>
  <c r="BY649" i="1"/>
  <c r="K650" i="1"/>
  <c r="S650" i="1"/>
  <c r="AD650" i="1"/>
  <c r="F650" i="1"/>
  <c r="AE650" i="1"/>
  <c r="T650" i="1"/>
  <c r="AF650" i="1"/>
  <c r="BA650" i="1"/>
  <c r="BL650" i="1"/>
  <c r="U650" i="1"/>
  <c r="AH650" i="1"/>
  <c r="V650" i="1"/>
  <c r="AI650" i="1"/>
  <c r="BM650" i="1"/>
  <c r="Y650" i="1"/>
  <c r="AN650" i="1"/>
  <c r="BN650" i="1"/>
  <c r="Z650" i="1"/>
  <c r="AP650" i="1"/>
  <c r="BO650" i="1"/>
  <c r="AA650" i="1"/>
  <c r="AR650" i="1"/>
  <c r="AB650" i="1"/>
  <c r="AS650" i="1"/>
  <c r="BP650" i="1"/>
  <c r="BU650" i="1"/>
  <c r="BV650" i="1"/>
  <c r="BW650" i="1"/>
  <c r="BX650" i="1"/>
  <c r="BY650" i="1"/>
  <c r="K651" i="1"/>
  <c r="S651" i="1"/>
  <c r="AD651" i="1"/>
  <c r="F651" i="1"/>
  <c r="AE651" i="1"/>
  <c r="T651" i="1"/>
  <c r="AF651" i="1"/>
  <c r="BA651" i="1"/>
  <c r="BL651" i="1"/>
  <c r="U651" i="1"/>
  <c r="AH651" i="1"/>
  <c r="V651" i="1"/>
  <c r="AI651" i="1"/>
  <c r="BM651" i="1"/>
  <c r="Y651" i="1"/>
  <c r="AN651" i="1"/>
  <c r="BN651" i="1"/>
  <c r="Z651" i="1"/>
  <c r="AP651" i="1"/>
  <c r="BO651" i="1"/>
  <c r="AA651" i="1"/>
  <c r="AR651" i="1"/>
  <c r="AB651" i="1"/>
  <c r="AS651" i="1"/>
  <c r="BP651" i="1"/>
  <c r="BU651" i="1"/>
  <c r="BV651" i="1"/>
  <c r="BW651" i="1"/>
  <c r="BX651" i="1"/>
  <c r="BY651" i="1"/>
  <c r="K652" i="1"/>
  <c r="S652" i="1"/>
  <c r="AD652" i="1"/>
  <c r="F652" i="1"/>
  <c r="AE652" i="1"/>
  <c r="T652" i="1"/>
  <c r="AF652" i="1"/>
  <c r="BA652" i="1"/>
  <c r="BL652" i="1"/>
  <c r="U652" i="1"/>
  <c r="AH652" i="1"/>
  <c r="V652" i="1"/>
  <c r="AI652" i="1"/>
  <c r="BM652" i="1"/>
  <c r="Y652" i="1"/>
  <c r="AN652" i="1"/>
  <c r="BN652" i="1"/>
  <c r="Z652" i="1"/>
  <c r="AP652" i="1"/>
  <c r="BO652" i="1"/>
  <c r="AA652" i="1"/>
  <c r="AR652" i="1"/>
  <c r="AB652" i="1"/>
  <c r="AS652" i="1"/>
  <c r="BP652" i="1"/>
  <c r="BU652" i="1"/>
  <c r="BV652" i="1"/>
  <c r="BW652" i="1"/>
  <c r="BX652" i="1"/>
  <c r="BY652" i="1"/>
  <c r="K653" i="1"/>
  <c r="S653" i="1"/>
  <c r="AD653" i="1"/>
  <c r="F653" i="1"/>
  <c r="AE653" i="1"/>
  <c r="T653" i="1"/>
  <c r="AF653" i="1"/>
  <c r="BA653" i="1"/>
  <c r="BL653" i="1"/>
  <c r="U653" i="1"/>
  <c r="AH653" i="1"/>
  <c r="V653" i="1"/>
  <c r="AI653" i="1"/>
  <c r="BM653" i="1"/>
  <c r="Y653" i="1"/>
  <c r="AN653" i="1"/>
  <c r="BN653" i="1"/>
  <c r="Z653" i="1"/>
  <c r="AP653" i="1"/>
  <c r="BO653" i="1"/>
  <c r="AA653" i="1"/>
  <c r="AR653" i="1"/>
  <c r="AB653" i="1"/>
  <c r="AS653" i="1"/>
  <c r="BP653" i="1"/>
  <c r="BU653" i="1"/>
  <c r="BV653" i="1"/>
  <c r="BW653" i="1"/>
  <c r="BX653" i="1"/>
  <c r="BY653" i="1"/>
  <c r="K654" i="1"/>
  <c r="S654" i="1"/>
  <c r="AD654" i="1"/>
  <c r="F654" i="1"/>
  <c r="AE654" i="1"/>
  <c r="T654" i="1"/>
  <c r="AF654" i="1"/>
  <c r="BA654" i="1"/>
  <c r="BL654" i="1"/>
  <c r="U654" i="1"/>
  <c r="AH654" i="1"/>
  <c r="V654" i="1"/>
  <c r="AI654" i="1"/>
  <c r="BM654" i="1"/>
  <c r="Y654" i="1"/>
  <c r="AN654" i="1"/>
  <c r="BN654" i="1"/>
  <c r="Z654" i="1"/>
  <c r="AP654" i="1"/>
  <c r="BO654" i="1"/>
  <c r="AA654" i="1"/>
  <c r="AR654" i="1"/>
  <c r="AB654" i="1"/>
  <c r="AS654" i="1"/>
  <c r="BP654" i="1"/>
  <c r="BU654" i="1"/>
  <c r="BV654" i="1"/>
  <c r="BW654" i="1"/>
  <c r="BX654" i="1"/>
  <c r="BY654" i="1"/>
  <c r="K655" i="1"/>
  <c r="S655" i="1"/>
  <c r="AD655" i="1"/>
  <c r="F655" i="1"/>
  <c r="AE655" i="1"/>
  <c r="T655" i="1"/>
  <c r="AF655" i="1"/>
  <c r="BA655" i="1"/>
  <c r="BL655" i="1"/>
  <c r="U655" i="1"/>
  <c r="AH655" i="1"/>
  <c r="V655" i="1"/>
  <c r="AI655" i="1"/>
  <c r="BM655" i="1"/>
  <c r="Y655" i="1"/>
  <c r="AN655" i="1"/>
  <c r="BN655" i="1"/>
  <c r="Z655" i="1"/>
  <c r="AP655" i="1"/>
  <c r="BO655" i="1"/>
  <c r="AA655" i="1"/>
  <c r="AR655" i="1"/>
  <c r="AB655" i="1"/>
  <c r="AS655" i="1"/>
  <c r="BP655" i="1"/>
  <c r="BU655" i="1"/>
  <c r="BV655" i="1"/>
  <c r="BW655" i="1"/>
  <c r="BX655" i="1"/>
  <c r="BY655" i="1"/>
  <c r="K656" i="1"/>
  <c r="S656" i="1"/>
  <c r="AD656" i="1"/>
  <c r="F656" i="1"/>
  <c r="AE656" i="1"/>
  <c r="T656" i="1"/>
  <c r="AF656" i="1"/>
  <c r="BA656" i="1"/>
  <c r="BL656" i="1"/>
  <c r="U656" i="1"/>
  <c r="AH656" i="1"/>
  <c r="V656" i="1"/>
  <c r="AI656" i="1"/>
  <c r="BM656" i="1"/>
  <c r="Y656" i="1"/>
  <c r="AN656" i="1"/>
  <c r="BN656" i="1"/>
  <c r="Z656" i="1"/>
  <c r="AP656" i="1"/>
  <c r="BO656" i="1"/>
  <c r="AA656" i="1"/>
  <c r="AR656" i="1"/>
  <c r="AB656" i="1"/>
  <c r="AS656" i="1"/>
  <c r="BP656" i="1"/>
  <c r="BU656" i="1"/>
  <c r="BV656" i="1"/>
  <c r="BW656" i="1"/>
  <c r="BX656" i="1"/>
  <c r="BY656" i="1"/>
  <c r="K657" i="1"/>
  <c r="S657" i="1"/>
  <c r="AD657" i="1"/>
  <c r="F657" i="1"/>
  <c r="AE657" i="1"/>
  <c r="T657" i="1"/>
  <c r="AF657" i="1"/>
  <c r="BA657" i="1"/>
  <c r="BL657" i="1"/>
  <c r="U657" i="1"/>
  <c r="AH657" i="1"/>
  <c r="V657" i="1"/>
  <c r="AI657" i="1"/>
  <c r="BM657" i="1"/>
  <c r="Y657" i="1"/>
  <c r="AN657" i="1"/>
  <c r="BN657" i="1"/>
  <c r="Z657" i="1"/>
  <c r="AP657" i="1"/>
  <c r="BO657" i="1"/>
  <c r="AA657" i="1"/>
  <c r="AR657" i="1"/>
  <c r="AB657" i="1"/>
  <c r="AS657" i="1"/>
  <c r="BP657" i="1"/>
  <c r="BU657" i="1"/>
  <c r="BV657" i="1"/>
  <c r="BW657" i="1"/>
  <c r="BX657" i="1"/>
  <c r="BY657" i="1"/>
  <c r="K658" i="1"/>
  <c r="S658" i="1"/>
  <c r="AD658" i="1"/>
  <c r="F658" i="1"/>
  <c r="AE658" i="1"/>
  <c r="T658" i="1"/>
  <c r="AF658" i="1"/>
  <c r="BA658" i="1"/>
  <c r="BL658" i="1"/>
  <c r="U658" i="1"/>
  <c r="AH658" i="1"/>
  <c r="V658" i="1"/>
  <c r="AI658" i="1"/>
  <c r="BM658" i="1"/>
  <c r="Y658" i="1"/>
  <c r="AN658" i="1"/>
  <c r="BN658" i="1"/>
  <c r="Z658" i="1"/>
  <c r="AP658" i="1"/>
  <c r="BO658" i="1"/>
  <c r="AA658" i="1"/>
  <c r="AR658" i="1"/>
  <c r="AB658" i="1"/>
  <c r="AS658" i="1"/>
  <c r="BP658" i="1"/>
  <c r="BU658" i="1"/>
  <c r="BV658" i="1"/>
  <c r="BW658" i="1"/>
  <c r="BX658" i="1"/>
  <c r="BY658" i="1"/>
  <c r="K659" i="1"/>
  <c r="S659" i="1"/>
  <c r="AD659" i="1"/>
  <c r="F659" i="1"/>
  <c r="AE659" i="1"/>
  <c r="T659" i="1"/>
  <c r="AF659" i="1"/>
  <c r="BA659" i="1"/>
  <c r="BL659" i="1"/>
  <c r="U659" i="1"/>
  <c r="AH659" i="1"/>
  <c r="V659" i="1"/>
  <c r="AI659" i="1"/>
  <c r="BM659" i="1"/>
  <c r="Y659" i="1"/>
  <c r="AN659" i="1"/>
  <c r="BN659" i="1"/>
  <c r="Z659" i="1"/>
  <c r="AP659" i="1"/>
  <c r="BO659" i="1"/>
  <c r="AA659" i="1"/>
  <c r="AR659" i="1"/>
  <c r="AB659" i="1"/>
  <c r="AS659" i="1"/>
  <c r="BP659" i="1"/>
  <c r="BU659" i="1"/>
  <c r="BV659" i="1"/>
  <c r="BW659" i="1"/>
  <c r="BX659" i="1"/>
  <c r="BY659" i="1"/>
  <c r="K660" i="1"/>
  <c r="S660" i="1"/>
  <c r="AD660" i="1"/>
  <c r="F660" i="1"/>
  <c r="AE660" i="1"/>
  <c r="T660" i="1"/>
  <c r="AF660" i="1"/>
  <c r="BA660" i="1"/>
  <c r="BL660" i="1"/>
  <c r="U660" i="1"/>
  <c r="AH660" i="1"/>
  <c r="V660" i="1"/>
  <c r="AI660" i="1"/>
  <c r="BM660" i="1"/>
  <c r="Y660" i="1"/>
  <c r="AN660" i="1"/>
  <c r="BN660" i="1"/>
  <c r="Z660" i="1"/>
  <c r="AP660" i="1"/>
  <c r="BO660" i="1"/>
  <c r="AA660" i="1"/>
  <c r="AR660" i="1"/>
  <c r="AB660" i="1"/>
  <c r="AS660" i="1"/>
  <c r="BP660" i="1"/>
  <c r="BU660" i="1"/>
  <c r="BV660" i="1"/>
  <c r="BW660" i="1"/>
  <c r="BX660" i="1"/>
  <c r="BY660" i="1"/>
  <c r="K661" i="1"/>
  <c r="S661" i="1"/>
  <c r="AD661" i="1"/>
  <c r="F661" i="1"/>
  <c r="AE661" i="1"/>
  <c r="T661" i="1"/>
  <c r="AF661" i="1"/>
  <c r="BA661" i="1"/>
  <c r="BL661" i="1"/>
  <c r="U661" i="1"/>
  <c r="AH661" i="1"/>
  <c r="V661" i="1"/>
  <c r="AI661" i="1"/>
  <c r="BM661" i="1"/>
  <c r="Y661" i="1"/>
  <c r="AN661" i="1"/>
  <c r="BN661" i="1"/>
  <c r="Z661" i="1"/>
  <c r="AP661" i="1"/>
  <c r="BO661" i="1"/>
  <c r="AA661" i="1"/>
  <c r="AR661" i="1"/>
  <c r="AB661" i="1"/>
  <c r="AS661" i="1"/>
  <c r="BP661" i="1"/>
  <c r="BU661" i="1"/>
  <c r="BV661" i="1"/>
  <c r="BW661" i="1"/>
  <c r="BX661" i="1"/>
  <c r="BY661" i="1"/>
  <c r="K662" i="1"/>
  <c r="S662" i="1"/>
  <c r="AD662" i="1"/>
  <c r="F662" i="1"/>
  <c r="AE662" i="1"/>
  <c r="T662" i="1"/>
  <c r="AF662" i="1"/>
  <c r="BA662" i="1"/>
  <c r="BL662" i="1"/>
  <c r="U662" i="1"/>
  <c r="AH662" i="1"/>
  <c r="V662" i="1"/>
  <c r="AI662" i="1"/>
  <c r="BM662" i="1"/>
  <c r="Y662" i="1"/>
  <c r="AN662" i="1"/>
  <c r="BN662" i="1"/>
  <c r="Z662" i="1"/>
  <c r="AP662" i="1"/>
  <c r="BO662" i="1"/>
  <c r="AA662" i="1"/>
  <c r="AR662" i="1"/>
  <c r="AB662" i="1"/>
  <c r="AS662" i="1"/>
  <c r="BP662" i="1"/>
  <c r="BU662" i="1"/>
  <c r="BV662" i="1"/>
  <c r="BW662" i="1"/>
  <c r="BX662" i="1"/>
  <c r="BY662" i="1"/>
  <c r="K663" i="1"/>
  <c r="S663" i="1"/>
  <c r="AD663" i="1"/>
  <c r="F663" i="1"/>
  <c r="AE663" i="1"/>
  <c r="T663" i="1"/>
  <c r="AF663" i="1"/>
  <c r="BA663" i="1"/>
  <c r="BL663" i="1"/>
  <c r="U663" i="1"/>
  <c r="AH663" i="1"/>
  <c r="V663" i="1"/>
  <c r="AI663" i="1"/>
  <c r="BM663" i="1"/>
  <c r="Y663" i="1"/>
  <c r="AN663" i="1"/>
  <c r="BN663" i="1"/>
  <c r="Z663" i="1"/>
  <c r="AP663" i="1"/>
  <c r="BO663" i="1"/>
  <c r="AA663" i="1"/>
  <c r="AR663" i="1"/>
  <c r="AB663" i="1"/>
  <c r="AS663" i="1"/>
  <c r="BP663" i="1"/>
  <c r="BU663" i="1"/>
  <c r="BV663" i="1"/>
  <c r="BW663" i="1"/>
  <c r="BX663" i="1"/>
  <c r="BY663" i="1"/>
  <c r="K664" i="1"/>
  <c r="S664" i="1"/>
  <c r="AD664" i="1"/>
  <c r="F664" i="1"/>
  <c r="AE664" i="1"/>
  <c r="T664" i="1"/>
  <c r="AF664" i="1"/>
  <c r="BA664" i="1"/>
  <c r="BL664" i="1"/>
  <c r="U664" i="1"/>
  <c r="AH664" i="1"/>
  <c r="V664" i="1"/>
  <c r="AI664" i="1"/>
  <c r="BM664" i="1"/>
  <c r="Y664" i="1"/>
  <c r="AN664" i="1"/>
  <c r="BN664" i="1"/>
  <c r="Z664" i="1"/>
  <c r="AP664" i="1"/>
  <c r="BO664" i="1"/>
  <c r="AA664" i="1"/>
  <c r="AR664" i="1"/>
  <c r="AB664" i="1"/>
  <c r="AS664" i="1"/>
  <c r="BP664" i="1"/>
  <c r="BU664" i="1"/>
  <c r="BV664" i="1"/>
  <c r="BW664" i="1"/>
  <c r="BX664" i="1"/>
  <c r="BY664" i="1"/>
  <c r="K665" i="1"/>
  <c r="S665" i="1"/>
  <c r="AD665" i="1"/>
  <c r="F665" i="1"/>
  <c r="AE665" i="1"/>
  <c r="T665" i="1"/>
  <c r="AF665" i="1"/>
  <c r="BA665" i="1"/>
  <c r="BL665" i="1"/>
  <c r="U665" i="1"/>
  <c r="AH665" i="1"/>
  <c r="V665" i="1"/>
  <c r="AI665" i="1"/>
  <c r="BM665" i="1"/>
  <c r="Y665" i="1"/>
  <c r="AN665" i="1"/>
  <c r="BN665" i="1"/>
  <c r="Z665" i="1"/>
  <c r="AP665" i="1"/>
  <c r="BO665" i="1"/>
  <c r="AA665" i="1"/>
  <c r="AR665" i="1"/>
  <c r="AB665" i="1"/>
  <c r="AS665" i="1"/>
  <c r="BP665" i="1"/>
  <c r="BU665" i="1"/>
  <c r="BV665" i="1"/>
  <c r="BW665" i="1"/>
  <c r="BX665" i="1"/>
  <c r="BY665" i="1"/>
  <c r="K666" i="1"/>
  <c r="S666" i="1"/>
  <c r="AD666" i="1"/>
  <c r="F666" i="1"/>
  <c r="AE666" i="1"/>
  <c r="T666" i="1"/>
  <c r="AF666" i="1"/>
  <c r="BA666" i="1"/>
  <c r="BL666" i="1"/>
  <c r="U666" i="1"/>
  <c r="AH666" i="1"/>
  <c r="V666" i="1"/>
  <c r="AI666" i="1"/>
  <c r="BM666" i="1"/>
  <c r="Y666" i="1"/>
  <c r="AN666" i="1"/>
  <c r="BN666" i="1"/>
  <c r="Z666" i="1"/>
  <c r="AP666" i="1"/>
  <c r="BO666" i="1"/>
  <c r="AA666" i="1"/>
  <c r="AR666" i="1"/>
  <c r="AB666" i="1"/>
  <c r="AS666" i="1"/>
  <c r="BP666" i="1"/>
  <c r="BU666" i="1"/>
  <c r="BV666" i="1"/>
  <c r="BW666" i="1"/>
  <c r="BX666" i="1"/>
  <c r="BY666" i="1"/>
  <c r="K667" i="1"/>
  <c r="S667" i="1"/>
  <c r="AD667" i="1"/>
  <c r="F667" i="1"/>
  <c r="AE667" i="1"/>
  <c r="T667" i="1"/>
  <c r="AF667" i="1"/>
  <c r="BA667" i="1"/>
  <c r="BL667" i="1"/>
  <c r="U667" i="1"/>
  <c r="AH667" i="1"/>
  <c r="V667" i="1"/>
  <c r="AI667" i="1"/>
  <c r="BM667" i="1"/>
  <c r="Y667" i="1"/>
  <c r="AN667" i="1"/>
  <c r="BN667" i="1"/>
  <c r="Z667" i="1"/>
  <c r="AP667" i="1"/>
  <c r="BO667" i="1"/>
  <c r="AA667" i="1"/>
  <c r="AR667" i="1"/>
  <c r="AB667" i="1"/>
  <c r="AS667" i="1"/>
  <c r="BP667" i="1"/>
  <c r="BU667" i="1"/>
  <c r="BV667" i="1"/>
  <c r="BW667" i="1"/>
  <c r="BX667" i="1"/>
  <c r="BY667" i="1"/>
  <c r="K668" i="1"/>
  <c r="S668" i="1"/>
  <c r="AD668" i="1"/>
  <c r="F668" i="1"/>
  <c r="AE668" i="1"/>
  <c r="T668" i="1"/>
  <c r="AF668" i="1"/>
  <c r="BA668" i="1"/>
  <c r="BL668" i="1"/>
  <c r="U668" i="1"/>
  <c r="AH668" i="1"/>
  <c r="V668" i="1"/>
  <c r="AI668" i="1"/>
  <c r="BM668" i="1"/>
  <c r="Y668" i="1"/>
  <c r="AN668" i="1"/>
  <c r="BN668" i="1"/>
  <c r="Z668" i="1"/>
  <c r="AP668" i="1"/>
  <c r="BO668" i="1"/>
  <c r="AA668" i="1"/>
  <c r="AR668" i="1"/>
  <c r="AB668" i="1"/>
  <c r="AS668" i="1"/>
  <c r="BP668" i="1"/>
  <c r="BU668" i="1"/>
  <c r="BV668" i="1"/>
  <c r="BW668" i="1"/>
  <c r="BX668" i="1"/>
  <c r="BY668" i="1"/>
  <c r="K669" i="1"/>
  <c r="S669" i="1"/>
  <c r="AD669" i="1"/>
  <c r="F669" i="1"/>
  <c r="AE669" i="1"/>
  <c r="T669" i="1"/>
  <c r="AF669" i="1"/>
  <c r="BA669" i="1"/>
  <c r="BL669" i="1"/>
  <c r="U669" i="1"/>
  <c r="AH669" i="1"/>
  <c r="V669" i="1"/>
  <c r="AI669" i="1"/>
  <c r="BM669" i="1"/>
  <c r="Y669" i="1"/>
  <c r="AN669" i="1"/>
  <c r="BN669" i="1"/>
  <c r="Z669" i="1"/>
  <c r="AP669" i="1"/>
  <c r="BO669" i="1"/>
  <c r="AA669" i="1"/>
  <c r="AR669" i="1"/>
  <c r="AB669" i="1"/>
  <c r="AS669" i="1"/>
  <c r="BP669" i="1"/>
  <c r="BU669" i="1"/>
  <c r="BV669" i="1"/>
  <c r="BW669" i="1"/>
  <c r="BX669" i="1"/>
  <c r="BY669" i="1"/>
  <c r="K670" i="1"/>
  <c r="S670" i="1"/>
  <c r="AD670" i="1"/>
  <c r="F670" i="1"/>
  <c r="AE670" i="1"/>
  <c r="T670" i="1"/>
  <c r="AF670" i="1"/>
  <c r="BA670" i="1"/>
  <c r="BL670" i="1"/>
  <c r="U670" i="1"/>
  <c r="AH670" i="1"/>
  <c r="V670" i="1"/>
  <c r="AI670" i="1"/>
  <c r="BM670" i="1"/>
  <c r="Y670" i="1"/>
  <c r="AN670" i="1"/>
  <c r="BN670" i="1"/>
  <c r="Z670" i="1"/>
  <c r="AP670" i="1"/>
  <c r="BO670" i="1"/>
  <c r="AA670" i="1"/>
  <c r="AR670" i="1"/>
  <c r="AB670" i="1"/>
  <c r="AS670" i="1"/>
  <c r="BP670" i="1"/>
  <c r="BU670" i="1"/>
  <c r="BV670" i="1"/>
  <c r="BW670" i="1"/>
  <c r="BX670" i="1"/>
  <c r="BY670" i="1"/>
  <c r="K671" i="1"/>
  <c r="S671" i="1"/>
  <c r="AD671" i="1"/>
  <c r="F671" i="1"/>
  <c r="AE671" i="1"/>
  <c r="T671" i="1"/>
  <c r="AF671" i="1"/>
  <c r="BA671" i="1"/>
  <c r="BL671" i="1"/>
  <c r="U671" i="1"/>
  <c r="AH671" i="1"/>
  <c r="V671" i="1"/>
  <c r="AI671" i="1"/>
  <c r="BM671" i="1"/>
  <c r="Y671" i="1"/>
  <c r="AN671" i="1"/>
  <c r="BN671" i="1"/>
  <c r="Z671" i="1"/>
  <c r="AP671" i="1"/>
  <c r="BO671" i="1"/>
  <c r="AA671" i="1"/>
  <c r="AR671" i="1"/>
  <c r="AB671" i="1"/>
  <c r="AS671" i="1"/>
  <c r="BP671" i="1"/>
  <c r="BU671" i="1"/>
  <c r="BV671" i="1"/>
  <c r="BW671" i="1"/>
  <c r="BX671" i="1"/>
  <c r="BY671" i="1"/>
  <c r="K672" i="1"/>
  <c r="S672" i="1"/>
  <c r="AD672" i="1"/>
  <c r="F672" i="1"/>
  <c r="AE672" i="1"/>
  <c r="T672" i="1"/>
  <c r="AF672" i="1"/>
  <c r="BA672" i="1"/>
  <c r="BL672" i="1"/>
  <c r="U672" i="1"/>
  <c r="AH672" i="1"/>
  <c r="V672" i="1"/>
  <c r="AI672" i="1"/>
  <c r="BM672" i="1"/>
  <c r="Y672" i="1"/>
  <c r="AN672" i="1"/>
  <c r="BN672" i="1"/>
  <c r="Z672" i="1"/>
  <c r="AP672" i="1"/>
  <c r="BO672" i="1"/>
  <c r="AA672" i="1"/>
  <c r="AR672" i="1"/>
  <c r="AB672" i="1"/>
  <c r="AS672" i="1"/>
  <c r="BP672" i="1"/>
  <c r="BU672" i="1"/>
  <c r="BV672" i="1"/>
  <c r="BW672" i="1"/>
  <c r="BX672" i="1"/>
  <c r="BY672" i="1"/>
  <c r="K673" i="1"/>
  <c r="S673" i="1"/>
  <c r="AD673" i="1"/>
  <c r="F673" i="1"/>
  <c r="AE673" i="1"/>
  <c r="T673" i="1"/>
  <c r="AF673" i="1"/>
  <c r="BA673" i="1"/>
  <c r="BL673" i="1"/>
  <c r="U673" i="1"/>
  <c r="AH673" i="1"/>
  <c r="V673" i="1"/>
  <c r="AI673" i="1"/>
  <c r="BM673" i="1"/>
  <c r="Y673" i="1"/>
  <c r="AN673" i="1"/>
  <c r="BN673" i="1"/>
  <c r="Z673" i="1"/>
  <c r="AP673" i="1"/>
  <c r="BO673" i="1"/>
  <c r="AA673" i="1"/>
  <c r="AR673" i="1"/>
  <c r="AB673" i="1"/>
  <c r="AS673" i="1"/>
  <c r="BP673" i="1"/>
  <c r="BU673" i="1"/>
  <c r="BV673" i="1"/>
  <c r="BW673" i="1"/>
  <c r="BX673" i="1"/>
  <c r="BY673" i="1"/>
  <c r="K674" i="1"/>
  <c r="S674" i="1"/>
  <c r="AD674" i="1"/>
  <c r="F674" i="1"/>
  <c r="AE674" i="1"/>
  <c r="T674" i="1"/>
  <c r="AF674" i="1"/>
  <c r="BA674" i="1"/>
  <c r="BL674" i="1"/>
  <c r="U674" i="1"/>
  <c r="AH674" i="1"/>
  <c r="V674" i="1"/>
  <c r="AI674" i="1"/>
  <c r="BM674" i="1"/>
  <c r="Y674" i="1"/>
  <c r="AN674" i="1"/>
  <c r="BN674" i="1"/>
  <c r="Z674" i="1"/>
  <c r="AP674" i="1"/>
  <c r="BO674" i="1"/>
  <c r="AA674" i="1"/>
  <c r="AR674" i="1"/>
  <c r="AB674" i="1"/>
  <c r="AS674" i="1"/>
  <c r="BP674" i="1"/>
  <c r="BU674" i="1"/>
  <c r="BV674" i="1"/>
  <c r="BW674" i="1"/>
  <c r="BX674" i="1"/>
  <c r="BY674" i="1"/>
  <c r="K675" i="1"/>
  <c r="S675" i="1"/>
  <c r="AD675" i="1"/>
  <c r="F675" i="1"/>
  <c r="AE675" i="1"/>
  <c r="T675" i="1"/>
  <c r="AF675" i="1"/>
  <c r="BA675" i="1"/>
  <c r="BL675" i="1"/>
  <c r="U675" i="1"/>
  <c r="AH675" i="1"/>
  <c r="V675" i="1"/>
  <c r="AI675" i="1"/>
  <c r="BM675" i="1"/>
  <c r="Y675" i="1"/>
  <c r="AN675" i="1"/>
  <c r="BN675" i="1"/>
  <c r="Z675" i="1"/>
  <c r="AP675" i="1"/>
  <c r="BO675" i="1"/>
  <c r="AA675" i="1"/>
  <c r="AR675" i="1"/>
  <c r="AB675" i="1"/>
  <c r="AS675" i="1"/>
  <c r="BP675" i="1"/>
  <c r="BU675" i="1"/>
  <c r="BV675" i="1"/>
  <c r="BW675" i="1"/>
  <c r="BX675" i="1"/>
  <c r="BY675" i="1"/>
  <c r="K676" i="1"/>
  <c r="S676" i="1"/>
  <c r="AD676" i="1"/>
  <c r="F676" i="1"/>
  <c r="AE676" i="1"/>
  <c r="T676" i="1"/>
  <c r="AF676" i="1"/>
  <c r="BA676" i="1"/>
  <c r="BL676" i="1"/>
  <c r="U676" i="1"/>
  <c r="AH676" i="1"/>
  <c r="V676" i="1"/>
  <c r="AI676" i="1"/>
  <c r="BM676" i="1"/>
  <c r="Y676" i="1"/>
  <c r="AN676" i="1"/>
  <c r="BN676" i="1"/>
  <c r="Z676" i="1"/>
  <c r="AP676" i="1"/>
  <c r="BO676" i="1"/>
  <c r="AA676" i="1"/>
  <c r="AR676" i="1"/>
  <c r="AB676" i="1"/>
  <c r="AS676" i="1"/>
  <c r="BP676" i="1"/>
  <c r="BU676" i="1"/>
  <c r="BV676" i="1"/>
  <c r="BW676" i="1"/>
  <c r="BX676" i="1"/>
  <c r="BY676" i="1"/>
  <c r="K677" i="1"/>
  <c r="S677" i="1"/>
  <c r="AD677" i="1"/>
  <c r="F677" i="1"/>
  <c r="AE677" i="1"/>
  <c r="T677" i="1"/>
  <c r="AF677" i="1"/>
  <c r="BA677" i="1"/>
  <c r="BL677" i="1"/>
  <c r="U677" i="1"/>
  <c r="AH677" i="1"/>
  <c r="V677" i="1"/>
  <c r="AI677" i="1"/>
  <c r="BM677" i="1"/>
  <c r="Y677" i="1"/>
  <c r="AN677" i="1"/>
  <c r="BN677" i="1"/>
  <c r="Z677" i="1"/>
  <c r="AP677" i="1"/>
  <c r="BO677" i="1"/>
  <c r="AA677" i="1"/>
  <c r="AR677" i="1"/>
  <c r="AB677" i="1"/>
  <c r="AS677" i="1"/>
  <c r="BP677" i="1"/>
  <c r="BU677" i="1"/>
  <c r="BV677" i="1"/>
  <c r="BW677" i="1"/>
  <c r="BX677" i="1"/>
  <c r="BY677" i="1"/>
  <c r="K678" i="1"/>
  <c r="S678" i="1"/>
  <c r="AD678" i="1"/>
  <c r="F678" i="1"/>
  <c r="AE678" i="1"/>
  <c r="T678" i="1"/>
  <c r="AF678" i="1"/>
  <c r="BA678" i="1"/>
  <c r="BL678" i="1"/>
  <c r="U678" i="1"/>
  <c r="AH678" i="1"/>
  <c r="V678" i="1"/>
  <c r="AI678" i="1"/>
  <c r="BM678" i="1"/>
  <c r="Y678" i="1"/>
  <c r="AN678" i="1"/>
  <c r="BN678" i="1"/>
  <c r="Z678" i="1"/>
  <c r="AP678" i="1"/>
  <c r="BO678" i="1"/>
  <c r="AA678" i="1"/>
  <c r="AR678" i="1"/>
  <c r="AB678" i="1"/>
  <c r="AS678" i="1"/>
  <c r="BP678" i="1"/>
  <c r="BU678" i="1"/>
  <c r="BV678" i="1"/>
  <c r="BW678" i="1"/>
  <c r="BX678" i="1"/>
  <c r="BY678" i="1"/>
  <c r="K679" i="1"/>
  <c r="S679" i="1"/>
  <c r="AD679" i="1"/>
  <c r="F679" i="1"/>
  <c r="AE679" i="1"/>
  <c r="T679" i="1"/>
  <c r="AF679" i="1"/>
  <c r="BA679" i="1"/>
  <c r="BL679" i="1"/>
  <c r="U679" i="1"/>
  <c r="AH679" i="1"/>
  <c r="V679" i="1"/>
  <c r="AI679" i="1"/>
  <c r="BM679" i="1"/>
  <c r="Y679" i="1"/>
  <c r="AN679" i="1"/>
  <c r="BN679" i="1"/>
  <c r="Z679" i="1"/>
  <c r="AP679" i="1"/>
  <c r="BO679" i="1"/>
  <c r="AA679" i="1"/>
  <c r="AR679" i="1"/>
  <c r="AB679" i="1"/>
  <c r="AS679" i="1"/>
  <c r="BP679" i="1"/>
  <c r="BU679" i="1"/>
  <c r="BV679" i="1"/>
  <c r="BW679" i="1"/>
  <c r="BX679" i="1"/>
  <c r="BY679" i="1"/>
  <c r="K680" i="1"/>
  <c r="S680" i="1"/>
  <c r="AD680" i="1"/>
  <c r="F680" i="1"/>
  <c r="AE680" i="1"/>
  <c r="T680" i="1"/>
  <c r="AF680" i="1"/>
  <c r="BA680" i="1"/>
  <c r="BL680" i="1"/>
  <c r="U680" i="1"/>
  <c r="AH680" i="1"/>
  <c r="V680" i="1"/>
  <c r="AI680" i="1"/>
  <c r="BM680" i="1"/>
  <c r="Y680" i="1"/>
  <c r="AN680" i="1"/>
  <c r="BN680" i="1"/>
  <c r="Z680" i="1"/>
  <c r="AP680" i="1"/>
  <c r="BO680" i="1"/>
  <c r="AA680" i="1"/>
  <c r="AR680" i="1"/>
  <c r="AB680" i="1"/>
  <c r="AS680" i="1"/>
  <c r="BP680" i="1"/>
  <c r="BU680" i="1"/>
  <c r="BV680" i="1"/>
  <c r="BW680" i="1"/>
  <c r="BX680" i="1"/>
  <c r="BY680" i="1"/>
  <c r="K681" i="1"/>
  <c r="S681" i="1"/>
  <c r="AD681" i="1"/>
  <c r="F681" i="1"/>
  <c r="AE681" i="1"/>
  <c r="T681" i="1"/>
  <c r="AF681" i="1"/>
  <c r="BA681" i="1"/>
  <c r="BL681" i="1"/>
  <c r="U681" i="1"/>
  <c r="AH681" i="1"/>
  <c r="V681" i="1"/>
  <c r="AI681" i="1"/>
  <c r="BM681" i="1"/>
  <c r="Y681" i="1"/>
  <c r="AN681" i="1"/>
  <c r="BN681" i="1"/>
  <c r="Z681" i="1"/>
  <c r="AP681" i="1"/>
  <c r="BO681" i="1"/>
  <c r="AA681" i="1"/>
  <c r="AR681" i="1"/>
  <c r="AB681" i="1"/>
  <c r="AS681" i="1"/>
  <c r="BP681" i="1"/>
  <c r="BU681" i="1"/>
  <c r="BV681" i="1"/>
  <c r="BW681" i="1"/>
  <c r="BX681" i="1"/>
  <c r="BY681" i="1"/>
  <c r="K682" i="1"/>
  <c r="S682" i="1"/>
  <c r="AD682" i="1"/>
  <c r="F682" i="1"/>
  <c r="AE682" i="1"/>
  <c r="T682" i="1"/>
  <c r="AF682" i="1"/>
  <c r="BA682" i="1"/>
  <c r="BL682" i="1"/>
  <c r="U682" i="1"/>
  <c r="AH682" i="1"/>
  <c r="V682" i="1"/>
  <c r="AI682" i="1"/>
  <c r="BM682" i="1"/>
  <c r="Y682" i="1"/>
  <c r="AN682" i="1"/>
  <c r="BN682" i="1"/>
  <c r="Z682" i="1"/>
  <c r="AP682" i="1"/>
  <c r="BO682" i="1"/>
  <c r="AA682" i="1"/>
  <c r="AR682" i="1"/>
  <c r="AB682" i="1"/>
  <c r="AS682" i="1"/>
  <c r="BP682" i="1"/>
  <c r="BU682" i="1"/>
  <c r="BV682" i="1"/>
  <c r="BW682" i="1"/>
  <c r="BX682" i="1"/>
  <c r="BY682" i="1"/>
  <c r="K683" i="1"/>
  <c r="S683" i="1"/>
  <c r="AD683" i="1"/>
  <c r="F683" i="1"/>
  <c r="AE683" i="1"/>
  <c r="T683" i="1"/>
  <c r="AF683" i="1"/>
  <c r="BA683" i="1"/>
  <c r="BL683" i="1"/>
  <c r="U683" i="1"/>
  <c r="AH683" i="1"/>
  <c r="V683" i="1"/>
  <c r="AI683" i="1"/>
  <c r="BM683" i="1"/>
  <c r="Y683" i="1"/>
  <c r="AN683" i="1"/>
  <c r="BN683" i="1"/>
  <c r="Z683" i="1"/>
  <c r="AP683" i="1"/>
  <c r="BO683" i="1"/>
  <c r="AA683" i="1"/>
  <c r="AR683" i="1"/>
  <c r="AB683" i="1"/>
  <c r="AS683" i="1"/>
  <c r="BP683" i="1"/>
  <c r="BU683" i="1"/>
  <c r="BV683" i="1"/>
  <c r="BW683" i="1"/>
  <c r="BX683" i="1"/>
  <c r="BY683" i="1"/>
  <c r="K684" i="1"/>
  <c r="S684" i="1"/>
  <c r="AD684" i="1"/>
  <c r="F684" i="1"/>
  <c r="AE684" i="1"/>
  <c r="T684" i="1"/>
  <c r="AF684" i="1"/>
  <c r="BA684" i="1"/>
  <c r="BL684" i="1"/>
  <c r="U684" i="1"/>
  <c r="AH684" i="1"/>
  <c r="V684" i="1"/>
  <c r="AI684" i="1"/>
  <c r="BM684" i="1"/>
  <c r="Y684" i="1"/>
  <c r="AN684" i="1"/>
  <c r="BN684" i="1"/>
  <c r="Z684" i="1"/>
  <c r="AP684" i="1"/>
  <c r="BO684" i="1"/>
  <c r="AA684" i="1"/>
  <c r="AR684" i="1"/>
  <c r="AB684" i="1"/>
  <c r="AS684" i="1"/>
  <c r="BP684" i="1"/>
  <c r="BU684" i="1"/>
  <c r="BV684" i="1"/>
  <c r="BW684" i="1"/>
  <c r="BX684" i="1"/>
  <c r="BY684" i="1"/>
  <c r="K685" i="1"/>
  <c r="S685" i="1"/>
  <c r="AD685" i="1"/>
  <c r="F685" i="1"/>
  <c r="AE685" i="1"/>
  <c r="T685" i="1"/>
  <c r="AF685" i="1"/>
  <c r="BA685" i="1"/>
  <c r="BL685" i="1"/>
  <c r="U685" i="1"/>
  <c r="AH685" i="1"/>
  <c r="V685" i="1"/>
  <c r="AI685" i="1"/>
  <c r="BM685" i="1"/>
  <c r="Y685" i="1"/>
  <c r="AN685" i="1"/>
  <c r="BN685" i="1"/>
  <c r="Z685" i="1"/>
  <c r="AP685" i="1"/>
  <c r="BO685" i="1"/>
  <c r="AA685" i="1"/>
  <c r="AR685" i="1"/>
  <c r="AB685" i="1"/>
  <c r="AS685" i="1"/>
  <c r="BP685" i="1"/>
  <c r="BU685" i="1"/>
  <c r="BV685" i="1"/>
  <c r="BW685" i="1"/>
  <c r="BX685" i="1"/>
  <c r="BY685" i="1"/>
  <c r="K686" i="1"/>
  <c r="S686" i="1"/>
  <c r="AD686" i="1"/>
  <c r="F686" i="1"/>
  <c r="AE686" i="1"/>
  <c r="T686" i="1"/>
  <c r="AF686" i="1"/>
  <c r="BA686" i="1"/>
  <c r="BL686" i="1"/>
  <c r="U686" i="1"/>
  <c r="AH686" i="1"/>
  <c r="V686" i="1"/>
  <c r="AI686" i="1"/>
  <c r="BM686" i="1"/>
  <c r="Y686" i="1"/>
  <c r="AN686" i="1"/>
  <c r="BN686" i="1"/>
  <c r="Z686" i="1"/>
  <c r="AP686" i="1"/>
  <c r="BO686" i="1"/>
  <c r="AA686" i="1"/>
  <c r="AR686" i="1"/>
  <c r="AB686" i="1"/>
  <c r="AS686" i="1"/>
  <c r="BP686" i="1"/>
  <c r="BU686" i="1"/>
  <c r="BV686" i="1"/>
  <c r="BW686" i="1"/>
  <c r="BX686" i="1"/>
  <c r="BY686" i="1"/>
  <c r="K687" i="1"/>
  <c r="S687" i="1"/>
  <c r="AD687" i="1"/>
  <c r="F687" i="1"/>
  <c r="AE687" i="1"/>
  <c r="T687" i="1"/>
  <c r="AF687" i="1"/>
  <c r="BA687" i="1"/>
  <c r="BL687" i="1"/>
  <c r="U687" i="1"/>
  <c r="AH687" i="1"/>
  <c r="V687" i="1"/>
  <c r="AI687" i="1"/>
  <c r="BM687" i="1"/>
  <c r="Y687" i="1"/>
  <c r="AN687" i="1"/>
  <c r="BN687" i="1"/>
  <c r="Z687" i="1"/>
  <c r="AP687" i="1"/>
  <c r="BO687" i="1"/>
  <c r="AA687" i="1"/>
  <c r="AR687" i="1"/>
  <c r="AB687" i="1"/>
  <c r="AS687" i="1"/>
  <c r="BP687" i="1"/>
  <c r="BU687" i="1"/>
  <c r="BV687" i="1"/>
  <c r="BW687" i="1"/>
  <c r="BX687" i="1"/>
  <c r="BY687" i="1"/>
  <c r="K688" i="1"/>
  <c r="S688" i="1"/>
  <c r="AD688" i="1"/>
  <c r="F688" i="1"/>
  <c r="AE688" i="1"/>
  <c r="T688" i="1"/>
  <c r="AF688" i="1"/>
  <c r="BA688" i="1"/>
  <c r="BL688" i="1"/>
  <c r="U688" i="1"/>
  <c r="AH688" i="1"/>
  <c r="V688" i="1"/>
  <c r="AI688" i="1"/>
  <c r="BM688" i="1"/>
  <c r="Y688" i="1"/>
  <c r="AN688" i="1"/>
  <c r="BN688" i="1"/>
  <c r="Z688" i="1"/>
  <c r="AP688" i="1"/>
  <c r="BO688" i="1"/>
  <c r="AA688" i="1"/>
  <c r="AR688" i="1"/>
  <c r="AB688" i="1"/>
  <c r="AS688" i="1"/>
  <c r="BP688" i="1"/>
  <c r="BU688" i="1"/>
  <c r="BV688" i="1"/>
  <c r="BW688" i="1"/>
  <c r="BX688" i="1"/>
  <c r="BY688" i="1"/>
  <c r="K689" i="1"/>
  <c r="S689" i="1"/>
  <c r="AD689" i="1"/>
  <c r="F689" i="1"/>
  <c r="AE689" i="1"/>
  <c r="T689" i="1"/>
  <c r="AF689" i="1"/>
  <c r="BA689" i="1"/>
  <c r="BL689" i="1"/>
  <c r="U689" i="1"/>
  <c r="AH689" i="1"/>
  <c r="V689" i="1"/>
  <c r="AI689" i="1"/>
  <c r="BM689" i="1"/>
  <c r="Y689" i="1"/>
  <c r="AN689" i="1"/>
  <c r="BN689" i="1"/>
  <c r="Z689" i="1"/>
  <c r="AP689" i="1"/>
  <c r="BO689" i="1"/>
  <c r="AA689" i="1"/>
  <c r="AR689" i="1"/>
  <c r="AB689" i="1"/>
  <c r="AS689" i="1"/>
  <c r="BP689" i="1"/>
  <c r="BU689" i="1"/>
  <c r="BV689" i="1"/>
  <c r="BW689" i="1"/>
  <c r="BX689" i="1"/>
  <c r="BY689" i="1"/>
  <c r="K690" i="1"/>
  <c r="S690" i="1"/>
  <c r="AD690" i="1"/>
  <c r="F690" i="1"/>
  <c r="AE690" i="1"/>
  <c r="T690" i="1"/>
  <c r="AF690" i="1"/>
  <c r="BA690" i="1"/>
  <c r="BL690" i="1"/>
  <c r="U690" i="1"/>
  <c r="AH690" i="1"/>
  <c r="V690" i="1"/>
  <c r="AI690" i="1"/>
  <c r="BM690" i="1"/>
  <c r="Y690" i="1"/>
  <c r="AN690" i="1"/>
  <c r="BN690" i="1"/>
  <c r="Z690" i="1"/>
  <c r="AP690" i="1"/>
  <c r="BO690" i="1"/>
  <c r="AA690" i="1"/>
  <c r="AR690" i="1"/>
  <c r="AB690" i="1"/>
  <c r="AS690" i="1"/>
  <c r="BP690" i="1"/>
  <c r="BU690" i="1"/>
  <c r="BV690" i="1"/>
  <c r="BW690" i="1"/>
  <c r="BX690" i="1"/>
  <c r="BY690" i="1"/>
  <c r="K691" i="1"/>
  <c r="S691" i="1"/>
  <c r="AD691" i="1"/>
  <c r="F691" i="1"/>
  <c r="AE691" i="1"/>
  <c r="T691" i="1"/>
  <c r="AF691" i="1"/>
  <c r="BA691" i="1"/>
  <c r="BL691" i="1"/>
  <c r="U691" i="1"/>
  <c r="AH691" i="1"/>
  <c r="V691" i="1"/>
  <c r="AI691" i="1"/>
  <c r="BM691" i="1"/>
  <c r="Y691" i="1"/>
  <c r="AN691" i="1"/>
  <c r="BN691" i="1"/>
  <c r="Z691" i="1"/>
  <c r="AP691" i="1"/>
  <c r="BO691" i="1"/>
  <c r="AA691" i="1"/>
  <c r="AR691" i="1"/>
  <c r="AB691" i="1"/>
  <c r="AS691" i="1"/>
  <c r="BP691" i="1"/>
  <c r="BU691" i="1"/>
  <c r="BV691" i="1"/>
  <c r="BW691" i="1"/>
  <c r="BX691" i="1"/>
  <c r="BY691" i="1"/>
  <c r="K692" i="1"/>
  <c r="S692" i="1"/>
  <c r="AD692" i="1"/>
  <c r="F692" i="1"/>
  <c r="AE692" i="1"/>
  <c r="T692" i="1"/>
  <c r="AF692" i="1"/>
  <c r="BA692" i="1"/>
  <c r="BL692" i="1"/>
  <c r="U692" i="1"/>
  <c r="AH692" i="1"/>
  <c r="V692" i="1"/>
  <c r="AI692" i="1"/>
  <c r="BM692" i="1"/>
  <c r="Y692" i="1"/>
  <c r="AN692" i="1"/>
  <c r="BN692" i="1"/>
  <c r="Z692" i="1"/>
  <c r="AP692" i="1"/>
  <c r="BO692" i="1"/>
  <c r="AA692" i="1"/>
  <c r="AR692" i="1"/>
  <c r="AB692" i="1"/>
  <c r="AS692" i="1"/>
  <c r="BP692" i="1"/>
  <c r="BU692" i="1"/>
  <c r="BV692" i="1"/>
  <c r="BW692" i="1"/>
  <c r="BX692" i="1"/>
  <c r="BY692" i="1"/>
  <c r="K693" i="1"/>
  <c r="S693" i="1"/>
  <c r="AD693" i="1"/>
  <c r="F693" i="1"/>
  <c r="AE693" i="1"/>
  <c r="T693" i="1"/>
  <c r="AF693" i="1"/>
  <c r="BA693" i="1"/>
  <c r="BL693" i="1"/>
  <c r="U693" i="1"/>
  <c r="AH693" i="1"/>
  <c r="V693" i="1"/>
  <c r="AI693" i="1"/>
  <c r="BM693" i="1"/>
  <c r="Y693" i="1"/>
  <c r="AN693" i="1"/>
  <c r="BN693" i="1"/>
  <c r="Z693" i="1"/>
  <c r="AP693" i="1"/>
  <c r="BO693" i="1"/>
  <c r="AA693" i="1"/>
  <c r="AR693" i="1"/>
  <c r="AB693" i="1"/>
  <c r="AS693" i="1"/>
  <c r="BP693" i="1"/>
  <c r="BU693" i="1"/>
  <c r="BV693" i="1"/>
  <c r="BW693" i="1"/>
  <c r="BX693" i="1"/>
  <c r="BY693" i="1"/>
  <c r="K694" i="1"/>
  <c r="S694" i="1"/>
  <c r="AD694" i="1"/>
  <c r="F694" i="1"/>
  <c r="AE694" i="1"/>
  <c r="T694" i="1"/>
  <c r="AF694" i="1"/>
  <c r="BA694" i="1"/>
  <c r="BL694" i="1"/>
  <c r="U694" i="1"/>
  <c r="AH694" i="1"/>
  <c r="V694" i="1"/>
  <c r="AI694" i="1"/>
  <c r="BM694" i="1"/>
  <c r="Y694" i="1"/>
  <c r="AN694" i="1"/>
  <c r="BN694" i="1"/>
  <c r="Z694" i="1"/>
  <c r="AP694" i="1"/>
  <c r="BO694" i="1"/>
  <c r="AA694" i="1"/>
  <c r="AR694" i="1"/>
  <c r="AB694" i="1"/>
  <c r="AS694" i="1"/>
  <c r="BP694" i="1"/>
  <c r="BU694" i="1"/>
  <c r="BV694" i="1"/>
  <c r="BW694" i="1"/>
  <c r="BX694" i="1"/>
  <c r="BY694" i="1"/>
  <c r="K695" i="1"/>
  <c r="S695" i="1"/>
  <c r="AD695" i="1"/>
  <c r="F695" i="1"/>
  <c r="AE695" i="1"/>
  <c r="T695" i="1"/>
  <c r="AF695" i="1"/>
  <c r="BA695" i="1"/>
  <c r="BL695" i="1"/>
  <c r="U695" i="1"/>
  <c r="AH695" i="1"/>
  <c r="V695" i="1"/>
  <c r="AI695" i="1"/>
  <c r="BM695" i="1"/>
  <c r="Y695" i="1"/>
  <c r="AN695" i="1"/>
  <c r="BN695" i="1"/>
  <c r="Z695" i="1"/>
  <c r="AP695" i="1"/>
  <c r="BO695" i="1"/>
  <c r="AA695" i="1"/>
  <c r="AR695" i="1"/>
  <c r="AB695" i="1"/>
  <c r="AS695" i="1"/>
  <c r="BP695" i="1"/>
  <c r="BU695" i="1"/>
  <c r="BV695" i="1"/>
  <c r="BW695" i="1"/>
  <c r="BX695" i="1"/>
  <c r="BY695" i="1"/>
  <c r="K696" i="1"/>
  <c r="S696" i="1"/>
  <c r="AD696" i="1"/>
  <c r="F696" i="1"/>
  <c r="AE696" i="1"/>
  <c r="T696" i="1"/>
  <c r="AF696" i="1"/>
  <c r="BA696" i="1"/>
  <c r="BL696" i="1"/>
  <c r="U696" i="1"/>
  <c r="AH696" i="1"/>
  <c r="V696" i="1"/>
  <c r="AI696" i="1"/>
  <c r="BM696" i="1"/>
  <c r="Y696" i="1"/>
  <c r="AN696" i="1"/>
  <c r="BN696" i="1"/>
  <c r="Z696" i="1"/>
  <c r="AP696" i="1"/>
  <c r="BO696" i="1"/>
  <c r="AA696" i="1"/>
  <c r="AR696" i="1"/>
  <c r="AB696" i="1"/>
  <c r="AS696" i="1"/>
  <c r="BP696" i="1"/>
  <c r="BU696" i="1"/>
  <c r="BV696" i="1"/>
  <c r="BW696" i="1"/>
  <c r="BX696" i="1"/>
  <c r="BY696" i="1"/>
  <c r="K697" i="1"/>
  <c r="S697" i="1"/>
  <c r="AD697" i="1"/>
  <c r="F697" i="1"/>
  <c r="AE697" i="1"/>
  <c r="T697" i="1"/>
  <c r="AF697" i="1"/>
  <c r="BA697" i="1"/>
  <c r="BL697" i="1"/>
  <c r="U697" i="1"/>
  <c r="AH697" i="1"/>
  <c r="V697" i="1"/>
  <c r="AI697" i="1"/>
  <c r="BM697" i="1"/>
  <c r="Y697" i="1"/>
  <c r="AN697" i="1"/>
  <c r="BN697" i="1"/>
  <c r="Z697" i="1"/>
  <c r="AP697" i="1"/>
  <c r="BO697" i="1"/>
  <c r="AA697" i="1"/>
  <c r="AR697" i="1"/>
  <c r="AB697" i="1"/>
  <c r="AS697" i="1"/>
  <c r="BP697" i="1"/>
  <c r="BU697" i="1"/>
  <c r="BV697" i="1"/>
  <c r="BW697" i="1"/>
  <c r="BX697" i="1"/>
  <c r="BY697" i="1"/>
  <c r="K698" i="1"/>
  <c r="S698" i="1"/>
  <c r="AD698" i="1"/>
  <c r="F698" i="1"/>
  <c r="AE698" i="1"/>
  <c r="T698" i="1"/>
  <c r="AF698" i="1"/>
  <c r="BA698" i="1"/>
  <c r="BL698" i="1"/>
  <c r="U698" i="1"/>
  <c r="AH698" i="1"/>
  <c r="V698" i="1"/>
  <c r="AI698" i="1"/>
  <c r="BM698" i="1"/>
  <c r="Y698" i="1"/>
  <c r="AN698" i="1"/>
  <c r="BN698" i="1"/>
  <c r="Z698" i="1"/>
  <c r="AP698" i="1"/>
  <c r="BO698" i="1"/>
  <c r="AA698" i="1"/>
  <c r="AR698" i="1"/>
  <c r="AB698" i="1"/>
  <c r="AS698" i="1"/>
  <c r="BP698" i="1"/>
  <c r="BU698" i="1"/>
  <c r="BV698" i="1"/>
  <c r="BW698" i="1"/>
  <c r="BX698" i="1"/>
  <c r="BY698" i="1"/>
  <c r="K699" i="1"/>
  <c r="S699" i="1"/>
  <c r="AD699" i="1"/>
  <c r="F699" i="1"/>
  <c r="AE699" i="1"/>
  <c r="T699" i="1"/>
  <c r="AF699" i="1"/>
  <c r="BA699" i="1"/>
  <c r="BL699" i="1"/>
  <c r="U699" i="1"/>
  <c r="AH699" i="1"/>
  <c r="V699" i="1"/>
  <c r="AI699" i="1"/>
  <c r="BM699" i="1"/>
  <c r="Y699" i="1"/>
  <c r="AN699" i="1"/>
  <c r="BN699" i="1"/>
  <c r="Z699" i="1"/>
  <c r="AP699" i="1"/>
  <c r="BO699" i="1"/>
  <c r="AA699" i="1"/>
  <c r="AR699" i="1"/>
  <c r="AB699" i="1"/>
  <c r="AS699" i="1"/>
  <c r="BP699" i="1"/>
  <c r="BU699" i="1"/>
  <c r="BV699" i="1"/>
  <c r="BW699" i="1"/>
  <c r="BX699" i="1"/>
  <c r="BY699" i="1"/>
  <c r="K700" i="1"/>
  <c r="S700" i="1"/>
  <c r="AD700" i="1"/>
  <c r="F700" i="1"/>
  <c r="AE700" i="1"/>
  <c r="T700" i="1"/>
  <c r="AF700" i="1"/>
  <c r="BA700" i="1"/>
  <c r="BL700" i="1"/>
  <c r="U700" i="1"/>
  <c r="AH700" i="1"/>
  <c r="V700" i="1"/>
  <c r="AI700" i="1"/>
  <c r="BM700" i="1"/>
  <c r="Y700" i="1"/>
  <c r="AN700" i="1"/>
  <c r="BN700" i="1"/>
  <c r="Z700" i="1"/>
  <c r="AP700" i="1"/>
  <c r="BO700" i="1"/>
  <c r="AA700" i="1"/>
  <c r="AR700" i="1"/>
  <c r="AB700" i="1"/>
  <c r="AS700" i="1"/>
  <c r="BP700" i="1"/>
  <c r="BU700" i="1"/>
  <c r="BV700" i="1"/>
  <c r="BW700" i="1"/>
  <c r="BX700" i="1"/>
  <c r="BY700" i="1"/>
  <c r="K701" i="1"/>
  <c r="S701" i="1"/>
  <c r="AD701" i="1"/>
  <c r="F701" i="1"/>
  <c r="AE701" i="1"/>
  <c r="T701" i="1"/>
  <c r="AF701" i="1"/>
  <c r="BA701" i="1"/>
  <c r="BL701" i="1"/>
  <c r="U701" i="1"/>
  <c r="AH701" i="1"/>
  <c r="V701" i="1"/>
  <c r="AI701" i="1"/>
  <c r="BM701" i="1"/>
  <c r="Y701" i="1"/>
  <c r="AN701" i="1"/>
  <c r="BN701" i="1"/>
  <c r="Z701" i="1"/>
  <c r="AP701" i="1"/>
  <c r="BO701" i="1"/>
  <c r="AA701" i="1"/>
  <c r="AR701" i="1"/>
  <c r="AB701" i="1"/>
  <c r="AS701" i="1"/>
  <c r="BP701" i="1"/>
  <c r="BU701" i="1"/>
  <c r="BV701" i="1"/>
  <c r="BW701" i="1"/>
  <c r="BX701" i="1"/>
  <c r="BY701" i="1"/>
  <c r="K702" i="1"/>
  <c r="S702" i="1"/>
  <c r="AD702" i="1"/>
  <c r="F702" i="1"/>
  <c r="AE702" i="1"/>
  <c r="T702" i="1"/>
  <c r="AF702" i="1"/>
  <c r="BA702" i="1"/>
  <c r="BL702" i="1"/>
  <c r="U702" i="1"/>
  <c r="AH702" i="1"/>
  <c r="V702" i="1"/>
  <c r="AI702" i="1"/>
  <c r="BM702" i="1"/>
  <c r="Y702" i="1"/>
  <c r="AN702" i="1"/>
  <c r="BN702" i="1"/>
  <c r="Z702" i="1"/>
  <c r="AP702" i="1"/>
  <c r="BO702" i="1"/>
  <c r="AA702" i="1"/>
  <c r="AR702" i="1"/>
  <c r="AB702" i="1"/>
  <c r="AS702" i="1"/>
  <c r="BP702" i="1"/>
  <c r="BU702" i="1"/>
  <c r="BV702" i="1"/>
  <c r="BW702" i="1"/>
  <c r="BX702" i="1"/>
  <c r="BY702" i="1"/>
  <c r="K703" i="1"/>
  <c r="S703" i="1"/>
  <c r="AD703" i="1"/>
  <c r="F703" i="1"/>
  <c r="AE703" i="1"/>
  <c r="T703" i="1"/>
  <c r="AF703" i="1"/>
  <c r="BA703" i="1"/>
  <c r="BL703" i="1"/>
  <c r="U703" i="1"/>
  <c r="AH703" i="1"/>
  <c r="V703" i="1"/>
  <c r="AI703" i="1"/>
  <c r="BM703" i="1"/>
  <c r="Y703" i="1"/>
  <c r="AN703" i="1"/>
  <c r="BN703" i="1"/>
  <c r="Z703" i="1"/>
  <c r="AP703" i="1"/>
  <c r="BO703" i="1"/>
  <c r="AA703" i="1"/>
  <c r="AR703" i="1"/>
  <c r="AB703" i="1"/>
  <c r="AS703" i="1"/>
  <c r="BP703" i="1"/>
  <c r="BU703" i="1"/>
  <c r="BV703" i="1"/>
  <c r="BW703" i="1"/>
  <c r="BX703" i="1"/>
  <c r="BY703" i="1"/>
  <c r="K704" i="1"/>
  <c r="S704" i="1"/>
  <c r="AD704" i="1"/>
  <c r="F704" i="1"/>
  <c r="AE704" i="1"/>
  <c r="T704" i="1"/>
  <c r="AF704" i="1"/>
  <c r="BA704" i="1"/>
  <c r="BL704" i="1"/>
  <c r="U704" i="1"/>
  <c r="AH704" i="1"/>
  <c r="V704" i="1"/>
  <c r="AI704" i="1"/>
  <c r="BM704" i="1"/>
  <c r="Y704" i="1"/>
  <c r="AN704" i="1"/>
  <c r="BN704" i="1"/>
  <c r="Z704" i="1"/>
  <c r="AP704" i="1"/>
  <c r="BO704" i="1"/>
  <c r="AA704" i="1"/>
  <c r="AR704" i="1"/>
  <c r="AB704" i="1"/>
  <c r="AS704" i="1"/>
  <c r="BP704" i="1"/>
  <c r="BU704" i="1"/>
  <c r="BV704" i="1"/>
  <c r="BW704" i="1"/>
  <c r="BX704" i="1"/>
  <c r="BY704" i="1"/>
  <c r="K705" i="1"/>
  <c r="S705" i="1"/>
  <c r="AD705" i="1"/>
  <c r="F705" i="1"/>
  <c r="AE705" i="1"/>
  <c r="T705" i="1"/>
  <c r="AF705" i="1"/>
  <c r="BA705" i="1"/>
  <c r="BL705" i="1"/>
  <c r="U705" i="1"/>
  <c r="AH705" i="1"/>
  <c r="V705" i="1"/>
  <c r="AI705" i="1"/>
  <c r="BM705" i="1"/>
  <c r="Y705" i="1"/>
  <c r="AN705" i="1"/>
  <c r="BN705" i="1"/>
  <c r="Z705" i="1"/>
  <c r="AP705" i="1"/>
  <c r="BO705" i="1"/>
  <c r="AA705" i="1"/>
  <c r="AR705" i="1"/>
  <c r="AB705" i="1"/>
  <c r="AS705" i="1"/>
  <c r="BP705" i="1"/>
  <c r="BU705" i="1"/>
  <c r="BV705" i="1"/>
  <c r="BW705" i="1"/>
  <c r="BX705" i="1"/>
  <c r="BY705" i="1"/>
  <c r="K706" i="1"/>
  <c r="S706" i="1"/>
  <c r="AD706" i="1"/>
  <c r="F706" i="1"/>
  <c r="AE706" i="1"/>
  <c r="T706" i="1"/>
  <c r="AF706" i="1"/>
  <c r="BA706" i="1"/>
  <c r="BL706" i="1"/>
  <c r="U706" i="1"/>
  <c r="AH706" i="1"/>
  <c r="V706" i="1"/>
  <c r="AI706" i="1"/>
  <c r="BM706" i="1"/>
  <c r="Y706" i="1"/>
  <c r="AN706" i="1"/>
  <c r="BN706" i="1"/>
  <c r="Z706" i="1"/>
  <c r="AP706" i="1"/>
  <c r="BO706" i="1"/>
  <c r="AA706" i="1"/>
  <c r="AR706" i="1"/>
  <c r="AB706" i="1"/>
  <c r="AS706" i="1"/>
  <c r="BP706" i="1"/>
  <c r="BU706" i="1"/>
  <c r="BV706" i="1"/>
  <c r="BW706" i="1"/>
  <c r="BX706" i="1"/>
  <c r="BY706" i="1"/>
  <c r="K707" i="1"/>
  <c r="S707" i="1"/>
  <c r="AD707" i="1"/>
  <c r="F707" i="1"/>
  <c r="AE707" i="1"/>
  <c r="T707" i="1"/>
  <c r="AF707" i="1"/>
  <c r="BA707" i="1"/>
  <c r="BL707" i="1"/>
  <c r="U707" i="1"/>
  <c r="AH707" i="1"/>
  <c r="V707" i="1"/>
  <c r="AI707" i="1"/>
  <c r="BM707" i="1"/>
  <c r="Y707" i="1"/>
  <c r="AN707" i="1"/>
  <c r="BN707" i="1"/>
  <c r="Z707" i="1"/>
  <c r="AP707" i="1"/>
  <c r="BO707" i="1"/>
  <c r="AA707" i="1"/>
  <c r="AR707" i="1"/>
  <c r="AB707" i="1"/>
  <c r="AS707" i="1"/>
  <c r="BP707" i="1"/>
  <c r="BU707" i="1"/>
  <c r="BV707" i="1"/>
  <c r="BW707" i="1"/>
  <c r="BX707" i="1"/>
  <c r="BY707" i="1"/>
  <c r="K708" i="1"/>
  <c r="S708" i="1"/>
  <c r="AD708" i="1"/>
  <c r="F708" i="1"/>
  <c r="AE708" i="1"/>
  <c r="T708" i="1"/>
  <c r="AF708" i="1"/>
  <c r="BA708" i="1"/>
  <c r="BL708" i="1"/>
  <c r="U708" i="1"/>
  <c r="AH708" i="1"/>
  <c r="V708" i="1"/>
  <c r="AI708" i="1"/>
  <c r="BM708" i="1"/>
  <c r="Y708" i="1"/>
  <c r="AN708" i="1"/>
  <c r="BN708" i="1"/>
  <c r="Z708" i="1"/>
  <c r="AP708" i="1"/>
  <c r="BO708" i="1"/>
  <c r="AA708" i="1"/>
  <c r="AR708" i="1"/>
  <c r="AB708" i="1"/>
  <c r="AS708" i="1"/>
  <c r="BP708" i="1"/>
  <c r="BU708" i="1"/>
  <c r="BV708" i="1"/>
  <c r="BW708" i="1"/>
  <c r="BX708" i="1"/>
  <c r="BY708" i="1"/>
  <c r="K709" i="1"/>
  <c r="S709" i="1"/>
  <c r="AD709" i="1"/>
  <c r="F709" i="1"/>
  <c r="AE709" i="1"/>
  <c r="T709" i="1"/>
  <c r="AF709" i="1"/>
  <c r="BA709" i="1"/>
  <c r="BL709" i="1"/>
  <c r="U709" i="1"/>
  <c r="AH709" i="1"/>
  <c r="V709" i="1"/>
  <c r="AI709" i="1"/>
  <c r="BM709" i="1"/>
  <c r="Y709" i="1"/>
  <c r="AN709" i="1"/>
  <c r="BN709" i="1"/>
  <c r="Z709" i="1"/>
  <c r="AP709" i="1"/>
  <c r="BO709" i="1"/>
  <c r="AA709" i="1"/>
  <c r="AR709" i="1"/>
  <c r="AB709" i="1"/>
  <c r="AS709" i="1"/>
  <c r="BP709" i="1"/>
  <c r="BU709" i="1"/>
  <c r="BV709" i="1"/>
  <c r="BW709" i="1"/>
  <c r="BX709" i="1"/>
  <c r="BY709" i="1"/>
  <c r="K710" i="1"/>
  <c r="S710" i="1"/>
  <c r="AD710" i="1"/>
  <c r="F710" i="1"/>
  <c r="AE710" i="1"/>
  <c r="T710" i="1"/>
  <c r="AF710" i="1"/>
  <c r="BA710" i="1"/>
  <c r="BL710" i="1"/>
  <c r="U710" i="1"/>
  <c r="AH710" i="1"/>
  <c r="V710" i="1"/>
  <c r="AI710" i="1"/>
  <c r="BM710" i="1"/>
  <c r="Y710" i="1"/>
  <c r="AN710" i="1"/>
  <c r="BN710" i="1"/>
  <c r="Z710" i="1"/>
  <c r="AP710" i="1"/>
  <c r="BO710" i="1"/>
  <c r="AA710" i="1"/>
  <c r="AR710" i="1"/>
  <c r="AB710" i="1"/>
  <c r="AS710" i="1"/>
  <c r="BP710" i="1"/>
  <c r="BU710" i="1"/>
  <c r="BV710" i="1"/>
  <c r="BW710" i="1"/>
  <c r="BX710" i="1"/>
  <c r="BY710" i="1"/>
  <c r="K711" i="1"/>
  <c r="S711" i="1"/>
  <c r="AD711" i="1"/>
  <c r="F711" i="1"/>
  <c r="AE711" i="1"/>
  <c r="T711" i="1"/>
  <c r="AF711" i="1"/>
  <c r="BA711" i="1"/>
  <c r="BL711" i="1"/>
  <c r="U711" i="1"/>
  <c r="AH711" i="1"/>
  <c r="V711" i="1"/>
  <c r="AI711" i="1"/>
  <c r="BM711" i="1"/>
  <c r="Y711" i="1"/>
  <c r="AN711" i="1"/>
  <c r="BN711" i="1"/>
  <c r="Z711" i="1"/>
  <c r="AP711" i="1"/>
  <c r="BO711" i="1"/>
  <c r="AA711" i="1"/>
  <c r="AR711" i="1"/>
  <c r="AB711" i="1"/>
  <c r="AS711" i="1"/>
  <c r="BP711" i="1"/>
  <c r="BU711" i="1"/>
  <c r="BV711" i="1"/>
  <c r="BW711" i="1"/>
  <c r="BX711" i="1"/>
  <c r="BY711" i="1"/>
  <c r="K712" i="1"/>
  <c r="S712" i="1"/>
  <c r="AD712" i="1"/>
  <c r="F712" i="1"/>
  <c r="AE712" i="1"/>
  <c r="T712" i="1"/>
  <c r="AF712" i="1"/>
  <c r="BA712" i="1"/>
  <c r="BL712" i="1"/>
  <c r="U712" i="1"/>
  <c r="AH712" i="1"/>
  <c r="V712" i="1"/>
  <c r="AI712" i="1"/>
  <c r="BM712" i="1"/>
  <c r="Y712" i="1"/>
  <c r="AN712" i="1"/>
  <c r="BN712" i="1"/>
  <c r="Z712" i="1"/>
  <c r="AP712" i="1"/>
  <c r="BO712" i="1"/>
  <c r="AA712" i="1"/>
  <c r="AR712" i="1"/>
  <c r="AB712" i="1"/>
  <c r="AS712" i="1"/>
  <c r="BP712" i="1"/>
  <c r="BU712" i="1"/>
  <c r="BV712" i="1"/>
  <c r="BW712" i="1"/>
  <c r="BX712" i="1"/>
  <c r="BY712" i="1"/>
  <c r="K713" i="1"/>
  <c r="S713" i="1"/>
  <c r="AD713" i="1"/>
  <c r="F713" i="1"/>
  <c r="AE713" i="1"/>
  <c r="T713" i="1"/>
  <c r="AF713" i="1"/>
  <c r="BA713" i="1"/>
  <c r="BL713" i="1"/>
  <c r="U713" i="1"/>
  <c r="AH713" i="1"/>
  <c r="V713" i="1"/>
  <c r="AI713" i="1"/>
  <c r="BM713" i="1"/>
  <c r="Y713" i="1"/>
  <c r="AN713" i="1"/>
  <c r="BN713" i="1"/>
  <c r="Z713" i="1"/>
  <c r="AP713" i="1"/>
  <c r="BO713" i="1"/>
  <c r="AA713" i="1"/>
  <c r="AR713" i="1"/>
  <c r="AB713" i="1"/>
  <c r="AS713" i="1"/>
  <c r="BP713" i="1"/>
  <c r="BU713" i="1"/>
  <c r="BV713" i="1"/>
  <c r="BW713" i="1"/>
  <c r="BX713" i="1"/>
  <c r="BY713" i="1"/>
  <c r="K714" i="1"/>
  <c r="S714" i="1"/>
  <c r="AD714" i="1"/>
  <c r="F714" i="1"/>
  <c r="AE714" i="1"/>
  <c r="T714" i="1"/>
  <c r="AF714" i="1"/>
  <c r="BA714" i="1"/>
  <c r="BL714" i="1"/>
  <c r="U714" i="1"/>
  <c r="AH714" i="1"/>
  <c r="V714" i="1"/>
  <c r="AI714" i="1"/>
  <c r="BM714" i="1"/>
  <c r="Y714" i="1"/>
  <c r="AN714" i="1"/>
  <c r="BN714" i="1"/>
  <c r="Z714" i="1"/>
  <c r="AP714" i="1"/>
  <c r="BO714" i="1"/>
  <c r="AA714" i="1"/>
  <c r="AR714" i="1"/>
  <c r="AB714" i="1"/>
  <c r="AS714" i="1"/>
  <c r="BP714" i="1"/>
  <c r="BU714" i="1"/>
  <c r="BV714" i="1"/>
  <c r="BW714" i="1"/>
  <c r="BX714" i="1"/>
  <c r="BY714" i="1"/>
  <c r="K715" i="1"/>
  <c r="S715" i="1"/>
  <c r="AD715" i="1"/>
  <c r="F715" i="1"/>
  <c r="AE715" i="1"/>
  <c r="T715" i="1"/>
  <c r="AF715" i="1"/>
  <c r="BA715" i="1"/>
  <c r="BL715" i="1"/>
  <c r="U715" i="1"/>
  <c r="AH715" i="1"/>
  <c r="V715" i="1"/>
  <c r="AI715" i="1"/>
  <c r="BM715" i="1"/>
  <c r="Y715" i="1"/>
  <c r="AN715" i="1"/>
  <c r="BN715" i="1"/>
  <c r="Z715" i="1"/>
  <c r="AP715" i="1"/>
  <c r="BO715" i="1"/>
  <c r="AA715" i="1"/>
  <c r="AR715" i="1"/>
  <c r="AB715" i="1"/>
  <c r="AS715" i="1"/>
  <c r="BP715" i="1"/>
  <c r="BU715" i="1"/>
  <c r="BV715" i="1"/>
  <c r="BW715" i="1"/>
  <c r="BX715" i="1"/>
  <c r="BY715" i="1"/>
  <c r="K716" i="1"/>
  <c r="S716" i="1"/>
  <c r="AD716" i="1"/>
  <c r="F716" i="1"/>
  <c r="AE716" i="1"/>
  <c r="T716" i="1"/>
  <c r="AF716" i="1"/>
  <c r="BA716" i="1"/>
  <c r="BL716" i="1"/>
  <c r="U716" i="1"/>
  <c r="AH716" i="1"/>
  <c r="V716" i="1"/>
  <c r="AI716" i="1"/>
  <c r="BM716" i="1"/>
  <c r="Y716" i="1"/>
  <c r="AN716" i="1"/>
  <c r="BN716" i="1"/>
  <c r="Z716" i="1"/>
  <c r="AP716" i="1"/>
  <c r="BO716" i="1"/>
  <c r="AA716" i="1"/>
  <c r="AR716" i="1"/>
  <c r="AB716" i="1"/>
  <c r="AS716" i="1"/>
  <c r="BP716" i="1"/>
  <c r="BU716" i="1"/>
  <c r="BV716" i="1"/>
  <c r="BW716" i="1"/>
  <c r="BX716" i="1"/>
  <c r="BY716" i="1"/>
  <c r="K717" i="1"/>
  <c r="S717" i="1"/>
  <c r="AD717" i="1"/>
  <c r="F717" i="1"/>
  <c r="AE717" i="1"/>
  <c r="T717" i="1"/>
  <c r="AF717" i="1"/>
  <c r="BA717" i="1"/>
  <c r="BL717" i="1"/>
  <c r="U717" i="1"/>
  <c r="AH717" i="1"/>
  <c r="V717" i="1"/>
  <c r="AI717" i="1"/>
  <c r="BM717" i="1"/>
  <c r="Y717" i="1"/>
  <c r="AN717" i="1"/>
  <c r="BN717" i="1"/>
  <c r="Z717" i="1"/>
  <c r="AP717" i="1"/>
  <c r="BO717" i="1"/>
  <c r="AA717" i="1"/>
  <c r="AR717" i="1"/>
  <c r="AB717" i="1"/>
  <c r="AS717" i="1"/>
  <c r="BP717" i="1"/>
  <c r="BU717" i="1"/>
  <c r="BV717" i="1"/>
  <c r="BW717" i="1"/>
  <c r="BX717" i="1"/>
  <c r="BY717" i="1"/>
  <c r="K718" i="1"/>
  <c r="S718" i="1"/>
  <c r="AD718" i="1"/>
  <c r="F718" i="1"/>
  <c r="AE718" i="1"/>
  <c r="T718" i="1"/>
  <c r="AF718" i="1"/>
  <c r="BA718" i="1"/>
  <c r="BL718" i="1"/>
  <c r="U718" i="1"/>
  <c r="AH718" i="1"/>
  <c r="V718" i="1"/>
  <c r="AI718" i="1"/>
  <c r="BM718" i="1"/>
  <c r="Y718" i="1"/>
  <c r="AN718" i="1"/>
  <c r="BN718" i="1"/>
  <c r="Z718" i="1"/>
  <c r="AP718" i="1"/>
  <c r="BO718" i="1"/>
  <c r="AA718" i="1"/>
  <c r="AR718" i="1"/>
  <c r="AB718" i="1"/>
  <c r="AS718" i="1"/>
  <c r="BP718" i="1"/>
  <c r="BU718" i="1"/>
  <c r="BV718" i="1"/>
  <c r="BW718" i="1"/>
  <c r="BX718" i="1"/>
  <c r="BY718" i="1"/>
  <c r="K719" i="1"/>
  <c r="S719" i="1"/>
  <c r="AD719" i="1"/>
  <c r="F719" i="1"/>
  <c r="AE719" i="1"/>
  <c r="T719" i="1"/>
  <c r="AF719" i="1"/>
  <c r="BA719" i="1"/>
  <c r="BL719" i="1"/>
  <c r="U719" i="1"/>
  <c r="AH719" i="1"/>
  <c r="V719" i="1"/>
  <c r="AI719" i="1"/>
  <c r="BM719" i="1"/>
  <c r="Y719" i="1"/>
  <c r="AN719" i="1"/>
  <c r="BN719" i="1"/>
  <c r="Z719" i="1"/>
  <c r="AP719" i="1"/>
  <c r="BO719" i="1"/>
  <c r="AA719" i="1"/>
  <c r="AR719" i="1"/>
  <c r="AB719" i="1"/>
  <c r="AS719" i="1"/>
  <c r="BP719" i="1"/>
  <c r="BU719" i="1"/>
  <c r="BV719" i="1"/>
  <c r="BW719" i="1"/>
  <c r="BX719" i="1"/>
  <c r="BY719" i="1"/>
  <c r="K720" i="1"/>
  <c r="S720" i="1"/>
  <c r="AD720" i="1"/>
  <c r="F720" i="1"/>
  <c r="AE720" i="1"/>
  <c r="T720" i="1"/>
  <c r="AF720" i="1"/>
  <c r="BA720" i="1"/>
  <c r="BL720" i="1"/>
  <c r="U720" i="1"/>
  <c r="AH720" i="1"/>
  <c r="V720" i="1"/>
  <c r="AI720" i="1"/>
  <c r="BM720" i="1"/>
  <c r="Y720" i="1"/>
  <c r="AN720" i="1"/>
  <c r="BN720" i="1"/>
  <c r="Z720" i="1"/>
  <c r="AP720" i="1"/>
  <c r="BO720" i="1"/>
  <c r="AA720" i="1"/>
  <c r="AR720" i="1"/>
  <c r="AB720" i="1"/>
  <c r="AS720" i="1"/>
  <c r="BP720" i="1"/>
  <c r="BU720" i="1"/>
  <c r="BV720" i="1"/>
  <c r="BW720" i="1"/>
  <c r="BX720" i="1"/>
  <c r="BY720" i="1"/>
  <c r="K721" i="1"/>
  <c r="S721" i="1"/>
  <c r="AD721" i="1"/>
  <c r="F721" i="1"/>
  <c r="AE721" i="1"/>
  <c r="T721" i="1"/>
  <c r="AF721" i="1"/>
  <c r="BA721" i="1"/>
  <c r="BL721" i="1"/>
  <c r="U721" i="1"/>
  <c r="AH721" i="1"/>
  <c r="V721" i="1"/>
  <c r="AI721" i="1"/>
  <c r="BM721" i="1"/>
  <c r="Y721" i="1"/>
  <c r="AN721" i="1"/>
  <c r="BN721" i="1"/>
  <c r="Z721" i="1"/>
  <c r="AP721" i="1"/>
  <c r="BO721" i="1"/>
  <c r="AA721" i="1"/>
  <c r="AR721" i="1"/>
  <c r="AB721" i="1"/>
  <c r="AS721" i="1"/>
  <c r="BP721" i="1"/>
  <c r="BU721" i="1"/>
  <c r="BV721" i="1"/>
  <c r="BW721" i="1"/>
  <c r="BX721" i="1"/>
  <c r="BY721" i="1"/>
  <c r="K722" i="1"/>
  <c r="S722" i="1"/>
  <c r="AD722" i="1"/>
  <c r="F722" i="1"/>
  <c r="AE722" i="1"/>
  <c r="T722" i="1"/>
  <c r="AF722" i="1"/>
  <c r="BA722" i="1"/>
  <c r="BL722" i="1"/>
  <c r="U722" i="1"/>
  <c r="AH722" i="1"/>
  <c r="V722" i="1"/>
  <c r="AI722" i="1"/>
  <c r="BM722" i="1"/>
  <c r="Y722" i="1"/>
  <c r="AN722" i="1"/>
  <c r="BN722" i="1"/>
  <c r="Z722" i="1"/>
  <c r="AP722" i="1"/>
  <c r="BO722" i="1"/>
  <c r="AA722" i="1"/>
  <c r="AR722" i="1"/>
  <c r="AB722" i="1"/>
  <c r="AS722" i="1"/>
  <c r="BP722" i="1"/>
  <c r="BU722" i="1"/>
  <c r="BV722" i="1"/>
  <c r="BW722" i="1"/>
  <c r="BX722" i="1"/>
  <c r="BY722" i="1"/>
  <c r="K723" i="1"/>
  <c r="S723" i="1"/>
  <c r="AD723" i="1"/>
  <c r="F723" i="1"/>
  <c r="AE723" i="1"/>
  <c r="T723" i="1"/>
  <c r="AF723" i="1"/>
  <c r="BA723" i="1"/>
  <c r="BL723" i="1"/>
  <c r="U723" i="1"/>
  <c r="AH723" i="1"/>
  <c r="V723" i="1"/>
  <c r="AI723" i="1"/>
  <c r="BM723" i="1"/>
  <c r="Y723" i="1"/>
  <c r="AN723" i="1"/>
  <c r="BN723" i="1"/>
  <c r="Z723" i="1"/>
  <c r="AP723" i="1"/>
  <c r="BO723" i="1"/>
  <c r="AA723" i="1"/>
  <c r="AR723" i="1"/>
  <c r="AB723" i="1"/>
  <c r="AS723" i="1"/>
  <c r="BP723" i="1"/>
  <c r="BU723" i="1"/>
  <c r="BV723" i="1"/>
  <c r="BW723" i="1"/>
  <c r="BX723" i="1"/>
  <c r="BY723" i="1"/>
  <c r="K724" i="1"/>
  <c r="S724" i="1"/>
  <c r="AD724" i="1"/>
  <c r="F724" i="1"/>
  <c r="AE724" i="1"/>
  <c r="T724" i="1"/>
  <c r="AF724" i="1"/>
  <c r="BA724" i="1"/>
  <c r="BL724" i="1"/>
  <c r="U724" i="1"/>
  <c r="AH724" i="1"/>
  <c r="V724" i="1"/>
  <c r="AI724" i="1"/>
  <c r="BM724" i="1"/>
  <c r="Y724" i="1"/>
  <c r="AN724" i="1"/>
  <c r="BN724" i="1"/>
  <c r="Z724" i="1"/>
  <c r="AP724" i="1"/>
  <c r="BO724" i="1"/>
  <c r="AA724" i="1"/>
  <c r="AR724" i="1"/>
  <c r="AB724" i="1"/>
  <c r="AS724" i="1"/>
  <c r="BP724" i="1"/>
  <c r="BU724" i="1"/>
  <c r="BV724" i="1"/>
  <c r="BW724" i="1"/>
  <c r="BX724" i="1"/>
  <c r="BY724" i="1"/>
  <c r="K725" i="1"/>
  <c r="S725" i="1"/>
  <c r="AD725" i="1"/>
  <c r="F725" i="1"/>
  <c r="AE725" i="1"/>
  <c r="T725" i="1"/>
  <c r="AF725" i="1"/>
  <c r="BA725" i="1"/>
  <c r="BL725" i="1"/>
  <c r="U725" i="1"/>
  <c r="AH725" i="1"/>
  <c r="V725" i="1"/>
  <c r="AI725" i="1"/>
  <c r="BM725" i="1"/>
  <c r="Y725" i="1"/>
  <c r="AN725" i="1"/>
  <c r="BN725" i="1"/>
  <c r="Z725" i="1"/>
  <c r="AP725" i="1"/>
  <c r="BO725" i="1"/>
  <c r="AA725" i="1"/>
  <c r="AR725" i="1"/>
  <c r="AB725" i="1"/>
  <c r="AS725" i="1"/>
  <c r="BP725" i="1"/>
  <c r="BU725" i="1"/>
  <c r="BV725" i="1"/>
  <c r="BW725" i="1"/>
  <c r="BX725" i="1"/>
  <c r="BY725" i="1"/>
  <c r="K726" i="1"/>
  <c r="S726" i="1"/>
  <c r="AD726" i="1"/>
  <c r="F726" i="1"/>
  <c r="AE726" i="1"/>
  <c r="T726" i="1"/>
  <c r="AF726" i="1"/>
  <c r="BA726" i="1"/>
  <c r="BL726" i="1"/>
  <c r="U726" i="1"/>
  <c r="AH726" i="1"/>
  <c r="V726" i="1"/>
  <c r="AI726" i="1"/>
  <c r="BM726" i="1"/>
  <c r="Y726" i="1"/>
  <c r="AN726" i="1"/>
  <c r="BN726" i="1"/>
  <c r="Z726" i="1"/>
  <c r="AP726" i="1"/>
  <c r="BO726" i="1"/>
  <c r="AA726" i="1"/>
  <c r="AR726" i="1"/>
  <c r="AB726" i="1"/>
  <c r="AS726" i="1"/>
  <c r="BP726" i="1"/>
  <c r="BU726" i="1"/>
  <c r="BV726" i="1"/>
  <c r="BW726" i="1"/>
  <c r="BX726" i="1"/>
  <c r="BY726" i="1"/>
  <c r="K727" i="1"/>
  <c r="S727" i="1"/>
  <c r="AD727" i="1"/>
  <c r="F727" i="1"/>
  <c r="AE727" i="1"/>
  <c r="T727" i="1"/>
  <c r="AF727" i="1"/>
  <c r="BA727" i="1"/>
  <c r="BL727" i="1"/>
  <c r="U727" i="1"/>
  <c r="AH727" i="1"/>
  <c r="V727" i="1"/>
  <c r="AI727" i="1"/>
  <c r="BM727" i="1"/>
  <c r="Y727" i="1"/>
  <c r="AN727" i="1"/>
  <c r="BN727" i="1"/>
  <c r="Z727" i="1"/>
  <c r="AP727" i="1"/>
  <c r="BO727" i="1"/>
  <c r="AA727" i="1"/>
  <c r="AR727" i="1"/>
  <c r="AB727" i="1"/>
  <c r="AS727" i="1"/>
  <c r="BP727" i="1"/>
  <c r="BU727" i="1"/>
  <c r="BV727" i="1"/>
  <c r="BW727" i="1"/>
  <c r="BX727" i="1"/>
  <c r="BY727" i="1"/>
  <c r="K728" i="1"/>
  <c r="S728" i="1"/>
  <c r="AD728" i="1"/>
  <c r="F728" i="1"/>
  <c r="AE728" i="1"/>
  <c r="T728" i="1"/>
  <c r="AF728" i="1"/>
  <c r="BA728" i="1"/>
  <c r="BL728" i="1"/>
  <c r="U728" i="1"/>
  <c r="AH728" i="1"/>
  <c r="V728" i="1"/>
  <c r="AI728" i="1"/>
  <c r="BM728" i="1"/>
  <c r="Y728" i="1"/>
  <c r="AN728" i="1"/>
  <c r="BN728" i="1"/>
  <c r="Z728" i="1"/>
  <c r="AP728" i="1"/>
  <c r="BO728" i="1"/>
  <c r="AA728" i="1"/>
  <c r="AR728" i="1"/>
  <c r="AB728" i="1"/>
  <c r="AS728" i="1"/>
  <c r="BP728" i="1"/>
  <c r="BU728" i="1"/>
  <c r="BV728" i="1"/>
  <c r="BW728" i="1"/>
  <c r="BX728" i="1"/>
  <c r="BY728" i="1"/>
  <c r="K729" i="1"/>
  <c r="S729" i="1"/>
  <c r="AD729" i="1"/>
  <c r="F729" i="1"/>
  <c r="AE729" i="1"/>
  <c r="T729" i="1"/>
  <c r="AF729" i="1"/>
  <c r="BA729" i="1"/>
  <c r="BL729" i="1"/>
  <c r="U729" i="1"/>
  <c r="AH729" i="1"/>
  <c r="V729" i="1"/>
  <c r="AI729" i="1"/>
  <c r="BM729" i="1"/>
  <c r="Y729" i="1"/>
  <c r="AN729" i="1"/>
  <c r="BN729" i="1"/>
  <c r="Z729" i="1"/>
  <c r="AP729" i="1"/>
  <c r="BO729" i="1"/>
  <c r="AA729" i="1"/>
  <c r="AR729" i="1"/>
  <c r="AB729" i="1"/>
  <c r="AS729" i="1"/>
  <c r="BP729" i="1"/>
  <c r="BU729" i="1"/>
  <c r="BV729" i="1"/>
  <c r="BW729" i="1"/>
  <c r="BX729" i="1"/>
  <c r="BY729" i="1"/>
  <c r="K730" i="1"/>
  <c r="S730" i="1"/>
  <c r="AD730" i="1"/>
  <c r="F730" i="1"/>
  <c r="AE730" i="1"/>
  <c r="T730" i="1"/>
  <c r="AF730" i="1"/>
  <c r="BA730" i="1"/>
  <c r="BL730" i="1"/>
  <c r="U730" i="1"/>
  <c r="AH730" i="1"/>
  <c r="V730" i="1"/>
  <c r="AI730" i="1"/>
  <c r="BM730" i="1"/>
  <c r="Y730" i="1"/>
  <c r="AN730" i="1"/>
  <c r="BN730" i="1"/>
  <c r="Z730" i="1"/>
  <c r="AP730" i="1"/>
  <c r="BO730" i="1"/>
  <c r="AA730" i="1"/>
  <c r="AR730" i="1"/>
  <c r="AB730" i="1"/>
  <c r="AS730" i="1"/>
  <c r="BP730" i="1"/>
  <c r="BU730" i="1"/>
  <c r="BV730" i="1"/>
  <c r="BW730" i="1"/>
  <c r="BX730" i="1"/>
  <c r="BY730" i="1"/>
  <c r="K731" i="1"/>
  <c r="S731" i="1"/>
  <c r="AD731" i="1"/>
  <c r="F731" i="1"/>
  <c r="AE731" i="1"/>
  <c r="T731" i="1"/>
  <c r="AF731" i="1"/>
  <c r="BA731" i="1"/>
  <c r="BL731" i="1"/>
  <c r="U731" i="1"/>
  <c r="AH731" i="1"/>
  <c r="V731" i="1"/>
  <c r="AI731" i="1"/>
  <c r="BM731" i="1"/>
  <c r="Y731" i="1"/>
  <c r="AN731" i="1"/>
  <c r="BN731" i="1"/>
  <c r="Z731" i="1"/>
  <c r="AP731" i="1"/>
  <c r="BO731" i="1"/>
  <c r="AA731" i="1"/>
  <c r="AR731" i="1"/>
  <c r="AB731" i="1"/>
  <c r="AS731" i="1"/>
  <c r="BP731" i="1"/>
  <c r="BU731" i="1"/>
  <c r="BV731" i="1"/>
  <c r="BW731" i="1"/>
  <c r="BX731" i="1"/>
  <c r="BY731" i="1"/>
  <c r="K732" i="1"/>
  <c r="S732" i="1"/>
  <c r="AD732" i="1"/>
  <c r="F732" i="1"/>
  <c r="AE732" i="1"/>
  <c r="T732" i="1"/>
  <c r="AF732" i="1"/>
  <c r="BA732" i="1"/>
  <c r="BL732" i="1"/>
  <c r="U732" i="1"/>
  <c r="AH732" i="1"/>
  <c r="V732" i="1"/>
  <c r="AI732" i="1"/>
  <c r="BM732" i="1"/>
  <c r="Y732" i="1"/>
  <c r="AN732" i="1"/>
  <c r="BN732" i="1"/>
  <c r="Z732" i="1"/>
  <c r="AP732" i="1"/>
  <c r="BO732" i="1"/>
  <c r="AA732" i="1"/>
  <c r="AR732" i="1"/>
  <c r="AB732" i="1"/>
  <c r="AS732" i="1"/>
  <c r="BP732" i="1"/>
  <c r="BU732" i="1"/>
  <c r="BV732" i="1"/>
  <c r="BW732" i="1"/>
  <c r="BX732" i="1"/>
  <c r="BY732" i="1"/>
  <c r="K733" i="1"/>
  <c r="S733" i="1"/>
  <c r="AD733" i="1"/>
  <c r="F733" i="1"/>
  <c r="AE733" i="1"/>
  <c r="T733" i="1"/>
  <c r="AF733" i="1"/>
  <c r="BA733" i="1"/>
  <c r="BL733" i="1"/>
  <c r="U733" i="1"/>
  <c r="AH733" i="1"/>
  <c r="V733" i="1"/>
  <c r="AI733" i="1"/>
  <c r="BM733" i="1"/>
  <c r="Y733" i="1"/>
  <c r="AN733" i="1"/>
  <c r="BN733" i="1"/>
  <c r="Z733" i="1"/>
  <c r="AP733" i="1"/>
  <c r="BO733" i="1"/>
  <c r="AA733" i="1"/>
  <c r="AR733" i="1"/>
  <c r="AB733" i="1"/>
  <c r="AS733" i="1"/>
  <c r="BP733" i="1"/>
  <c r="BU733" i="1"/>
  <c r="BV733" i="1"/>
  <c r="BW733" i="1"/>
  <c r="BX733" i="1"/>
  <c r="BY733" i="1"/>
  <c r="K734" i="1"/>
  <c r="S734" i="1"/>
  <c r="AD734" i="1"/>
  <c r="F734" i="1"/>
  <c r="AE734" i="1"/>
  <c r="T734" i="1"/>
  <c r="AF734" i="1"/>
  <c r="BA734" i="1"/>
  <c r="BL734" i="1"/>
  <c r="U734" i="1"/>
  <c r="AH734" i="1"/>
  <c r="V734" i="1"/>
  <c r="AI734" i="1"/>
  <c r="BM734" i="1"/>
  <c r="Y734" i="1"/>
  <c r="AN734" i="1"/>
  <c r="BN734" i="1"/>
  <c r="Z734" i="1"/>
  <c r="AP734" i="1"/>
  <c r="BO734" i="1"/>
  <c r="AA734" i="1"/>
  <c r="AR734" i="1"/>
  <c r="AB734" i="1"/>
  <c r="AS734" i="1"/>
  <c r="BP734" i="1"/>
  <c r="BU734" i="1"/>
  <c r="BV734" i="1"/>
  <c r="BW734" i="1"/>
  <c r="BX734" i="1"/>
  <c r="BY734" i="1"/>
  <c r="K735" i="1"/>
  <c r="S735" i="1"/>
  <c r="AD735" i="1"/>
  <c r="F735" i="1"/>
  <c r="AE735" i="1"/>
  <c r="T735" i="1"/>
  <c r="AF735" i="1"/>
  <c r="BA735" i="1"/>
  <c r="BL735" i="1"/>
  <c r="U735" i="1"/>
  <c r="AH735" i="1"/>
  <c r="V735" i="1"/>
  <c r="AI735" i="1"/>
  <c r="BM735" i="1"/>
  <c r="Y735" i="1"/>
  <c r="AN735" i="1"/>
  <c r="BN735" i="1"/>
  <c r="Z735" i="1"/>
  <c r="AP735" i="1"/>
  <c r="BO735" i="1"/>
  <c r="AA735" i="1"/>
  <c r="AR735" i="1"/>
  <c r="AB735" i="1"/>
  <c r="AS735" i="1"/>
  <c r="BP735" i="1"/>
  <c r="BU735" i="1"/>
  <c r="BV735" i="1"/>
  <c r="BW735" i="1"/>
  <c r="BX735" i="1"/>
  <c r="BY735" i="1"/>
  <c r="K736" i="1"/>
  <c r="S736" i="1"/>
  <c r="AD736" i="1"/>
  <c r="F736" i="1"/>
  <c r="AE736" i="1"/>
  <c r="T736" i="1"/>
  <c r="AF736" i="1"/>
  <c r="BA736" i="1"/>
  <c r="BL736" i="1"/>
  <c r="U736" i="1"/>
  <c r="AH736" i="1"/>
  <c r="V736" i="1"/>
  <c r="AI736" i="1"/>
  <c r="BM736" i="1"/>
  <c r="Y736" i="1"/>
  <c r="AN736" i="1"/>
  <c r="BN736" i="1"/>
  <c r="Z736" i="1"/>
  <c r="AP736" i="1"/>
  <c r="BO736" i="1"/>
  <c r="AA736" i="1"/>
  <c r="AR736" i="1"/>
  <c r="AB736" i="1"/>
  <c r="AS736" i="1"/>
  <c r="BP736" i="1"/>
  <c r="BU736" i="1"/>
  <c r="BV736" i="1"/>
  <c r="BW736" i="1"/>
  <c r="BX736" i="1"/>
  <c r="BY736" i="1"/>
  <c r="K737" i="1"/>
  <c r="S737" i="1"/>
  <c r="AD737" i="1"/>
  <c r="F737" i="1"/>
  <c r="AE737" i="1"/>
  <c r="T737" i="1"/>
  <c r="AF737" i="1"/>
  <c r="BA737" i="1"/>
  <c r="BL737" i="1"/>
  <c r="U737" i="1"/>
  <c r="AH737" i="1"/>
  <c r="V737" i="1"/>
  <c r="AI737" i="1"/>
  <c r="BM737" i="1"/>
  <c r="Y737" i="1"/>
  <c r="AN737" i="1"/>
  <c r="BN737" i="1"/>
  <c r="Z737" i="1"/>
  <c r="AP737" i="1"/>
  <c r="BO737" i="1"/>
  <c r="AA737" i="1"/>
  <c r="AR737" i="1"/>
  <c r="AB737" i="1"/>
  <c r="AS737" i="1"/>
  <c r="BP737" i="1"/>
  <c r="BU737" i="1"/>
  <c r="BV737" i="1"/>
  <c r="BW737" i="1"/>
  <c r="BX737" i="1"/>
  <c r="BY737" i="1"/>
  <c r="K738" i="1"/>
  <c r="S738" i="1"/>
  <c r="AD738" i="1"/>
  <c r="F738" i="1"/>
  <c r="AE738" i="1"/>
  <c r="T738" i="1"/>
  <c r="AF738" i="1"/>
  <c r="BA738" i="1"/>
  <c r="BL738" i="1"/>
  <c r="U738" i="1"/>
  <c r="AH738" i="1"/>
  <c r="V738" i="1"/>
  <c r="AI738" i="1"/>
  <c r="BM738" i="1"/>
  <c r="Y738" i="1"/>
  <c r="AN738" i="1"/>
  <c r="BN738" i="1"/>
  <c r="Z738" i="1"/>
  <c r="AP738" i="1"/>
  <c r="BO738" i="1"/>
  <c r="AA738" i="1"/>
  <c r="AR738" i="1"/>
  <c r="AB738" i="1"/>
  <c r="AS738" i="1"/>
  <c r="BP738" i="1"/>
  <c r="BU738" i="1"/>
  <c r="BV738" i="1"/>
  <c r="BW738" i="1"/>
  <c r="BX738" i="1"/>
  <c r="BY738" i="1"/>
  <c r="K739" i="1"/>
  <c r="S739" i="1"/>
  <c r="AD739" i="1"/>
  <c r="F739" i="1"/>
  <c r="AE739" i="1"/>
  <c r="T739" i="1"/>
  <c r="AF739" i="1"/>
  <c r="BA739" i="1"/>
  <c r="BL739" i="1"/>
  <c r="U739" i="1"/>
  <c r="AH739" i="1"/>
  <c r="V739" i="1"/>
  <c r="AI739" i="1"/>
  <c r="BM739" i="1"/>
  <c r="Y739" i="1"/>
  <c r="AN739" i="1"/>
  <c r="BN739" i="1"/>
  <c r="Z739" i="1"/>
  <c r="AP739" i="1"/>
  <c r="BO739" i="1"/>
  <c r="AA739" i="1"/>
  <c r="AR739" i="1"/>
  <c r="AB739" i="1"/>
  <c r="AS739" i="1"/>
  <c r="BP739" i="1"/>
  <c r="BU739" i="1"/>
  <c r="BV739" i="1"/>
  <c r="BW739" i="1"/>
  <c r="BX739" i="1"/>
  <c r="BY739" i="1"/>
  <c r="K740" i="1"/>
  <c r="S740" i="1"/>
  <c r="AD740" i="1"/>
  <c r="F740" i="1"/>
  <c r="AE740" i="1"/>
  <c r="T740" i="1"/>
  <c r="AF740" i="1"/>
  <c r="BA740" i="1"/>
  <c r="BL740" i="1"/>
  <c r="U740" i="1"/>
  <c r="AH740" i="1"/>
  <c r="V740" i="1"/>
  <c r="AI740" i="1"/>
  <c r="BM740" i="1"/>
  <c r="Y740" i="1"/>
  <c r="AN740" i="1"/>
  <c r="BN740" i="1"/>
  <c r="Z740" i="1"/>
  <c r="AP740" i="1"/>
  <c r="BO740" i="1"/>
  <c r="AA740" i="1"/>
  <c r="AR740" i="1"/>
  <c r="AB740" i="1"/>
  <c r="AS740" i="1"/>
  <c r="BP740" i="1"/>
  <c r="BU740" i="1"/>
  <c r="BV740" i="1"/>
  <c r="BW740" i="1"/>
  <c r="BX740" i="1"/>
  <c r="BY740" i="1"/>
  <c r="K741" i="1"/>
  <c r="S741" i="1"/>
  <c r="AD741" i="1"/>
  <c r="F741" i="1"/>
  <c r="AE741" i="1"/>
  <c r="T741" i="1"/>
  <c r="AF741" i="1"/>
  <c r="BA741" i="1"/>
  <c r="BL741" i="1"/>
  <c r="U741" i="1"/>
  <c r="AH741" i="1"/>
  <c r="V741" i="1"/>
  <c r="AI741" i="1"/>
  <c r="BM741" i="1"/>
  <c r="Y741" i="1"/>
  <c r="AN741" i="1"/>
  <c r="BN741" i="1"/>
  <c r="Z741" i="1"/>
  <c r="AP741" i="1"/>
  <c r="BO741" i="1"/>
  <c r="AA741" i="1"/>
  <c r="AR741" i="1"/>
  <c r="AB741" i="1"/>
  <c r="AS741" i="1"/>
  <c r="BP741" i="1"/>
  <c r="BU741" i="1"/>
  <c r="BV741" i="1"/>
  <c r="BW741" i="1"/>
  <c r="BX741" i="1"/>
  <c r="BY741" i="1"/>
  <c r="BX6" i="1"/>
  <c r="BW6" i="1"/>
  <c r="BY6" i="1"/>
  <c r="W741" i="2"/>
  <c r="J741" i="2"/>
  <c r="X741" i="2"/>
  <c r="H741" i="2"/>
  <c r="W740" i="2"/>
  <c r="J740" i="2"/>
  <c r="X740" i="2"/>
  <c r="H740" i="2"/>
  <c r="W739" i="2"/>
  <c r="J739" i="2"/>
  <c r="X739" i="2"/>
  <c r="H739" i="2"/>
  <c r="W738" i="2"/>
  <c r="J738" i="2"/>
  <c r="X738" i="2"/>
  <c r="H738" i="2"/>
  <c r="W737" i="2"/>
  <c r="J737" i="2"/>
  <c r="X737" i="2"/>
  <c r="H737" i="2"/>
  <c r="W736" i="2"/>
  <c r="J736" i="2"/>
  <c r="X736" i="2"/>
  <c r="H736" i="2"/>
  <c r="W735" i="2"/>
  <c r="J735" i="2"/>
  <c r="X735" i="2"/>
  <c r="H735" i="2"/>
  <c r="W734" i="2"/>
  <c r="J734" i="2"/>
  <c r="X734" i="2"/>
  <c r="H734" i="2"/>
  <c r="W733" i="2"/>
  <c r="J733" i="2"/>
  <c r="X733" i="2"/>
  <c r="H733" i="2"/>
  <c r="W732" i="2"/>
  <c r="J732" i="2"/>
  <c r="X732" i="2"/>
  <c r="H732" i="2"/>
  <c r="W731" i="2"/>
  <c r="J731" i="2"/>
  <c r="X731" i="2"/>
  <c r="H731" i="2"/>
  <c r="W730" i="2"/>
  <c r="J730" i="2"/>
  <c r="X730" i="2"/>
  <c r="H730" i="2"/>
  <c r="W729" i="2"/>
  <c r="J729" i="2"/>
  <c r="X729" i="2"/>
  <c r="H729" i="2"/>
  <c r="W728" i="2"/>
  <c r="J728" i="2"/>
  <c r="X728" i="2"/>
  <c r="H728" i="2"/>
  <c r="W727" i="2"/>
  <c r="J727" i="2"/>
  <c r="X727" i="2"/>
  <c r="H727" i="2"/>
  <c r="W726" i="2"/>
  <c r="J726" i="2"/>
  <c r="X726" i="2"/>
  <c r="H726" i="2"/>
  <c r="W725" i="2"/>
  <c r="J725" i="2"/>
  <c r="X725" i="2"/>
  <c r="H725" i="2"/>
  <c r="W724" i="2"/>
  <c r="J724" i="2"/>
  <c r="X724" i="2"/>
  <c r="H724" i="2"/>
  <c r="W723" i="2"/>
  <c r="J723" i="2"/>
  <c r="X723" i="2"/>
  <c r="H723" i="2"/>
  <c r="W722" i="2"/>
  <c r="J722" i="2"/>
  <c r="X722" i="2"/>
  <c r="H722" i="2"/>
  <c r="W721" i="2"/>
  <c r="J721" i="2"/>
  <c r="X721" i="2"/>
  <c r="H721" i="2"/>
  <c r="W720" i="2"/>
  <c r="J720" i="2"/>
  <c r="X720" i="2"/>
  <c r="H720" i="2"/>
  <c r="W719" i="2"/>
  <c r="J719" i="2"/>
  <c r="X719" i="2"/>
  <c r="H719" i="2"/>
  <c r="W718" i="2"/>
  <c r="J718" i="2"/>
  <c r="X718" i="2"/>
  <c r="H718" i="2"/>
  <c r="W717" i="2"/>
  <c r="J717" i="2"/>
  <c r="X717" i="2"/>
  <c r="H717" i="2"/>
  <c r="W716" i="2"/>
  <c r="J716" i="2"/>
  <c r="X716" i="2"/>
  <c r="H716" i="2"/>
  <c r="W715" i="2"/>
  <c r="J715" i="2"/>
  <c r="X715" i="2"/>
  <c r="H715" i="2"/>
  <c r="W714" i="2"/>
  <c r="J714" i="2"/>
  <c r="X714" i="2"/>
  <c r="H714" i="2"/>
  <c r="W713" i="2"/>
  <c r="J713" i="2"/>
  <c r="X713" i="2"/>
  <c r="H713" i="2"/>
  <c r="W712" i="2"/>
  <c r="J712" i="2"/>
  <c r="X712" i="2"/>
  <c r="H712" i="2"/>
  <c r="W711" i="2"/>
  <c r="J711" i="2"/>
  <c r="X711" i="2"/>
  <c r="H711" i="2"/>
  <c r="W710" i="2"/>
  <c r="J710" i="2"/>
  <c r="X710" i="2"/>
  <c r="H710" i="2"/>
  <c r="W709" i="2"/>
  <c r="J709" i="2"/>
  <c r="X709" i="2"/>
  <c r="H709" i="2"/>
  <c r="W708" i="2"/>
  <c r="J708" i="2"/>
  <c r="X708" i="2"/>
  <c r="H708" i="2"/>
  <c r="W707" i="2"/>
  <c r="J707" i="2"/>
  <c r="X707" i="2"/>
  <c r="H707" i="2"/>
  <c r="W706" i="2"/>
  <c r="J706" i="2"/>
  <c r="X706" i="2"/>
  <c r="H706" i="2"/>
  <c r="W705" i="2"/>
  <c r="J705" i="2"/>
  <c r="X705" i="2"/>
  <c r="H705" i="2"/>
  <c r="W704" i="2"/>
  <c r="J704" i="2"/>
  <c r="X704" i="2"/>
  <c r="H704" i="2"/>
  <c r="W703" i="2"/>
  <c r="J703" i="2"/>
  <c r="X703" i="2"/>
  <c r="H703" i="2"/>
  <c r="W702" i="2"/>
  <c r="J702" i="2"/>
  <c r="X702" i="2"/>
  <c r="H702" i="2"/>
  <c r="W701" i="2"/>
  <c r="J701" i="2"/>
  <c r="X701" i="2"/>
  <c r="H701" i="2"/>
  <c r="W700" i="2"/>
  <c r="J700" i="2"/>
  <c r="X700" i="2"/>
  <c r="H700" i="2"/>
  <c r="W699" i="2"/>
  <c r="J699" i="2"/>
  <c r="X699" i="2"/>
  <c r="H699" i="2"/>
  <c r="W698" i="2"/>
  <c r="J698" i="2"/>
  <c r="X698" i="2"/>
  <c r="H698" i="2"/>
  <c r="W697" i="2"/>
  <c r="J697" i="2"/>
  <c r="X697" i="2"/>
  <c r="H697" i="2"/>
  <c r="W696" i="2"/>
  <c r="J696" i="2"/>
  <c r="X696" i="2"/>
  <c r="H696" i="2"/>
  <c r="W695" i="2"/>
  <c r="J695" i="2"/>
  <c r="X695" i="2"/>
  <c r="H695" i="2"/>
  <c r="W694" i="2"/>
  <c r="J694" i="2"/>
  <c r="X694" i="2"/>
  <c r="H694" i="2"/>
  <c r="W693" i="2"/>
  <c r="J693" i="2"/>
  <c r="X693" i="2"/>
  <c r="H693" i="2"/>
  <c r="W692" i="2"/>
  <c r="J692" i="2"/>
  <c r="X692" i="2"/>
  <c r="H692" i="2"/>
  <c r="W691" i="2"/>
  <c r="J691" i="2"/>
  <c r="X691" i="2"/>
  <c r="H691" i="2"/>
  <c r="W690" i="2"/>
  <c r="J690" i="2"/>
  <c r="X690" i="2"/>
  <c r="H690" i="2"/>
  <c r="W689" i="2"/>
  <c r="J689" i="2"/>
  <c r="X689" i="2"/>
  <c r="H689" i="2"/>
  <c r="W688" i="2"/>
  <c r="J688" i="2"/>
  <c r="X688" i="2"/>
  <c r="H688" i="2"/>
  <c r="W687" i="2"/>
  <c r="J687" i="2"/>
  <c r="X687" i="2"/>
  <c r="H687" i="2"/>
  <c r="W686" i="2"/>
  <c r="J686" i="2"/>
  <c r="X686" i="2"/>
  <c r="H686" i="2"/>
  <c r="W685" i="2"/>
  <c r="J685" i="2"/>
  <c r="X685" i="2"/>
  <c r="H685" i="2"/>
  <c r="W684" i="2"/>
  <c r="J684" i="2"/>
  <c r="X684" i="2"/>
  <c r="H684" i="2"/>
  <c r="W683" i="2"/>
  <c r="J683" i="2"/>
  <c r="X683" i="2"/>
  <c r="H683" i="2"/>
  <c r="W682" i="2"/>
  <c r="J682" i="2"/>
  <c r="X682" i="2"/>
  <c r="H682" i="2"/>
  <c r="W681" i="2"/>
  <c r="J681" i="2"/>
  <c r="X681" i="2"/>
  <c r="H681" i="2"/>
  <c r="W680" i="2"/>
  <c r="J680" i="2"/>
  <c r="X680" i="2"/>
  <c r="H680" i="2"/>
  <c r="W679" i="2"/>
  <c r="J679" i="2"/>
  <c r="X679" i="2"/>
  <c r="H679" i="2"/>
  <c r="W678" i="2"/>
  <c r="J678" i="2"/>
  <c r="X678" i="2"/>
  <c r="H678" i="2"/>
  <c r="W677" i="2"/>
  <c r="J677" i="2"/>
  <c r="X677" i="2"/>
  <c r="H677" i="2"/>
  <c r="W676" i="2"/>
  <c r="J676" i="2"/>
  <c r="X676" i="2"/>
  <c r="H676" i="2"/>
  <c r="W675" i="2"/>
  <c r="J675" i="2"/>
  <c r="X675" i="2"/>
  <c r="H675" i="2"/>
  <c r="W674" i="2"/>
  <c r="J674" i="2"/>
  <c r="X674" i="2"/>
  <c r="H674" i="2"/>
  <c r="W673" i="2"/>
  <c r="J673" i="2"/>
  <c r="X673" i="2"/>
  <c r="H673" i="2"/>
  <c r="W672" i="2"/>
  <c r="J672" i="2"/>
  <c r="X672" i="2"/>
  <c r="H672" i="2"/>
  <c r="W671" i="2"/>
  <c r="J671" i="2"/>
  <c r="X671" i="2"/>
  <c r="H671" i="2"/>
  <c r="W670" i="2"/>
  <c r="J670" i="2"/>
  <c r="X670" i="2"/>
  <c r="H670" i="2"/>
  <c r="W669" i="2"/>
  <c r="J669" i="2"/>
  <c r="X669" i="2"/>
  <c r="H669" i="2"/>
  <c r="W668" i="2"/>
  <c r="J668" i="2"/>
  <c r="X668" i="2"/>
  <c r="H668" i="2"/>
  <c r="W667" i="2"/>
  <c r="J667" i="2"/>
  <c r="X667" i="2"/>
  <c r="H667" i="2"/>
  <c r="W666" i="2"/>
  <c r="J666" i="2"/>
  <c r="X666" i="2"/>
  <c r="H666" i="2"/>
  <c r="W665" i="2"/>
  <c r="J665" i="2"/>
  <c r="X665" i="2"/>
  <c r="H665" i="2"/>
  <c r="W664" i="2"/>
  <c r="J664" i="2"/>
  <c r="X664" i="2"/>
  <c r="H664" i="2"/>
  <c r="W663" i="2"/>
  <c r="J663" i="2"/>
  <c r="X663" i="2"/>
  <c r="H663" i="2"/>
  <c r="W662" i="2"/>
  <c r="J662" i="2"/>
  <c r="X662" i="2"/>
  <c r="H662" i="2"/>
  <c r="W661" i="2"/>
  <c r="J661" i="2"/>
  <c r="X661" i="2"/>
  <c r="H661" i="2"/>
  <c r="W660" i="2"/>
  <c r="J660" i="2"/>
  <c r="X660" i="2"/>
  <c r="H660" i="2"/>
  <c r="W659" i="2"/>
  <c r="J659" i="2"/>
  <c r="X659" i="2"/>
  <c r="H659" i="2"/>
  <c r="W658" i="2"/>
  <c r="J658" i="2"/>
  <c r="X658" i="2"/>
  <c r="H658" i="2"/>
  <c r="W657" i="2"/>
  <c r="J657" i="2"/>
  <c r="X657" i="2"/>
  <c r="H657" i="2"/>
  <c r="W656" i="2"/>
  <c r="J656" i="2"/>
  <c r="X656" i="2"/>
  <c r="H656" i="2"/>
  <c r="W655" i="2"/>
  <c r="J655" i="2"/>
  <c r="X655" i="2"/>
  <c r="H655" i="2"/>
  <c r="W654" i="2"/>
  <c r="J654" i="2"/>
  <c r="X654" i="2"/>
  <c r="H654" i="2"/>
  <c r="W653" i="2"/>
  <c r="J653" i="2"/>
  <c r="X653" i="2"/>
  <c r="H653" i="2"/>
  <c r="W652" i="2"/>
  <c r="J652" i="2"/>
  <c r="X652" i="2"/>
  <c r="H652" i="2"/>
  <c r="W651" i="2"/>
  <c r="J651" i="2"/>
  <c r="X651" i="2"/>
  <c r="H651" i="2"/>
  <c r="W650" i="2"/>
  <c r="J650" i="2"/>
  <c r="X650" i="2"/>
  <c r="H650" i="2"/>
  <c r="W649" i="2"/>
  <c r="J649" i="2"/>
  <c r="X649" i="2"/>
  <c r="H649" i="2"/>
  <c r="W648" i="2"/>
  <c r="J648" i="2"/>
  <c r="X648" i="2"/>
  <c r="H648" i="2"/>
  <c r="W647" i="2"/>
  <c r="J647" i="2"/>
  <c r="X647" i="2"/>
  <c r="H647" i="2"/>
  <c r="W646" i="2"/>
  <c r="J646" i="2"/>
  <c r="X646" i="2"/>
  <c r="H646" i="2"/>
  <c r="W645" i="2"/>
  <c r="J645" i="2"/>
  <c r="X645" i="2"/>
  <c r="H645" i="2"/>
  <c r="W644" i="2"/>
  <c r="J644" i="2"/>
  <c r="X644" i="2"/>
  <c r="H644" i="2"/>
  <c r="W643" i="2"/>
  <c r="J643" i="2"/>
  <c r="X643" i="2"/>
  <c r="H643" i="2"/>
  <c r="W642" i="2"/>
  <c r="J642" i="2"/>
  <c r="X642" i="2"/>
  <c r="H642" i="2"/>
  <c r="W641" i="2"/>
  <c r="J641" i="2"/>
  <c r="X641" i="2"/>
  <c r="H641" i="2"/>
  <c r="W640" i="2"/>
  <c r="J640" i="2"/>
  <c r="X640" i="2"/>
  <c r="H640" i="2"/>
  <c r="W639" i="2"/>
  <c r="J639" i="2"/>
  <c r="X639" i="2"/>
  <c r="H639" i="2"/>
  <c r="W638" i="2"/>
  <c r="J638" i="2"/>
  <c r="X638" i="2"/>
  <c r="H638" i="2"/>
  <c r="W637" i="2"/>
  <c r="J637" i="2"/>
  <c r="X637" i="2"/>
  <c r="H637" i="2"/>
  <c r="W636" i="2"/>
  <c r="J636" i="2"/>
  <c r="X636" i="2"/>
  <c r="H636" i="2"/>
  <c r="W635" i="2"/>
  <c r="J635" i="2"/>
  <c r="X635" i="2"/>
  <c r="H635" i="2"/>
  <c r="W634" i="2"/>
  <c r="J634" i="2"/>
  <c r="X634" i="2"/>
  <c r="H634" i="2"/>
  <c r="W633" i="2"/>
  <c r="J633" i="2"/>
  <c r="X633" i="2"/>
  <c r="H633" i="2"/>
  <c r="W632" i="2"/>
  <c r="J632" i="2"/>
  <c r="X632" i="2"/>
  <c r="H632" i="2"/>
  <c r="W631" i="2"/>
  <c r="J631" i="2"/>
  <c r="X631" i="2"/>
  <c r="H631" i="2"/>
  <c r="W630" i="2"/>
  <c r="J630" i="2"/>
  <c r="X630" i="2"/>
  <c r="H630" i="2"/>
  <c r="W629" i="2"/>
  <c r="J629" i="2"/>
  <c r="X629" i="2"/>
  <c r="H629" i="2"/>
  <c r="W628" i="2"/>
  <c r="J628" i="2"/>
  <c r="X628" i="2"/>
  <c r="H628" i="2"/>
  <c r="W627" i="2"/>
  <c r="J627" i="2"/>
  <c r="X627" i="2"/>
  <c r="H627" i="2"/>
  <c r="W626" i="2"/>
  <c r="J626" i="2"/>
  <c r="X626" i="2"/>
  <c r="H626" i="2"/>
  <c r="W625" i="2"/>
  <c r="J625" i="2"/>
  <c r="X625" i="2"/>
  <c r="H625" i="2"/>
  <c r="W624" i="2"/>
  <c r="J624" i="2"/>
  <c r="X624" i="2"/>
  <c r="H624" i="2"/>
  <c r="W623" i="2"/>
  <c r="J623" i="2"/>
  <c r="X623" i="2"/>
  <c r="H623" i="2"/>
  <c r="W622" i="2"/>
  <c r="J622" i="2"/>
  <c r="X622" i="2"/>
  <c r="H622" i="2"/>
  <c r="W621" i="2"/>
  <c r="J621" i="2"/>
  <c r="X621" i="2"/>
  <c r="H621" i="2"/>
  <c r="W620" i="2"/>
  <c r="J620" i="2"/>
  <c r="X620" i="2"/>
  <c r="H620" i="2"/>
  <c r="W619" i="2"/>
  <c r="J619" i="2"/>
  <c r="X619" i="2"/>
  <c r="H619" i="2"/>
  <c r="W618" i="2"/>
  <c r="J618" i="2"/>
  <c r="X618" i="2"/>
  <c r="H618" i="2"/>
  <c r="W617" i="2"/>
  <c r="J617" i="2"/>
  <c r="X617" i="2"/>
  <c r="H617" i="2"/>
  <c r="W616" i="2"/>
  <c r="J616" i="2"/>
  <c r="X616" i="2"/>
  <c r="H616" i="2"/>
  <c r="W615" i="2"/>
  <c r="J615" i="2"/>
  <c r="X615" i="2"/>
  <c r="H615" i="2"/>
  <c r="W614" i="2"/>
  <c r="J614" i="2"/>
  <c r="X614" i="2"/>
  <c r="H614" i="2"/>
  <c r="W613" i="2"/>
  <c r="J613" i="2"/>
  <c r="X613" i="2"/>
  <c r="H613" i="2"/>
  <c r="W612" i="2"/>
  <c r="J612" i="2"/>
  <c r="X612" i="2"/>
  <c r="H612" i="2"/>
  <c r="W611" i="2"/>
  <c r="J611" i="2"/>
  <c r="X611" i="2"/>
  <c r="H611" i="2"/>
  <c r="W610" i="2"/>
  <c r="J610" i="2"/>
  <c r="X610" i="2"/>
  <c r="H610" i="2"/>
  <c r="W609" i="2"/>
  <c r="J609" i="2"/>
  <c r="X609" i="2"/>
  <c r="H609" i="2"/>
  <c r="W608" i="2"/>
  <c r="J608" i="2"/>
  <c r="X608" i="2"/>
  <c r="H608" i="2"/>
  <c r="W607" i="2"/>
  <c r="J607" i="2"/>
  <c r="X607" i="2"/>
  <c r="H607" i="2"/>
  <c r="W606" i="2"/>
  <c r="J606" i="2"/>
  <c r="X606" i="2"/>
  <c r="H606" i="2"/>
  <c r="W605" i="2"/>
  <c r="J605" i="2"/>
  <c r="X605" i="2"/>
  <c r="H605" i="2"/>
  <c r="W604" i="2"/>
  <c r="J604" i="2"/>
  <c r="X604" i="2"/>
  <c r="H604" i="2"/>
  <c r="W603" i="2"/>
  <c r="J603" i="2"/>
  <c r="X603" i="2"/>
  <c r="H603" i="2"/>
  <c r="W602" i="2"/>
  <c r="J602" i="2"/>
  <c r="X602" i="2"/>
  <c r="H602" i="2"/>
  <c r="W601" i="2"/>
  <c r="J601" i="2"/>
  <c r="X601" i="2"/>
  <c r="H601" i="2"/>
  <c r="W600" i="2"/>
  <c r="J600" i="2"/>
  <c r="X600" i="2"/>
  <c r="H600" i="2"/>
  <c r="W599" i="2"/>
  <c r="J599" i="2"/>
  <c r="X599" i="2"/>
  <c r="H599" i="2"/>
  <c r="W598" i="2"/>
  <c r="J598" i="2"/>
  <c r="X598" i="2"/>
  <c r="H598" i="2"/>
  <c r="W597" i="2"/>
  <c r="J597" i="2"/>
  <c r="X597" i="2"/>
  <c r="H597" i="2"/>
  <c r="W596" i="2"/>
  <c r="J596" i="2"/>
  <c r="X596" i="2"/>
  <c r="H596" i="2"/>
  <c r="W595" i="2"/>
  <c r="J595" i="2"/>
  <c r="X595" i="2"/>
  <c r="H595" i="2"/>
  <c r="W594" i="2"/>
  <c r="J594" i="2"/>
  <c r="X594" i="2"/>
  <c r="H594" i="2"/>
  <c r="W593" i="2"/>
  <c r="J593" i="2"/>
  <c r="X593" i="2"/>
  <c r="H593" i="2"/>
  <c r="W592" i="2"/>
  <c r="J592" i="2"/>
  <c r="X592" i="2"/>
  <c r="H592" i="2"/>
  <c r="W591" i="2"/>
  <c r="J591" i="2"/>
  <c r="X591" i="2"/>
  <c r="H591" i="2"/>
  <c r="W590" i="2"/>
  <c r="J590" i="2"/>
  <c r="X590" i="2"/>
  <c r="H590" i="2"/>
  <c r="W589" i="2"/>
  <c r="J589" i="2"/>
  <c r="X589" i="2"/>
  <c r="H589" i="2"/>
  <c r="W588" i="2"/>
  <c r="J588" i="2"/>
  <c r="X588" i="2"/>
  <c r="H588" i="2"/>
  <c r="W587" i="2"/>
  <c r="J587" i="2"/>
  <c r="X587" i="2"/>
  <c r="H587" i="2"/>
  <c r="W586" i="2"/>
  <c r="J586" i="2"/>
  <c r="X586" i="2"/>
  <c r="H586" i="2"/>
  <c r="W585" i="2"/>
  <c r="J585" i="2"/>
  <c r="X585" i="2"/>
  <c r="H585" i="2"/>
  <c r="W584" i="2"/>
  <c r="J584" i="2"/>
  <c r="X584" i="2"/>
  <c r="H584" i="2"/>
  <c r="W583" i="2"/>
  <c r="J583" i="2"/>
  <c r="X583" i="2"/>
  <c r="H583" i="2"/>
  <c r="W582" i="2"/>
  <c r="J582" i="2"/>
  <c r="X582" i="2"/>
  <c r="H582" i="2"/>
  <c r="W581" i="2"/>
  <c r="J581" i="2"/>
  <c r="X581" i="2"/>
  <c r="H581" i="2"/>
  <c r="W580" i="2"/>
  <c r="J580" i="2"/>
  <c r="X580" i="2"/>
  <c r="H580" i="2"/>
  <c r="W579" i="2"/>
  <c r="J579" i="2"/>
  <c r="X579" i="2"/>
  <c r="H579" i="2"/>
  <c r="W578" i="2"/>
  <c r="J578" i="2"/>
  <c r="X578" i="2"/>
  <c r="H578" i="2"/>
  <c r="W577" i="2"/>
  <c r="J577" i="2"/>
  <c r="X577" i="2"/>
  <c r="H577" i="2"/>
  <c r="W576" i="2"/>
  <c r="J576" i="2"/>
  <c r="X576" i="2"/>
  <c r="H576" i="2"/>
  <c r="W575" i="2"/>
  <c r="J575" i="2"/>
  <c r="X575" i="2"/>
  <c r="H575" i="2"/>
  <c r="W574" i="2"/>
  <c r="J574" i="2"/>
  <c r="X574" i="2"/>
  <c r="H574" i="2"/>
  <c r="W573" i="2"/>
  <c r="J573" i="2"/>
  <c r="X573" i="2"/>
  <c r="H573" i="2"/>
  <c r="W572" i="2"/>
  <c r="J572" i="2"/>
  <c r="X572" i="2"/>
  <c r="H572" i="2"/>
  <c r="W571" i="2"/>
  <c r="J571" i="2"/>
  <c r="X571" i="2"/>
  <c r="H571" i="2"/>
  <c r="W570" i="2"/>
  <c r="J570" i="2"/>
  <c r="X570" i="2"/>
  <c r="H570" i="2"/>
  <c r="W569" i="2"/>
  <c r="J569" i="2"/>
  <c r="X569" i="2"/>
  <c r="H569" i="2"/>
  <c r="W568" i="2"/>
  <c r="J568" i="2"/>
  <c r="X568" i="2"/>
  <c r="H568" i="2"/>
  <c r="W567" i="2"/>
  <c r="J567" i="2"/>
  <c r="X567" i="2"/>
  <c r="H567" i="2"/>
  <c r="W566" i="2"/>
  <c r="J566" i="2"/>
  <c r="X566" i="2"/>
  <c r="H566" i="2"/>
  <c r="W565" i="2"/>
  <c r="J565" i="2"/>
  <c r="X565" i="2"/>
  <c r="H565" i="2"/>
  <c r="W564" i="2"/>
  <c r="J564" i="2"/>
  <c r="X564" i="2"/>
  <c r="H564" i="2"/>
  <c r="W563" i="2"/>
  <c r="J563" i="2"/>
  <c r="X563" i="2"/>
  <c r="H563" i="2"/>
  <c r="W562" i="2"/>
  <c r="J562" i="2"/>
  <c r="X562" i="2"/>
  <c r="H562" i="2"/>
  <c r="W561" i="2"/>
  <c r="J561" i="2"/>
  <c r="X561" i="2"/>
  <c r="H561" i="2"/>
  <c r="W560" i="2"/>
  <c r="J560" i="2"/>
  <c r="X560" i="2"/>
  <c r="H560" i="2"/>
  <c r="W559" i="2"/>
  <c r="J559" i="2"/>
  <c r="X559" i="2"/>
  <c r="H559" i="2"/>
  <c r="W558" i="2"/>
  <c r="J558" i="2"/>
  <c r="X558" i="2"/>
  <c r="H558" i="2"/>
  <c r="W557" i="2"/>
  <c r="J557" i="2"/>
  <c r="X557" i="2"/>
  <c r="H557" i="2"/>
  <c r="W556" i="2"/>
  <c r="J556" i="2"/>
  <c r="X556" i="2"/>
  <c r="H556" i="2"/>
  <c r="W555" i="2"/>
  <c r="J555" i="2"/>
  <c r="X555" i="2"/>
  <c r="H555" i="2"/>
  <c r="W554" i="2"/>
  <c r="J554" i="2"/>
  <c r="X554" i="2"/>
  <c r="H554" i="2"/>
  <c r="W553" i="2"/>
  <c r="J553" i="2"/>
  <c r="X553" i="2"/>
  <c r="H553" i="2"/>
  <c r="W552" i="2"/>
  <c r="J552" i="2"/>
  <c r="X552" i="2"/>
  <c r="H552" i="2"/>
  <c r="W551" i="2"/>
  <c r="J551" i="2"/>
  <c r="X551" i="2"/>
  <c r="H551" i="2"/>
  <c r="W550" i="2"/>
  <c r="J550" i="2"/>
  <c r="X550" i="2"/>
  <c r="H550" i="2"/>
  <c r="W549" i="2"/>
  <c r="J549" i="2"/>
  <c r="X549" i="2"/>
  <c r="H549" i="2"/>
  <c r="W548" i="2"/>
  <c r="J548" i="2"/>
  <c r="X548" i="2"/>
  <c r="H548" i="2"/>
  <c r="W547" i="2"/>
  <c r="J547" i="2"/>
  <c r="X547" i="2"/>
  <c r="H547" i="2"/>
  <c r="W546" i="2"/>
  <c r="J546" i="2"/>
  <c r="X546" i="2"/>
  <c r="H546" i="2"/>
  <c r="W545" i="2"/>
  <c r="J545" i="2"/>
  <c r="X545" i="2"/>
  <c r="H545" i="2"/>
  <c r="W544" i="2"/>
  <c r="J544" i="2"/>
  <c r="X544" i="2"/>
  <c r="H544" i="2"/>
  <c r="W543" i="2"/>
  <c r="J543" i="2"/>
  <c r="X543" i="2"/>
  <c r="H543" i="2"/>
  <c r="W542" i="2"/>
  <c r="J542" i="2"/>
  <c r="X542" i="2"/>
  <c r="H542" i="2"/>
  <c r="W541" i="2"/>
  <c r="J541" i="2"/>
  <c r="X541" i="2"/>
  <c r="H541" i="2"/>
  <c r="W540" i="2"/>
  <c r="J540" i="2"/>
  <c r="X540" i="2"/>
  <c r="H540" i="2"/>
  <c r="W539" i="2"/>
  <c r="J539" i="2"/>
  <c r="X539" i="2"/>
  <c r="H539" i="2"/>
  <c r="W538" i="2"/>
  <c r="J538" i="2"/>
  <c r="X538" i="2"/>
  <c r="H538" i="2"/>
  <c r="W537" i="2"/>
  <c r="J537" i="2"/>
  <c r="X537" i="2"/>
  <c r="H537" i="2"/>
  <c r="W536" i="2"/>
  <c r="J536" i="2"/>
  <c r="X536" i="2"/>
  <c r="H536" i="2"/>
  <c r="W535" i="2"/>
  <c r="J535" i="2"/>
  <c r="X535" i="2"/>
  <c r="H535" i="2"/>
  <c r="W534" i="2"/>
  <c r="J534" i="2"/>
  <c r="X534" i="2"/>
  <c r="H534" i="2"/>
  <c r="W533" i="2"/>
  <c r="J533" i="2"/>
  <c r="X533" i="2"/>
  <c r="H533" i="2"/>
  <c r="W532" i="2"/>
  <c r="J532" i="2"/>
  <c r="X532" i="2"/>
  <c r="H532" i="2"/>
  <c r="W531" i="2"/>
  <c r="J531" i="2"/>
  <c r="X531" i="2"/>
  <c r="H531" i="2"/>
  <c r="W530" i="2"/>
  <c r="J530" i="2"/>
  <c r="X530" i="2"/>
  <c r="H530" i="2"/>
  <c r="W529" i="2"/>
  <c r="J529" i="2"/>
  <c r="X529" i="2"/>
  <c r="H529" i="2"/>
  <c r="W528" i="2"/>
  <c r="J528" i="2"/>
  <c r="X528" i="2"/>
  <c r="H528" i="2"/>
  <c r="W527" i="2"/>
  <c r="J527" i="2"/>
  <c r="X527" i="2"/>
  <c r="H527" i="2"/>
  <c r="W526" i="2"/>
  <c r="J526" i="2"/>
  <c r="X526" i="2"/>
  <c r="H526" i="2"/>
  <c r="W525" i="2"/>
  <c r="J525" i="2"/>
  <c r="X525" i="2"/>
  <c r="H525" i="2"/>
  <c r="W524" i="2"/>
  <c r="J524" i="2"/>
  <c r="X524" i="2"/>
  <c r="H524" i="2"/>
  <c r="W523" i="2"/>
  <c r="J523" i="2"/>
  <c r="X523" i="2"/>
  <c r="H523" i="2"/>
  <c r="W522" i="2"/>
  <c r="J522" i="2"/>
  <c r="X522" i="2"/>
  <c r="H522" i="2"/>
  <c r="W521" i="2"/>
  <c r="J521" i="2"/>
  <c r="X521" i="2"/>
  <c r="H521" i="2"/>
  <c r="W520" i="2"/>
  <c r="J520" i="2"/>
  <c r="X520" i="2"/>
  <c r="H520" i="2"/>
  <c r="W519" i="2"/>
  <c r="J519" i="2"/>
  <c r="X519" i="2"/>
  <c r="H519" i="2"/>
  <c r="W518" i="2"/>
  <c r="J518" i="2"/>
  <c r="X518" i="2"/>
  <c r="H518" i="2"/>
  <c r="W517" i="2"/>
  <c r="J517" i="2"/>
  <c r="X517" i="2"/>
  <c r="H517" i="2"/>
  <c r="W516" i="2"/>
  <c r="J516" i="2"/>
  <c r="X516" i="2"/>
  <c r="H516" i="2"/>
  <c r="W515" i="2"/>
  <c r="J515" i="2"/>
  <c r="X515" i="2"/>
  <c r="H515" i="2"/>
  <c r="W514" i="2"/>
  <c r="J514" i="2"/>
  <c r="X514" i="2"/>
  <c r="H514" i="2"/>
  <c r="W513" i="2"/>
  <c r="J513" i="2"/>
  <c r="X513" i="2"/>
  <c r="H513" i="2"/>
  <c r="W512" i="2"/>
  <c r="J512" i="2"/>
  <c r="X512" i="2"/>
  <c r="H512" i="2"/>
  <c r="W511" i="2"/>
  <c r="J511" i="2"/>
  <c r="X511" i="2"/>
  <c r="H511" i="2"/>
  <c r="W510" i="2"/>
  <c r="J510" i="2"/>
  <c r="X510" i="2"/>
  <c r="H510" i="2"/>
  <c r="W509" i="2"/>
  <c r="J509" i="2"/>
  <c r="X509" i="2"/>
  <c r="H509" i="2"/>
  <c r="W508" i="2"/>
  <c r="J508" i="2"/>
  <c r="X508" i="2"/>
  <c r="H508" i="2"/>
  <c r="W507" i="2"/>
  <c r="J507" i="2"/>
  <c r="X507" i="2"/>
  <c r="H507" i="2"/>
  <c r="W506" i="2"/>
  <c r="J506" i="2"/>
  <c r="X506" i="2"/>
  <c r="H506" i="2"/>
  <c r="W505" i="2"/>
  <c r="J505" i="2"/>
  <c r="X505" i="2"/>
  <c r="H505" i="2"/>
  <c r="W504" i="2"/>
  <c r="J504" i="2"/>
  <c r="X504" i="2"/>
  <c r="H504" i="2"/>
  <c r="W503" i="2"/>
  <c r="J503" i="2"/>
  <c r="X503" i="2"/>
  <c r="H503" i="2"/>
  <c r="W502" i="2"/>
  <c r="J502" i="2"/>
  <c r="X502" i="2"/>
  <c r="H502" i="2"/>
  <c r="W501" i="2"/>
  <c r="J501" i="2"/>
  <c r="X501" i="2"/>
  <c r="H501" i="2"/>
  <c r="W500" i="2"/>
  <c r="J500" i="2"/>
  <c r="X500" i="2"/>
  <c r="H500" i="2"/>
  <c r="W499" i="2"/>
  <c r="J499" i="2"/>
  <c r="X499" i="2"/>
  <c r="H499" i="2"/>
  <c r="W498" i="2"/>
  <c r="J498" i="2"/>
  <c r="X498" i="2"/>
  <c r="H498" i="2"/>
  <c r="W497" i="2"/>
  <c r="J497" i="2"/>
  <c r="X497" i="2"/>
  <c r="H497" i="2"/>
  <c r="W496" i="2"/>
  <c r="J496" i="2"/>
  <c r="X496" i="2"/>
  <c r="H496" i="2"/>
  <c r="W495" i="2"/>
  <c r="J495" i="2"/>
  <c r="X495" i="2"/>
  <c r="H495" i="2"/>
  <c r="W494" i="2"/>
  <c r="J494" i="2"/>
  <c r="X494" i="2"/>
  <c r="H494" i="2"/>
  <c r="W493" i="2"/>
  <c r="J493" i="2"/>
  <c r="X493" i="2"/>
  <c r="H493" i="2"/>
  <c r="W492" i="2"/>
  <c r="J492" i="2"/>
  <c r="X492" i="2"/>
  <c r="H492" i="2"/>
  <c r="W491" i="2"/>
  <c r="J491" i="2"/>
  <c r="X491" i="2"/>
  <c r="H491" i="2"/>
  <c r="W490" i="2"/>
  <c r="J490" i="2"/>
  <c r="X490" i="2"/>
  <c r="H490" i="2"/>
  <c r="W489" i="2"/>
  <c r="J489" i="2"/>
  <c r="X489" i="2"/>
  <c r="H489" i="2"/>
  <c r="W488" i="2"/>
  <c r="J488" i="2"/>
  <c r="X488" i="2"/>
  <c r="H488" i="2"/>
  <c r="W487" i="2"/>
  <c r="J487" i="2"/>
  <c r="X487" i="2"/>
  <c r="H487" i="2"/>
  <c r="W486" i="2"/>
  <c r="J486" i="2"/>
  <c r="X486" i="2"/>
  <c r="H486" i="2"/>
  <c r="W485" i="2"/>
  <c r="J485" i="2"/>
  <c r="X485" i="2"/>
  <c r="H485" i="2"/>
  <c r="W484" i="2"/>
  <c r="J484" i="2"/>
  <c r="X484" i="2"/>
  <c r="H484" i="2"/>
  <c r="W483" i="2"/>
  <c r="J483" i="2"/>
  <c r="X483" i="2"/>
  <c r="H483" i="2"/>
  <c r="W482" i="2"/>
  <c r="J482" i="2"/>
  <c r="X482" i="2"/>
  <c r="H482" i="2"/>
  <c r="W481" i="2"/>
  <c r="J481" i="2"/>
  <c r="X481" i="2"/>
  <c r="H481" i="2"/>
  <c r="W480" i="2"/>
  <c r="J480" i="2"/>
  <c r="X480" i="2"/>
  <c r="H480" i="2"/>
  <c r="W479" i="2"/>
  <c r="J479" i="2"/>
  <c r="X479" i="2"/>
  <c r="H479" i="2"/>
  <c r="W478" i="2"/>
  <c r="J478" i="2"/>
  <c r="X478" i="2"/>
  <c r="H478" i="2"/>
  <c r="W477" i="2"/>
  <c r="J477" i="2"/>
  <c r="X477" i="2"/>
  <c r="H477" i="2"/>
  <c r="W476" i="2"/>
  <c r="J476" i="2"/>
  <c r="X476" i="2"/>
  <c r="H476" i="2"/>
  <c r="W475" i="2"/>
  <c r="J475" i="2"/>
  <c r="X475" i="2"/>
  <c r="H475" i="2"/>
  <c r="W474" i="2"/>
  <c r="J474" i="2"/>
  <c r="X474" i="2"/>
  <c r="H474" i="2"/>
  <c r="W473" i="2"/>
  <c r="J473" i="2"/>
  <c r="X473" i="2"/>
  <c r="H473" i="2"/>
  <c r="W472" i="2"/>
  <c r="J472" i="2"/>
  <c r="X472" i="2"/>
  <c r="H472" i="2"/>
  <c r="W471" i="2"/>
  <c r="J471" i="2"/>
  <c r="X471" i="2"/>
  <c r="H471" i="2"/>
  <c r="W470" i="2"/>
  <c r="J470" i="2"/>
  <c r="X470" i="2"/>
  <c r="H470" i="2"/>
  <c r="W469" i="2"/>
  <c r="J469" i="2"/>
  <c r="X469" i="2"/>
  <c r="H469" i="2"/>
  <c r="W468" i="2"/>
  <c r="J468" i="2"/>
  <c r="X468" i="2"/>
  <c r="H468" i="2"/>
  <c r="W467" i="2"/>
  <c r="J467" i="2"/>
  <c r="X467" i="2"/>
  <c r="H467" i="2"/>
  <c r="W466" i="2"/>
  <c r="J466" i="2"/>
  <c r="X466" i="2"/>
  <c r="H466" i="2"/>
  <c r="W465" i="2"/>
  <c r="J465" i="2"/>
  <c r="X465" i="2"/>
  <c r="H465" i="2"/>
  <c r="W464" i="2"/>
  <c r="J464" i="2"/>
  <c r="X464" i="2"/>
  <c r="H464" i="2"/>
  <c r="W463" i="2"/>
  <c r="J463" i="2"/>
  <c r="X463" i="2"/>
  <c r="H463" i="2"/>
  <c r="W462" i="2"/>
  <c r="J462" i="2"/>
  <c r="X462" i="2"/>
  <c r="H462" i="2"/>
  <c r="W461" i="2"/>
  <c r="J461" i="2"/>
  <c r="X461" i="2"/>
  <c r="H461" i="2"/>
  <c r="W460" i="2"/>
  <c r="J460" i="2"/>
  <c r="X460" i="2"/>
  <c r="H460" i="2"/>
  <c r="W459" i="2"/>
  <c r="J459" i="2"/>
  <c r="X459" i="2"/>
  <c r="H459" i="2"/>
  <c r="W458" i="2"/>
  <c r="J458" i="2"/>
  <c r="X458" i="2"/>
  <c r="H458" i="2"/>
  <c r="W457" i="2"/>
  <c r="J457" i="2"/>
  <c r="X457" i="2"/>
  <c r="H457" i="2"/>
  <c r="W456" i="2"/>
  <c r="J456" i="2"/>
  <c r="X456" i="2"/>
  <c r="H456" i="2"/>
  <c r="W455" i="2"/>
  <c r="J455" i="2"/>
  <c r="X455" i="2"/>
  <c r="H455" i="2"/>
  <c r="W454" i="2"/>
  <c r="J454" i="2"/>
  <c r="X454" i="2"/>
  <c r="H454" i="2"/>
  <c r="W453" i="2"/>
  <c r="J453" i="2"/>
  <c r="X453" i="2"/>
  <c r="H453" i="2"/>
  <c r="W452" i="2"/>
  <c r="J452" i="2"/>
  <c r="X452" i="2"/>
  <c r="H452" i="2"/>
  <c r="W451" i="2"/>
  <c r="J451" i="2"/>
  <c r="X451" i="2"/>
  <c r="H451" i="2"/>
  <c r="W450" i="2"/>
  <c r="J450" i="2"/>
  <c r="X450" i="2"/>
  <c r="H450" i="2"/>
  <c r="W449" i="2"/>
  <c r="J449" i="2"/>
  <c r="X449" i="2"/>
  <c r="H449" i="2"/>
  <c r="W448" i="2"/>
  <c r="J448" i="2"/>
  <c r="X448" i="2"/>
  <c r="H448" i="2"/>
  <c r="W447" i="2"/>
  <c r="J447" i="2"/>
  <c r="X447" i="2"/>
  <c r="H447" i="2"/>
  <c r="W446" i="2"/>
  <c r="J446" i="2"/>
  <c r="X446" i="2"/>
  <c r="H446" i="2"/>
  <c r="W445" i="2"/>
  <c r="J445" i="2"/>
  <c r="X445" i="2"/>
  <c r="H445" i="2"/>
  <c r="W444" i="2"/>
  <c r="J444" i="2"/>
  <c r="X444" i="2"/>
  <c r="H444" i="2"/>
  <c r="W443" i="2"/>
  <c r="J443" i="2"/>
  <c r="X443" i="2"/>
  <c r="H443" i="2"/>
  <c r="W442" i="2"/>
  <c r="J442" i="2"/>
  <c r="X442" i="2"/>
  <c r="H442" i="2"/>
  <c r="W441" i="2"/>
  <c r="J441" i="2"/>
  <c r="X441" i="2"/>
  <c r="H441" i="2"/>
  <c r="W440" i="2"/>
  <c r="J440" i="2"/>
  <c r="X440" i="2"/>
  <c r="H440" i="2"/>
  <c r="W439" i="2"/>
  <c r="J439" i="2"/>
  <c r="X439" i="2"/>
  <c r="H439" i="2"/>
  <c r="W438" i="2"/>
  <c r="J438" i="2"/>
  <c r="X438" i="2"/>
  <c r="H438" i="2"/>
  <c r="W437" i="2"/>
  <c r="J437" i="2"/>
  <c r="X437" i="2"/>
  <c r="H437" i="2"/>
  <c r="W436" i="2"/>
  <c r="J436" i="2"/>
  <c r="X436" i="2"/>
  <c r="H436" i="2"/>
  <c r="W435" i="2"/>
  <c r="J435" i="2"/>
  <c r="X435" i="2"/>
  <c r="H435" i="2"/>
  <c r="W434" i="2"/>
  <c r="J434" i="2"/>
  <c r="X434" i="2"/>
  <c r="H434" i="2"/>
  <c r="W433" i="2"/>
  <c r="J433" i="2"/>
  <c r="X433" i="2"/>
  <c r="H433" i="2"/>
  <c r="W432" i="2"/>
  <c r="J432" i="2"/>
  <c r="X432" i="2"/>
  <c r="H432" i="2"/>
  <c r="W431" i="2"/>
  <c r="J431" i="2"/>
  <c r="X431" i="2"/>
  <c r="H431" i="2"/>
  <c r="W430" i="2"/>
  <c r="J430" i="2"/>
  <c r="X430" i="2"/>
  <c r="H430" i="2"/>
  <c r="W429" i="2"/>
  <c r="J429" i="2"/>
  <c r="X429" i="2"/>
  <c r="H429" i="2"/>
  <c r="W428" i="2"/>
  <c r="J428" i="2"/>
  <c r="X428" i="2"/>
  <c r="H428" i="2"/>
  <c r="W427" i="2"/>
  <c r="J427" i="2"/>
  <c r="X427" i="2"/>
  <c r="H427" i="2"/>
  <c r="W426" i="2"/>
  <c r="J426" i="2"/>
  <c r="X426" i="2"/>
  <c r="H426" i="2"/>
  <c r="W425" i="2"/>
  <c r="J425" i="2"/>
  <c r="X425" i="2"/>
  <c r="H425" i="2"/>
  <c r="W424" i="2"/>
  <c r="J424" i="2"/>
  <c r="X424" i="2"/>
  <c r="H424" i="2"/>
  <c r="W423" i="2"/>
  <c r="J423" i="2"/>
  <c r="X423" i="2"/>
  <c r="H423" i="2"/>
  <c r="W422" i="2"/>
  <c r="J422" i="2"/>
  <c r="X422" i="2"/>
  <c r="H422" i="2"/>
  <c r="W421" i="2"/>
  <c r="J421" i="2"/>
  <c r="X421" i="2"/>
  <c r="H421" i="2"/>
  <c r="W420" i="2"/>
  <c r="J420" i="2"/>
  <c r="X420" i="2"/>
  <c r="H420" i="2"/>
  <c r="W419" i="2"/>
  <c r="J419" i="2"/>
  <c r="X419" i="2"/>
  <c r="H419" i="2"/>
  <c r="W418" i="2"/>
  <c r="J418" i="2"/>
  <c r="X418" i="2"/>
  <c r="H418" i="2"/>
  <c r="W417" i="2"/>
  <c r="J417" i="2"/>
  <c r="X417" i="2"/>
  <c r="H417" i="2"/>
  <c r="W416" i="2"/>
  <c r="J416" i="2"/>
  <c r="X416" i="2"/>
  <c r="H416" i="2"/>
  <c r="W415" i="2"/>
  <c r="J415" i="2"/>
  <c r="X415" i="2"/>
  <c r="H415" i="2"/>
  <c r="W414" i="2"/>
  <c r="J414" i="2"/>
  <c r="X414" i="2"/>
  <c r="H414" i="2"/>
  <c r="W413" i="2"/>
  <c r="J413" i="2"/>
  <c r="X413" i="2"/>
  <c r="H413" i="2"/>
  <c r="W412" i="2"/>
  <c r="J412" i="2"/>
  <c r="X412" i="2"/>
  <c r="H412" i="2"/>
  <c r="W411" i="2"/>
  <c r="J411" i="2"/>
  <c r="X411" i="2"/>
  <c r="H411" i="2"/>
  <c r="W410" i="2"/>
  <c r="J410" i="2"/>
  <c r="X410" i="2"/>
  <c r="H410" i="2"/>
  <c r="W409" i="2"/>
  <c r="J409" i="2"/>
  <c r="X409" i="2"/>
  <c r="H409" i="2"/>
  <c r="W408" i="2"/>
  <c r="J408" i="2"/>
  <c r="X408" i="2"/>
  <c r="H408" i="2"/>
  <c r="W407" i="2"/>
  <c r="J407" i="2"/>
  <c r="X407" i="2"/>
  <c r="H407" i="2"/>
  <c r="W406" i="2"/>
  <c r="J406" i="2"/>
  <c r="X406" i="2"/>
  <c r="H406" i="2"/>
  <c r="W405" i="2"/>
  <c r="J405" i="2"/>
  <c r="X405" i="2"/>
  <c r="H405" i="2"/>
  <c r="W404" i="2"/>
  <c r="J404" i="2"/>
  <c r="X404" i="2"/>
  <c r="H404" i="2"/>
  <c r="W403" i="2"/>
  <c r="J403" i="2"/>
  <c r="X403" i="2"/>
  <c r="H403" i="2"/>
  <c r="W402" i="2"/>
  <c r="J402" i="2"/>
  <c r="X402" i="2"/>
  <c r="H402" i="2"/>
  <c r="W401" i="2"/>
  <c r="J401" i="2"/>
  <c r="X401" i="2"/>
  <c r="H401" i="2"/>
  <c r="W400" i="2"/>
  <c r="J400" i="2"/>
  <c r="X400" i="2"/>
  <c r="H400" i="2"/>
  <c r="W399" i="2"/>
  <c r="J399" i="2"/>
  <c r="X399" i="2"/>
  <c r="H399" i="2"/>
  <c r="W398" i="2"/>
  <c r="J398" i="2"/>
  <c r="X398" i="2"/>
  <c r="H398" i="2"/>
  <c r="W397" i="2"/>
  <c r="J397" i="2"/>
  <c r="X397" i="2"/>
  <c r="H397" i="2"/>
  <c r="W396" i="2"/>
  <c r="J396" i="2"/>
  <c r="X396" i="2"/>
  <c r="H396" i="2"/>
  <c r="W395" i="2"/>
  <c r="J395" i="2"/>
  <c r="X395" i="2"/>
  <c r="H395" i="2"/>
  <c r="W394" i="2"/>
  <c r="J394" i="2"/>
  <c r="X394" i="2"/>
  <c r="H394" i="2"/>
  <c r="W393" i="2"/>
  <c r="J393" i="2"/>
  <c r="X393" i="2"/>
  <c r="H393" i="2"/>
  <c r="W392" i="2"/>
  <c r="J392" i="2"/>
  <c r="X392" i="2"/>
  <c r="H392" i="2"/>
  <c r="W391" i="2"/>
  <c r="J391" i="2"/>
  <c r="X391" i="2"/>
  <c r="H391" i="2"/>
  <c r="W390" i="2"/>
  <c r="J390" i="2"/>
  <c r="X390" i="2"/>
  <c r="H390" i="2"/>
  <c r="W389" i="2"/>
  <c r="J389" i="2"/>
  <c r="X389" i="2"/>
  <c r="H389" i="2"/>
  <c r="W388" i="2"/>
  <c r="J388" i="2"/>
  <c r="X388" i="2"/>
  <c r="H388" i="2"/>
  <c r="W387" i="2"/>
  <c r="J387" i="2"/>
  <c r="X387" i="2"/>
  <c r="H387" i="2"/>
  <c r="W386" i="2"/>
  <c r="J386" i="2"/>
  <c r="X386" i="2"/>
  <c r="H386" i="2"/>
  <c r="W385" i="2"/>
  <c r="J385" i="2"/>
  <c r="X385" i="2"/>
  <c r="H385" i="2"/>
  <c r="W384" i="2"/>
  <c r="J384" i="2"/>
  <c r="X384" i="2"/>
  <c r="H384" i="2"/>
  <c r="W383" i="2"/>
  <c r="J383" i="2"/>
  <c r="X383" i="2"/>
  <c r="H383" i="2"/>
  <c r="W382" i="2"/>
  <c r="J382" i="2"/>
  <c r="X382" i="2"/>
  <c r="H382" i="2"/>
  <c r="W381" i="2"/>
  <c r="J381" i="2"/>
  <c r="X381" i="2"/>
  <c r="H381" i="2"/>
  <c r="W380" i="2"/>
  <c r="J380" i="2"/>
  <c r="X380" i="2"/>
  <c r="H380" i="2"/>
  <c r="W379" i="2"/>
  <c r="J379" i="2"/>
  <c r="X379" i="2"/>
  <c r="H379" i="2"/>
  <c r="W378" i="2"/>
  <c r="J378" i="2"/>
  <c r="X378" i="2"/>
  <c r="H378" i="2"/>
  <c r="W377" i="2"/>
  <c r="J377" i="2"/>
  <c r="X377" i="2"/>
  <c r="H377" i="2"/>
  <c r="W376" i="2"/>
  <c r="J376" i="2"/>
  <c r="X376" i="2"/>
  <c r="H376" i="2"/>
  <c r="W375" i="2"/>
  <c r="J375" i="2"/>
  <c r="X375" i="2"/>
  <c r="H375" i="2"/>
  <c r="W374" i="2"/>
  <c r="J374" i="2"/>
  <c r="X374" i="2"/>
  <c r="H374" i="2"/>
  <c r="W373" i="2"/>
  <c r="J373" i="2"/>
  <c r="X373" i="2"/>
  <c r="H373" i="2"/>
  <c r="W372" i="2"/>
  <c r="J372" i="2"/>
  <c r="X372" i="2"/>
  <c r="H372" i="2"/>
  <c r="W371" i="2"/>
  <c r="J371" i="2"/>
  <c r="X371" i="2"/>
  <c r="H371" i="2"/>
  <c r="W370" i="2"/>
  <c r="J370" i="2"/>
  <c r="X370" i="2"/>
  <c r="H370" i="2"/>
  <c r="W369" i="2"/>
  <c r="J369" i="2"/>
  <c r="X369" i="2"/>
  <c r="H369" i="2"/>
  <c r="W368" i="2"/>
  <c r="J368" i="2"/>
  <c r="X368" i="2"/>
  <c r="H368" i="2"/>
  <c r="W367" i="2"/>
  <c r="J367" i="2"/>
  <c r="X367" i="2"/>
  <c r="H367" i="2"/>
  <c r="W366" i="2"/>
  <c r="J366" i="2"/>
  <c r="X366" i="2"/>
  <c r="H366" i="2"/>
  <c r="W365" i="2"/>
  <c r="J365" i="2"/>
  <c r="X365" i="2"/>
  <c r="H365" i="2"/>
  <c r="W364" i="2"/>
  <c r="J364" i="2"/>
  <c r="X364" i="2"/>
  <c r="H364" i="2"/>
  <c r="W363" i="2"/>
  <c r="J363" i="2"/>
  <c r="X363" i="2"/>
  <c r="H363" i="2"/>
  <c r="W362" i="2"/>
  <c r="J362" i="2"/>
  <c r="X362" i="2"/>
  <c r="H362" i="2"/>
  <c r="W361" i="2"/>
  <c r="J361" i="2"/>
  <c r="X361" i="2"/>
  <c r="H361" i="2"/>
  <c r="W360" i="2"/>
  <c r="J360" i="2"/>
  <c r="X360" i="2"/>
  <c r="H360" i="2"/>
  <c r="W359" i="2"/>
  <c r="J359" i="2"/>
  <c r="X359" i="2"/>
  <c r="H359" i="2"/>
  <c r="W358" i="2"/>
  <c r="J358" i="2"/>
  <c r="X358" i="2"/>
  <c r="H358" i="2"/>
  <c r="W357" i="2"/>
  <c r="J357" i="2"/>
  <c r="X357" i="2"/>
  <c r="H357" i="2"/>
  <c r="W356" i="2"/>
  <c r="J356" i="2"/>
  <c r="X356" i="2"/>
  <c r="H356" i="2"/>
  <c r="W355" i="2"/>
  <c r="J355" i="2"/>
  <c r="X355" i="2"/>
  <c r="H355" i="2"/>
  <c r="W354" i="2"/>
  <c r="J354" i="2"/>
  <c r="X354" i="2"/>
  <c r="H354" i="2"/>
  <c r="W353" i="2"/>
  <c r="J353" i="2"/>
  <c r="X353" i="2"/>
  <c r="H353" i="2"/>
  <c r="W352" i="2"/>
  <c r="J352" i="2"/>
  <c r="X352" i="2"/>
  <c r="H352" i="2"/>
  <c r="W351" i="2"/>
  <c r="J351" i="2"/>
  <c r="X351" i="2"/>
  <c r="H351" i="2"/>
  <c r="W350" i="2"/>
  <c r="J350" i="2"/>
  <c r="X350" i="2"/>
  <c r="H350" i="2"/>
  <c r="W349" i="2"/>
  <c r="J349" i="2"/>
  <c r="X349" i="2"/>
  <c r="H349" i="2"/>
  <c r="W348" i="2"/>
  <c r="J348" i="2"/>
  <c r="X348" i="2"/>
  <c r="H348" i="2"/>
  <c r="W347" i="2"/>
  <c r="J347" i="2"/>
  <c r="X347" i="2"/>
  <c r="H347" i="2"/>
  <c r="W346" i="2"/>
  <c r="J346" i="2"/>
  <c r="X346" i="2"/>
  <c r="H346" i="2"/>
  <c r="W345" i="2"/>
  <c r="J345" i="2"/>
  <c r="X345" i="2"/>
  <c r="H345" i="2"/>
  <c r="W344" i="2"/>
  <c r="J344" i="2"/>
  <c r="X344" i="2"/>
  <c r="H344" i="2"/>
  <c r="W343" i="2"/>
  <c r="J343" i="2"/>
  <c r="X343" i="2"/>
  <c r="H343" i="2"/>
  <c r="W342" i="2"/>
  <c r="J342" i="2"/>
  <c r="X342" i="2"/>
  <c r="H342" i="2"/>
  <c r="W341" i="2"/>
  <c r="J341" i="2"/>
  <c r="X341" i="2"/>
  <c r="H341" i="2"/>
  <c r="W340" i="2"/>
  <c r="J340" i="2"/>
  <c r="X340" i="2"/>
  <c r="H340" i="2"/>
  <c r="W339" i="2"/>
  <c r="J339" i="2"/>
  <c r="X339" i="2"/>
  <c r="H339" i="2"/>
  <c r="W338" i="2"/>
  <c r="J338" i="2"/>
  <c r="X338" i="2"/>
  <c r="H338" i="2"/>
  <c r="W337" i="2"/>
  <c r="J337" i="2"/>
  <c r="X337" i="2"/>
  <c r="H337" i="2"/>
  <c r="W336" i="2"/>
  <c r="J336" i="2"/>
  <c r="X336" i="2"/>
  <c r="H336" i="2"/>
  <c r="W335" i="2"/>
  <c r="J335" i="2"/>
  <c r="X335" i="2"/>
  <c r="H335" i="2"/>
  <c r="W334" i="2"/>
  <c r="J334" i="2"/>
  <c r="X334" i="2"/>
  <c r="H334" i="2"/>
  <c r="W333" i="2"/>
  <c r="J333" i="2"/>
  <c r="X333" i="2"/>
  <c r="H333" i="2"/>
  <c r="W332" i="2"/>
  <c r="J332" i="2"/>
  <c r="X332" i="2"/>
  <c r="H332" i="2"/>
  <c r="W331" i="2"/>
  <c r="J331" i="2"/>
  <c r="X331" i="2"/>
  <c r="H331" i="2"/>
  <c r="W330" i="2"/>
  <c r="J330" i="2"/>
  <c r="X330" i="2"/>
  <c r="H330" i="2"/>
  <c r="W329" i="2"/>
  <c r="J329" i="2"/>
  <c r="X329" i="2"/>
  <c r="H329" i="2"/>
  <c r="W328" i="2"/>
  <c r="J328" i="2"/>
  <c r="X328" i="2"/>
  <c r="H328" i="2"/>
  <c r="W327" i="2"/>
  <c r="J327" i="2"/>
  <c r="X327" i="2"/>
  <c r="H327" i="2"/>
  <c r="W326" i="2"/>
  <c r="J326" i="2"/>
  <c r="X326" i="2"/>
  <c r="H326" i="2"/>
  <c r="W325" i="2"/>
  <c r="J325" i="2"/>
  <c r="X325" i="2"/>
  <c r="H325" i="2"/>
  <c r="W324" i="2"/>
  <c r="J324" i="2"/>
  <c r="X324" i="2"/>
  <c r="H324" i="2"/>
  <c r="W323" i="2"/>
  <c r="J323" i="2"/>
  <c r="X323" i="2"/>
  <c r="H323" i="2"/>
  <c r="W322" i="2"/>
  <c r="J322" i="2"/>
  <c r="X322" i="2"/>
  <c r="H322" i="2"/>
  <c r="W321" i="2"/>
  <c r="J321" i="2"/>
  <c r="X321" i="2"/>
  <c r="H321" i="2"/>
  <c r="W320" i="2"/>
  <c r="J320" i="2"/>
  <c r="X320" i="2"/>
  <c r="H320" i="2"/>
  <c r="W319" i="2"/>
  <c r="J319" i="2"/>
  <c r="X319" i="2"/>
  <c r="H319" i="2"/>
  <c r="W318" i="2"/>
  <c r="J318" i="2"/>
  <c r="X318" i="2"/>
  <c r="H318" i="2"/>
  <c r="W317" i="2"/>
  <c r="J317" i="2"/>
  <c r="X317" i="2"/>
  <c r="H317" i="2"/>
  <c r="W316" i="2"/>
  <c r="J316" i="2"/>
  <c r="X316" i="2"/>
  <c r="H316" i="2"/>
  <c r="W315" i="2"/>
  <c r="J315" i="2"/>
  <c r="X315" i="2"/>
  <c r="H315" i="2"/>
  <c r="W314" i="2"/>
  <c r="J314" i="2"/>
  <c r="X314" i="2"/>
  <c r="H314" i="2"/>
  <c r="W313" i="2"/>
  <c r="J313" i="2"/>
  <c r="X313" i="2"/>
  <c r="H313" i="2"/>
  <c r="W312" i="2"/>
  <c r="J312" i="2"/>
  <c r="X312" i="2"/>
  <c r="H312" i="2"/>
  <c r="W311" i="2"/>
  <c r="J311" i="2"/>
  <c r="X311" i="2"/>
  <c r="H311" i="2"/>
  <c r="W310" i="2"/>
  <c r="J310" i="2"/>
  <c r="X310" i="2"/>
  <c r="H310" i="2"/>
  <c r="W309" i="2"/>
  <c r="J309" i="2"/>
  <c r="X309" i="2"/>
  <c r="H309" i="2"/>
  <c r="W308" i="2"/>
  <c r="J308" i="2"/>
  <c r="X308" i="2"/>
  <c r="H308" i="2"/>
  <c r="W307" i="2"/>
  <c r="J307" i="2"/>
  <c r="X307" i="2"/>
  <c r="H307" i="2"/>
  <c r="W306" i="2"/>
  <c r="J306" i="2"/>
  <c r="X306" i="2"/>
  <c r="H306" i="2"/>
  <c r="W305" i="2"/>
  <c r="J305" i="2"/>
  <c r="X305" i="2"/>
  <c r="H305" i="2"/>
  <c r="W304" i="2"/>
  <c r="J304" i="2"/>
  <c r="X304" i="2"/>
  <c r="H304" i="2"/>
  <c r="W303" i="2"/>
  <c r="J303" i="2"/>
  <c r="X303" i="2"/>
  <c r="H303" i="2"/>
  <c r="W302" i="2"/>
  <c r="J302" i="2"/>
  <c r="X302" i="2"/>
  <c r="H302" i="2"/>
  <c r="W301" i="2"/>
  <c r="J301" i="2"/>
  <c r="X301" i="2"/>
  <c r="H301" i="2"/>
  <c r="W300" i="2"/>
  <c r="J300" i="2"/>
  <c r="X300" i="2"/>
  <c r="H300" i="2"/>
  <c r="W299" i="2"/>
  <c r="J299" i="2"/>
  <c r="X299" i="2"/>
  <c r="H299" i="2"/>
  <c r="W298" i="2"/>
  <c r="J298" i="2"/>
  <c r="X298" i="2"/>
  <c r="H298" i="2"/>
  <c r="W297" i="2"/>
  <c r="J297" i="2"/>
  <c r="X297" i="2"/>
  <c r="H297" i="2"/>
  <c r="W296" i="2"/>
  <c r="J296" i="2"/>
  <c r="X296" i="2"/>
  <c r="H296" i="2"/>
  <c r="W295" i="2"/>
  <c r="J295" i="2"/>
  <c r="X295" i="2"/>
  <c r="H295" i="2"/>
  <c r="W294" i="2"/>
  <c r="J294" i="2"/>
  <c r="X294" i="2"/>
  <c r="H294" i="2"/>
  <c r="W293" i="2"/>
  <c r="J293" i="2"/>
  <c r="X293" i="2"/>
  <c r="H293" i="2"/>
  <c r="W292" i="2"/>
  <c r="J292" i="2"/>
  <c r="X292" i="2"/>
  <c r="H292" i="2"/>
  <c r="W291" i="2"/>
  <c r="J291" i="2"/>
  <c r="X291" i="2"/>
  <c r="H291" i="2"/>
  <c r="W290" i="2"/>
  <c r="J290" i="2"/>
  <c r="X290" i="2"/>
  <c r="H290" i="2"/>
  <c r="W289" i="2"/>
  <c r="J289" i="2"/>
  <c r="X289" i="2"/>
  <c r="H289" i="2"/>
  <c r="W288" i="2"/>
  <c r="J288" i="2"/>
  <c r="X288" i="2"/>
  <c r="H288" i="2"/>
  <c r="W287" i="2"/>
  <c r="J287" i="2"/>
  <c r="X287" i="2"/>
  <c r="H287" i="2"/>
  <c r="W286" i="2"/>
  <c r="J286" i="2"/>
  <c r="X286" i="2"/>
  <c r="H286" i="2"/>
  <c r="W285" i="2"/>
  <c r="J285" i="2"/>
  <c r="X285" i="2"/>
  <c r="H285" i="2"/>
  <c r="W284" i="2"/>
  <c r="J284" i="2"/>
  <c r="X284" i="2"/>
  <c r="H284" i="2"/>
  <c r="W283" i="2"/>
  <c r="J283" i="2"/>
  <c r="X283" i="2"/>
  <c r="H283" i="2"/>
  <c r="W282" i="2"/>
  <c r="J282" i="2"/>
  <c r="X282" i="2"/>
  <c r="H282" i="2"/>
  <c r="W281" i="2"/>
  <c r="J281" i="2"/>
  <c r="X281" i="2"/>
  <c r="H281" i="2"/>
  <c r="W280" i="2"/>
  <c r="J280" i="2"/>
  <c r="X280" i="2"/>
  <c r="H280" i="2"/>
  <c r="W279" i="2"/>
  <c r="J279" i="2"/>
  <c r="X279" i="2"/>
  <c r="H279" i="2"/>
  <c r="W278" i="2"/>
  <c r="J278" i="2"/>
  <c r="X278" i="2"/>
  <c r="H278" i="2"/>
  <c r="W277" i="2"/>
  <c r="J277" i="2"/>
  <c r="X277" i="2"/>
  <c r="H277" i="2"/>
  <c r="W276" i="2"/>
  <c r="J276" i="2"/>
  <c r="X276" i="2"/>
  <c r="H276" i="2"/>
  <c r="W275" i="2"/>
  <c r="J275" i="2"/>
  <c r="X275" i="2"/>
  <c r="H275" i="2"/>
  <c r="W274" i="2"/>
  <c r="J274" i="2"/>
  <c r="X274" i="2"/>
  <c r="H274" i="2"/>
  <c r="W273" i="2"/>
  <c r="J273" i="2"/>
  <c r="X273" i="2"/>
  <c r="H273" i="2"/>
  <c r="W272" i="2"/>
  <c r="J272" i="2"/>
  <c r="X272" i="2"/>
  <c r="H272" i="2"/>
  <c r="W271" i="2"/>
  <c r="J271" i="2"/>
  <c r="X271" i="2"/>
  <c r="H271" i="2"/>
  <c r="W270" i="2"/>
  <c r="J270" i="2"/>
  <c r="X270" i="2"/>
  <c r="H270" i="2"/>
  <c r="W269" i="2"/>
  <c r="J269" i="2"/>
  <c r="X269" i="2"/>
  <c r="H269" i="2"/>
  <c r="W268" i="2"/>
  <c r="J268" i="2"/>
  <c r="X268" i="2"/>
  <c r="H268" i="2"/>
  <c r="W267" i="2"/>
  <c r="J267" i="2"/>
  <c r="X267" i="2"/>
  <c r="H267" i="2"/>
  <c r="W266" i="2"/>
  <c r="J266" i="2"/>
  <c r="X266" i="2"/>
  <c r="H266" i="2"/>
  <c r="W265" i="2"/>
  <c r="J265" i="2"/>
  <c r="X265" i="2"/>
  <c r="H265" i="2"/>
  <c r="W264" i="2"/>
  <c r="J264" i="2"/>
  <c r="X264" i="2"/>
  <c r="H264" i="2"/>
  <c r="W263" i="2"/>
  <c r="J263" i="2"/>
  <c r="X263" i="2"/>
  <c r="H263" i="2"/>
  <c r="W262" i="2"/>
  <c r="J262" i="2"/>
  <c r="X262" i="2"/>
  <c r="H262" i="2"/>
  <c r="W261" i="2"/>
  <c r="J261" i="2"/>
  <c r="X261" i="2"/>
  <c r="H261" i="2"/>
  <c r="W260" i="2"/>
  <c r="J260" i="2"/>
  <c r="X260" i="2"/>
  <c r="H260" i="2"/>
  <c r="W259" i="2"/>
  <c r="J259" i="2"/>
  <c r="X259" i="2"/>
  <c r="H259" i="2"/>
  <c r="W258" i="2"/>
  <c r="J258" i="2"/>
  <c r="X258" i="2"/>
  <c r="H258" i="2"/>
  <c r="W257" i="2"/>
  <c r="J257" i="2"/>
  <c r="X257" i="2"/>
  <c r="H257" i="2"/>
  <c r="W256" i="2"/>
  <c r="J256" i="2"/>
  <c r="X256" i="2"/>
  <c r="H256" i="2"/>
  <c r="W255" i="2"/>
  <c r="J255" i="2"/>
  <c r="X255" i="2"/>
  <c r="H255" i="2"/>
  <c r="W254" i="2"/>
  <c r="J254" i="2"/>
  <c r="X254" i="2"/>
  <c r="H254" i="2"/>
  <c r="W253" i="2"/>
  <c r="J253" i="2"/>
  <c r="X253" i="2"/>
  <c r="H253" i="2"/>
  <c r="W252" i="2"/>
  <c r="J252" i="2"/>
  <c r="X252" i="2"/>
  <c r="H252" i="2"/>
  <c r="W251" i="2"/>
  <c r="J251" i="2"/>
  <c r="X251" i="2"/>
  <c r="H251" i="2"/>
  <c r="W250" i="2"/>
  <c r="J250" i="2"/>
  <c r="X250" i="2"/>
  <c r="H250" i="2"/>
  <c r="W249" i="2"/>
  <c r="J249" i="2"/>
  <c r="X249" i="2"/>
  <c r="H249" i="2"/>
  <c r="W248" i="2"/>
  <c r="J248" i="2"/>
  <c r="X248" i="2"/>
  <c r="H248" i="2"/>
  <c r="W247" i="2"/>
  <c r="J247" i="2"/>
  <c r="X247" i="2"/>
  <c r="H247" i="2"/>
  <c r="W246" i="2"/>
  <c r="J246" i="2"/>
  <c r="X246" i="2"/>
  <c r="H246" i="2"/>
  <c r="W245" i="2"/>
  <c r="J245" i="2"/>
  <c r="X245" i="2"/>
  <c r="H245" i="2"/>
  <c r="W244" i="2"/>
  <c r="J244" i="2"/>
  <c r="X244" i="2"/>
  <c r="H244" i="2"/>
  <c r="W243" i="2"/>
  <c r="J243" i="2"/>
  <c r="X243" i="2"/>
  <c r="H243" i="2"/>
  <c r="W242" i="2"/>
  <c r="J242" i="2"/>
  <c r="X242" i="2"/>
  <c r="H242" i="2"/>
  <c r="W241" i="2"/>
  <c r="J241" i="2"/>
  <c r="X241" i="2"/>
  <c r="H241" i="2"/>
  <c r="W240" i="2"/>
  <c r="J240" i="2"/>
  <c r="X240" i="2"/>
  <c r="H240" i="2"/>
  <c r="W239" i="2"/>
  <c r="J239" i="2"/>
  <c r="X239" i="2"/>
  <c r="H239" i="2"/>
  <c r="W238" i="2"/>
  <c r="J238" i="2"/>
  <c r="X238" i="2"/>
  <c r="H238" i="2"/>
  <c r="W237" i="2"/>
  <c r="J237" i="2"/>
  <c r="X237" i="2"/>
  <c r="H237" i="2"/>
  <c r="W236" i="2"/>
  <c r="J236" i="2"/>
  <c r="X236" i="2"/>
  <c r="H236" i="2"/>
  <c r="W235" i="2"/>
  <c r="J235" i="2"/>
  <c r="X235" i="2"/>
  <c r="H235" i="2"/>
  <c r="W234" i="2"/>
  <c r="J234" i="2"/>
  <c r="X234" i="2"/>
  <c r="H234" i="2"/>
  <c r="W233" i="2"/>
  <c r="J233" i="2"/>
  <c r="X233" i="2"/>
  <c r="H233" i="2"/>
  <c r="W232" i="2"/>
  <c r="J232" i="2"/>
  <c r="X232" i="2"/>
  <c r="H232" i="2"/>
  <c r="W231" i="2"/>
  <c r="J231" i="2"/>
  <c r="X231" i="2"/>
  <c r="H231" i="2"/>
  <c r="W230" i="2"/>
  <c r="J230" i="2"/>
  <c r="X230" i="2"/>
  <c r="H230" i="2"/>
  <c r="W229" i="2"/>
  <c r="J229" i="2"/>
  <c r="X229" i="2"/>
  <c r="H229" i="2"/>
  <c r="W228" i="2"/>
  <c r="J228" i="2"/>
  <c r="X228" i="2"/>
  <c r="H228" i="2"/>
  <c r="W227" i="2"/>
  <c r="J227" i="2"/>
  <c r="X227" i="2"/>
  <c r="H227" i="2"/>
  <c r="W226" i="2"/>
  <c r="J226" i="2"/>
  <c r="X226" i="2"/>
  <c r="H226" i="2"/>
  <c r="W225" i="2"/>
  <c r="J225" i="2"/>
  <c r="X225" i="2"/>
  <c r="H225" i="2"/>
  <c r="W224" i="2"/>
  <c r="J224" i="2"/>
  <c r="X224" i="2"/>
  <c r="H224" i="2"/>
  <c r="W223" i="2"/>
  <c r="J223" i="2"/>
  <c r="X223" i="2"/>
  <c r="H223" i="2"/>
  <c r="W222" i="2"/>
  <c r="J222" i="2"/>
  <c r="X222" i="2"/>
  <c r="H222" i="2"/>
  <c r="W221" i="2"/>
  <c r="J221" i="2"/>
  <c r="X221" i="2"/>
  <c r="H221" i="2"/>
  <c r="W220" i="2"/>
  <c r="J220" i="2"/>
  <c r="X220" i="2"/>
  <c r="H220" i="2"/>
  <c r="W219" i="2"/>
  <c r="J219" i="2"/>
  <c r="X219" i="2"/>
  <c r="H219" i="2"/>
  <c r="W218" i="2"/>
  <c r="J218" i="2"/>
  <c r="X218" i="2"/>
  <c r="H218" i="2"/>
  <c r="W217" i="2"/>
  <c r="J217" i="2"/>
  <c r="X217" i="2"/>
  <c r="H217" i="2"/>
  <c r="W216" i="2"/>
  <c r="J216" i="2"/>
  <c r="X216" i="2"/>
  <c r="H216" i="2"/>
  <c r="W215" i="2"/>
  <c r="J215" i="2"/>
  <c r="X215" i="2"/>
  <c r="H215" i="2"/>
  <c r="W214" i="2"/>
  <c r="J214" i="2"/>
  <c r="X214" i="2"/>
  <c r="H214" i="2"/>
  <c r="W213" i="2"/>
  <c r="J213" i="2"/>
  <c r="X213" i="2"/>
  <c r="H213" i="2"/>
  <c r="W212" i="2"/>
  <c r="J212" i="2"/>
  <c r="X212" i="2"/>
  <c r="H212" i="2"/>
  <c r="W211" i="2"/>
  <c r="J211" i="2"/>
  <c r="X211" i="2"/>
  <c r="H211" i="2"/>
  <c r="W210" i="2"/>
  <c r="J210" i="2"/>
  <c r="X210" i="2"/>
  <c r="H210" i="2"/>
  <c r="W209" i="2"/>
  <c r="J209" i="2"/>
  <c r="X209" i="2"/>
  <c r="H209" i="2"/>
  <c r="W208" i="2"/>
  <c r="J208" i="2"/>
  <c r="X208" i="2"/>
  <c r="H208" i="2"/>
  <c r="W207" i="2"/>
  <c r="J207" i="2"/>
  <c r="X207" i="2"/>
  <c r="H207" i="2"/>
  <c r="W206" i="2"/>
  <c r="J206" i="2"/>
  <c r="X206" i="2"/>
  <c r="H206" i="2"/>
  <c r="W205" i="2"/>
  <c r="J205" i="2"/>
  <c r="X205" i="2"/>
  <c r="H205" i="2"/>
  <c r="W204" i="2"/>
  <c r="J204" i="2"/>
  <c r="X204" i="2"/>
  <c r="H204" i="2"/>
  <c r="W203" i="2"/>
  <c r="J203" i="2"/>
  <c r="X203" i="2"/>
  <c r="H203" i="2"/>
  <c r="W202" i="2"/>
  <c r="J202" i="2"/>
  <c r="X202" i="2"/>
  <c r="H202" i="2"/>
  <c r="W201" i="2"/>
  <c r="J201" i="2"/>
  <c r="X201" i="2"/>
  <c r="H201" i="2"/>
  <c r="W200" i="2"/>
  <c r="J200" i="2"/>
  <c r="X200" i="2"/>
  <c r="H200" i="2"/>
  <c r="W199" i="2"/>
  <c r="J199" i="2"/>
  <c r="X199" i="2"/>
  <c r="H199" i="2"/>
  <c r="W198" i="2"/>
  <c r="J198" i="2"/>
  <c r="X198" i="2"/>
  <c r="H198" i="2"/>
  <c r="W197" i="2"/>
  <c r="J197" i="2"/>
  <c r="X197" i="2"/>
  <c r="H197" i="2"/>
  <c r="W196" i="2"/>
  <c r="J196" i="2"/>
  <c r="X196" i="2"/>
  <c r="H196" i="2"/>
  <c r="W195" i="2"/>
  <c r="J195" i="2"/>
  <c r="X195" i="2"/>
  <c r="H195" i="2"/>
  <c r="W194" i="2"/>
  <c r="J194" i="2"/>
  <c r="X194" i="2"/>
  <c r="H194" i="2"/>
  <c r="W193" i="2"/>
  <c r="J193" i="2"/>
  <c r="X193" i="2"/>
  <c r="H193" i="2"/>
  <c r="W192" i="2"/>
  <c r="J192" i="2"/>
  <c r="X192" i="2"/>
  <c r="H192" i="2"/>
  <c r="W191" i="2"/>
  <c r="J191" i="2"/>
  <c r="X191" i="2"/>
  <c r="H191" i="2"/>
  <c r="W190" i="2"/>
  <c r="J190" i="2"/>
  <c r="X190" i="2"/>
  <c r="H190" i="2"/>
  <c r="W189" i="2"/>
  <c r="J189" i="2"/>
  <c r="X189" i="2"/>
  <c r="H189" i="2"/>
  <c r="W188" i="2"/>
  <c r="J188" i="2"/>
  <c r="X188" i="2"/>
  <c r="H188" i="2"/>
  <c r="W187" i="2"/>
  <c r="J187" i="2"/>
  <c r="X187" i="2"/>
  <c r="H187" i="2"/>
  <c r="W186" i="2"/>
  <c r="J186" i="2"/>
  <c r="X186" i="2"/>
  <c r="H186" i="2"/>
  <c r="W185" i="2"/>
  <c r="J185" i="2"/>
  <c r="X185" i="2"/>
  <c r="H185" i="2"/>
  <c r="W184" i="2"/>
  <c r="J184" i="2"/>
  <c r="X184" i="2"/>
  <c r="H184" i="2"/>
  <c r="W183" i="2"/>
  <c r="J183" i="2"/>
  <c r="X183" i="2"/>
  <c r="H183" i="2"/>
  <c r="W182" i="2"/>
  <c r="J182" i="2"/>
  <c r="X182" i="2"/>
  <c r="H182" i="2"/>
  <c r="W181" i="2"/>
  <c r="J181" i="2"/>
  <c r="X181" i="2"/>
  <c r="H181" i="2"/>
  <c r="W180" i="2"/>
  <c r="J180" i="2"/>
  <c r="X180" i="2"/>
  <c r="H180" i="2"/>
  <c r="W179" i="2"/>
  <c r="J179" i="2"/>
  <c r="X179" i="2"/>
  <c r="H179" i="2"/>
  <c r="W178" i="2"/>
  <c r="J178" i="2"/>
  <c r="X178" i="2"/>
  <c r="H178" i="2"/>
  <c r="W177" i="2"/>
  <c r="J177" i="2"/>
  <c r="X177" i="2"/>
  <c r="H177" i="2"/>
  <c r="W176" i="2"/>
  <c r="J176" i="2"/>
  <c r="X176" i="2"/>
  <c r="H176" i="2"/>
  <c r="W175" i="2"/>
  <c r="J175" i="2"/>
  <c r="X175" i="2"/>
  <c r="H175" i="2"/>
  <c r="W174" i="2"/>
  <c r="J174" i="2"/>
  <c r="X174" i="2"/>
  <c r="H174" i="2"/>
  <c r="W173" i="2"/>
  <c r="J173" i="2"/>
  <c r="X173" i="2"/>
  <c r="H173" i="2"/>
  <c r="W172" i="2"/>
  <c r="J172" i="2"/>
  <c r="X172" i="2"/>
  <c r="H172" i="2"/>
  <c r="W171" i="2"/>
  <c r="J171" i="2"/>
  <c r="X171" i="2"/>
  <c r="H171" i="2"/>
  <c r="W170" i="2"/>
  <c r="J170" i="2"/>
  <c r="X170" i="2"/>
  <c r="H170" i="2"/>
  <c r="W169" i="2"/>
  <c r="J169" i="2"/>
  <c r="X169" i="2"/>
  <c r="H169" i="2"/>
  <c r="W168" i="2"/>
  <c r="J168" i="2"/>
  <c r="X168" i="2"/>
  <c r="H168" i="2"/>
  <c r="W167" i="2"/>
  <c r="J167" i="2"/>
  <c r="X167" i="2"/>
  <c r="H167" i="2"/>
  <c r="W166" i="2"/>
  <c r="J166" i="2"/>
  <c r="X166" i="2"/>
  <c r="H166" i="2"/>
  <c r="W165" i="2"/>
  <c r="J165" i="2"/>
  <c r="X165" i="2"/>
  <c r="H165" i="2"/>
  <c r="W164" i="2"/>
  <c r="J164" i="2"/>
  <c r="X164" i="2"/>
  <c r="H164" i="2"/>
  <c r="W163" i="2"/>
  <c r="J163" i="2"/>
  <c r="X163" i="2"/>
  <c r="H163" i="2"/>
  <c r="W162" i="2"/>
  <c r="J162" i="2"/>
  <c r="X162" i="2"/>
  <c r="H162" i="2"/>
  <c r="W161" i="2"/>
  <c r="J161" i="2"/>
  <c r="X161" i="2"/>
  <c r="H161" i="2"/>
  <c r="W160" i="2"/>
  <c r="J160" i="2"/>
  <c r="X160" i="2"/>
  <c r="H160" i="2"/>
  <c r="W159" i="2"/>
  <c r="J159" i="2"/>
  <c r="X159" i="2"/>
  <c r="H159" i="2"/>
  <c r="W158" i="2"/>
  <c r="J158" i="2"/>
  <c r="X158" i="2"/>
  <c r="H158" i="2"/>
  <c r="W157" i="2"/>
  <c r="J157" i="2"/>
  <c r="X157" i="2"/>
  <c r="H157" i="2"/>
  <c r="W156" i="2"/>
  <c r="J156" i="2"/>
  <c r="X156" i="2"/>
  <c r="H156" i="2"/>
  <c r="W155" i="2"/>
  <c r="J155" i="2"/>
  <c r="X155" i="2"/>
  <c r="H155" i="2"/>
  <c r="W154" i="2"/>
  <c r="J154" i="2"/>
  <c r="X154" i="2"/>
  <c r="H154" i="2"/>
  <c r="W153" i="2"/>
  <c r="J153" i="2"/>
  <c r="X153" i="2"/>
  <c r="H153" i="2"/>
  <c r="W152" i="2"/>
  <c r="J152" i="2"/>
  <c r="X152" i="2"/>
  <c r="H152" i="2"/>
  <c r="W151" i="2"/>
  <c r="J151" i="2"/>
  <c r="X151" i="2"/>
  <c r="H151" i="2"/>
  <c r="W150" i="2"/>
  <c r="J150" i="2"/>
  <c r="X150" i="2"/>
  <c r="H150" i="2"/>
  <c r="W149" i="2"/>
  <c r="J149" i="2"/>
  <c r="X149" i="2"/>
  <c r="H149" i="2"/>
  <c r="W148" i="2"/>
  <c r="J148" i="2"/>
  <c r="X148" i="2"/>
  <c r="H148" i="2"/>
  <c r="W147" i="2"/>
  <c r="J147" i="2"/>
  <c r="X147" i="2"/>
  <c r="H147" i="2"/>
  <c r="W146" i="2"/>
  <c r="J146" i="2"/>
  <c r="X146" i="2"/>
  <c r="H146" i="2"/>
  <c r="W145" i="2"/>
  <c r="J145" i="2"/>
  <c r="X145" i="2"/>
  <c r="H145" i="2"/>
  <c r="W144" i="2"/>
  <c r="J144" i="2"/>
  <c r="X144" i="2"/>
  <c r="H144" i="2"/>
  <c r="W143" i="2"/>
  <c r="J143" i="2"/>
  <c r="X143" i="2"/>
  <c r="H143" i="2"/>
  <c r="W142" i="2"/>
  <c r="J142" i="2"/>
  <c r="X142" i="2"/>
  <c r="H142" i="2"/>
  <c r="W141" i="2"/>
  <c r="J141" i="2"/>
  <c r="X141" i="2"/>
  <c r="H141" i="2"/>
  <c r="W140" i="2"/>
  <c r="J140" i="2"/>
  <c r="X140" i="2"/>
  <c r="H140" i="2"/>
  <c r="W139" i="2"/>
  <c r="J139" i="2"/>
  <c r="X139" i="2"/>
  <c r="H139" i="2"/>
  <c r="W138" i="2"/>
  <c r="J138" i="2"/>
  <c r="X138" i="2"/>
  <c r="H138" i="2"/>
  <c r="W137" i="2"/>
  <c r="J137" i="2"/>
  <c r="X137" i="2"/>
  <c r="H137" i="2"/>
  <c r="W136" i="2"/>
  <c r="J136" i="2"/>
  <c r="X136" i="2"/>
  <c r="H136" i="2"/>
  <c r="W135" i="2"/>
  <c r="J135" i="2"/>
  <c r="X135" i="2"/>
  <c r="H135" i="2"/>
  <c r="W134" i="2"/>
  <c r="J134" i="2"/>
  <c r="X134" i="2"/>
  <c r="H134" i="2"/>
  <c r="W133" i="2"/>
  <c r="J133" i="2"/>
  <c r="X133" i="2"/>
  <c r="H133" i="2"/>
  <c r="W132" i="2"/>
  <c r="J132" i="2"/>
  <c r="X132" i="2"/>
  <c r="H132" i="2"/>
  <c r="W131" i="2"/>
  <c r="J131" i="2"/>
  <c r="X131" i="2"/>
  <c r="H131" i="2"/>
  <c r="W130" i="2"/>
  <c r="J130" i="2"/>
  <c r="X130" i="2"/>
  <c r="H130" i="2"/>
  <c r="W129" i="2"/>
  <c r="J129" i="2"/>
  <c r="X129" i="2"/>
  <c r="H129" i="2"/>
  <c r="W128" i="2"/>
  <c r="J128" i="2"/>
  <c r="X128" i="2"/>
  <c r="H128" i="2"/>
  <c r="W127" i="2"/>
  <c r="J127" i="2"/>
  <c r="X127" i="2"/>
  <c r="H127" i="2"/>
  <c r="W126" i="2"/>
  <c r="J126" i="2"/>
  <c r="X126" i="2"/>
  <c r="H126" i="2"/>
  <c r="W125" i="2"/>
  <c r="J125" i="2"/>
  <c r="X125" i="2"/>
  <c r="H125" i="2"/>
  <c r="W124" i="2"/>
  <c r="J124" i="2"/>
  <c r="X124" i="2"/>
  <c r="H124" i="2"/>
  <c r="W123" i="2"/>
  <c r="J123" i="2"/>
  <c r="X123" i="2"/>
  <c r="H123" i="2"/>
  <c r="W122" i="2"/>
  <c r="J122" i="2"/>
  <c r="X122" i="2"/>
  <c r="H122" i="2"/>
  <c r="W121" i="2"/>
  <c r="J121" i="2"/>
  <c r="X121" i="2"/>
  <c r="H121" i="2"/>
  <c r="W120" i="2"/>
  <c r="J120" i="2"/>
  <c r="X120" i="2"/>
  <c r="H120" i="2"/>
  <c r="W119" i="2"/>
  <c r="J119" i="2"/>
  <c r="X119" i="2"/>
  <c r="H119" i="2"/>
  <c r="W118" i="2"/>
  <c r="J118" i="2"/>
  <c r="X118" i="2"/>
  <c r="H118" i="2"/>
  <c r="W117" i="2"/>
  <c r="J117" i="2"/>
  <c r="X117" i="2"/>
  <c r="H117" i="2"/>
  <c r="W116" i="2"/>
  <c r="J116" i="2"/>
  <c r="X116" i="2"/>
  <c r="H116" i="2"/>
  <c r="W115" i="2"/>
  <c r="J115" i="2"/>
  <c r="X115" i="2"/>
  <c r="H115" i="2"/>
  <c r="W114" i="2"/>
  <c r="J114" i="2"/>
  <c r="X114" i="2"/>
  <c r="H114" i="2"/>
  <c r="W113" i="2"/>
  <c r="J113" i="2"/>
  <c r="X113" i="2"/>
  <c r="H113" i="2"/>
  <c r="W112" i="2"/>
  <c r="J112" i="2"/>
  <c r="X112" i="2"/>
  <c r="H112" i="2"/>
  <c r="W111" i="2"/>
  <c r="J111" i="2"/>
  <c r="X111" i="2"/>
  <c r="H111" i="2"/>
  <c r="W110" i="2"/>
  <c r="J110" i="2"/>
  <c r="X110" i="2"/>
  <c r="H110" i="2"/>
  <c r="W109" i="2"/>
  <c r="J109" i="2"/>
  <c r="X109" i="2"/>
  <c r="H109" i="2"/>
  <c r="W108" i="2"/>
  <c r="J108" i="2"/>
  <c r="X108" i="2"/>
  <c r="H108" i="2"/>
  <c r="W107" i="2"/>
  <c r="J107" i="2"/>
  <c r="X107" i="2"/>
  <c r="H107" i="2"/>
  <c r="W106" i="2"/>
  <c r="J106" i="2"/>
  <c r="X106" i="2"/>
  <c r="H106" i="2"/>
  <c r="W105" i="2"/>
  <c r="J105" i="2"/>
  <c r="X105" i="2"/>
  <c r="H105" i="2"/>
  <c r="W104" i="2"/>
  <c r="J104" i="2"/>
  <c r="X104" i="2"/>
  <c r="H104" i="2"/>
  <c r="W103" i="2"/>
  <c r="J103" i="2"/>
  <c r="X103" i="2"/>
  <c r="H103" i="2"/>
  <c r="W102" i="2"/>
  <c r="J102" i="2"/>
  <c r="X102" i="2"/>
  <c r="H102" i="2"/>
  <c r="W101" i="2"/>
  <c r="J101" i="2"/>
  <c r="X101" i="2"/>
  <c r="H101" i="2"/>
  <c r="W100" i="2"/>
  <c r="J100" i="2"/>
  <c r="X100" i="2"/>
  <c r="H100" i="2"/>
  <c r="W99" i="2"/>
  <c r="J99" i="2"/>
  <c r="X99" i="2"/>
  <c r="H99" i="2"/>
  <c r="W98" i="2"/>
  <c r="J98" i="2"/>
  <c r="X98" i="2"/>
  <c r="H98" i="2"/>
  <c r="W97" i="2"/>
  <c r="J97" i="2"/>
  <c r="X97" i="2"/>
  <c r="H97" i="2"/>
  <c r="W96" i="2"/>
  <c r="J96" i="2"/>
  <c r="X96" i="2"/>
  <c r="H96" i="2"/>
  <c r="W95" i="2"/>
  <c r="J95" i="2"/>
  <c r="X95" i="2"/>
  <c r="H95" i="2"/>
  <c r="W94" i="2"/>
  <c r="J94" i="2"/>
  <c r="X94" i="2"/>
  <c r="H94" i="2"/>
  <c r="W93" i="2"/>
  <c r="J93" i="2"/>
  <c r="X93" i="2"/>
  <c r="H93" i="2"/>
  <c r="W92" i="2"/>
  <c r="J92" i="2"/>
  <c r="X92" i="2"/>
  <c r="H92" i="2"/>
  <c r="W91" i="2"/>
  <c r="J91" i="2"/>
  <c r="X91" i="2"/>
  <c r="H91" i="2"/>
  <c r="W90" i="2"/>
  <c r="J90" i="2"/>
  <c r="X90" i="2"/>
  <c r="H90" i="2"/>
  <c r="W89" i="2"/>
  <c r="J89" i="2"/>
  <c r="X89" i="2"/>
  <c r="H89" i="2"/>
  <c r="W88" i="2"/>
  <c r="J88" i="2"/>
  <c r="X88" i="2"/>
  <c r="H88" i="2"/>
  <c r="W87" i="2"/>
  <c r="J87" i="2"/>
  <c r="X87" i="2"/>
  <c r="H87" i="2"/>
  <c r="W86" i="2"/>
  <c r="J86" i="2"/>
  <c r="X86" i="2"/>
  <c r="H86" i="2"/>
  <c r="W85" i="2"/>
  <c r="J85" i="2"/>
  <c r="X85" i="2"/>
  <c r="H85" i="2"/>
  <c r="W84" i="2"/>
  <c r="J84" i="2"/>
  <c r="X84" i="2"/>
  <c r="H84" i="2"/>
  <c r="W83" i="2"/>
  <c r="J83" i="2"/>
  <c r="X83" i="2"/>
  <c r="H83" i="2"/>
  <c r="W82" i="2"/>
  <c r="J82" i="2"/>
  <c r="X82" i="2"/>
  <c r="H82" i="2"/>
  <c r="W81" i="2"/>
  <c r="J81" i="2"/>
  <c r="X81" i="2"/>
  <c r="H81" i="2"/>
  <c r="W80" i="2"/>
  <c r="J80" i="2"/>
  <c r="X80" i="2"/>
  <c r="H80" i="2"/>
  <c r="W79" i="2"/>
  <c r="J79" i="2"/>
  <c r="X79" i="2"/>
  <c r="H79" i="2"/>
  <c r="W78" i="2"/>
  <c r="J78" i="2"/>
  <c r="X78" i="2"/>
  <c r="H78" i="2"/>
  <c r="W77" i="2"/>
  <c r="J77" i="2"/>
  <c r="X77" i="2"/>
  <c r="H77" i="2"/>
  <c r="W76" i="2"/>
  <c r="J76" i="2"/>
  <c r="X76" i="2"/>
  <c r="H76" i="2"/>
  <c r="W75" i="2"/>
  <c r="J75" i="2"/>
  <c r="X75" i="2"/>
  <c r="H75" i="2"/>
  <c r="W74" i="2"/>
  <c r="J74" i="2"/>
  <c r="X74" i="2"/>
  <c r="H74" i="2"/>
  <c r="W73" i="2"/>
  <c r="J73" i="2"/>
  <c r="X73" i="2"/>
  <c r="H73" i="2"/>
  <c r="W72" i="2"/>
  <c r="J72" i="2"/>
  <c r="X72" i="2"/>
  <c r="H72" i="2"/>
  <c r="W71" i="2"/>
  <c r="J71" i="2"/>
  <c r="X71" i="2"/>
  <c r="H71" i="2"/>
  <c r="W70" i="2"/>
  <c r="J70" i="2"/>
  <c r="X70" i="2"/>
  <c r="H70" i="2"/>
  <c r="W69" i="2"/>
  <c r="J69" i="2"/>
  <c r="X69" i="2"/>
  <c r="H69" i="2"/>
  <c r="W68" i="2"/>
  <c r="J68" i="2"/>
  <c r="X68" i="2"/>
  <c r="H68" i="2"/>
  <c r="W67" i="2"/>
  <c r="J67" i="2"/>
  <c r="X67" i="2"/>
  <c r="H67" i="2"/>
  <c r="W66" i="2"/>
  <c r="J66" i="2"/>
  <c r="X66" i="2"/>
  <c r="H66" i="2"/>
  <c r="W65" i="2"/>
  <c r="J65" i="2"/>
  <c r="X65" i="2"/>
  <c r="H65" i="2"/>
  <c r="W64" i="2"/>
  <c r="J64" i="2"/>
  <c r="X64" i="2"/>
  <c r="H64" i="2"/>
  <c r="W63" i="2"/>
  <c r="J63" i="2"/>
  <c r="X63" i="2"/>
  <c r="H63" i="2"/>
  <c r="W62" i="2"/>
  <c r="J62" i="2"/>
  <c r="X62" i="2"/>
  <c r="H62" i="2"/>
  <c r="W61" i="2"/>
  <c r="J61" i="2"/>
  <c r="X61" i="2"/>
  <c r="H61" i="2"/>
  <c r="W60" i="2"/>
  <c r="J60" i="2"/>
  <c r="X60" i="2"/>
  <c r="H60" i="2"/>
  <c r="W59" i="2"/>
  <c r="J59" i="2"/>
  <c r="X59" i="2"/>
  <c r="H59" i="2"/>
  <c r="W58" i="2"/>
  <c r="J58" i="2"/>
  <c r="X58" i="2"/>
  <c r="H58" i="2"/>
  <c r="W57" i="2"/>
  <c r="J57" i="2"/>
  <c r="X57" i="2"/>
  <c r="H57" i="2"/>
  <c r="W56" i="2"/>
  <c r="J56" i="2"/>
  <c r="X56" i="2"/>
  <c r="H56" i="2"/>
  <c r="W55" i="2"/>
  <c r="J55" i="2"/>
  <c r="X55" i="2"/>
  <c r="H55" i="2"/>
  <c r="W54" i="2"/>
  <c r="J54" i="2"/>
  <c r="X54" i="2"/>
  <c r="H54" i="2"/>
  <c r="W53" i="2"/>
  <c r="J53" i="2"/>
  <c r="X53" i="2"/>
  <c r="H53" i="2"/>
  <c r="W52" i="2"/>
  <c r="J52" i="2"/>
  <c r="X52" i="2"/>
  <c r="H52" i="2"/>
  <c r="W51" i="2"/>
  <c r="J51" i="2"/>
  <c r="X51" i="2"/>
  <c r="H51" i="2"/>
  <c r="W50" i="2"/>
  <c r="J50" i="2"/>
  <c r="X50" i="2"/>
  <c r="H50" i="2"/>
  <c r="W49" i="2"/>
  <c r="J49" i="2"/>
  <c r="X49" i="2"/>
  <c r="H49" i="2"/>
  <c r="W48" i="2"/>
  <c r="J48" i="2"/>
  <c r="X48" i="2"/>
  <c r="H48" i="2"/>
  <c r="W47" i="2"/>
  <c r="J47" i="2"/>
  <c r="X47" i="2"/>
  <c r="H47" i="2"/>
  <c r="W46" i="2"/>
  <c r="J46" i="2"/>
  <c r="X46" i="2"/>
  <c r="H46" i="2"/>
  <c r="W45" i="2"/>
  <c r="J45" i="2"/>
  <c r="X45" i="2"/>
  <c r="H45" i="2"/>
  <c r="W44" i="2"/>
  <c r="J44" i="2"/>
  <c r="X44" i="2"/>
  <c r="H44" i="2"/>
  <c r="W43" i="2"/>
  <c r="J43" i="2"/>
  <c r="X43" i="2"/>
  <c r="H43" i="2"/>
  <c r="W42" i="2"/>
  <c r="J42" i="2"/>
  <c r="X42" i="2"/>
  <c r="H42" i="2"/>
  <c r="W41" i="2"/>
  <c r="J41" i="2"/>
  <c r="X41" i="2"/>
  <c r="H41" i="2"/>
  <c r="W40" i="2"/>
  <c r="J40" i="2"/>
  <c r="X40" i="2"/>
  <c r="H40" i="2"/>
  <c r="W39" i="2"/>
  <c r="J39" i="2"/>
  <c r="X39" i="2"/>
  <c r="H39" i="2"/>
  <c r="W38" i="2"/>
  <c r="J38" i="2"/>
  <c r="X38" i="2"/>
  <c r="H38" i="2"/>
  <c r="W37" i="2"/>
  <c r="J37" i="2"/>
  <c r="X37" i="2"/>
  <c r="H37" i="2"/>
  <c r="W36" i="2"/>
  <c r="J36" i="2"/>
  <c r="X36" i="2"/>
  <c r="H36" i="2"/>
  <c r="W35" i="2"/>
  <c r="J35" i="2"/>
  <c r="X35" i="2"/>
  <c r="H35" i="2"/>
  <c r="W34" i="2"/>
  <c r="J34" i="2"/>
  <c r="X34" i="2"/>
  <c r="H34" i="2"/>
  <c r="W33" i="2"/>
  <c r="J33" i="2"/>
  <c r="X33" i="2"/>
  <c r="H33" i="2"/>
  <c r="W32" i="2"/>
  <c r="J32" i="2"/>
  <c r="X32" i="2"/>
  <c r="H32" i="2"/>
  <c r="W31" i="2"/>
  <c r="J31" i="2"/>
  <c r="X31" i="2"/>
  <c r="H31" i="2"/>
  <c r="W30" i="2"/>
  <c r="J30" i="2"/>
  <c r="X30" i="2"/>
  <c r="H30" i="2"/>
  <c r="W29" i="2"/>
  <c r="J29" i="2"/>
  <c r="X29" i="2"/>
  <c r="H29" i="2"/>
  <c r="W28" i="2"/>
  <c r="J28" i="2"/>
  <c r="X28" i="2"/>
  <c r="H28" i="2"/>
  <c r="W27" i="2"/>
  <c r="J27" i="2"/>
  <c r="X27" i="2"/>
  <c r="H27" i="2"/>
  <c r="W26" i="2"/>
  <c r="J26" i="2"/>
  <c r="X26" i="2"/>
  <c r="H26" i="2"/>
  <c r="W25" i="2"/>
  <c r="J25" i="2"/>
  <c r="X25" i="2"/>
  <c r="H25" i="2"/>
  <c r="W24" i="2"/>
  <c r="J24" i="2"/>
  <c r="X24" i="2"/>
  <c r="H24" i="2"/>
  <c r="W23" i="2"/>
  <c r="J23" i="2"/>
  <c r="X23" i="2"/>
  <c r="H23" i="2"/>
  <c r="W22" i="2"/>
  <c r="J22" i="2"/>
  <c r="X22" i="2"/>
  <c r="H22" i="2"/>
  <c r="W21" i="2"/>
  <c r="J21" i="2"/>
  <c r="X21" i="2"/>
  <c r="H21" i="2"/>
  <c r="W20" i="2"/>
  <c r="J20" i="2"/>
  <c r="X20" i="2"/>
  <c r="H20" i="2"/>
  <c r="W19" i="2"/>
  <c r="J19" i="2"/>
  <c r="X19" i="2"/>
  <c r="H19" i="2"/>
  <c r="W18" i="2"/>
  <c r="J18" i="2"/>
  <c r="X18" i="2"/>
  <c r="H18" i="2"/>
  <c r="W17" i="2"/>
  <c r="J17" i="2"/>
  <c r="X17" i="2"/>
  <c r="H17" i="2"/>
  <c r="W16" i="2"/>
  <c r="J16" i="2"/>
  <c r="X16" i="2"/>
  <c r="H16" i="2"/>
  <c r="W15" i="2"/>
  <c r="J15" i="2"/>
  <c r="X15" i="2"/>
  <c r="H15" i="2"/>
  <c r="W14" i="2"/>
  <c r="J14" i="2"/>
  <c r="X14" i="2"/>
  <c r="H14" i="2"/>
  <c r="W13" i="2"/>
  <c r="J13" i="2"/>
  <c r="X13" i="2"/>
  <c r="H13" i="2"/>
  <c r="W12" i="2"/>
  <c r="J12" i="2"/>
  <c r="X12" i="2"/>
  <c r="H12" i="2"/>
  <c r="W11" i="2"/>
  <c r="J11" i="2"/>
  <c r="X11" i="2"/>
  <c r="H11" i="2"/>
  <c r="W10" i="2"/>
  <c r="J10" i="2"/>
  <c r="X10" i="2"/>
  <c r="H10" i="2"/>
  <c r="W9" i="2"/>
  <c r="J9" i="2"/>
  <c r="X9" i="2"/>
  <c r="H9" i="2"/>
  <c r="W8" i="2"/>
  <c r="J8" i="2"/>
  <c r="X8" i="2"/>
  <c r="H8" i="2"/>
  <c r="W7" i="2"/>
  <c r="J7" i="2"/>
  <c r="X7" i="2"/>
  <c r="H7" i="2"/>
  <c r="W6" i="2"/>
  <c r="J6" i="2"/>
  <c r="X6" i="2"/>
  <c r="H6" i="2"/>
  <c r="W741" i="1"/>
  <c r="AK741" i="1"/>
  <c r="J741" i="1"/>
  <c r="X741" i="1"/>
  <c r="AL741" i="1"/>
  <c r="H741" i="1"/>
  <c r="W740" i="1"/>
  <c r="AK740" i="1"/>
  <c r="J740" i="1"/>
  <c r="X740" i="1"/>
  <c r="AL740" i="1"/>
  <c r="H740" i="1"/>
  <c r="W739" i="1"/>
  <c r="AK739" i="1"/>
  <c r="J739" i="1"/>
  <c r="X739" i="1"/>
  <c r="AL739" i="1"/>
  <c r="H739" i="1"/>
  <c r="W738" i="1"/>
  <c r="AK738" i="1"/>
  <c r="J738" i="1"/>
  <c r="X738" i="1"/>
  <c r="AL738" i="1"/>
  <c r="H738" i="1"/>
  <c r="W737" i="1"/>
  <c r="AK737" i="1"/>
  <c r="J737" i="1"/>
  <c r="X737" i="1"/>
  <c r="AL737" i="1"/>
  <c r="H737" i="1"/>
  <c r="W736" i="1"/>
  <c r="AK736" i="1"/>
  <c r="J736" i="1"/>
  <c r="X736" i="1"/>
  <c r="AL736" i="1"/>
  <c r="H736" i="1"/>
  <c r="W735" i="1"/>
  <c r="AK735" i="1"/>
  <c r="J735" i="1"/>
  <c r="X735" i="1"/>
  <c r="AL735" i="1"/>
  <c r="H735" i="1"/>
  <c r="W734" i="1"/>
  <c r="AK734" i="1"/>
  <c r="J734" i="1"/>
  <c r="X734" i="1"/>
  <c r="AL734" i="1"/>
  <c r="H734" i="1"/>
  <c r="W733" i="1"/>
  <c r="AK733" i="1"/>
  <c r="J733" i="1"/>
  <c r="X733" i="1"/>
  <c r="AL733" i="1"/>
  <c r="H733" i="1"/>
  <c r="W732" i="1"/>
  <c r="AK732" i="1"/>
  <c r="J732" i="1"/>
  <c r="X732" i="1"/>
  <c r="AL732" i="1"/>
  <c r="H732" i="1"/>
  <c r="W731" i="1"/>
  <c r="AK731" i="1"/>
  <c r="J731" i="1"/>
  <c r="X731" i="1"/>
  <c r="AL731" i="1"/>
  <c r="H731" i="1"/>
  <c r="W730" i="1"/>
  <c r="AK730" i="1"/>
  <c r="J730" i="1"/>
  <c r="X730" i="1"/>
  <c r="AL730" i="1"/>
  <c r="H730" i="1"/>
  <c r="W729" i="1"/>
  <c r="AK729" i="1"/>
  <c r="J729" i="1"/>
  <c r="X729" i="1"/>
  <c r="AL729" i="1"/>
  <c r="H729" i="1"/>
  <c r="W728" i="1"/>
  <c r="AK728" i="1"/>
  <c r="J728" i="1"/>
  <c r="X728" i="1"/>
  <c r="AL728" i="1"/>
  <c r="H728" i="1"/>
  <c r="W727" i="1"/>
  <c r="AK727" i="1"/>
  <c r="J727" i="1"/>
  <c r="X727" i="1"/>
  <c r="AL727" i="1"/>
  <c r="H727" i="1"/>
  <c r="W726" i="1"/>
  <c r="AK726" i="1"/>
  <c r="J726" i="1"/>
  <c r="X726" i="1"/>
  <c r="AL726" i="1"/>
  <c r="H726" i="1"/>
  <c r="W725" i="1"/>
  <c r="AK725" i="1"/>
  <c r="J725" i="1"/>
  <c r="X725" i="1"/>
  <c r="AL725" i="1"/>
  <c r="H725" i="1"/>
  <c r="W724" i="1"/>
  <c r="AK724" i="1"/>
  <c r="J724" i="1"/>
  <c r="X724" i="1"/>
  <c r="AL724" i="1"/>
  <c r="H724" i="1"/>
  <c r="W723" i="1"/>
  <c r="AK723" i="1"/>
  <c r="J723" i="1"/>
  <c r="X723" i="1"/>
  <c r="AL723" i="1"/>
  <c r="H723" i="1"/>
  <c r="W722" i="1"/>
  <c r="AK722" i="1"/>
  <c r="J722" i="1"/>
  <c r="X722" i="1"/>
  <c r="AL722" i="1"/>
  <c r="H722" i="1"/>
  <c r="W721" i="1"/>
  <c r="AK721" i="1"/>
  <c r="J721" i="1"/>
  <c r="X721" i="1"/>
  <c r="AL721" i="1"/>
  <c r="H721" i="1"/>
  <c r="W720" i="1"/>
  <c r="AK720" i="1"/>
  <c r="J720" i="1"/>
  <c r="X720" i="1"/>
  <c r="AL720" i="1"/>
  <c r="H720" i="1"/>
  <c r="W719" i="1"/>
  <c r="AK719" i="1"/>
  <c r="J719" i="1"/>
  <c r="X719" i="1"/>
  <c r="AL719" i="1"/>
  <c r="H719" i="1"/>
  <c r="W718" i="1"/>
  <c r="AK718" i="1"/>
  <c r="J718" i="1"/>
  <c r="X718" i="1"/>
  <c r="AL718" i="1"/>
  <c r="H718" i="1"/>
  <c r="W717" i="1"/>
  <c r="AK717" i="1"/>
  <c r="J717" i="1"/>
  <c r="X717" i="1"/>
  <c r="AL717" i="1"/>
  <c r="H717" i="1"/>
  <c r="W716" i="1"/>
  <c r="AK716" i="1"/>
  <c r="J716" i="1"/>
  <c r="X716" i="1"/>
  <c r="AL716" i="1"/>
  <c r="H716" i="1"/>
  <c r="W715" i="1"/>
  <c r="AK715" i="1"/>
  <c r="J715" i="1"/>
  <c r="X715" i="1"/>
  <c r="AL715" i="1"/>
  <c r="H715" i="1"/>
  <c r="W714" i="1"/>
  <c r="AK714" i="1"/>
  <c r="J714" i="1"/>
  <c r="X714" i="1"/>
  <c r="AL714" i="1"/>
  <c r="H714" i="1"/>
  <c r="W713" i="1"/>
  <c r="AK713" i="1"/>
  <c r="J713" i="1"/>
  <c r="X713" i="1"/>
  <c r="AL713" i="1"/>
  <c r="H713" i="1"/>
  <c r="W712" i="1"/>
  <c r="AK712" i="1"/>
  <c r="J712" i="1"/>
  <c r="X712" i="1"/>
  <c r="AL712" i="1"/>
  <c r="H712" i="1"/>
  <c r="W711" i="1"/>
  <c r="AK711" i="1"/>
  <c r="J711" i="1"/>
  <c r="X711" i="1"/>
  <c r="AL711" i="1"/>
  <c r="H711" i="1"/>
  <c r="W710" i="1"/>
  <c r="AK710" i="1"/>
  <c r="J710" i="1"/>
  <c r="X710" i="1"/>
  <c r="AL710" i="1"/>
  <c r="H710" i="1"/>
  <c r="W709" i="1"/>
  <c r="AK709" i="1"/>
  <c r="J709" i="1"/>
  <c r="X709" i="1"/>
  <c r="AL709" i="1"/>
  <c r="H709" i="1"/>
  <c r="W708" i="1"/>
  <c r="AK708" i="1"/>
  <c r="J708" i="1"/>
  <c r="X708" i="1"/>
  <c r="AL708" i="1"/>
  <c r="H708" i="1"/>
  <c r="W707" i="1"/>
  <c r="AK707" i="1"/>
  <c r="J707" i="1"/>
  <c r="X707" i="1"/>
  <c r="AL707" i="1"/>
  <c r="H707" i="1"/>
  <c r="W706" i="1"/>
  <c r="AK706" i="1"/>
  <c r="J706" i="1"/>
  <c r="X706" i="1"/>
  <c r="AL706" i="1"/>
  <c r="H706" i="1"/>
  <c r="W705" i="1"/>
  <c r="AK705" i="1"/>
  <c r="J705" i="1"/>
  <c r="X705" i="1"/>
  <c r="AL705" i="1"/>
  <c r="H705" i="1"/>
  <c r="W704" i="1"/>
  <c r="AK704" i="1"/>
  <c r="J704" i="1"/>
  <c r="X704" i="1"/>
  <c r="AL704" i="1"/>
  <c r="H704" i="1"/>
  <c r="W703" i="1"/>
  <c r="AK703" i="1"/>
  <c r="J703" i="1"/>
  <c r="X703" i="1"/>
  <c r="AL703" i="1"/>
  <c r="H703" i="1"/>
  <c r="W702" i="1"/>
  <c r="AK702" i="1"/>
  <c r="J702" i="1"/>
  <c r="X702" i="1"/>
  <c r="AL702" i="1"/>
  <c r="H702" i="1"/>
  <c r="W701" i="1"/>
  <c r="AK701" i="1"/>
  <c r="J701" i="1"/>
  <c r="X701" i="1"/>
  <c r="AL701" i="1"/>
  <c r="H701" i="1"/>
  <c r="W700" i="1"/>
  <c r="AK700" i="1"/>
  <c r="J700" i="1"/>
  <c r="X700" i="1"/>
  <c r="AL700" i="1"/>
  <c r="H700" i="1"/>
  <c r="W699" i="1"/>
  <c r="AK699" i="1"/>
  <c r="J699" i="1"/>
  <c r="X699" i="1"/>
  <c r="AL699" i="1"/>
  <c r="H699" i="1"/>
  <c r="W698" i="1"/>
  <c r="AK698" i="1"/>
  <c r="J698" i="1"/>
  <c r="X698" i="1"/>
  <c r="AL698" i="1"/>
  <c r="H698" i="1"/>
  <c r="W697" i="1"/>
  <c r="AK697" i="1"/>
  <c r="J697" i="1"/>
  <c r="X697" i="1"/>
  <c r="AL697" i="1"/>
  <c r="H697" i="1"/>
  <c r="W696" i="1"/>
  <c r="AK696" i="1"/>
  <c r="J696" i="1"/>
  <c r="X696" i="1"/>
  <c r="AL696" i="1"/>
  <c r="H696" i="1"/>
  <c r="W695" i="1"/>
  <c r="AK695" i="1"/>
  <c r="J695" i="1"/>
  <c r="X695" i="1"/>
  <c r="AL695" i="1"/>
  <c r="H695" i="1"/>
  <c r="W694" i="1"/>
  <c r="AK694" i="1"/>
  <c r="J694" i="1"/>
  <c r="X694" i="1"/>
  <c r="AL694" i="1"/>
  <c r="H694" i="1"/>
  <c r="W693" i="1"/>
  <c r="AK693" i="1"/>
  <c r="J693" i="1"/>
  <c r="X693" i="1"/>
  <c r="AL693" i="1"/>
  <c r="H693" i="1"/>
  <c r="W692" i="1"/>
  <c r="AK692" i="1"/>
  <c r="J692" i="1"/>
  <c r="X692" i="1"/>
  <c r="AL692" i="1"/>
  <c r="H692" i="1"/>
  <c r="W691" i="1"/>
  <c r="AK691" i="1"/>
  <c r="J691" i="1"/>
  <c r="X691" i="1"/>
  <c r="AL691" i="1"/>
  <c r="H691" i="1"/>
  <c r="W690" i="1"/>
  <c r="AK690" i="1"/>
  <c r="J690" i="1"/>
  <c r="X690" i="1"/>
  <c r="AL690" i="1"/>
  <c r="H690" i="1"/>
  <c r="W689" i="1"/>
  <c r="AK689" i="1"/>
  <c r="J689" i="1"/>
  <c r="X689" i="1"/>
  <c r="AL689" i="1"/>
  <c r="H689" i="1"/>
  <c r="W688" i="1"/>
  <c r="AK688" i="1"/>
  <c r="J688" i="1"/>
  <c r="X688" i="1"/>
  <c r="AL688" i="1"/>
  <c r="H688" i="1"/>
  <c r="W687" i="1"/>
  <c r="AK687" i="1"/>
  <c r="J687" i="1"/>
  <c r="X687" i="1"/>
  <c r="AL687" i="1"/>
  <c r="H687" i="1"/>
  <c r="W686" i="1"/>
  <c r="AK686" i="1"/>
  <c r="J686" i="1"/>
  <c r="X686" i="1"/>
  <c r="AL686" i="1"/>
  <c r="H686" i="1"/>
  <c r="W685" i="1"/>
  <c r="AK685" i="1"/>
  <c r="J685" i="1"/>
  <c r="X685" i="1"/>
  <c r="AL685" i="1"/>
  <c r="H685" i="1"/>
  <c r="W684" i="1"/>
  <c r="AK684" i="1"/>
  <c r="J684" i="1"/>
  <c r="X684" i="1"/>
  <c r="AL684" i="1"/>
  <c r="H684" i="1"/>
  <c r="W683" i="1"/>
  <c r="AK683" i="1"/>
  <c r="J683" i="1"/>
  <c r="X683" i="1"/>
  <c r="AL683" i="1"/>
  <c r="H683" i="1"/>
  <c r="W682" i="1"/>
  <c r="AK682" i="1"/>
  <c r="J682" i="1"/>
  <c r="X682" i="1"/>
  <c r="AL682" i="1"/>
  <c r="H682" i="1"/>
  <c r="W681" i="1"/>
  <c r="AK681" i="1"/>
  <c r="J681" i="1"/>
  <c r="X681" i="1"/>
  <c r="AL681" i="1"/>
  <c r="H681" i="1"/>
  <c r="W680" i="1"/>
  <c r="AK680" i="1"/>
  <c r="J680" i="1"/>
  <c r="X680" i="1"/>
  <c r="AL680" i="1"/>
  <c r="H680" i="1"/>
  <c r="W679" i="1"/>
  <c r="AK679" i="1"/>
  <c r="J679" i="1"/>
  <c r="X679" i="1"/>
  <c r="AL679" i="1"/>
  <c r="H679" i="1"/>
  <c r="W678" i="1"/>
  <c r="AK678" i="1"/>
  <c r="J678" i="1"/>
  <c r="X678" i="1"/>
  <c r="AL678" i="1"/>
  <c r="H678" i="1"/>
  <c r="W677" i="1"/>
  <c r="AK677" i="1"/>
  <c r="J677" i="1"/>
  <c r="X677" i="1"/>
  <c r="AL677" i="1"/>
  <c r="H677" i="1"/>
  <c r="W676" i="1"/>
  <c r="AK676" i="1"/>
  <c r="J676" i="1"/>
  <c r="X676" i="1"/>
  <c r="AL676" i="1"/>
  <c r="H676" i="1"/>
  <c r="W675" i="1"/>
  <c r="AK675" i="1"/>
  <c r="J675" i="1"/>
  <c r="X675" i="1"/>
  <c r="AL675" i="1"/>
  <c r="H675" i="1"/>
  <c r="W674" i="1"/>
  <c r="AK674" i="1"/>
  <c r="J674" i="1"/>
  <c r="X674" i="1"/>
  <c r="AL674" i="1"/>
  <c r="H674" i="1"/>
  <c r="W673" i="1"/>
  <c r="AK673" i="1"/>
  <c r="J673" i="1"/>
  <c r="X673" i="1"/>
  <c r="AL673" i="1"/>
  <c r="H673" i="1"/>
  <c r="W672" i="1"/>
  <c r="AK672" i="1"/>
  <c r="J672" i="1"/>
  <c r="X672" i="1"/>
  <c r="AL672" i="1"/>
  <c r="H672" i="1"/>
  <c r="W671" i="1"/>
  <c r="AK671" i="1"/>
  <c r="J671" i="1"/>
  <c r="X671" i="1"/>
  <c r="AL671" i="1"/>
  <c r="H671" i="1"/>
  <c r="W670" i="1"/>
  <c r="AK670" i="1"/>
  <c r="J670" i="1"/>
  <c r="X670" i="1"/>
  <c r="AL670" i="1"/>
  <c r="H670" i="1"/>
  <c r="W669" i="1"/>
  <c r="AK669" i="1"/>
  <c r="J669" i="1"/>
  <c r="X669" i="1"/>
  <c r="AL669" i="1"/>
  <c r="H669" i="1"/>
  <c r="W668" i="1"/>
  <c r="AK668" i="1"/>
  <c r="J668" i="1"/>
  <c r="X668" i="1"/>
  <c r="AL668" i="1"/>
  <c r="H668" i="1"/>
  <c r="W667" i="1"/>
  <c r="AK667" i="1"/>
  <c r="J667" i="1"/>
  <c r="X667" i="1"/>
  <c r="AL667" i="1"/>
  <c r="H667" i="1"/>
  <c r="W666" i="1"/>
  <c r="AK666" i="1"/>
  <c r="J666" i="1"/>
  <c r="X666" i="1"/>
  <c r="AL666" i="1"/>
  <c r="H666" i="1"/>
  <c r="W665" i="1"/>
  <c r="AK665" i="1"/>
  <c r="J665" i="1"/>
  <c r="X665" i="1"/>
  <c r="AL665" i="1"/>
  <c r="H665" i="1"/>
  <c r="W664" i="1"/>
  <c r="AK664" i="1"/>
  <c r="J664" i="1"/>
  <c r="X664" i="1"/>
  <c r="AL664" i="1"/>
  <c r="H664" i="1"/>
  <c r="W663" i="1"/>
  <c r="AK663" i="1"/>
  <c r="J663" i="1"/>
  <c r="X663" i="1"/>
  <c r="AL663" i="1"/>
  <c r="H663" i="1"/>
  <c r="W662" i="1"/>
  <c r="AK662" i="1"/>
  <c r="J662" i="1"/>
  <c r="X662" i="1"/>
  <c r="AL662" i="1"/>
  <c r="H662" i="1"/>
  <c r="W661" i="1"/>
  <c r="AK661" i="1"/>
  <c r="J661" i="1"/>
  <c r="X661" i="1"/>
  <c r="AL661" i="1"/>
  <c r="H661" i="1"/>
  <c r="W660" i="1"/>
  <c r="AK660" i="1"/>
  <c r="J660" i="1"/>
  <c r="X660" i="1"/>
  <c r="AL660" i="1"/>
  <c r="H660" i="1"/>
  <c r="W659" i="1"/>
  <c r="AK659" i="1"/>
  <c r="J659" i="1"/>
  <c r="X659" i="1"/>
  <c r="AL659" i="1"/>
  <c r="H659" i="1"/>
  <c r="W658" i="1"/>
  <c r="AK658" i="1"/>
  <c r="J658" i="1"/>
  <c r="X658" i="1"/>
  <c r="AL658" i="1"/>
  <c r="H658" i="1"/>
  <c r="W657" i="1"/>
  <c r="AK657" i="1"/>
  <c r="J657" i="1"/>
  <c r="X657" i="1"/>
  <c r="AL657" i="1"/>
  <c r="H657" i="1"/>
  <c r="W656" i="1"/>
  <c r="AK656" i="1"/>
  <c r="J656" i="1"/>
  <c r="X656" i="1"/>
  <c r="AL656" i="1"/>
  <c r="H656" i="1"/>
  <c r="W655" i="1"/>
  <c r="AK655" i="1"/>
  <c r="J655" i="1"/>
  <c r="X655" i="1"/>
  <c r="AL655" i="1"/>
  <c r="H655" i="1"/>
  <c r="W654" i="1"/>
  <c r="AK654" i="1"/>
  <c r="J654" i="1"/>
  <c r="X654" i="1"/>
  <c r="AL654" i="1"/>
  <c r="H654" i="1"/>
  <c r="W653" i="1"/>
  <c r="AK653" i="1"/>
  <c r="J653" i="1"/>
  <c r="X653" i="1"/>
  <c r="AL653" i="1"/>
  <c r="H653" i="1"/>
  <c r="W652" i="1"/>
  <c r="AK652" i="1"/>
  <c r="J652" i="1"/>
  <c r="X652" i="1"/>
  <c r="AL652" i="1"/>
  <c r="H652" i="1"/>
  <c r="W651" i="1"/>
  <c r="AK651" i="1"/>
  <c r="J651" i="1"/>
  <c r="X651" i="1"/>
  <c r="AL651" i="1"/>
  <c r="H651" i="1"/>
  <c r="W650" i="1"/>
  <c r="AK650" i="1"/>
  <c r="J650" i="1"/>
  <c r="X650" i="1"/>
  <c r="AL650" i="1"/>
  <c r="H650" i="1"/>
  <c r="W649" i="1"/>
  <c r="AK649" i="1"/>
  <c r="J649" i="1"/>
  <c r="X649" i="1"/>
  <c r="AL649" i="1"/>
  <c r="H649" i="1"/>
  <c r="W648" i="1"/>
  <c r="AK648" i="1"/>
  <c r="J648" i="1"/>
  <c r="X648" i="1"/>
  <c r="AL648" i="1"/>
  <c r="H648" i="1"/>
  <c r="W647" i="1"/>
  <c r="AK647" i="1"/>
  <c r="J647" i="1"/>
  <c r="X647" i="1"/>
  <c r="AL647" i="1"/>
  <c r="H647" i="1"/>
  <c r="W646" i="1"/>
  <c r="AK646" i="1"/>
  <c r="J646" i="1"/>
  <c r="X646" i="1"/>
  <c r="AL646" i="1"/>
  <c r="H646" i="1"/>
  <c r="W645" i="1"/>
  <c r="AK645" i="1"/>
  <c r="J645" i="1"/>
  <c r="X645" i="1"/>
  <c r="AL645" i="1"/>
  <c r="H645" i="1"/>
  <c r="W644" i="1"/>
  <c r="AK644" i="1"/>
  <c r="J644" i="1"/>
  <c r="X644" i="1"/>
  <c r="AL644" i="1"/>
  <c r="H644" i="1"/>
  <c r="W643" i="1"/>
  <c r="AK643" i="1"/>
  <c r="J643" i="1"/>
  <c r="X643" i="1"/>
  <c r="AL643" i="1"/>
  <c r="H643" i="1"/>
  <c r="W642" i="1"/>
  <c r="AK642" i="1"/>
  <c r="J642" i="1"/>
  <c r="X642" i="1"/>
  <c r="AL642" i="1"/>
  <c r="H642" i="1"/>
  <c r="W641" i="1"/>
  <c r="AK641" i="1"/>
  <c r="J641" i="1"/>
  <c r="X641" i="1"/>
  <c r="AL641" i="1"/>
  <c r="H641" i="1"/>
  <c r="W640" i="1"/>
  <c r="AK640" i="1"/>
  <c r="J640" i="1"/>
  <c r="X640" i="1"/>
  <c r="AL640" i="1"/>
  <c r="H640" i="1"/>
  <c r="W639" i="1"/>
  <c r="AK639" i="1"/>
  <c r="J639" i="1"/>
  <c r="X639" i="1"/>
  <c r="AL639" i="1"/>
  <c r="H639" i="1"/>
  <c r="W638" i="1"/>
  <c r="AK638" i="1"/>
  <c r="J638" i="1"/>
  <c r="X638" i="1"/>
  <c r="AL638" i="1"/>
  <c r="H638" i="1"/>
  <c r="W637" i="1"/>
  <c r="AK637" i="1"/>
  <c r="J637" i="1"/>
  <c r="X637" i="1"/>
  <c r="AL637" i="1"/>
  <c r="H637" i="1"/>
  <c r="W636" i="1"/>
  <c r="AK636" i="1"/>
  <c r="J636" i="1"/>
  <c r="X636" i="1"/>
  <c r="AL636" i="1"/>
  <c r="H636" i="1"/>
  <c r="W635" i="1"/>
  <c r="AK635" i="1"/>
  <c r="J635" i="1"/>
  <c r="X635" i="1"/>
  <c r="AL635" i="1"/>
  <c r="H635" i="1"/>
  <c r="W634" i="1"/>
  <c r="AK634" i="1"/>
  <c r="J634" i="1"/>
  <c r="X634" i="1"/>
  <c r="AL634" i="1"/>
  <c r="H634" i="1"/>
  <c r="W633" i="1"/>
  <c r="AK633" i="1"/>
  <c r="J633" i="1"/>
  <c r="X633" i="1"/>
  <c r="AL633" i="1"/>
  <c r="H633" i="1"/>
  <c r="W632" i="1"/>
  <c r="AK632" i="1"/>
  <c r="J632" i="1"/>
  <c r="X632" i="1"/>
  <c r="AL632" i="1"/>
  <c r="H632" i="1"/>
  <c r="W631" i="1"/>
  <c r="AK631" i="1"/>
  <c r="J631" i="1"/>
  <c r="X631" i="1"/>
  <c r="AL631" i="1"/>
  <c r="H631" i="1"/>
  <c r="W630" i="1"/>
  <c r="AK630" i="1"/>
  <c r="J630" i="1"/>
  <c r="X630" i="1"/>
  <c r="AL630" i="1"/>
  <c r="H630" i="1"/>
  <c r="W629" i="1"/>
  <c r="AK629" i="1"/>
  <c r="J629" i="1"/>
  <c r="X629" i="1"/>
  <c r="AL629" i="1"/>
  <c r="H629" i="1"/>
  <c r="W628" i="1"/>
  <c r="AK628" i="1"/>
  <c r="J628" i="1"/>
  <c r="X628" i="1"/>
  <c r="AL628" i="1"/>
  <c r="H628" i="1"/>
  <c r="W627" i="1"/>
  <c r="AK627" i="1"/>
  <c r="J627" i="1"/>
  <c r="X627" i="1"/>
  <c r="AL627" i="1"/>
  <c r="H627" i="1"/>
  <c r="W626" i="1"/>
  <c r="AK626" i="1"/>
  <c r="J626" i="1"/>
  <c r="X626" i="1"/>
  <c r="AL626" i="1"/>
  <c r="H626" i="1"/>
  <c r="W625" i="1"/>
  <c r="AK625" i="1"/>
  <c r="J625" i="1"/>
  <c r="X625" i="1"/>
  <c r="AL625" i="1"/>
  <c r="H625" i="1"/>
  <c r="W624" i="1"/>
  <c r="AK624" i="1"/>
  <c r="J624" i="1"/>
  <c r="X624" i="1"/>
  <c r="AL624" i="1"/>
  <c r="H624" i="1"/>
  <c r="W623" i="1"/>
  <c r="AK623" i="1"/>
  <c r="J623" i="1"/>
  <c r="X623" i="1"/>
  <c r="AL623" i="1"/>
  <c r="H623" i="1"/>
  <c r="W622" i="1"/>
  <c r="AK622" i="1"/>
  <c r="J622" i="1"/>
  <c r="X622" i="1"/>
  <c r="AL622" i="1"/>
  <c r="H622" i="1"/>
  <c r="W621" i="1"/>
  <c r="AK621" i="1"/>
  <c r="J621" i="1"/>
  <c r="X621" i="1"/>
  <c r="AL621" i="1"/>
  <c r="H621" i="1"/>
  <c r="W620" i="1"/>
  <c r="AK620" i="1"/>
  <c r="J620" i="1"/>
  <c r="X620" i="1"/>
  <c r="AL620" i="1"/>
  <c r="H620" i="1"/>
  <c r="W619" i="1"/>
  <c r="AK619" i="1"/>
  <c r="J619" i="1"/>
  <c r="X619" i="1"/>
  <c r="AL619" i="1"/>
  <c r="H619" i="1"/>
  <c r="W618" i="1"/>
  <c r="AK618" i="1"/>
  <c r="J618" i="1"/>
  <c r="X618" i="1"/>
  <c r="AL618" i="1"/>
  <c r="H618" i="1"/>
  <c r="W617" i="1"/>
  <c r="AK617" i="1"/>
  <c r="J617" i="1"/>
  <c r="X617" i="1"/>
  <c r="AL617" i="1"/>
  <c r="H617" i="1"/>
  <c r="W616" i="1"/>
  <c r="AK616" i="1"/>
  <c r="J616" i="1"/>
  <c r="X616" i="1"/>
  <c r="AL616" i="1"/>
  <c r="H616" i="1"/>
  <c r="W615" i="1"/>
  <c r="AK615" i="1"/>
  <c r="J615" i="1"/>
  <c r="X615" i="1"/>
  <c r="AL615" i="1"/>
  <c r="H615" i="1"/>
  <c r="W614" i="1"/>
  <c r="AK614" i="1"/>
  <c r="J614" i="1"/>
  <c r="X614" i="1"/>
  <c r="AL614" i="1"/>
  <c r="H614" i="1"/>
  <c r="W613" i="1"/>
  <c r="AK613" i="1"/>
  <c r="J613" i="1"/>
  <c r="X613" i="1"/>
  <c r="AL613" i="1"/>
  <c r="H613" i="1"/>
  <c r="W612" i="1"/>
  <c r="AK612" i="1"/>
  <c r="J612" i="1"/>
  <c r="X612" i="1"/>
  <c r="AL612" i="1"/>
  <c r="H612" i="1"/>
  <c r="W611" i="1"/>
  <c r="AK611" i="1"/>
  <c r="J611" i="1"/>
  <c r="X611" i="1"/>
  <c r="AL611" i="1"/>
  <c r="H611" i="1"/>
  <c r="W610" i="1"/>
  <c r="AK610" i="1"/>
  <c r="J610" i="1"/>
  <c r="X610" i="1"/>
  <c r="AL610" i="1"/>
  <c r="H610" i="1"/>
  <c r="W609" i="1"/>
  <c r="AK609" i="1"/>
  <c r="J609" i="1"/>
  <c r="X609" i="1"/>
  <c r="AL609" i="1"/>
  <c r="H609" i="1"/>
  <c r="W608" i="1"/>
  <c r="AK608" i="1"/>
  <c r="J608" i="1"/>
  <c r="X608" i="1"/>
  <c r="AL608" i="1"/>
  <c r="H608" i="1"/>
  <c r="W607" i="1"/>
  <c r="AK607" i="1"/>
  <c r="J607" i="1"/>
  <c r="X607" i="1"/>
  <c r="AL607" i="1"/>
  <c r="H607" i="1"/>
  <c r="W606" i="1"/>
  <c r="AK606" i="1"/>
  <c r="J606" i="1"/>
  <c r="X606" i="1"/>
  <c r="AL606" i="1"/>
  <c r="H606" i="1"/>
  <c r="W605" i="1"/>
  <c r="AK605" i="1"/>
  <c r="J605" i="1"/>
  <c r="X605" i="1"/>
  <c r="AL605" i="1"/>
  <c r="H605" i="1"/>
  <c r="W604" i="1"/>
  <c r="AK604" i="1"/>
  <c r="J604" i="1"/>
  <c r="X604" i="1"/>
  <c r="AL604" i="1"/>
  <c r="H604" i="1"/>
  <c r="W603" i="1"/>
  <c r="AK603" i="1"/>
  <c r="J603" i="1"/>
  <c r="X603" i="1"/>
  <c r="AL603" i="1"/>
  <c r="H603" i="1"/>
  <c r="W602" i="1"/>
  <c r="AK602" i="1"/>
  <c r="J602" i="1"/>
  <c r="X602" i="1"/>
  <c r="AL602" i="1"/>
  <c r="H602" i="1"/>
  <c r="W601" i="1"/>
  <c r="AK601" i="1"/>
  <c r="J601" i="1"/>
  <c r="X601" i="1"/>
  <c r="AL601" i="1"/>
  <c r="H601" i="1"/>
  <c r="W600" i="1"/>
  <c r="AK600" i="1"/>
  <c r="J600" i="1"/>
  <c r="X600" i="1"/>
  <c r="AL600" i="1"/>
  <c r="H600" i="1"/>
  <c r="W599" i="1"/>
  <c r="AK599" i="1"/>
  <c r="J599" i="1"/>
  <c r="X599" i="1"/>
  <c r="AL599" i="1"/>
  <c r="H599" i="1"/>
  <c r="W598" i="1"/>
  <c r="AK598" i="1"/>
  <c r="J598" i="1"/>
  <c r="X598" i="1"/>
  <c r="AL598" i="1"/>
  <c r="H598" i="1"/>
  <c r="W597" i="1"/>
  <c r="AK597" i="1"/>
  <c r="J597" i="1"/>
  <c r="X597" i="1"/>
  <c r="AL597" i="1"/>
  <c r="H597" i="1"/>
  <c r="W596" i="1"/>
  <c r="AK596" i="1"/>
  <c r="J596" i="1"/>
  <c r="X596" i="1"/>
  <c r="AL596" i="1"/>
  <c r="H596" i="1"/>
  <c r="W595" i="1"/>
  <c r="AK595" i="1"/>
  <c r="J595" i="1"/>
  <c r="X595" i="1"/>
  <c r="AL595" i="1"/>
  <c r="H595" i="1"/>
  <c r="W594" i="1"/>
  <c r="AK594" i="1"/>
  <c r="J594" i="1"/>
  <c r="X594" i="1"/>
  <c r="AL594" i="1"/>
  <c r="H594" i="1"/>
  <c r="W593" i="1"/>
  <c r="AK593" i="1"/>
  <c r="J593" i="1"/>
  <c r="X593" i="1"/>
  <c r="AL593" i="1"/>
  <c r="H593" i="1"/>
  <c r="W592" i="1"/>
  <c r="AK592" i="1"/>
  <c r="J592" i="1"/>
  <c r="X592" i="1"/>
  <c r="AL592" i="1"/>
  <c r="H592" i="1"/>
  <c r="W591" i="1"/>
  <c r="AK591" i="1"/>
  <c r="J591" i="1"/>
  <c r="X591" i="1"/>
  <c r="AL591" i="1"/>
  <c r="H591" i="1"/>
  <c r="W590" i="1"/>
  <c r="AK590" i="1"/>
  <c r="J590" i="1"/>
  <c r="X590" i="1"/>
  <c r="AL590" i="1"/>
  <c r="H590" i="1"/>
  <c r="W589" i="1"/>
  <c r="AK589" i="1"/>
  <c r="J589" i="1"/>
  <c r="X589" i="1"/>
  <c r="AL589" i="1"/>
  <c r="H589" i="1"/>
  <c r="W588" i="1"/>
  <c r="AK588" i="1"/>
  <c r="J588" i="1"/>
  <c r="X588" i="1"/>
  <c r="AL588" i="1"/>
  <c r="H588" i="1"/>
  <c r="W587" i="1"/>
  <c r="AK587" i="1"/>
  <c r="J587" i="1"/>
  <c r="X587" i="1"/>
  <c r="AL587" i="1"/>
  <c r="H587" i="1"/>
  <c r="W586" i="1"/>
  <c r="AK586" i="1"/>
  <c r="J586" i="1"/>
  <c r="X586" i="1"/>
  <c r="AL586" i="1"/>
  <c r="H586" i="1"/>
  <c r="W585" i="1"/>
  <c r="AK585" i="1"/>
  <c r="J585" i="1"/>
  <c r="X585" i="1"/>
  <c r="AL585" i="1"/>
  <c r="H585" i="1"/>
  <c r="W584" i="1"/>
  <c r="AK584" i="1"/>
  <c r="J584" i="1"/>
  <c r="X584" i="1"/>
  <c r="AL584" i="1"/>
  <c r="H584" i="1"/>
  <c r="W583" i="1"/>
  <c r="AK583" i="1"/>
  <c r="J583" i="1"/>
  <c r="X583" i="1"/>
  <c r="AL583" i="1"/>
  <c r="H583" i="1"/>
  <c r="W582" i="1"/>
  <c r="AK582" i="1"/>
  <c r="J582" i="1"/>
  <c r="X582" i="1"/>
  <c r="AL582" i="1"/>
  <c r="H582" i="1"/>
  <c r="W581" i="1"/>
  <c r="AK581" i="1"/>
  <c r="J581" i="1"/>
  <c r="X581" i="1"/>
  <c r="AL581" i="1"/>
  <c r="H581" i="1"/>
  <c r="W580" i="1"/>
  <c r="AK580" i="1"/>
  <c r="J580" i="1"/>
  <c r="X580" i="1"/>
  <c r="AL580" i="1"/>
  <c r="H580" i="1"/>
  <c r="W579" i="1"/>
  <c r="AK579" i="1"/>
  <c r="J579" i="1"/>
  <c r="X579" i="1"/>
  <c r="AL579" i="1"/>
  <c r="H579" i="1"/>
  <c r="W578" i="1"/>
  <c r="AK578" i="1"/>
  <c r="J578" i="1"/>
  <c r="X578" i="1"/>
  <c r="AL578" i="1"/>
  <c r="H578" i="1"/>
  <c r="W577" i="1"/>
  <c r="AK577" i="1"/>
  <c r="J577" i="1"/>
  <c r="X577" i="1"/>
  <c r="AL577" i="1"/>
  <c r="H577" i="1"/>
  <c r="W576" i="1"/>
  <c r="AK576" i="1"/>
  <c r="J576" i="1"/>
  <c r="X576" i="1"/>
  <c r="AL576" i="1"/>
  <c r="H576" i="1"/>
  <c r="W575" i="1"/>
  <c r="AK575" i="1"/>
  <c r="J575" i="1"/>
  <c r="X575" i="1"/>
  <c r="AL575" i="1"/>
  <c r="H575" i="1"/>
  <c r="W574" i="1"/>
  <c r="AK574" i="1"/>
  <c r="J574" i="1"/>
  <c r="X574" i="1"/>
  <c r="AL574" i="1"/>
  <c r="H574" i="1"/>
  <c r="W573" i="1"/>
  <c r="AK573" i="1"/>
  <c r="J573" i="1"/>
  <c r="X573" i="1"/>
  <c r="AL573" i="1"/>
  <c r="H573" i="1"/>
  <c r="W572" i="1"/>
  <c r="AK572" i="1"/>
  <c r="J572" i="1"/>
  <c r="X572" i="1"/>
  <c r="AL572" i="1"/>
  <c r="H572" i="1"/>
  <c r="W571" i="1"/>
  <c r="AK571" i="1"/>
  <c r="J571" i="1"/>
  <c r="X571" i="1"/>
  <c r="AL571" i="1"/>
  <c r="H571" i="1"/>
  <c r="W570" i="1"/>
  <c r="AK570" i="1"/>
  <c r="J570" i="1"/>
  <c r="X570" i="1"/>
  <c r="AL570" i="1"/>
  <c r="H570" i="1"/>
  <c r="W569" i="1"/>
  <c r="AK569" i="1"/>
  <c r="J569" i="1"/>
  <c r="X569" i="1"/>
  <c r="AL569" i="1"/>
  <c r="H569" i="1"/>
  <c r="W568" i="1"/>
  <c r="AK568" i="1"/>
  <c r="J568" i="1"/>
  <c r="X568" i="1"/>
  <c r="AL568" i="1"/>
  <c r="H568" i="1"/>
  <c r="W567" i="1"/>
  <c r="AK567" i="1"/>
  <c r="J567" i="1"/>
  <c r="X567" i="1"/>
  <c r="AL567" i="1"/>
  <c r="H567" i="1"/>
  <c r="W566" i="1"/>
  <c r="AK566" i="1"/>
  <c r="J566" i="1"/>
  <c r="X566" i="1"/>
  <c r="AL566" i="1"/>
  <c r="H566" i="1"/>
  <c r="W565" i="1"/>
  <c r="AK565" i="1"/>
  <c r="J565" i="1"/>
  <c r="X565" i="1"/>
  <c r="AL565" i="1"/>
  <c r="H565" i="1"/>
  <c r="W564" i="1"/>
  <c r="AK564" i="1"/>
  <c r="J564" i="1"/>
  <c r="X564" i="1"/>
  <c r="AL564" i="1"/>
  <c r="H564" i="1"/>
  <c r="W563" i="1"/>
  <c r="AK563" i="1"/>
  <c r="J563" i="1"/>
  <c r="X563" i="1"/>
  <c r="AL563" i="1"/>
  <c r="H563" i="1"/>
  <c r="W562" i="1"/>
  <c r="AK562" i="1"/>
  <c r="J562" i="1"/>
  <c r="X562" i="1"/>
  <c r="AL562" i="1"/>
  <c r="H562" i="1"/>
  <c r="W561" i="1"/>
  <c r="AK561" i="1"/>
  <c r="J561" i="1"/>
  <c r="X561" i="1"/>
  <c r="AL561" i="1"/>
  <c r="H561" i="1"/>
  <c r="W560" i="1"/>
  <c r="AK560" i="1"/>
  <c r="J560" i="1"/>
  <c r="X560" i="1"/>
  <c r="AL560" i="1"/>
  <c r="H560" i="1"/>
  <c r="W559" i="1"/>
  <c r="AK559" i="1"/>
  <c r="J559" i="1"/>
  <c r="X559" i="1"/>
  <c r="AL559" i="1"/>
  <c r="H559" i="1"/>
  <c r="W558" i="1"/>
  <c r="AK558" i="1"/>
  <c r="J558" i="1"/>
  <c r="X558" i="1"/>
  <c r="AL558" i="1"/>
  <c r="H558" i="1"/>
  <c r="W557" i="1"/>
  <c r="AK557" i="1"/>
  <c r="J557" i="1"/>
  <c r="X557" i="1"/>
  <c r="AL557" i="1"/>
  <c r="H557" i="1"/>
  <c r="W556" i="1"/>
  <c r="AK556" i="1"/>
  <c r="J556" i="1"/>
  <c r="X556" i="1"/>
  <c r="AL556" i="1"/>
  <c r="H556" i="1"/>
  <c r="W555" i="1"/>
  <c r="AK555" i="1"/>
  <c r="J555" i="1"/>
  <c r="X555" i="1"/>
  <c r="AL555" i="1"/>
  <c r="H555" i="1"/>
  <c r="W554" i="1"/>
  <c r="AK554" i="1"/>
  <c r="J554" i="1"/>
  <c r="X554" i="1"/>
  <c r="AL554" i="1"/>
  <c r="H554" i="1"/>
  <c r="W553" i="1"/>
  <c r="AK553" i="1"/>
  <c r="J553" i="1"/>
  <c r="X553" i="1"/>
  <c r="AL553" i="1"/>
  <c r="H553" i="1"/>
  <c r="W552" i="1"/>
  <c r="AK552" i="1"/>
  <c r="J552" i="1"/>
  <c r="X552" i="1"/>
  <c r="AL552" i="1"/>
  <c r="H552" i="1"/>
  <c r="W551" i="1"/>
  <c r="AK551" i="1"/>
  <c r="J551" i="1"/>
  <c r="X551" i="1"/>
  <c r="AL551" i="1"/>
  <c r="H551" i="1"/>
  <c r="W550" i="1"/>
  <c r="AK550" i="1"/>
  <c r="J550" i="1"/>
  <c r="X550" i="1"/>
  <c r="AL550" i="1"/>
  <c r="H550" i="1"/>
  <c r="W549" i="1"/>
  <c r="AK549" i="1"/>
  <c r="J549" i="1"/>
  <c r="X549" i="1"/>
  <c r="AL549" i="1"/>
  <c r="H549" i="1"/>
  <c r="W548" i="1"/>
  <c r="AK548" i="1"/>
  <c r="J548" i="1"/>
  <c r="X548" i="1"/>
  <c r="AL548" i="1"/>
  <c r="H548" i="1"/>
  <c r="W547" i="1"/>
  <c r="AK547" i="1"/>
  <c r="J547" i="1"/>
  <c r="X547" i="1"/>
  <c r="AL547" i="1"/>
  <c r="H547" i="1"/>
  <c r="W546" i="1"/>
  <c r="AK546" i="1"/>
  <c r="J546" i="1"/>
  <c r="X546" i="1"/>
  <c r="AL546" i="1"/>
  <c r="H546" i="1"/>
  <c r="W545" i="1"/>
  <c r="AK545" i="1"/>
  <c r="J545" i="1"/>
  <c r="X545" i="1"/>
  <c r="AL545" i="1"/>
  <c r="H545" i="1"/>
  <c r="W544" i="1"/>
  <c r="AK544" i="1"/>
  <c r="J544" i="1"/>
  <c r="X544" i="1"/>
  <c r="AL544" i="1"/>
  <c r="H544" i="1"/>
  <c r="W543" i="1"/>
  <c r="AK543" i="1"/>
  <c r="J543" i="1"/>
  <c r="X543" i="1"/>
  <c r="AL543" i="1"/>
  <c r="H543" i="1"/>
  <c r="W542" i="1"/>
  <c r="AK542" i="1"/>
  <c r="J542" i="1"/>
  <c r="X542" i="1"/>
  <c r="AL542" i="1"/>
  <c r="H542" i="1"/>
  <c r="W541" i="1"/>
  <c r="AK541" i="1"/>
  <c r="J541" i="1"/>
  <c r="X541" i="1"/>
  <c r="AL541" i="1"/>
  <c r="H541" i="1"/>
  <c r="W540" i="1"/>
  <c r="AK540" i="1"/>
  <c r="J540" i="1"/>
  <c r="X540" i="1"/>
  <c r="AL540" i="1"/>
  <c r="H540" i="1"/>
  <c r="W539" i="1"/>
  <c r="AK539" i="1"/>
  <c r="J539" i="1"/>
  <c r="X539" i="1"/>
  <c r="AL539" i="1"/>
  <c r="H539" i="1"/>
  <c r="W538" i="1"/>
  <c r="AK538" i="1"/>
  <c r="J538" i="1"/>
  <c r="X538" i="1"/>
  <c r="AL538" i="1"/>
  <c r="H538" i="1"/>
  <c r="W537" i="1"/>
  <c r="AK537" i="1"/>
  <c r="J537" i="1"/>
  <c r="X537" i="1"/>
  <c r="AL537" i="1"/>
  <c r="H537" i="1"/>
  <c r="W536" i="1"/>
  <c r="AK536" i="1"/>
  <c r="J536" i="1"/>
  <c r="X536" i="1"/>
  <c r="AL536" i="1"/>
  <c r="H536" i="1"/>
  <c r="W535" i="1"/>
  <c r="AK535" i="1"/>
  <c r="J535" i="1"/>
  <c r="X535" i="1"/>
  <c r="AL535" i="1"/>
  <c r="H535" i="1"/>
  <c r="W534" i="1"/>
  <c r="AK534" i="1"/>
  <c r="J534" i="1"/>
  <c r="X534" i="1"/>
  <c r="AL534" i="1"/>
  <c r="H534" i="1"/>
  <c r="W533" i="1"/>
  <c r="AK533" i="1"/>
  <c r="J533" i="1"/>
  <c r="X533" i="1"/>
  <c r="AL533" i="1"/>
  <c r="H533" i="1"/>
  <c r="W532" i="1"/>
  <c r="AK532" i="1"/>
  <c r="J532" i="1"/>
  <c r="X532" i="1"/>
  <c r="AL532" i="1"/>
  <c r="H532" i="1"/>
  <c r="W531" i="1"/>
  <c r="AK531" i="1"/>
  <c r="J531" i="1"/>
  <c r="X531" i="1"/>
  <c r="AL531" i="1"/>
  <c r="H531" i="1"/>
  <c r="W530" i="1"/>
  <c r="AK530" i="1"/>
  <c r="J530" i="1"/>
  <c r="X530" i="1"/>
  <c r="AL530" i="1"/>
  <c r="H530" i="1"/>
  <c r="W529" i="1"/>
  <c r="AK529" i="1"/>
  <c r="J529" i="1"/>
  <c r="X529" i="1"/>
  <c r="AL529" i="1"/>
  <c r="H529" i="1"/>
  <c r="W528" i="1"/>
  <c r="AK528" i="1"/>
  <c r="J528" i="1"/>
  <c r="X528" i="1"/>
  <c r="AL528" i="1"/>
  <c r="H528" i="1"/>
  <c r="W527" i="1"/>
  <c r="AK527" i="1"/>
  <c r="J527" i="1"/>
  <c r="X527" i="1"/>
  <c r="AL527" i="1"/>
  <c r="H527" i="1"/>
  <c r="W526" i="1"/>
  <c r="AK526" i="1"/>
  <c r="J526" i="1"/>
  <c r="X526" i="1"/>
  <c r="AL526" i="1"/>
  <c r="H526" i="1"/>
  <c r="W525" i="1"/>
  <c r="AK525" i="1"/>
  <c r="J525" i="1"/>
  <c r="X525" i="1"/>
  <c r="AL525" i="1"/>
  <c r="H525" i="1"/>
  <c r="W524" i="1"/>
  <c r="AK524" i="1"/>
  <c r="J524" i="1"/>
  <c r="X524" i="1"/>
  <c r="AL524" i="1"/>
  <c r="H524" i="1"/>
  <c r="W523" i="1"/>
  <c r="AK523" i="1"/>
  <c r="J523" i="1"/>
  <c r="X523" i="1"/>
  <c r="AL523" i="1"/>
  <c r="H523" i="1"/>
  <c r="W522" i="1"/>
  <c r="AK522" i="1"/>
  <c r="J522" i="1"/>
  <c r="X522" i="1"/>
  <c r="AL522" i="1"/>
  <c r="H522" i="1"/>
  <c r="W521" i="1"/>
  <c r="AK521" i="1"/>
  <c r="J521" i="1"/>
  <c r="X521" i="1"/>
  <c r="AL521" i="1"/>
  <c r="H521" i="1"/>
  <c r="W520" i="1"/>
  <c r="AK520" i="1"/>
  <c r="J520" i="1"/>
  <c r="X520" i="1"/>
  <c r="AL520" i="1"/>
  <c r="H520" i="1"/>
  <c r="W519" i="1"/>
  <c r="AK519" i="1"/>
  <c r="J519" i="1"/>
  <c r="X519" i="1"/>
  <c r="AL519" i="1"/>
  <c r="H519" i="1"/>
  <c r="W518" i="1"/>
  <c r="AK518" i="1"/>
  <c r="J518" i="1"/>
  <c r="X518" i="1"/>
  <c r="AL518" i="1"/>
  <c r="H518" i="1"/>
  <c r="W517" i="1"/>
  <c r="AK517" i="1"/>
  <c r="J517" i="1"/>
  <c r="X517" i="1"/>
  <c r="AL517" i="1"/>
  <c r="H517" i="1"/>
  <c r="W516" i="1"/>
  <c r="AK516" i="1"/>
  <c r="J516" i="1"/>
  <c r="X516" i="1"/>
  <c r="AL516" i="1"/>
  <c r="H516" i="1"/>
  <c r="W515" i="1"/>
  <c r="AK515" i="1"/>
  <c r="J515" i="1"/>
  <c r="X515" i="1"/>
  <c r="AL515" i="1"/>
  <c r="H515" i="1"/>
  <c r="W514" i="1"/>
  <c r="AK514" i="1"/>
  <c r="J514" i="1"/>
  <c r="X514" i="1"/>
  <c r="AL514" i="1"/>
  <c r="H514" i="1"/>
  <c r="W513" i="1"/>
  <c r="AK513" i="1"/>
  <c r="J513" i="1"/>
  <c r="X513" i="1"/>
  <c r="AL513" i="1"/>
  <c r="H513" i="1"/>
  <c r="W512" i="1"/>
  <c r="AK512" i="1"/>
  <c r="J512" i="1"/>
  <c r="X512" i="1"/>
  <c r="AL512" i="1"/>
  <c r="H512" i="1"/>
  <c r="W511" i="1"/>
  <c r="AK511" i="1"/>
  <c r="J511" i="1"/>
  <c r="X511" i="1"/>
  <c r="AL511" i="1"/>
  <c r="H511" i="1"/>
  <c r="W510" i="1"/>
  <c r="AK510" i="1"/>
  <c r="J510" i="1"/>
  <c r="X510" i="1"/>
  <c r="AL510" i="1"/>
  <c r="H510" i="1"/>
  <c r="W509" i="1"/>
  <c r="AK509" i="1"/>
  <c r="J509" i="1"/>
  <c r="X509" i="1"/>
  <c r="AL509" i="1"/>
  <c r="H509" i="1"/>
  <c r="W508" i="1"/>
  <c r="AK508" i="1"/>
  <c r="J508" i="1"/>
  <c r="X508" i="1"/>
  <c r="AL508" i="1"/>
  <c r="H508" i="1"/>
  <c r="W507" i="1"/>
  <c r="AK507" i="1"/>
  <c r="J507" i="1"/>
  <c r="X507" i="1"/>
  <c r="AL507" i="1"/>
  <c r="H507" i="1"/>
  <c r="W506" i="1"/>
  <c r="AK506" i="1"/>
  <c r="J506" i="1"/>
  <c r="X506" i="1"/>
  <c r="AL506" i="1"/>
  <c r="H506" i="1"/>
  <c r="W505" i="1"/>
  <c r="AK505" i="1"/>
  <c r="J505" i="1"/>
  <c r="X505" i="1"/>
  <c r="AL505" i="1"/>
  <c r="H505" i="1"/>
  <c r="W504" i="1"/>
  <c r="AK504" i="1"/>
  <c r="J504" i="1"/>
  <c r="X504" i="1"/>
  <c r="AL504" i="1"/>
  <c r="H504" i="1"/>
  <c r="W503" i="1"/>
  <c r="AK503" i="1"/>
  <c r="J503" i="1"/>
  <c r="X503" i="1"/>
  <c r="AL503" i="1"/>
  <c r="H503" i="1"/>
  <c r="W502" i="1"/>
  <c r="AK502" i="1"/>
  <c r="J502" i="1"/>
  <c r="X502" i="1"/>
  <c r="AL502" i="1"/>
  <c r="H502" i="1"/>
  <c r="W501" i="1"/>
  <c r="AK501" i="1"/>
  <c r="J501" i="1"/>
  <c r="X501" i="1"/>
  <c r="AL501" i="1"/>
  <c r="H501" i="1"/>
  <c r="W500" i="1"/>
  <c r="AK500" i="1"/>
  <c r="J500" i="1"/>
  <c r="X500" i="1"/>
  <c r="AL500" i="1"/>
  <c r="H500" i="1"/>
  <c r="W499" i="1"/>
  <c r="AK499" i="1"/>
  <c r="J499" i="1"/>
  <c r="X499" i="1"/>
  <c r="AL499" i="1"/>
  <c r="H499" i="1"/>
  <c r="W498" i="1"/>
  <c r="AK498" i="1"/>
  <c r="J498" i="1"/>
  <c r="X498" i="1"/>
  <c r="AL498" i="1"/>
  <c r="H498" i="1"/>
  <c r="W497" i="1"/>
  <c r="AK497" i="1"/>
  <c r="J497" i="1"/>
  <c r="X497" i="1"/>
  <c r="AL497" i="1"/>
  <c r="H497" i="1"/>
  <c r="W496" i="1"/>
  <c r="AK496" i="1"/>
  <c r="J496" i="1"/>
  <c r="X496" i="1"/>
  <c r="AL496" i="1"/>
  <c r="H496" i="1"/>
  <c r="W495" i="1"/>
  <c r="AK495" i="1"/>
  <c r="J495" i="1"/>
  <c r="X495" i="1"/>
  <c r="AL495" i="1"/>
  <c r="H495" i="1"/>
  <c r="W494" i="1"/>
  <c r="AK494" i="1"/>
  <c r="J494" i="1"/>
  <c r="X494" i="1"/>
  <c r="AL494" i="1"/>
  <c r="H494" i="1"/>
  <c r="W493" i="1"/>
  <c r="AK493" i="1"/>
  <c r="J493" i="1"/>
  <c r="X493" i="1"/>
  <c r="AL493" i="1"/>
  <c r="H493" i="1"/>
  <c r="W492" i="1"/>
  <c r="AK492" i="1"/>
  <c r="J492" i="1"/>
  <c r="X492" i="1"/>
  <c r="AL492" i="1"/>
  <c r="H492" i="1"/>
  <c r="W491" i="1"/>
  <c r="AK491" i="1"/>
  <c r="J491" i="1"/>
  <c r="X491" i="1"/>
  <c r="AL491" i="1"/>
  <c r="H491" i="1"/>
  <c r="W490" i="1"/>
  <c r="AK490" i="1"/>
  <c r="J490" i="1"/>
  <c r="X490" i="1"/>
  <c r="AL490" i="1"/>
  <c r="H490" i="1"/>
  <c r="W489" i="1"/>
  <c r="AK489" i="1"/>
  <c r="J489" i="1"/>
  <c r="X489" i="1"/>
  <c r="AL489" i="1"/>
  <c r="H489" i="1"/>
  <c r="W488" i="1"/>
  <c r="AK488" i="1"/>
  <c r="J488" i="1"/>
  <c r="X488" i="1"/>
  <c r="AL488" i="1"/>
  <c r="H488" i="1"/>
  <c r="W487" i="1"/>
  <c r="AK487" i="1"/>
  <c r="J487" i="1"/>
  <c r="X487" i="1"/>
  <c r="AL487" i="1"/>
  <c r="H487" i="1"/>
  <c r="W486" i="1"/>
  <c r="AK486" i="1"/>
  <c r="J486" i="1"/>
  <c r="X486" i="1"/>
  <c r="AL486" i="1"/>
  <c r="H486" i="1"/>
  <c r="W485" i="1"/>
  <c r="AK485" i="1"/>
  <c r="J485" i="1"/>
  <c r="X485" i="1"/>
  <c r="AL485" i="1"/>
  <c r="H485" i="1"/>
  <c r="W484" i="1"/>
  <c r="AK484" i="1"/>
  <c r="J484" i="1"/>
  <c r="X484" i="1"/>
  <c r="AL484" i="1"/>
  <c r="H484" i="1"/>
  <c r="W483" i="1"/>
  <c r="AK483" i="1"/>
  <c r="J483" i="1"/>
  <c r="X483" i="1"/>
  <c r="AL483" i="1"/>
  <c r="H483" i="1"/>
  <c r="W482" i="1"/>
  <c r="AK482" i="1"/>
  <c r="J482" i="1"/>
  <c r="X482" i="1"/>
  <c r="AL482" i="1"/>
  <c r="H482" i="1"/>
  <c r="W481" i="1"/>
  <c r="AK481" i="1"/>
  <c r="J481" i="1"/>
  <c r="X481" i="1"/>
  <c r="AL481" i="1"/>
  <c r="H481" i="1"/>
  <c r="W480" i="1"/>
  <c r="AK480" i="1"/>
  <c r="J480" i="1"/>
  <c r="X480" i="1"/>
  <c r="AL480" i="1"/>
  <c r="H480" i="1"/>
  <c r="W479" i="1"/>
  <c r="AK479" i="1"/>
  <c r="J479" i="1"/>
  <c r="X479" i="1"/>
  <c r="AL479" i="1"/>
  <c r="H479" i="1"/>
  <c r="W478" i="1"/>
  <c r="AK478" i="1"/>
  <c r="J478" i="1"/>
  <c r="X478" i="1"/>
  <c r="AL478" i="1"/>
  <c r="H478" i="1"/>
  <c r="W477" i="1"/>
  <c r="AK477" i="1"/>
  <c r="J477" i="1"/>
  <c r="X477" i="1"/>
  <c r="AL477" i="1"/>
  <c r="H477" i="1"/>
  <c r="W476" i="1"/>
  <c r="AK476" i="1"/>
  <c r="J476" i="1"/>
  <c r="X476" i="1"/>
  <c r="AL476" i="1"/>
  <c r="H476" i="1"/>
  <c r="W475" i="1"/>
  <c r="AK475" i="1"/>
  <c r="J475" i="1"/>
  <c r="X475" i="1"/>
  <c r="AL475" i="1"/>
  <c r="H475" i="1"/>
  <c r="W474" i="1"/>
  <c r="AK474" i="1"/>
  <c r="J474" i="1"/>
  <c r="X474" i="1"/>
  <c r="AL474" i="1"/>
  <c r="H474" i="1"/>
  <c r="W473" i="1"/>
  <c r="AK473" i="1"/>
  <c r="J473" i="1"/>
  <c r="X473" i="1"/>
  <c r="AL473" i="1"/>
  <c r="H473" i="1"/>
  <c r="W472" i="1"/>
  <c r="AK472" i="1"/>
  <c r="J472" i="1"/>
  <c r="X472" i="1"/>
  <c r="AL472" i="1"/>
  <c r="H472" i="1"/>
  <c r="W471" i="1"/>
  <c r="AK471" i="1"/>
  <c r="J471" i="1"/>
  <c r="X471" i="1"/>
  <c r="AL471" i="1"/>
  <c r="H471" i="1"/>
  <c r="W470" i="1"/>
  <c r="AK470" i="1"/>
  <c r="J470" i="1"/>
  <c r="X470" i="1"/>
  <c r="AL470" i="1"/>
  <c r="H470" i="1"/>
  <c r="W469" i="1"/>
  <c r="AK469" i="1"/>
  <c r="J469" i="1"/>
  <c r="X469" i="1"/>
  <c r="AL469" i="1"/>
  <c r="H469" i="1"/>
  <c r="W468" i="1"/>
  <c r="AK468" i="1"/>
  <c r="J468" i="1"/>
  <c r="X468" i="1"/>
  <c r="AL468" i="1"/>
  <c r="H468" i="1"/>
  <c r="W467" i="1"/>
  <c r="AK467" i="1"/>
  <c r="J467" i="1"/>
  <c r="X467" i="1"/>
  <c r="AL467" i="1"/>
  <c r="H467" i="1"/>
  <c r="W466" i="1"/>
  <c r="AK466" i="1"/>
  <c r="J466" i="1"/>
  <c r="X466" i="1"/>
  <c r="AL466" i="1"/>
  <c r="H466" i="1"/>
  <c r="W465" i="1"/>
  <c r="AK465" i="1"/>
  <c r="J465" i="1"/>
  <c r="X465" i="1"/>
  <c r="AL465" i="1"/>
  <c r="H465" i="1"/>
  <c r="W464" i="1"/>
  <c r="AK464" i="1"/>
  <c r="J464" i="1"/>
  <c r="X464" i="1"/>
  <c r="AL464" i="1"/>
  <c r="H464" i="1"/>
  <c r="W463" i="1"/>
  <c r="AK463" i="1"/>
  <c r="J463" i="1"/>
  <c r="X463" i="1"/>
  <c r="AL463" i="1"/>
  <c r="H463" i="1"/>
  <c r="W462" i="1"/>
  <c r="AK462" i="1"/>
  <c r="J462" i="1"/>
  <c r="X462" i="1"/>
  <c r="AL462" i="1"/>
  <c r="H462" i="1"/>
  <c r="W461" i="1"/>
  <c r="AK461" i="1"/>
  <c r="J461" i="1"/>
  <c r="X461" i="1"/>
  <c r="AL461" i="1"/>
  <c r="H461" i="1"/>
  <c r="W460" i="1"/>
  <c r="AK460" i="1"/>
  <c r="J460" i="1"/>
  <c r="X460" i="1"/>
  <c r="AL460" i="1"/>
  <c r="H460" i="1"/>
  <c r="W459" i="1"/>
  <c r="AK459" i="1"/>
  <c r="J459" i="1"/>
  <c r="X459" i="1"/>
  <c r="AL459" i="1"/>
  <c r="H459" i="1"/>
  <c r="W458" i="1"/>
  <c r="AK458" i="1"/>
  <c r="J458" i="1"/>
  <c r="X458" i="1"/>
  <c r="AL458" i="1"/>
  <c r="H458" i="1"/>
  <c r="W457" i="1"/>
  <c r="AK457" i="1"/>
  <c r="J457" i="1"/>
  <c r="X457" i="1"/>
  <c r="AL457" i="1"/>
  <c r="H457" i="1"/>
  <c r="W456" i="1"/>
  <c r="AK456" i="1"/>
  <c r="J456" i="1"/>
  <c r="X456" i="1"/>
  <c r="AL456" i="1"/>
  <c r="H456" i="1"/>
  <c r="W455" i="1"/>
  <c r="AK455" i="1"/>
  <c r="J455" i="1"/>
  <c r="X455" i="1"/>
  <c r="AL455" i="1"/>
  <c r="H455" i="1"/>
  <c r="W454" i="1"/>
  <c r="AK454" i="1"/>
  <c r="J454" i="1"/>
  <c r="X454" i="1"/>
  <c r="AL454" i="1"/>
  <c r="H454" i="1"/>
  <c r="W453" i="1"/>
  <c r="AK453" i="1"/>
  <c r="J453" i="1"/>
  <c r="X453" i="1"/>
  <c r="AL453" i="1"/>
  <c r="H453" i="1"/>
  <c r="W452" i="1"/>
  <c r="AK452" i="1"/>
  <c r="J452" i="1"/>
  <c r="X452" i="1"/>
  <c r="AL452" i="1"/>
  <c r="H452" i="1"/>
  <c r="W451" i="1"/>
  <c r="AK451" i="1"/>
  <c r="J451" i="1"/>
  <c r="X451" i="1"/>
  <c r="AL451" i="1"/>
  <c r="H451" i="1"/>
  <c r="W450" i="1"/>
  <c r="AK450" i="1"/>
  <c r="J450" i="1"/>
  <c r="X450" i="1"/>
  <c r="AL450" i="1"/>
  <c r="H450" i="1"/>
  <c r="W449" i="1"/>
  <c r="AK449" i="1"/>
  <c r="J449" i="1"/>
  <c r="X449" i="1"/>
  <c r="AL449" i="1"/>
  <c r="H449" i="1"/>
  <c r="W448" i="1"/>
  <c r="AK448" i="1"/>
  <c r="J448" i="1"/>
  <c r="X448" i="1"/>
  <c r="AL448" i="1"/>
  <c r="H448" i="1"/>
  <c r="W447" i="1"/>
  <c r="AK447" i="1"/>
  <c r="J447" i="1"/>
  <c r="X447" i="1"/>
  <c r="AL447" i="1"/>
  <c r="H447" i="1"/>
  <c r="W446" i="1"/>
  <c r="AK446" i="1"/>
  <c r="J446" i="1"/>
  <c r="X446" i="1"/>
  <c r="AL446" i="1"/>
  <c r="H446" i="1"/>
  <c r="W445" i="1"/>
  <c r="AK445" i="1"/>
  <c r="J445" i="1"/>
  <c r="X445" i="1"/>
  <c r="AL445" i="1"/>
  <c r="H445" i="1"/>
  <c r="W444" i="1"/>
  <c r="AK444" i="1"/>
  <c r="J444" i="1"/>
  <c r="X444" i="1"/>
  <c r="AL444" i="1"/>
  <c r="H444" i="1"/>
  <c r="W443" i="1"/>
  <c r="AK443" i="1"/>
  <c r="J443" i="1"/>
  <c r="X443" i="1"/>
  <c r="AL443" i="1"/>
  <c r="H443" i="1"/>
  <c r="W442" i="1"/>
  <c r="AK442" i="1"/>
  <c r="J442" i="1"/>
  <c r="X442" i="1"/>
  <c r="AL442" i="1"/>
  <c r="H442" i="1"/>
  <c r="W441" i="1"/>
  <c r="AK441" i="1"/>
  <c r="J441" i="1"/>
  <c r="X441" i="1"/>
  <c r="AL441" i="1"/>
  <c r="H441" i="1"/>
  <c r="W440" i="1"/>
  <c r="AK440" i="1"/>
  <c r="J440" i="1"/>
  <c r="X440" i="1"/>
  <c r="AL440" i="1"/>
  <c r="H440" i="1"/>
  <c r="W439" i="1"/>
  <c r="AK439" i="1"/>
  <c r="J439" i="1"/>
  <c r="X439" i="1"/>
  <c r="AL439" i="1"/>
  <c r="H439" i="1"/>
  <c r="W438" i="1"/>
  <c r="AK438" i="1"/>
  <c r="J438" i="1"/>
  <c r="X438" i="1"/>
  <c r="AL438" i="1"/>
  <c r="H438" i="1"/>
  <c r="W437" i="1"/>
  <c r="AK437" i="1"/>
  <c r="J437" i="1"/>
  <c r="X437" i="1"/>
  <c r="AL437" i="1"/>
  <c r="H437" i="1"/>
  <c r="W436" i="1"/>
  <c r="AK436" i="1"/>
  <c r="J436" i="1"/>
  <c r="X436" i="1"/>
  <c r="AL436" i="1"/>
  <c r="H436" i="1"/>
  <c r="W435" i="1"/>
  <c r="AK435" i="1"/>
  <c r="J435" i="1"/>
  <c r="X435" i="1"/>
  <c r="AL435" i="1"/>
  <c r="H435" i="1"/>
  <c r="W434" i="1"/>
  <c r="AK434" i="1"/>
  <c r="J434" i="1"/>
  <c r="X434" i="1"/>
  <c r="AL434" i="1"/>
  <c r="H434" i="1"/>
  <c r="W433" i="1"/>
  <c r="AK433" i="1"/>
  <c r="J433" i="1"/>
  <c r="X433" i="1"/>
  <c r="AL433" i="1"/>
  <c r="H433" i="1"/>
  <c r="W432" i="1"/>
  <c r="AK432" i="1"/>
  <c r="J432" i="1"/>
  <c r="X432" i="1"/>
  <c r="AL432" i="1"/>
  <c r="H432" i="1"/>
  <c r="W431" i="1"/>
  <c r="AK431" i="1"/>
  <c r="J431" i="1"/>
  <c r="X431" i="1"/>
  <c r="AL431" i="1"/>
  <c r="H431" i="1"/>
  <c r="W430" i="1"/>
  <c r="AK430" i="1"/>
  <c r="J430" i="1"/>
  <c r="X430" i="1"/>
  <c r="AL430" i="1"/>
  <c r="H430" i="1"/>
  <c r="W429" i="1"/>
  <c r="AK429" i="1"/>
  <c r="J429" i="1"/>
  <c r="X429" i="1"/>
  <c r="AL429" i="1"/>
  <c r="H429" i="1"/>
  <c r="W428" i="1"/>
  <c r="AK428" i="1"/>
  <c r="J428" i="1"/>
  <c r="X428" i="1"/>
  <c r="AL428" i="1"/>
  <c r="H428" i="1"/>
  <c r="W427" i="1"/>
  <c r="AK427" i="1"/>
  <c r="J427" i="1"/>
  <c r="X427" i="1"/>
  <c r="AL427" i="1"/>
  <c r="H427" i="1"/>
  <c r="W426" i="1"/>
  <c r="AK426" i="1"/>
  <c r="J426" i="1"/>
  <c r="X426" i="1"/>
  <c r="AL426" i="1"/>
  <c r="H426" i="1"/>
  <c r="W425" i="1"/>
  <c r="AK425" i="1"/>
  <c r="J425" i="1"/>
  <c r="X425" i="1"/>
  <c r="AL425" i="1"/>
  <c r="H425" i="1"/>
  <c r="W424" i="1"/>
  <c r="AK424" i="1"/>
  <c r="J424" i="1"/>
  <c r="X424" i="1"/>
  <c r="AL424" i="1"/>
  <c r="H424" i="1"/>
  <c r="W423" i="1"/>
  <c r="AK423" i="1"/>
  <c r="J423" i="1"/>
  <c r="X423" i="1"/>
  <c r="AL423" i="1"/>
  <c r="H423" i="1"/>
  <c r="W422" i="1"/>
  <c r="AK422" i="1"/>
  <c r="J422" i="1"/>
  <c r="X422" i="1"/>
  <c r="AL422" i="1"/>
  <c r="H422" i="1"/>
  <c r="W421" i="1"/>
  <c r="AK421" i="1"/>
  <c r="J421" i="1"/>
  <c r="X421" i="1"/>
  <c r="AL421" i="1"/>
  <c r="H421" i="1"/>
  <c r="W420" i="1"/>
  <c r="AK420" i="1"/>
  <c r="J420" i="1"/>
  <c r="X420" i="1"/>
  <c r="AL420" i="1"/>
  <c r="H420" i="1"/>
  <c r="W419" i="1"/>
  <c r="AK419" i="1"/>
  <c r="J419" i="1"/>
  <c r="X419" i="1"/>
  <c r="AL419" i="1"/>
  <c r="H419" i="1"/>
  <c r="W418" i="1"/>
  <c r="AK418" i="1"/>
  <c r="J418" i="1"/>
  <c r="X418" i="1"/>
  <c r="AL418" i="1"/>
  <c r="H418" i="1"/>
  <c r="W417" i="1"/>
  <c r="AK417" i="1"/>
  <c r="J417" i="1"/>
  <c r="X417" i="1"/>
  <c r="AL417" i="1"/>
  <c r="H417" i="1"/>
  <c r="W416" i="1"/>
  <c r="AK416" i="1"/>
  <c r="J416" i="1"/>
  <c r="X416" i="1"/>
  <c r="AL416" i="1"/>
  <c r="H416" i="1"/>
  <c r="W415" i="1"/>
  <c r="AK415" i="1"/>
  <c r="J415" i="1"/>
  <c r="X415" i="1"/>
  <c r="AL415" i="1"/>
  <c r="H415" i="1"/>
  <c r="W414" i="1"/>
  <c r="AK414" i="1"/>
  <c r="J414" i="1"/>
  <c r="X414" i="1"/>
  <c r="AL414" i="1"/>
  <c r="H414" i="1"/>
  <c r="W413" i="1"/>
  <c r="AK413" i="1"/>
  <c r="J413" i="1"/>
  <c r="X413" i="1"/>
  <c r="AL413" i="1"/>
  <c r="H413" i="1"/>
  <c r="W412" i="1"/>
  <c r="AK412" i="1"/>
  <c r="J412" i="1"/>
  <c r="X412" i="1"/>
  <c r="AL412" i="1"/>
  <c r="H412" i="1"/>
  <c r="W411" i="1"/>
  <c r="AK411" i="1"/>
  <c r="J411" i="1"/>
  <c r="X411" i="1"/>
  <c r="AL411" i="1"/>
  <c r="H411" i="1"/>
  <c r="W410" i="1"/>
  <c r="AK410" i="1"/>
  <c r="J410" i="1"/>
  <c r="X410" i="1"/>
  <c r="AL410" i="1"/>
  <c r="H410" i="1"/>
  <c r="W409" i="1"/>
  <c r="AK409" i="1"/>
  <c r="J409" i="1"/>
  <c r="X409" i="1"/>
  <c r="AL409" i="1"/>
  <c r="H409" i="1"/>
  <c r="W408" i="1"/>
  <c r="AK408" i="1"/>
  <c r="J408" i="1"/>
  <c r="X408" i="1"/>
  <c r="AL408" i="1"/>
  <c r="H408" i="1"/>
  <c r="W407" i="1"/>
  <c r="AK407" i="1"/>
  <c r="J407" i="1"/>
  <c r="X407" i="1"/>
  <c r="AL407" i="1"/>
  <c r="H407" i="1"/>
  <c r="W406" i="1"/>
  <c r="AK406" i="1"/>
  <c r="J406" i="1"/>
  <c r="X406" i="1"/>
  <c r="AL406" i="1"/>
  <c r="H406" i="1"/>
  <c r="W405" i="1"/>
  <c r="AK405" i="1"/>
  <c r="J405" i="1"/>
  <c r="X405" i="1"/>
  <c r="AL405" i="1"/>
  <c r="H405" i="1"/>
  <c r="W404" i="1"/>
  <c r="AK404" i="1"/>
  <c r="J404" i="1"/>
  <c r="X404" i="1"/>
  <c r="AL404" i="1"/>
  <c r="H404" i="1"/>
  <c r="W403" i="1"/>
  <c r="AK403" i="1"/>
  <c r="J403" i="1"/>
  <c r="X403" i="1"/>
  <c r="AL403" i="1"/>
  <c r="H403" i="1"/>
  <c r="W402" i="1"/>
  <c r="AK402" i="1"/>
  <c r="J402" i="1"/>
  <c r="X402" i="1"/>
  <c r="AL402" i="1"/>
  <c r="H402" i="1"/>
  <c r="W401" i="1"/>
  <c r="AK401" i="1"/>
  <c r="J401" i="1"/>
  <c r="X401" i="1"/>
  <c r="AL401" i="1"/>
  <c r="H401" i="1"/>
  <c r="W400" i="1"/>
  <c r="AK400" i="1"/>
  <c r="J400" i="1"/>
  <c r="X400" i="1"/>
  <c r="AL400" i="1"/>
  <c r="H400" i="1"/>
  <c r="W399" i="1"/>
  <c r="AK399" i="1"/>
  <c r="J399" i="1"/>
  <c r="X399" i="1"/>
  <c r="AL399" i="1"/>
  <c r="H399" i="1"/>
  <c r="W398" i="1"/>
  <c r="AK398" i="1"/>
  <c r="J398" i="1"/>
  <c r="X398" i="1"/>
  <c r="AL398" i="1"/>
  <c r="H398" i="1"/>
  <c r="W397" i="1"/>
  <c r="AK397" i="1"/>
  <c r="J397" i="1"/>
  <c r="X397" i="1"/>
  <c r="AL397" i="1"/>
  <c r="H397" i="1"/>
  <c r="W396" i="1"/>
  <c r="AK396" i="1"/>
  <c r="J396" i="1"/>
  <c r="X396" i="1"/>
  <c r="AL396" i="1"/>
  <c r="H396" i="1"/>
  <c r="W395" i="1"/>
  <c r="AK395" i="1"/>
  <c r="J395" i="1"/>
  <c r="X395" i="1"/>
  <c r="AL395" i="1"/>
  <c r="H395" i="1"/>
  <c r="W394" i="1"/>
  <c r="AK394" i="1"/>
  <c r="J394" i="1"/>
  <c r="X394" i="1"/>
  <c r="AL394" i="1"/>
  <c r="H394" i="1"/>
  <c r="W393" i="1"/>
  <c r="AK393" i="1"/>
  <c r="J393" i="1"/>
  <c r="X393" i="1"/>
  <c r="AL393" i="1"/>
  <c r="H393" i="1"/>
  <c r="W392" i="1"/>
  <c r="AK392" i="1"/>
  <c r="J392" i="1"/>
  <c r="X392" i="1"/>
  <c r="AL392" i="1"/>
  <c r="H392" i="1"/>
  <c r="W391" i="1"/>
  <c r="AK391" i="1"/>
  <c r="J391" i="1"/>
  <c r="X391" i="1"/>
  <c r="AL391" i="1"/>
  <c r="H391" i="1"/>
  <c r="W390" i="1"/>
  <c r="AK390" i="1"/>
  <c r="J390" i="1"/>
  <c r="X390" i="1"/>
  <c r="AL390" i="1"/>
  <c r="H390" i="1"/>
  <c r="W389" i="1"/>
  <c r="AK389" i="1"/>
  <c r="J389" i="1"/>
  <c r="X389" i="1"/>
  <c r="AL389" i="1"/>
  <c r="H389" i="1"/>
  <c r="W388" i="1"/>
  <c r="AK388" i="1"/>
  <c r="J388" i="1"/>
  <c r="X388" i="1"/>
  <c r="AL388" i="1"/>
  <c r="H388" i="1"/>
  <c r="W387" i="1"/>
  <c r="AK387" i="1"/>
  <c r="J387" i="1"/>
  <c r="X387" i="1"/>
  <c r="AL387" i="1"/>
  <c r="H387" i="1"/>
  <c r="W386" i="1"/>
  <c r="AK386" i="1"/>
  <c r="J386" i="1"/>
  <c r="X386" i="1"/>
  <c r="AL386" i="1"/>
  <c r="H386" i="1"/>
  <c r="W385" i="1"/>
  <c r="AK385" i="1"/>
  <c r="J385" i="1"/>
  <c r="X385" i="1"/>
  <c r="AL385" i="1"/>
  <c r="H385" i="1"/>
  <c r="W384" i="1"/>
  <c r="AK384" i="1"/>
  <c r="J384" i="1"/>
  <c r="X384" i="1"/>
  <c r="AL384" i="1"/>
  <c r="H384" i="1"/>
  <c r="W383" i="1"/>
  <c r="AK383" i="1"/>
  <c r="J383" i="1"/>
  <c r="X383" i="1"/>
  <c r="AL383" i="1"/>
  <c r="H383" i="1"/>
  <c r="W382" i="1"/>
  <c r="AK382" i="1"/>
  <c r="J382" i="1"/>
  <c r="X382" i="1"/>
  <c r="AL382" i="1"/>
  <c r="H382" i="1"/>
  <c r="W381" i="1"/>
  <c r="AK381" i="1"/>
  <c r="J381" i="1"/>
  <c r="X381" i="1"/>
  <c r="AL381" i="1"/>
  <c r="H381" i="1"/>
  <c r="W380" i="1"/>
  <c r="AK380" i="1"/>
  <c r="J380" i="1"/>
  <c r="X380" i="1"/>
  <c r="AL380" i="1"/>
  <c r="H380" i="1"/>
  <c r="W379" i="1"/>
  <c r="AK379" i="1"/>
  <c r="J379" i="1"/>
  <c r="X379" i="1"/>
  <c r="AL379" i="1"/>
  <c r="H379" i="1"/>
  <c r="W378" i="1"/>
  <c r="AK378" i="1"/>
  <c r="J378" i="1"/>
  <c r="X378" i="1"/>
  <c r="AL378" i="1"/>
  <c r="H378" i="1"/>
  <c r="W377" i="1"/>
  <c r="AK377" i="1"/>
  <c r="J377" i="1"/>
  <c r="X377" i="1"/>
  <c r="AL377" i="1"/>
  <c r="H377" i="1"/>
  <c r="W376" i="1"/>
  <c r="AK376" i="1"/>
  <c r="J376" i="1"/>
  <c r="X376" i="1"/>
  <c r="AL376" i="1"/>
  <c r="H376" i="1"/>
  <c r="W375" i="1"/>
  <c r="AK375" i="1"/>
  <c r="J375" i="1"/>
  <c r="X375" i="1"/>
  <c r="AL375" i="1"/>
  <c r="H375" i="1"/>
  <c r="W374" i="1"/>
  <c r="AK374" i="1"/>
  <c r="J374" i="1"/>
  <c r="X374" i="1"/>
  <c r="AL374" i="1"/>
  <c r="H374" i="1"/>
  <c r="W373" i="1"/>
  <c r="AK373" i="1"/>
  <c r="J373" i="1"/>
  <c r="X373" i="1"/>
  <c r="AL373" i="1"/>
  <c r="H373" i="1"/>
  <c r="W372" i="1"/>
  <c r="AK372" i="1"/>
  <c r="J372" i="1"/>
  <c r="X372" i="1"/>
  <c r="AL372" i="1"/>
  <c r="H372" i="1"/>
  <c r="W371" i="1"/>
  <c r="AK371" i="1"/>
  <c r="J371" i="1"/>
  <c r="X371" i="1"/>
  <c r="AL371" i="1"/>
  <c r="H371" i="1"/>
  <c r="W370" i="1"/>
  <c r="AK370" i="1"/>
  <c r="J370" i="1"/>
  <c r="X370" i="1"/>
  <c r="AL370" i="1"/>
  <c r="H370" i="1"/>
  <c r="W369" i="1"/>
  <c r="AK369" i="1"/>
  <c r="J369" i="1"/>
  <c r="X369" i="1"/>
  <c r="AL369" i="1"/>
  <c r="H369" i="1"/>
  <c r="W368" i="1"/>
  <c r="AK368" i="1"/>
  <c r="J368" i="1"/>
  <c r="X368" i="1"/>
  <c r="AL368" i="1"/>
  <c r="H368" i="1"/>
  <c r="W367" i="1"/>
  <c r="AK367" i="1"/>
  <c r="J367" i="1"/>
  <c r="X367" i="1"/>
  <c r="AL367" i="1"/>
  <c r="H367" i="1"/>
  <c r="W366" i="1"/>
  <c r="AK366" i="1"/>
  <c r="J366" i="1"/>
  <c r="X366" i="1"/>
  <c r="AL366" i="1"/>
  <c r="H366" i="1"/>
  <c r="W365" i="1"/>
  <c r="AK365" i="1"/>
  <c r="J365" i="1"/>
  <c r="X365" i="1"/>
  <c r="AL365" i="1"/>
  <c r="H365" i="1"/>
  <c r="W364" i="1"/>
  <c r="AK364" i="1"/>
  <c r="J364" i="1"/>
  <c r="X364" i="1"/>
  <c r="AL364" i="1"/>
  <c r="H364" i="1"/>
  <c r="W363" i="1"/>
  <c r="AK363" i="1"/>
  <c r="J363" i="1"/>
  <c r="X363" i="1"/>
  <c r="AL363" i="1"/>
  <c r="H363" i="1"/>
  <c r="W362" i="1"/>
  <c r="AK362" i="1"/>
  <c r="J362" i="1"/>
  <c r="X362" i="1"/>
  <c r="AL362" i="1"/>
  <c r="H362" i="1"/>
  <c r="W361" i="1"/>
  <c r="AK361" i="1"/>
  <c r="J361" i="1"/>
  <c r="X361" i="1"/>
  <c r="AL361" i="1"/>
  <c r="H361" i="1"/>
  <c r="W360" i="1"/>
  <c r="AK360" i="1"/>
  <c r="J360" i="1"/>
  <c r="X360" i="1"/>
  <c r="AL360" i="1"/>
  <c r="H360" i="1"/>
  <c r="W359" i="1"/>
  <c r="AK359" i="1"/>
  <c r="J359" i="1"/>
  <c r="X359" i="1"/>
  <c r="AL359" i="1"/>
  <c r="H359" i="1"/>
  <c r="W358" i="1"/>
  <c r="AK358" i="1"/>
  <c r="J358" i="1"/>
  <c r="X358" i="1"/>
  <c r="AL358" i="1"/>
  <c r="H358" i="1"/>
  <c r="W357" i="1"/>
  <c r="AK357" i="1"/>
  <c r="J357" i="1"/>
  <c r="X357" i="1"/>
  <c r="AL357" i="1"/>
  <c r="H357" i="1"/>
  <c r="W356" i="1"/>
  <c r="AK356" i="1"/>
  <c r="J356" i="1"/>
  <c r="X356" i="1"/>
  <c r="AL356" i="1"/>
  <c r="H356" i="1"/>
  <c r="W355" i="1"/>
  <c r="AK355" i="1"/>
  <c r="J355" i="1"/>
  <c r="X355" i="1"/>
  <c r="AL355" i="1"/>
  <c r="H355" i="1"/>
  <c r="W354" i="1"/>
  <c r="AK354" i="1"/>
  <c r="J354" i="1"/>
  <c r="X354" i="1"/>
  <c r="AL354" i="1"/>
  <c r="H354" i="1"/>
  <c r="W353" i="1"/>
  <c r="AK353" i="1"/>
  <c r="J353" i="1"/>
  <c r="X353" i="1"/>
  <c r="AL353" i="1"/>
  <c r="H353" i="1"/>
  <c r="W352" i="1"/>
  <c r="AK352" i="1"/>
  <c r="J352" i="1"/>
  <c r="X352" i="1"/>
  <c r="AL352" i="1"/>
  <c r="H352" i="1"/>
  <c r="W351" i="1"/>
  <c r="AK351" i="1"/>
  <c r="J351" i="1"/>
  <c r="X351" i="1"/>
  <c r="AL351" i="1"/>
  <c r="H351" i="1"/>
  <c r="W350" i="1"/>
  <c r="AK350" i="1"/>
  <c r="J350" i="1"/>
  <c r="X350" i="1"/>
  <c r="AL350" i="1"/>
  <c r="H350" i="1"/>
  <c r="W349" i="1"/>
  <c r="AK349" i="1"/>
  <c r="J349" i="1"/>
  <c r="X349" i="1"/>
  <c r="AL349" i="1"/>
  <c r="H349" i="1"/>
  <c r="W348" i="1"/>
  <c r="AK348" i="1"/>
  <c r="J348" i="1"/>
  <c r="X348" i="1"/>
  <c r="AL348" i="1"/>
  <c r="H348" i="1"/>
  <c r="W347" i="1"/>
  <c r="AK347" i="1"/>
  <c r="J347" i="1"/>
  <c r="X347" i="1"/>
  <c r="AL347" i="1"/>
  <c r="H347" i="1"/>
  <c r="W346" i="1"/>
  <c r="AK346" i="1"/>
  <c r="J346" i="1"/>
  <c r="X346" i="1"/>
  <c r="AL346" i="1"/>
  <c r="H346" i="1"/>
  <c r="W345" i="1"/>
  <c r="AK345" i="1"/>
  <c r="J345" i="1"/>
  <c r="X345" i="1"/>
  <c r="AL345" i="1"/>
  <c r="H345" i="1"/>
  <c r="W344" i="1"/>
  <c r="AK344" i="1"/>
  <c r="J344" i="1"/>
  <c r="X344" i="1"/>
  <c r="AL344" i="1"/>
  <c r="H344" i="1"/>
  <c r="W343" i="1"/>
  <c r="AK343" i="1"/>
  <c r="J343" i="1"/>
  <c r="X343" i="1"/>
  <c r="AL343" i="1"/>
  <c r="H343" i="1"/>
  <c r="W342" i="1"/>
  <c r="AK342" i="1"/>
  <c r="J342" i="1"/>
  <c r="X342" i="1"/>
  <c r="AL342" i="1"/>
  <c r="H342" i="1"/>
  <c r="W341" i="1"/>
  <c r="AK341" i="1"/>
  <c r="J341" i="1"/>
  <c r="X341" i="1"/>
  <c r="AL341" i="1"/>
  <c r="H341" i="1"/>
  <c r="W340" i="1"/>
  <c r="AK340" i="1"/>
  <c r="J340" i="1"/>
  <c r="X340" i="1"/>
  <c r="AL340" i="1"/>
  <c r="H340" i="1"/>
  <c r="W339" i="1"/>
  <c r="AK339" i="1"/>
  <c r="J339" i="1"/>
  <c r="X339" i="1"/>
  <c r="AL339" i="1"/>
  <c r="H339" i="1"/>
  <c r="W338" i="1"/>
  <c r="AK338" i="1"/>
  <c r="J338" i="1"/>
  <c r="X338" i="1"/>
  <c r="AL338" i="1"/>
  <c r="H338" i="1"/>
  <c r="W337" i="1"/>
  <c r="AK337" i="1"/>
  <c r="J337" i="1"/>
  <c r="X337" i="1"/>
  <c r="AL337" i="1"/>
  <c r="H337" i="1"/>
  <c r="W336" i="1"/>
  <c r="AK336" i="1"/>
  <c r="J336" i="1"/>
  <c r="X336" i="1"/>
  <c r="AL336" i="1"/>
  <c r="H336" i="1"/>
  <c r="W335" i="1"/>
  <c r="AK335" i="1"/>
  <c r="J335" i="1"/>
  <c r="X335" i="1"/>
  <c r="AL335" i="1"/>
  <c r="H335" i="1"/>
  <c r="W334" i="1"/>
  <c r="AK334" i="1"/>
  <c r="J334" i="1"/>
  <c r="X334" i="1"/>
  <c r="AL334" i="1"/>
  <c r="H334" i="1"/>
  <c r="W333" i="1"/>
  <c r="AK333" i="1"/>
  <c r="J333" i="1"/>
  <c r="X333" i="1"/>
  <c r="AL333" i="1"/>
  <c r="H333" i="1"/>
  <c r="W332" i="1"/>
  <c r="AK332" i="1"/>
  <c r="J332" i="1"/>
  <c r="X332" i="1"/>
  <c r="AL332" i="1"/>
  <c r="H332" i="1"/>
  <c r="W331" i="1"/>
  <c r="AK331" i="1"/>
  <c r="J331" i="1"/>
  <c r="X331" i="1"/>
  <c r="AL331" i="1"/>
  <c r="H331" i="1"/>
  <c r="W330" i="1"/>
  <c r="AK330" i="1"/>
  <c r="J330" i="1"/>
  <c r="X330" i="1"/>
  <c r="AL330" i="1"/>
  <c r="H330" i="1"/>
  <c r="W329" i="1"/>
  <c r="AK329" i="1"/>
  <c r="J329" i="1"/>
  <c r="X329" i="1"/>
  <c r="AL329" i="1"/>
  <c r="H329" i="1"/>
  <c r="W328" i="1"/>
  <c r="AK328" i="1"/>
  <c r="J328" i="1"/>
  <c r="X328" i="1"/>
  <c r="AL328" i="1"/>
  <c r="H328" i="1"/>
  <c r="W327" i="1"/>
  <c r="AK327" i="1"/>
  <c r="J327" i="1"/>
  <c r="X327" i="1"/>
  <c r="AL327" i="1"/>
  <c r="H327" i="1"/>
  <c r="W326" i="1"/>
  <c r="AK326" i="1"/>
  <c r="J326" i="1"/>
  <c r="X326" i="1"/>
  <c r="AL326" i="1"/>
  <c r="H326" i="1"/>
  <c r="W325" i="1"/>
  <c r="AK325" i="1"/>
  <c r="J325" i="1"/>
  <c r="X325" i="1"/>
  <c r="AL325" i="1"/>
  <c r="H325" i="1"/>
  <c r="W324" i="1"/>
  <c r="AK324" i="1"/>
  <c r="J324" i="1"/>
  <c r="X324" i="1"/>
  <c r="AL324" i="1"/>
  <c r="H324" i="1"/>
  <c r="W323" i="1"/>
  <c r="AK323" i="1"/>
  <c r="J323" i="1"/>
  <c r="X323" i="1"/>
  <c r="AL323" i="1"/>
  <c r="H323" i="1"/>
  <c r="W322" i="1"/>
  <c r="AK322" i="1"/>
  <c r="J322" i="1"/>
  <c r="X322" i="1"/>
  <c r="AL322" i="1"/>
  <c r="H322" i="1"/>
  <c r="W321" i="1"/>
  <c r="AK321" i="1"/>
  <c r="J321" i="1"/>
  <c r="X321" i="1"/>
  <c r="AL321" i="1"/>
  <c r="H321" i="1"/>
  <c r="W320" i="1"/>
  <c r="AK320" i="1"/>
  <c r="J320" i="1"/>
  <c r="X320" i="1"/>
  <c r="AL320" i="1"/>
  <c r="H320" i="1"/>
  <c r="W319" i="1"/>
  <c r="AK319" i="1"/>
  <c r="J319" i="1"/>
  <c r="X319" i="1"/>
  <c r="AL319" i="1"/>
  <c r="H319" i="1"/>
  <c r="W318" i="1"/>
  <c r="AK318" i="1"/>
  <c r="J318" i="1"/>
  <c r="X318" i="1"/>
  <c r="AL318" i="1"/>
  <c r="H318" i="1"/>
  <c r="W317" i="1"/>
  <c r="AK317" i="1"/>
  <c r="J317" i="1"/>
  <c r="X317" i="1"/>
  <c r="AL317" i="1"/>
  <c r="H317" i="1"/>
  <c r="W316" i="1"/>
  <c r="AK316" i="1"/>
  <c r="J316" i="1"/>
  <c r="X316" i="1"/>
  <c r="AL316" i="1"/>
  <c r="H316" i="1"/>
  <c r="W315" i="1"/>
  <c r="AK315" i="1"/>
  <c r="J315" i="1"/>
  <c r="X315" i="1"/>
  <c r="AL315" i="1"/>
  <c r="H315" i="1"/>
  <c r="W314" i="1"/>
  <c r="AK314" i="1"/>
  <c r="J314" i="1"/>
  <c r="X314" i="1"/>
  <c r="AL314" i="1"/>
  <c r="H314" i="1"/>
  <c r="W313" i="1"/>
  <c r="AK313" i="1"/>
  <c r="J313" i="1"/>
  <c r="X313" i="1"/>
  <c r="AL313" i="1"/>
  <c r="H313" i="1"/>
  <c r="W312" i="1"/>
  <c r="AK312" i="1"/>
  <c r="J312" i="1"/>
  <c r="X312" i="1"/>
  <c r="AL312" i="1"/>
  <c r="H312" i="1"/>
  <c r="W311" i="1"/>
  <c r="AK311" i="1"/>
  <c r="J311" i="1"/>
  <c r="X311" i="1"/>
  <c r="AL311" i="1"/>
  <c r="H311" i="1"/>
  <c r="W310" i="1"/>
  <c r="AK310" i="1"/>
  <c r="J310" i="1"/>
  <c r="X310" i="1"/>
  <c r="AL310" i="1"/>
  <c r="H310" i="1"/>
  <c r="W309" i="1"/>
  <c r="AK309" i="1"/>
  <c r="J309" i="1"/>
  <c r="X309" i="1"/>
  <c r="AL309" i="1"/>
  <c r="H309" i="1"/>
  <c r="W308" i="1"/>
  <c r="AK308" i="1"/>
  <c r="J308" i="1"/>
  <c r="X308" i="1"/>
  <c r="AL308" i="1"/>
  <c r="H308" i="1"/>
  <c r="W307" i="1"/>
  <c r="AK307" i="1"/>
  <c r="J307" i="1"/>
  <c r="X307" i="1"/>
  <c r="AL307" i="1"/>
  <c r="H307" i="1"/>
  <c r="W306" i="1"/>
  <c r="AK306" i="1"/>
  <c r="J306" i="1"/>
  <c r="X306" i="1"/>
  <c r="AL306" i="1"/>
  <c r="H306" i="1"/>
  <c r="W305" i="1"/>
  <c r="AK305" i="1"/>
  <c r="J305" i="1"/>
  <c r="X305" i="1"/>
  <c r="AL305" i="1"/>
  <c r="H305" i="1"/>
  <c r="W304" i="1"/>
  <c r="AK304" i="1"/>
  <c r="J304" i="1"/>
  <c r="X304" i="1"/>
  <c r="AL304" i="1"/>
  <c r="H304" i="1"/>
  <c r="W303" i="1"/>
  <c r="AK303" i="1"/>
  <c r="J303" i="1"/>
  <c r="X303" i="1"/>
  <c r="AL303" i="1"/>
  <c r="H303" i="1"/>
  <c r="W302" i="1"/>
  <c r="AK302" i="1"/>
  <c r="J302" i="1"/>
  <c r="X302" i="1"/>
  <c r="AL302" i="1"/>
  <c r="H302" i="1"/>
  <c r="W301" i="1"/>
  <c r="AK301" i="1"/>
  <c r="J301" i="1"/>
  <c r="X301" i="1"/>
  <c r="AL301" i="1"/>
  <c r="H301" i="1"/>
  <c r="W300" i="1"/>
  <c r="AK300" i="1"/>
  <c r="J300" i="1"/>
  <c r="X300" i="1"/>
  <c r="AL300" i="1"/>
  <c r="H300" i="1"/>
  <c r="W299" i="1"/>
  <c r="AK299" i="1"/>
  <c r="J299" i="1"/>
  <c r="X299" i="1"/>
  <c r="AL299" i="1"/>
  <c r="H299" i="1"/>
  <c r="W298" i="1"/>
  <c r="AK298" i="1"/>
  <c r="J298" i="1"/>
  <c r="X298" i="1"/>
  <c r="AL298" i="1"/>
  <c r="H298" i="1"/>
  <c r="W297" i="1"/>
  <c r="AK297" i="1"/>
  <c r="J297" i="1"/>
  <c r="X297" i="1"/>
  <c r="AL297" i="1"/>
  <c r="H297" i="1"/>
  <c r="W296" i="1"/>
  <c r="AK296" i="1"/>
  <c r="J296" i="1"/>
  <c r="X296" i="1"/>
  <c r="AL296" i="1"/>
  <c r="H296" i="1"/>
  <c r="W295" i="1"/>
  <c r="AK295" i="1"/>
  <c r="J295" i="1"/>
  <c r="X295" i="1"/>
  <c r="AL295" i="1"/>
  <c r="H295" i="1"/>
  <c r="W294" i="1"/>
  <c r="AK294" i="1"/>
  <c r="J294" i="1"/>
  <c r="X294" i="1"/>
  <c r="AL294" i="1"/>
  <c r="H294" i="1"/>
  <c r="W293" i="1"/>
  <c r="AK293" i="1"/>
  <c r="J293" i="1"/>
  <c r="X293" i="1"/>
  <c r="AL293" i="1"/>
  <c r="H293" i="1"/>
  <c r="W292" i="1"/>
  <c r="AK292" i="1"/>
  <c r="J292" i="1"/>
  <c r="X292" i="1"/>
  <c r="AL292" i="1"/>
  <c r="H292" i="1"/>
  <c r="W291" i="1"/>
  <c r="AK291" i="1"/>
  <c r="J291" i="1"/>
  <c r="X291" i="1"/>
  <c r="AL291" i="1"/>
  <c r="H291" i="1"/>
  <c r="W290" i="1"/>
  <c r="AK290" i="1"/>
  <c r="J290" i="1"/>
  <c r="X290" i="1"/>
  <c r="AL290" i="1"/>
  <c r="H290" i="1"/>
  <c r="W289" i="1"/>
  <c r="AK289" i="1"/>
  <c r="J289" i="1"/>
  <c r="X289" i="1"/>
  <c r="AL289" i="1"/>
  <c r="H289" i="1"/>
  <c r="W288" i="1"/>
  <c r="AK288" i="1"/>
  <c r="J288" i="1"/>
  <c r="X288" i="1"/>
  <c r="AL288" i="1"/>
  <c r="H288" i="1"/>
  <c r="W287" i="1"/>
  <c r="AK287" i="1"/>
  <c r="J287" i="1"/>
  <c r="X287" i="1"/>
  <c r="AL287" i="1"/>
  <c r="H287" i="1"/>
  <c r="W286" i="1"/>
  <c r="AK286" i="1"/>
  <c r="J286" i="1"/>
  <c r="X286" i="1"/>
  <c r="AL286" i="1"/>
  <c r="H286" i="1"/>
  <c r="W285" i="1"/>
  <c r="AK285" i="1"/>
  <c r="J285" i="1"/>
  <c r="X285" i="1"/>
  <c r="AL285" i="1"/>
  <c r="H285" i="1"/>
  <c r="W284" i="1"/>
  <c r="AK284" i="1"/>
  <c r="J284" i="1"/>
  <c r="X284" i="1"/>
  <c r="AL284" i="1"/>
  <c r="H284" i="1"/>
  <c r="W283" i="1"/>
  <c r="AK283" i="1"/>
  <c r="J283" i="1"/>
  <c r="X283" i="1"/>
  <c r="AL283" i="1"/>
  <c r="H283" i="1"/>
  <c r="W282" i="1"/>
  <c r="AK282" i="1"/>
  <c r="J282" i="1"/>
  <c r="X282" i="1"/>
  <c r="AL282" i="1"/>
  <c r="H282" i="1"/>
  <c r="W281" i="1"/>
  <c r="AK281" i="1"/>
  <c r="J281" i="1"/>
  <c r="X281" i="1"/>
  <c r="AL281" i="1"/>
  <c r="H281" i="1"/>
  <c r="W280" i="1"/>
  <c r="AK280" i="1"/>
  <c r="J280" i="1"/>
  <c r="X280" i="1"/>
  <c r="AL280" i="1"/>
  <c r="H280" i="1"/>
  <c r="W279" i="1"/>
  <c r="AK279" i="1"/>
  <c r="J279" i="1"/>
  <c r="X279" i="1"/>
  <c r="AL279" i="1"/>
  <c r="H279" i="1"/>
  <c r="W278" i="1"/>
  <c r="AK278" i="1"/>
  <c r="J278" i="1"/>
  <c r="X278" i="1"/>
  <c r="AL278" i="1"/>
  <c r="H278" i="1"/>
  <c r="W277" i="1"/>
  <c r="AK277" i="1"/>
  <c r="J277" i="1"/>
  <c r="X277" i="1"/>
  <c r="AL277" i="1"/>
  <c r="H277" i="1"/>
  <c r="W276" i="1"/>
  <c r="AK276" i="1"/>
  <c r="J276" i="1"/>
  <c r="X276" i="1"/>
  <c r="AL276" i="1"/>
  <c r="H276" i="1"/>
  <c r="W275" i="1"/>
  <c r="AK275" i="1"/>
  <c r="J275" i="1"/>
  <c r="X275" i="1"/>
  <c r="AL275" i="1"/>
  <c r="H275" i="1"/>
  <c r="W274" i="1"/>
  <c r="AK274" i="1"/>
  <c r="J274" i="1"/>
  <c r="X274" i="1"/>
  <c r="AL274" i="1"/>
  <c r="H274" i="1"/>
  <c r="W273" i="1"/>
  <c r="AK273" i="1"/>
  <c r="J273" i="1"/>
  <c r="X273" i="1"/>
  <c r="AL273" i="1"/>
  <c r="H273" i="1"/>
  <c r="W272" i="1"/>
  <c r="AK272" i="1"/>
  <c r="J272" i="1"/>
  <c r="X272" i="1"/>
  <c r="AL272" i="1"/>
  <c r="H272" i="1"/>
  <c r="W271" i="1"/>
  <c r="AK271" i="1"/>
  <c r="J271" i="1"/>
  <c r="X271" i="1"/>
  <c r="AL271" i="1"/>
  <c r="H271" i="1"/>
  <c r="W270" i="1"/>
  <c r="AK270" i="1"/>
  <c r="J270" i="1"/>
  <c r="X270" i="1"/>
  <c r="AL270" i="1"/>
  <c r="H270" i="1"/>
  <c r="W269" i="1"/>
  <c r="AK269" i="1"/>
  <c r="J269" i="1"/>
  <c r="X269" i="1"/>
  <c r="AL269" i="1"/>
  <c r="H269" i="1"/>
  <c r="W268" i="1"/>
  <c r="AK268" i="1"/>
  <c r="J268" i="1"/>
  <c r="X268" i="1"/>
  <c r="AL268" i="1"/>
  <c r="H268" i="1"/>
  <c r="W267" i="1"/>
  <c r="AK267" i="1"/>
  <c r="J267" i="1"/>
  <c r="X267" i="1"/>
  <c r="AL267" i="1"/>
  <c r="H267" i="1"/>
  <c r="W266" i="1"/>
  <c r="AK266" i="1"/>
  <c r="J266" i="1"/>
  <c r="X266" i="1"/>
  <c r="AL266" i="1"/>
  <c r="H266" i="1"/>
  <c r="W265" i="1"/>
  <c r="AK265" i="1"/>
  <c r="J265" i="1"/>
  <c r="X265" i="1"/>
  <c r="AL265" i="1"/>
  <c r="H265" i="1"/>
  <c r="W264" i="1"/>
  <c r="AK264" i="1"/>
  <c r="J264" i="1"/>
  <c r="X264" i="1"/>
  <c r="AL264" i="1"/>
  <c r="H264" i="1"/>
  <c r="W263" i="1"/>
  <c r="AK263" i="1"/>
  <c r="J263" i="1"/>
  <c r="X263" i="1"/>
  <c r="AL263" i="1"/>
  <c r="H263" i="1"/>
  <c r="W262" i="1"/>
  <c r="AK262" i="1"/>
  <c r="J262" i="1"/>
  <c r="X262" i="1"/>
  <c r="AL262" i="1"/>
  <c r="H262" i="1"/>
  <c r="W261" i="1"/>
  <c r="AK261" i="1"/>
  <c r="J261" i="1"/>
  <c r="X261" i="1"/>
  <c r="AL261" i="1"/>
  <c r="H261" i="1"/>
  <c r="W260" i="1"/>
  <c r="AK260" i="1"/>
  <c r="J260" i="1"/>
  <c r="X260" i="1"/>
  <c r="AL260" i="1"/>
  <c r="H260" i="1"/>
  <c r="W259" i="1"/>
  <c r="AK259" i="1"/>
  <c r="J259" i="1"/>
  <c r="X259" i="1"/>
  <c r="AL259" i="1"/>
  <c r="H259" i="1"/>
  <c r="W258" i="1"/>
  <c r="AK258" i="1"/>
  <c r="J258" i="1"/>
  <c r="X258" i="1"/>
  <c r="AL258" i="1"/>
  <c r="H258" i="1"/>
  <c r="W257" i="1"/>
  <c r="AK257" i="1"/>
  <c r="J257" i="1"/>
  <c r="X257" i="1"/>
  <c r="AL257" i="1"/>
  <c r="H257" i="1"/>
  <c r="W256" i="1"/>
  <c r="AK256" i="1"/>
  <c r="J256" i="1"/>
  <c r="X256" i="1"/>
  <c r="AL256" i="1"/>
  <c r="H256" i="1"/>
  <c r="W255" i="1"/>
  <c r="AK255" i="1"/>
  <c r="J255" i="1"/>
  <c r="X255" i="1"/>
  <c r="AL255" i="1"/>
  <c r="H255" i="1"/>
  <c r="W254" i="1"/>
  <c r="AK254" i="1"/>
  <c r="J254" i="1"/>
  <c r="X254" i="1"/>
  <c r="AL254" i="1"/>
  <c r="H254" i="1"/>
  <c r="W253" i="1"/>
  <c r="AK253" i="1"/>
  <c r="J253" i="1"/>
  <c r="X253" i="1"/>
  <c r="AL253" i="1"/>
  <c r="H253" i="1"/>
  <c r="W252" i="1"/>
  <c r="AK252" i="1"/>
  <c r="J252" i="1"/>
  <c r="X252" i="1"/>
  <c r="AL252" i="1"/>
  <c r="H252" i="1"/>
  <c r="W251" i="1"/>
  <c r="AK251" i="1"/>
  <c r="J251" i="1"/>
  <c r="X251" i="1"/>
  <c r="AL251" i="1"/>
  <c r="H251" i="1"/>
  <c r="W250" i="1"/>
  <c r="AK250" i="1"/>
  <c r="J250" i="1"/>
  <c r="X250" i="1"/>
  <c r="AL250" i="1"/>
  <c r="H250" i="1"/>
  <c r="W249" i="1"/>
  <c r="AK249" i="1"/>
  <c r="J249" i="1"/>
  <c r="X249" i="1"/>
  <c r="AL249" i="1"/>
  <c r="H249" i="1"/>
  <c r="W248" i="1"/>
  <c r="AK248" i="1"/>
  <c r="J248" i="1"/>
  <c r="X248" i="1"/>
  <c r="AL248" i="1"/>
  <c r="H248" i="1"/>
  <c r="W247" i="1"/>
  <c r="AK247" i="1"/>
  <c r="J247" i="1"/>
  <c r="X247" i="1"/>
  <c r="AL247" i="1"/>
  <c r="H247" i="1"/>
  <c r="W246" i="1"/>
  <c r="AK246" i="1"/>
  <c r="J246" i="1"/>
  <c r="X246" i="1"/>
  <c r="AL246" i="1"/>
  <c r="H246" i="1"/>
  <c r="W245" i="1"/>
  <c r="AK245" i="1"/>
  <c r="J245" i="1"/>
  <c r="X245" i="1"/>
  <c r="AL245" i="1"/>
  <c r="H245" i="1"/>
  <c r="W244" i="1"/>
  <c r="AK244" i="1"/>
  <c r="J244" i="1"/>
  <c r="X244" i="1"/>
  <c r="AL244" i="1"/>
  <c r="H244" i="1"/>
  <c r="W243" i="1"/>
  <c r="AK243" i="1"/>
  <c r="J243" i="1"/>
  <c r="X243" i="1"/>
  <c r="AL243" i="1"/>
  <c r="H243" i="1"/>
  <c r="W242" i="1"/>
  <c r="AK242" i="1"/>
  <c r="J242" i="1"/>
  <c r="X242" i="1"/>
  <c r="AL242" i="1"/>
  <c r="H242" i="1"/>
  <c r="W241" i="1"/>
  <c r="AK241" i="1"/>
  <c r="J241" i="1"/>
  <c r="X241" i="1"/>
  <c r="AL241" i="1"/>
  <c r="H241" i="1"/>
  <c r="W240" i="1"/>
  <c r="AK240" i="1"/>
  <c r="J240" i="1"/>
  <c r="X240" i="1"/>
  <c r="AL240" i="1"/>
  <c r="H240" i="1"/>
  <c r="W239" i="1"/>
  <c r="AK239" i="1"/>
  <c r="J239" i="1"/>
  <c r="X239" i="1"/>
  <c r="AL239" i="1"/>
  <c r="H239" i="1"/>
  <c r="W238" i="1"/>
  <c r="AK238" i="1"/>
  <c r="J238" i="1"/>
  <c r="X238" i="1"/>
  <c r="AL238" i="1"/>
  <c r="H238" i="1"/>
  <c r="W237" i="1"/>
  <c r="AK237" i="1"/>
  <c r="J237" i="1"/>
  <c r="X237" i="1"/>
  <c r="AL237" i="1"/>
  <c r="H237" i="1"/>
  <c r="W236" i="1"/>
  <c r="AK236" i="1"/>
  <c r="J236" i="1"/>
  <c r="X236" i="1"/>
  <c r="AL236" i="1"/>
  <c r="H236" i="1"/>
  <c r="W235" i="1"/>
  <c r="AK235" i="1"/>
  <c r="J235" i="1"/>
  <c r="X235" i="1"/>
  <c r="AL235" i="1"/>
  <c r="H235" i="1"/>
  <c r="W234" i="1"/>
  <c r="AK234" i="1"/>
  <c r="J234" i="1"/>
  <c r="X234" i="1"/>
  <c r="AL234" i="1"/>
  <c r="H234" i="1"/>
  <c r="W233" i="1"/>
  <c r="AK233" i="1"/>
  <c r="J233" i="1"/>
  <c r="X233" i="1"/>
  <c r="AL233" i="1"/>
  <c r="H233" i="1"/>
  <c r="W232" i="1"/>
  <c r="AK232" i="1"/>
  <c r="J232" i="1"/>
  <c r="X232" i="1"/>
  <c r="AL232" i="1"/>
  <c r="H232" i="1"/>
  <c r="W231" i="1"/>
  <c r="AK231" i="1"/>
  <c r="J231" i="1"/>
  <c r="X231" i="1"/>
  <c r="AL231" i="1"/>
  <c r="H231" i="1"/>
  <c r="W230" i="1"/>
  <c r="AK230" i="1"/>
  <c r="J230" i="1"/>
  <c r="X230" i="1"/>
  <c r="AL230" i="1"/>
  <c r="H230" i="1"/>
  <c r="W229" i="1"/>
  <c r="AK229" i="1"/>
  <c r="J229" i="1"/>
  <c r="X229" i="1"/>
  <c r="AL229" i="1"/>
  <c r="H229" i="1"/>
  <c r="W228" i="1"/>
  <c r="AK228" i="1"/>
  <c r="J228" i="1"/>
  <c r="X228" i="1"/>
  <c r="AL228" i="1"/>
  <c r="H228" i="1"/>
  <c r="W227" i="1"/>
  <c r="AK227" i="1"/>
  <c r="J227" i="1"/>
  <c r="X227" i="1"/>
  <c r="AL227" i="1"/>
  <c r="H227" i="1"/>
  <c r="W226" i="1"/>
  <c r="AK226" i="1"/>
  <c r="J226" i="1"/>
  <c r="X226" i="1"/>
  <c r="AL226" i="1"/>
  <c r="H226" i="1"/>
  <c r="W225" i="1"/>
  <c r="AK225" i="1"/>
  <c r="J225" i="1"/>
  <c r="X225" i="1"/>
  <c r="AL225" i="1"/>
  <c r="H225" i="1"/>
  <c r="W224" i="1"/>
  <c r="AK224" i="1"/>
  <c r="J224" i="1"/>
  <c r="X224" i="1"/>
  <c r="AL224" i="1"/>
  <c r="H224" i="1"/>
  <c r="W223" i="1"/>
  <c r="AK223" i="1"/>
  <c r="J223" i="1"/>
  <c r="X223" i="1"/>
  <c r="AL223" i="1"/>
  <c r="H223" i="1"/>
  <c r="W222" i="1"/>
  <c r="AK222" i="1"/>
  <c r="J222" i="1"/>
  <c r="X222" i="1"/>
  <c r="AL222" i="1"/>
  <c r="H222" i="1"/>
  <c r="W221" i="1"/>
  <c r="AK221" i="1"/>
  <c r="J221" i="1"/>
  <c r="X221" i="1"/>
  <c r="AL221" i="1"/>
  <c r="H221" i="1"/>
  <c r="W220" i="1"/>
  <c r="AK220" i="1"/>
  <c r="J220" i="1"/>
  <c r="X220" i="1"/>
  <c r="AL220" i="1"/>
  <c r="H220" i="1"/>
  <c r="W219" i="1"/>
  <c r="AK219" i="1"/>
  <c r="J219" i="1"/>
  <c r="X219" i="1"/>
  <c r="AL219" i="1"/>
  <c r="H219" i="1"/>
  <c r="W218" i="1"/>
  <c r="AK218" i="1"/>
  <c r="J218" i="1"/>
  <c r="X218" i="1"/>
  <c r="AL218" i="1"/>
  <c r="H218" i="1"/>
  <c r="W217" i="1"/>
  <c r="AK217" i="1"/>
  <c r="J217" i="1"/>
  <c r="X217" i="1"/>
  <c r="AL217" i="1"/>
  <c r="H217" i="1"/>
  <c r="W216" i="1"/>
  <c r="AK216" i="1"/>
  <c r="J216" i="1"/>
  <c r="X216" i="1"/>
  <c r="AL216" i="1"/>
  <c r="H216" i="1"/>
  <c r="W215" i="1"/>
  <c r="AK215" i="1"/>
  <c r="J215" i="1"/>
  <c r="X215" i="1"/>
  <c r="AL215" i="1"/>
  <c r="H215" i="1"/>
  <c r="W214" i="1"/>
  <c r="AK214" i="1"/>
  <c r="J214" i="1"/>
  <c r="X214" i="1"/>
  <c r="AL214" i="1"/>
  <c r="H214" i="1"/>
  <c r="W213" i="1"/>
  <c r="AK213" i="1"/>
  <c r="J213" i="1"/>
  <c r="X213" i="1"/>
  <c r="AL213" i="1"/>
  <c r="H213" i="1"/>
  <c r="W212" i="1"/>
  <c r="AK212" i="1"/>
  <c r="J212" i="1"/>
  <c r="X212" i="1"/>
  <c r="AL212" i="1"/>
  <c r="H212" i="1"/>
  <c r="W211" i="1"/>
  <c r="AK211" i="1"/>
  <c r="J211" i="1"/>
  <c r="X211" i="1"/>
  <c r="AL211" i="1"/>
  <c r="H211" i="1"/>
  <c r="W210" i="1"/>
  <c r="AK210" i="1"/>
  <c r="J210" i="1"/>
  <c r="X210" i="1"/>
  <c r="AL210" i="1"/>
  <c r="H210" i="1"/>
  <c r="W209" i="1"/>
  <c r="AK209" i="1"/>
  <c r="J209" i="1"/>
  <c r="X209" i="1"/>
  <c r="AL209" i="1"/>
  <c r="H209" i="1"/>
  <c r="W208" i="1"/>
  <c r="AK208" i="1"/>
  <c r="J208" i="1"/>
  <c r="X208" i="1"/>
  <c r="AL208" i="1"/>
  <c r="H208" i="1"/>
  <c r="W207" i="1"/>
  <c r="AK207" i="1"/>
  <c r="J207" i="1"/>
  <c r="X207" i="1"/>
  <c r="AL207" i="1"/>
  <c r="H207" i="1"/>
  <c r="W206" i="1"/>
  <c r="AK206" i="1"/>
  <c r="J206" i="1"/>
  <c r="X206" i="1"/>
  <c r="AL206" i="1"/>
  <c r="H206" i="1"/>
  <c r="W205" i="1"/>
  <c r="AK205" i="1"/>
  <c r="J205" i="1"/>
  <c r="X205" i="1"/>
  <c r="AL205" i="1"/>
  <c r="H205" i="1"/>
  <c r="W204" i="1"/>
  <c r="AK204" i="1"/>
  <c r="J204" i="1"/>
  <c r="X204" i="1"/>
  <c r="AL204" i="1"/>
  <c r="H204" i="1"/>
  <c r="W203" i="1"/>
  <c r="AK203" i="1"/>
  <c r="J203" i="1"/>
  <c r="X203" i="1"/>
  <c r="AL203" i="1"/>
  <c r="H203" i="1"/>
  <c r="W202" i="1"/>
  <c r="AK202" i="1"/>
  <c r="J202" i="1"/>
  <c r="X202" i="1"/>
  <c r="AL202" i="1"/>
  <c r="H202" i="1"/>
  <c r="W201" i="1"/>
  <c r="AK201" i="1"/>
  <c r="J201" i="1"/>
  <c r="X201" i="1"/>
  <c r="AL201" i="1"/>
  <c r="H201" i="1"/>
  <c r="W200" i="1"/>
  <c r="AK200" i="1"/>
  <c r="J200" i="1"/>
  <c r="X200" i="1"/>
  <c r="AL200" i="1"/>
  <c r="H200" i="1"/>
  <c r="W199" i="1"/>
  <c r="AK199" i="1"/>
  <c r="J199" i="1"/>
  <c r="X199" i="1"/>
  <c r="AL199" i="1"/>
  <c r="H199" i="1"/>
  <c r="W198" i="1"/>
  <c r="AK198" i="1"/>
  <c r="J198" i="1"/>
  <c r="X198" i="1"/>
  <c r="AL198" i="1"/>
  <c r="H198" i="1"/>
  <c r="W197" i="1"/>
  <c r="AK197" i="1"/>
  <c r="J197" i="1"/>
  <c r="X197" i="1"/>
  <c r="AL197" i="1"/>
  <c r="H197" i="1"/>
  <c r="W196" i="1"/>
  <c r="AK196" i="1"/>
  <c r="J196" i="1"/>
  <c r="X196" i="1"/>
  <c r="AL196" i="1"/>
  <c r="H196" i="1"/>
  <c r="W195" i="1"/>
  <c r="AK195" i="1"/>
  <c r="J195" i="1"/>
  <c r="X195" i="1"/>
  <c r="AL195" i="1"/>
  <c r="H195" i="1"/>
  <c r="W194" i="1"/>
  <c r="AK194" i="1"/>
  <c r="J194" i="1"/>
  <c r="X194" i="1"/>
  <c r="AL194" i="1"/>
  <c r="H194" i="1"/>
  <c r="W193" i="1"/>
  <c r="AK193" i="1"/>
  <c r="J193" i="1"/>
  <c r="X193" i="1"/>
  <c r="AL193" i="1"/>
  <c r="H193" i="1"/>
  <c r="W192" i="1"/>
  <c r="AK192" i="1"/>
  <c r="J192" i="1"/>
  <c r="X192" i="1"/>
  <c r="AL192" i="1"/>
  <c r="H192" i="1"/>
  <c r="W191" i="1"/>
  <c r="AK191" i="1"/>
  <c r="J191" i="1"/>
  <c r="X191" i="1"/>
  <c r="AL191" i="1"/>
  <c r="H191" i="1"/>
  <c r="W190" i="1"/>
  <c r="AK190" i="1"/>
  <c r="J190" i="1"/>
  <c r="X190" i="1"/>
  <c r="AL190" i="1"/>
  <c r="H190" i="1"/>
  <c r="W189" i="1"/>
  <c r="AK189" i="1"/>
  <c r="J189" i="1"/>
  <c r="X189" i="1"/>
  <c r="AL189" i="1"/>
  <c r="H189" i="1"/>
  <c r="W188" i="1"/>
  <c r="AK188" i="1"/>
  <c r="J188" i="1"/>
  <c r="X188" i="1"/>
  <c r="AL188" i="1"/>
  <c r="H188" i="1"/>
  <c r="W187" i="1"/>
  <c r="AK187" i="1"/>
  <c r="J187" i="1"/>
  <c r="X187" i="1"/>
  <c r="AL187" i="1"/>
  <c r="H187" i="1"/>
  <c r="W186" i="1"/>
  <c r="AK186" i="1"/>
  <c r="J186" i="1"/>
  <c r="X186" i="1"/>
  <c r="AL186" i="1"/>
  <c r="H186" i="1"/>
  <c r="W185" i="1"/>
  <c r="AK185" i="1"/>
  <c r="J185" i="1"/>
  <c r="X185" i="1"/>
  <c r="AL185" i="1"/>
  <c r="H185" i="1"/>
  <c r="W184" i="1"/>
  <c r="AK184" i="1"/>
  <c r="J184" i="1"/>
  <c r="X184" i="1"/>
  <c r="AL184" i="1"/>
  <c r="H184" i="1"/>
  <c r="W183" i="1"/>
  <c r="AK183" i="1"/>
  <c r="J183" i="1"/>
  <c r="X183" i="1"/>
  <c r="AL183" i="1"/>
  <c r="H183" i="1"/>
  <c r="W182" i="1"/>
  <c r="AK182" i="1"/>
  <c r="J182" i="1"/>
  <c r="X182" i="1"/>
  <c r="AL182" i="1"/>
  <c r="H182" i="1"/>
  <c r="W181" i="1"/>
  <c r="AK181" i="1"/>
  <c r="J181" i="1"/>
  <c r="X181" i="1"/>
  <c r="AL181" i="1"/>
  <c r="H181" i="1"/>
  <c r="W180" i="1"/>
  <c r="AK180" i="1"/>
  <c r="J180" i="1"/>
  <c r="X180" i="1"/>
  <c r="AL180" i="1"/>
  <c r="H180" i="1"/>
  <c r="W179" i="1"/>
  <c r="AK179" i="1"/>
  <c r="J179" i="1"/>
  <c r="X179" i="1"/>
  <c r="AL179" i="1"/>
  <c r="H179" i="1"/>
  <c r="W178" i="1"/>
  <c r="AK178" i="1"/>
  <c r="J178" i="1"/>
  <c r="X178" i="1"/>
  <c r="AL178" i="1"/>
  <c r="H178" i="1"/>
  <c r="W177" i="1"/>
  <c r="AK177" i="1"/>
  <c r="J177" i="1"/>
  <c r="X177" i="1"/>
  <c r="AL177" i="1"/>
  <c r="H177" i="1"/>
  <c r="W176" i="1"/>
  <c r="AK176" i="1"/>
  <c r="J176" i="1"/>
  <c r="X176" i="1"/>
  <c r="AL176" i="1"/>
  <c r="H176" i="1"/>
  <c r="W175" i="1"/>
  <c r="AK175" i="1"/>
  <c r="J175" i="1"/>
  <c r="X175" i="1"/>
  <c r="AL175" i="1"/>
  <c r="H175" i="1"/>
  <c r="W174" i="1"/>
  <c r="AK174" i="1"/>
  <c r="J174" i="1"/>
  <c r="X174" i="1"/>
  <c r="AL174" i="1"/>
  <c r="H174" i="1"/>
  <c r="W173" i="1"/>
  <c r="AK173" i="1"/>
  <c r="J173" i="1"/>
  <c r="X173" i="1"/>
  <c r="AL173" i="1"/>
  <c r="H173" i="1"/>
  <c r="W172" i="1"/>
  <c r="AK172" i="1"/>
  <c r="J172" i="1"/>
  <c r="X172" i="1"/>
  <c r="AL172" i="1"/>
  <c r="H172" i="1"/>
  <c r="W171" i="1"/>
  <c r="AK171" i="1"/>
  <c r="J171" i="1"/>
  <c r="X171" i="1"/>
  <c r="AL171" i="1"/>
  <c r="H171" i="1"/>
  <c r="W170" i="1"/>
  <c r="AK170" i="1"/>
  <c r="J170" i="1"/>
  <c r="X170" i="1"/>
  <c r="AL170" i="1"/>
  <c r="H170" i="1"/>
  <c r="W169" i="1"/>
  <c r="AK169" i="1"/>
  <c r="J169" i="1"/>
  <c r="X169" i="1"/>
  <c r="AL169" i="1"/>
  <c r="H169" i="1"/>
  <c r="W168" i="1"/>
  <c r="AK168" i="1"/>
  <c r="J168" i="1"/>
  <c r="X168" i="1"/>
  <c r="AL168" i="1"/>
  <c r="H168" i="1"/>
  <c r="W167" i="1"/>
  <c r="AK167" i="1"/>
  <c r="J167" i="1"/>
  <c r="X167" i="1"/>
  <c r="AL167" i="1"/>
  <c r="H167" i="1"/>
  <c r="W166" i="1"/>
  <c r="AK166" i="1"/>
  <c r="J166" i="1"/>
  <c r="X166" i="1"/>
  <c r="AL166" i="1"/>
  <c r="H166" i="1"/>
  <c r="W165" i="1"/>
  <c r="AK165" i="1"/>
  <c r="J165" i="1"/>
  <c r="X165" i="1"/>
  <c r="AL165" i="1"/>
  <c r="H165" i="1"/>
  <c r="W164" i="1"/>
  <c r="AK164" i="1"/>
  <c r="J164" i="1"/>
  <c r="X164" i="1"/>
  <c r="AL164" i="1"/>
  <c r="H164" i="1"/>
  <c r="W163" i="1"/>
  <c r="AK163" i="1"/>
  <c r="J163" i="1"/>
  <c r="X163" i="1"/>
  <c r="AL163" i="1"/>
  <c r="H163" i="1"/>
  <c r="W162" i="1"/>
  <c r="AK162" i="1"/>
  <c r="J162" i="1"/>
  <c r="X162" i="1"/>
  <c r="AL162" i="1"/>
  <c r="H162" i="1"/>
  <c r="W161" i="1"/>
  <c r="AK161" i="1"/>
  <c r="J161" i="1"/>
  <c r="X161" i="1"/>
  <c r="AL161" i="1"/>
  <c r="H161" i="1"/>
  <c r="W160" i="1"/>
  <c r="AK160" i="1"/>
  <c r="J160" i="1"/>
  <c r="X160" i="1"/>
  <c r="AL160" i="1"/>
  <c r="H160" i="1"/>
  <c r="W159" i="1"/>
  <c r="AK159" i="1"/>
  <c r="J159" i="1"/>
  <c r="X159" i="1"/>
  <c r="AL159" i="1"/>
  <c r="H159" i="1"/>
  <c r="W158" i="1"/>
  <c r="AK158" i="1"/>
  <c r="J158" i="1"/>
  <c r="X158" i="1"/>
  <c r="AL158" i="1"/>
  <c r="H158" i="1"/>
  <c r="W157" i="1"/>
  <c r="AK157" i="1"/>
  <c r="J157" i="1"/>
  <c r="X157" i="1"/>
  <c r="AL157" i="1"/>
  <c r="H157" i="1"/>
  <c r="W156" i="1"/>
  <c r="AK156" i="1"/>
  <c r="J156" i="1"/>
  <c r="X156" i="1"/>
  <c r="AL156" i="1"/>
  <c r="H156" i="1"/>
  <c r="W155" i="1"/>
  <c r="AK155" i="1"/>
  <c r="J155" i="1"/>
  <c r="X155" i="1"/>
  <c r="AL155" i="1"/>
  <c r="H155" i="1"/>
  <c r="W154" i="1"/>
  <c r="AK154" i="1"/>
  <c r="J154" i="1"/>
  <c r="X154" i="1"/>
  <c r="AL154" i="1"/>
  <c r="H154" i="1"/>
  <c r="W153" i="1"/>
  <c r="AK153" i="1"/>
  <c r="J153" i="1"/>
  <c r="X153" i="1"/>
  <c r="AL153" i="1"/>
  <c r="H153" i="1"/>
  <c r="W152" i="1"/>
  <c r="AK152" i="1"/>
  <c r="J152" i="1"/>
  <c r="X152" i="1"/>
  <c r="AL152" i="1"/>
  <c r="H152" i="1"/>
  <c r="W151" i="1"/>
  <c r="AK151" i="1"/>
  <c r="J151" i="1"/>
  <c r="X151" i="1"/>
  <c r="AL151" i="1"/>
  <c r="H151" i="1"/>
  <c r="W150" i="1"/>
  <c r="AK150" i="1"/>
  <c r="J150" i="1"/>
  <c r="X150" i="1"/>
  <c r="AL150" i="1"/>
  <c r="H150" i="1"/>
  <c r="W149" i="1"/>
  <c r="AK149" i="1"/>
  <c r="J149" i="1"/>
  <c r="X149" i="1"/>
  <c r="AL149" i="1"/>
  <c r="H149" i="1"/>
  <c r="W148" i="1"/>
  <c r="AK148" i="1"/>
  <c r="J148" i="1"/>
  <c r="X148" i="1"/>
  <c r="AL148" i="1"/>
  <c r="H148" i="1"/>
  <c r="W147" i="1"/>
  <c r="AK147" i="1"/>
  <c r="J147" i="1"/>
  <c r="X147" i="1"/>
  <c r="AL147" i="1"/>
  <c r="H147" i="1"/>
  <c r="W146" i="1"/>
  <c r="AK146" i="1"/>
  <c r="J146" i="1"/>
  <c r="X146" i="1"/>
  <c r="AL146" i="1"/>
  <c r="H146" i="1"/>
  <c r="W145" i="1"/>
  <c r="AK145" i="1"/>
  <c r="J145" i="1"/>
  <c r="X145" i="1"/>
  <c r="AL145" i="1"/>
  <c r="H145" i="1"/>
  <c r="W144" i="1"/>
  <c r="AK144" i="1"/>
  <c r="J144" i="1"/>
  <c r="X144" i="1"/>
  <c r="AL144" i="1"/>
  <c r="H144" i="1"/>
  <c r="W143" i="1"/>
  <c r="AK143" i="1"/>
  <c r="J143" i="1"/>
  <c r="X143" i="1"/>
  <c r="AL143" i="1"/>
  <c r="H143" i="1"/>
  <c r="W142" i="1"/>
  <c r="AK142" i="1"/>
  <c r="J142" i="1"/>
  <c r="X142" i="1"/>
  <c r="AL142" i="1"/>
  <c r="H142" i="1"/>
  <c r="W141" i="1"/>
  <c r="AK141" i="1"/>
  <c r="J141" i="1"/>
  <c r="X141" i="1"/>
  <c r="AL141" i="1"/>
  <c r="H141" i="1"/>
  <c r="W140" i="1"/>
  <c r="AK140" i="1"/>
  <c r="J140" i="1"/>
  <c r="X140" i="1"/>
  <c r="AL140" i="1"/>
  <c r="H140" i="1"/>
  <c r="W139" i="1"/>
  <c r="AK139" i="1"/>
  <c r="J139" i="1"/>
  <c r="X139" i="1"/>
  <c r="AL139" i="1"/>
  <c r="H139" i="1"/>
  <c r="W138" i="1"/>
  <c r="AK138" i="1"/>
  <c r="J138" i="1"/>
  <c r="X138" i="1"/>
  <c r="AL138" i="1"/>
  <c r="H138" i="1"/>
  <c r="W137" i="1"/>
  <c r="AK137" i="1"/>
  <c r="J137" i="1"/>
  <c r="X137" i="1"/>
  <c r="AL137" i="1"/>
  <c r="H137" i="1"/>
  <c r="W136" i="1"/>
  <c r="AK136" i="1"/>
  <c r="J136" i="1"/>
  <c r="X136" i="1"/>
  <c r="AL136" i="1"/>
  <c r="H136" i="1"/>
  <c r="W135" i="1"/>
  <c r="AK135" i="1"/>
  <c r="J135" i="1"/>
  <c r="X135" i="1"/>
  <c r="AL135" i="1"/>
  <c r="H135" i="1"/>
  <c r="W134" i="1"/>
  <c r="AK134" i="1"/>
  <c r="J134" i="1"/>
  <c r="X134" i="1"/>
  <c r="AL134" i="1"/>
  <c r="H134" i="1"/>
  <c r="W133" i="1"/>
  <c r="AK133" i="1"/>
  <c r="J133" i="1"/>
  <c r="X133" i="1"/>
  <c r="AL133" i="1"/>
  <c r="H133" i="1"/>
  <c r="W132" i="1"/>
  <c r="AK132" i="1"/>
  <c r="J132" i="1"/>
  <c r="X132" i="1"/>
  <c r="AL132" i="1"/>
  <c r="H132" i="1"/>
  <c r="W131" i="1"/>
  <c r="AK131" i="1"/>
  <c r="J131" i="1"/>
  <c r="X131" i="1"/>
  <c r="AL131" i="1"/>
  <c r="H131" i="1"/>
  <c r="W130" i="1"/>
  <c r="AK130" i="1"/>
  <c r="J130" i="1"/>
  <c r="X130" i="1"/>
  <c r="AL130" i="1"/>
  <c r="H130" i="1"/>
  <c r="W129" i="1"/>
  <c r="AK129" i="1"/>
  <c r="J129" i="1"/>
  <c r="X129" i="1"/>
  <c r="AL129" i="1"/>
  <c r="H129" i="1"/>
  <c r="W128" i="1"/>
  <c r="AK128" i="1"/>
  <c r="J128" i="1"/>
  <c r="X128" i="1"/>
  <c r="AL128" i="1"/>
  <c r="H128" i="1"/>
  <c r="W127" i="1"/>
  <c r="AK127" i="1"/>
  <c r="J127" i="1"/>
  <c r="X127" i="1"/>
  <c r="AL127" i="1"/>
  <c r="H127" i="1"/>
  <c r="W126" i="1"/>
  <c r="AK126" i="1"/>
  <c r="J126" i="1"/>
  <c r="X126" i="1"/>
  <c r="AL126" i="1"/>
  <c r="H126" i="1"/>
  <c r="W125" i="1"/>
  <c r="AK125" i="1"/>
  <c r="J125" i="1"/>
  <c r="X125" i="1"/>
  <c r="AL125" i="1"/>
  <c r="H125" i="1"/>
  <c r="W124" i="1"/>
  <c r="AK124" i="1"/>
  <c r="J124" i="1"/>
  <c r="X124" i="1"/>
  <c r="AL124" i="1"/>
  <c r="H124" i="1"/>
  <c r="W123" i="1"/>
  <c r="AK123" i="1"/>
  <c r="J123" i="1"/>
  <c r="X123" i="1"/>
  <c r="AL123" i="1"/>
  <c r="H123" i="1"/>
  <c r="W122" i="1"/>
  <c r="AK122" i="1"/>
  <c r="J122" i="1"/>
  <c r="X122" i="1"/>
  <c r="AL122" i="1"/>
  <c r="H122" i="1"/>
  <c r="W121" i="1"/>
  <c r="AK121" i="1"/>
  <c r="J121" i="1"/>
  <c r="X121" i="1"/>
  <c r="AL121" i="1"/>
  <c r="H121" i="1"/>
  <c r="W120" i="1"/>
  <c r="AK120" i="1"/>
  <c r="J120" i="1"/>
  <c r="X120" i="1"/>
  <c r="AL120" i="1"/>
  <c r="H120" i="1"/>
  <c r="W119" i="1"/>
  <c r="AK119" i="1"/>
  <c r="J119" i="1"/>
  <c r="X119" i="1"/>
  <c r="AL119" i="1"/>
  <c r="H119" i="1"/>
  <c r="W118" i="1"/>
  <c r="AK118" i="1"/>
  <c r="J118" i="1"/>
  <c r="X118" i="1"/>
  <c r="AL118" i="1"/>
  <c r="H118" i="1"/>
  <c r="W117" i="1"/>
  <c r="AK117" i="1"/>
  <c r="J117" i="1"/>
  <c r="X117" i="1"/>
  <c r="AL117" i="1"/>
  <c r="H117" i="1"/>
  <c r="W116" i="1"/>
  <c r="AK116" i="1"/>
  <c r="J116" i="1"/>
  <c r="X116" i="1"/>
  <c r="AL116" i="1"/>
  <c r="H116" i="1"/>
  <c r="W115" i="1"/>
  <c r="AK115" i="1"/>
  <c r="J115" i="1"/>
  <c r="X115" i="1"/>
  <c r="AL115" i="1"/>
  <c r="H115" i="1"/>
  <c r="W114" i="1"/>
  <c r="AK114" i="1"/>
  <c r="J114" i="1"/>
  <c r="X114" i="1"/>
  <c r="AL114" i="1"/>
  <c r="H114" i="1"/>
  <c r="W113" i="1"/>
  <c r="AK113" i="1"/>
  <c r="J113" i="1"/>
  <c r="X113" i="1"/>
  <c r="AL113" i="1"/>
  <c r="H113" i="1"/>
  <c r="W112" i="1"/>
  <c r="AK112" i="1"/>
  <c r="J112" i="1"/>
  <c r="X112" i="1"/>
  <c r="AL112" i="1"/>
  <c r="H112" i="1"/>
  <c r="W111" i="1"/>
  <c r="AK111" i="1"/>
  <c r="J111" i="1"/>
  <c r="X111" i="1"/>
  <c r="AL111" i="1"/>
  <c r="H111" i="1"/>
  <c r="W110" i="1"/>
  <c r="AK110" i="1"/>
  <c r="J110" i="1"/>
  <c r="X110" i="1"/>
  <c r="AL110" i="1"/>
  <c r="H110" i="1"/>
  <c r="W109" i="1"/>
  <c r="AK109" i="1"/>
  <c r="J109" i="1"/>
  <c r="X109" i="1"/>
  <c r="AL109" i="1"/>
  <c r="H109" i="1"/>
  <c r="W108" i="1"/>
  <c r="AK108" i="1"/>
  <c r="J108" i="1"/>
  <c r="X108" i="1"/>
  <c r="AL108" i="1"/>
  <c r="H108" i="1"/>
  <c r="W107" i="1"/>
  <c r="AK107" i="1"/>
  <c r="J107" i="1"/>
  <c r="X107" i="1"/>
  <c r="AL107" i="1"/>
  <c r="H107" i="1"/>
  <c r="W106" i="1"/>
  <c r="AK106" i="1"/>
  <c r="J106" i="1"/>
  <c r="X106" i="1"/>
  <c r="AL106" i="1"/>
  <c r="H106" i="1"/>
  <c r="W105" i="1"/>
  <c r="AK105" i="1"/>
  <c r="J105" i="1"/>
  <c r="X105" i="1"/>
  <c r="AL105" i="1"/>
  <c r="H105" i="1"/>
  <c r="W104" i="1"/>
  <c r="AK104" i="1"/>
  <c r="J104" i="1"/>
  <c r="X104" i="1"/>
  <c r="AL104" i="1"/>
  <c r="H104" i="1"/>
  <c r="W103" i="1"/>
  <c r="AK103" i="1"/>
  <c r="J103" i="1"/>
  <c r="X103" i="1"/>
  <c r="AL103" i="1"/>
  <c r="H103" i="1"/>
  <c r="W102" i="1"/>
  <c r="AK102" i="1"/>
  <c r="J102" i="1"/>
  <c r="X102" i="1"/>
  <c r="AL102" i="1"/>
  <c r="H102" i="1"/>
  <c r="W101" i="1"/>
  <c r="AK101" i="1"/>
  <c r="J101" i="1"/>
  <c r="X101" i="1"/>
  <c r="AL101" i="1"/>
  <c r="H101" i="1"/>
  <c r="W100" i="1"/>
  <c r="AK100" i="1"/>
  <c r="J100" i="1"/>
  <c r="X100" i="1"/>
  <c r="AL100" i="1"/>
  <c r="H100" i="1"/>
  <c r="W99" i="1"/>
  <c r="AK99" i="1"/>
  <c r="J99" i="1"/>
  <c r="X99" i="1"/>
  <c r="AL99" i="1"/>
  <c r="H99" i="1"/>
  <c r="W98" i="1"/>
  <c r="AK98" i="1"/>
  <c r="J98" i="1"/>
  <c r="X98" i="1"/>
  <c r="AL98" i="1"/>
  <c r="H98" i="1"/>
  <c r="W97" i="1"/>
  <c r="AK97" i="1"/>
  <c r="J97" i="1"/>
  <c r="X97" i="1"/>
  <c r="AL97" i="1"/>
  <c r="H97" i="1"/>
  <c r="W96" i="1"/>
  <c r="AK96" i="1"/>
  <c r="J96" i="1"/>
  <c r="X96" i="1"/>
  <c r="AL96" i="1"/>
  <c r="H96" i="1"/>
  <c r="W95" i="1"/>
  <c r="AK95" i="1"/>
  <c r="J95" i="1"/>
  <c r="X95" i="1"/>
  <c r="AL95" i="1"/>
  <c r="H95" i="1"/>
  <c r="W94" i="1"/>
  <c r="AK94" i="1"/>
  <c r="J94" i="1"/>
  <c r="X94" i="1"/>
  <c r="AL94" i="1"/>
  <c r="H94" i="1"/>
  <c r="W93" i="1"/>
  <c r="AK93" i="1"/>
  <c r="J93" i="1"/>
  <c r="X93" i="1"/>
  <c r="AL93" i="1"/>
  <c r="H93" i="1"/>
  <c r="W92" i="1"/>
  <c r="AK92" i="1"/>
  <c r="J92" i="1"/>
  <c r="X92" i="1"/>
  <c r="AL92" i="1"/>
  <c r="H92" i="1"/>
  <c r="W91" i="1"/>
  <c r="AK91" i="1"/>
  <c r="J91" i="1"/>
  <c r="X91" i="1"/>
  <c r="AL91" i="1"/>
  <c r="H91" i="1"/>
  <c r="W90" i="1"/>
  <c r="AK90" i="1"/>
  <c r="J90" i="1"/>
  <c r="X90" i="1"/>
  <c r="AL90" i="1"/>
  <c r="H90" i="1"/>
  <c r="W89" i="1"/>
  <c r="AK89" i="1"/>
  <c r="J89" i="1"/>
  <c r="X89" i="1"/>
  <c r="AL89" i="1"/>
  <c r="H89" i="1"/>
  <c r="W88" i="1"/>
  <c r="AK88" i="1"/>
  <c r="J88" i="1"/>
  <c r="X88" i="1"/>
  <c r="AL88" i="1"/>
  <c r="H88" i="1"/>
  <c r="W87" i="1"/>
  <c r="AK87" i="1"/>
  <c r="J87" i="1"/>
  <c r="X87" i="1"/>
  <c r="AL87" i="1"/>
  <c r="H87" i="1"/>
  <c r="W86" i="1"/>
  <c r="AK86" i="1"/>
  <c r="J86" i="1"/>
  <c r="X86" i="1"/>
  <c r="AL86" i="1"/>
  <c r="H86" i="1"/>
  <c r="W85" i="1"/>
  <c r="AK85" i="1"/>
  <c r="J85" i="1"/>
  <c r="X85" i="1"/>
  <c r="AL85" i="1"/>
  <c r="H85" i="1"/>
  <c r="W84" i="1"/>
  <c r="AK84" i="1"/>
  <c r="J84" i="1"/>
  <c r="X84" i="1"/>
  <c r="AL84" i="1"/>
  <c r="H84" i="1"/>
  <c r="W83" i="1"/>
  <c r="AK83" i="1"/>
  <c r="J83" i="1"/>
  <c r="X83" i="1"/>
  <c r="AL83" i="1"/>
  <c r="H83" i="1"/>
  <c r="W82" i="1"/>
  <c r="AK82" i="1"/>
  <c r="J82" i="1"/>
  <c r="X82" i="1"/>
  <c r="AL82" i="1"/>
  <c r="H82" i="1"/>
  <c r="W81" i="1"/>
  <c r="AK81" i="1"/>
  <c r="J81" i="1"/>
  <c r="X81" i="1"/>
  <c r="AL81" i="1"/>
  <c r="H81" i="1"/>
  <c r="W80" i="1"/>
  <c r="AK80" i="1"/>
  <c r="J80" i="1"/>
  <c r="X80" i="1"/>
  <c r="AL80" i="1"/>
  <c r="H80" i="1"/>
  <c r="W79" i="1"/>
  <c r="AK79" i="1"/>
  <c r="J79" i="1"/>
  <c r="X79" i="1"/>
  <c r="AL79" i="1"/>
  <c r="H79" i="1"/>
  <c r="W78" i="1"/>
  <c r="AK78" i="1"/>
  <c r="J78" i="1"/>
  <c r="X78" i="1"/>
  <c r="AL78" i="1"/>
  <c r="H78" i="1"/>
  <c r="W77" i="1"/>
  <c r="AK77" i="1"/>
  <c r="J77" i="1"/>
  <c r="X77" i="1"/>
  <c r="AL77" i="1"/>
  <c r="H77" i="1"/>
  <c r="W76" i="1"/>
  <c r="AK76" i="1"/>
  <c r="J76" i="1"/>
  <c r="X76" i="1"/>
  <c r="AL76" i="1"/>
  <c r="H76" i="1"/>
  <c r="W75" i="1"/>
  <c r="AK75" i="1"/>
  <c r="J75" i="1"/>
  <c r="X75" i="1"/>
  <c r="AL75" i="1"/>
  <c r="H75" i="1"/>
  <c r="W74" i="1"/>
  <c r="AK74" i="1"/>
  <c r="J74" i="1"/>
  <c r="X74" i="1"/>
  <c r="AL74" i="1"/>
  <c r="H74" i="1"/>
  <c r="W73" i="1"/>
  <c r="AK73" i="1"/>
  <c r="J73" i="1"/>
  <c r="X73" i="1"/>
  <c r="AL73" i="1"/>
  <c r="H73" i="1"/>
  <c r="W72" i="1"/>
  <c r="AK72" i="1"/>
  <c r="J72" i="1"/>
  <c r="X72" i="1"/>
  <c r="AL72" i="1"/>
  <c r="H72" i="1"/>
  <c r="W71" i="1"/>
  <c r="AK71" i="1"/>
  <c r="J71" i="1"/>
  <c r="X71" i="1"/>
  <c r="AL71" i="1"/>
  <c r="H71" i="1"/>
  <c r="W70" i="1"/>
  <c r="AK70" i="1"/>
  <c r="J70" i="1"/>
  <c r="X70" i="1"/>
  <c r="AL70" i="1"/>
  <c r="H70" i="1"/>
  <c r="W69" i="1"/>
  <c r="AK69" i="1"/>
  <c r="J69" i="1"/>
  <c r="X69" i="1"/>
  <c r="AL69" i="1"/>
  <c r="H69" i="1"/>
  <c r="W68" i="1"/>
  <c r="AK68" i="1"/>
  <c r="J68" i="1"/>
  <c r="X68" i="1"/>
  <c r="AL68" i="1"/>
  <c r="H68" i="1"/>
  <c r="W67" i="1"/>
  <c r="AK67" i="1"/>
  <c r="J67" i="1"/>
  <c r="X67" i="1"/>
  <c r="AL67" i="1"/>
  <c r="H67" i="1"/>
  <c r="W66" i="1"/>
  <c r="AK66" i="1"/>
  <c r="J66" i="1"/>
  <c r="X66" i="1"/>
  <c r="AL66" i="1"/>
  <c r="H66" i="1"/>
  <c r="W65" i="1"/>
  <c r="AK65" i="1"/>
  <c r="J65" i="1"/>
  <c r="X65" i="1"/>
  <c r="AL65" i="1"/>
  <c r="H65" i="1"/>
  <c r="W64" i="1"/>
  <c r="AK64" i="1"/>
  <c r="J64" i="1"/>
  <c r="X64" i="1"/>
  <c r="AL64" i="1"/>
  <c r="H64" i="1"/>
  <c r="W63" i="1"/>
  <c r="AK63" i="1"/>
  <c r="J63" i="1"/>
  <c r="X63" i="1"/>
  <c r="AL63" i="1"/>
  <c r="H63" i="1"/>
  <c r="W62" i="1"/>
  <c r="AK62" i="1"/>
  <c r="J62" i="1"/>
  <c r="X62" i="1"/>
  <c r="AL62" i="1"/>
  <c r="H62" i="1"/>
  <c r="W61" i="1"/>
  <c r="AK61" i="1"/>
  <c r="J61" i="1"/>
  <c r="X61" i="1"/>
  <c r="AL61" i="1"/>
  <c r="H61" i="1"/>
  <c r="W60" i="1"/>
  <c r="AK60" i="1"/>
  <c r="J60" i="1"/>
  <c r="X60" i="1"/>
  <c r="AL60" i="1"/>
  <c r="H60" i="1"/>
  <c r="W59" i="1"/>
  <c r="AK59" i="1"/>
  <c r="J59" i="1"/>
  <c r="X59" i="1"/>
  <c r="AL59" i="1"/>
  <c r="H59" i="1"/>
  <c r="W58" i="1"/>
  <c r="AK58" i="1"/>
  <c r="J58" i="1"/>
  <c r="X58" i="1"/>
  <c r="AL58" i="1"/>
  <c r="H58" i="1"/>
  <c r="W57" i="1"/>
  <c r="AK57" i="1"/>
  <c r="J57" i="1"/>
  <c r="X57" i="1"/>
  <c r="AL57" i="1"/>
  <c r="H57" i="1"/>
  <c r="W56" i="1"/>
  <c r="AK56" i="1"/>
  <c r="J56" i="1"/>
  <c r="X56" i="1"/>
  <c r="AL56" i="1"/>
  <c r="H56" i="1"/>
  <c r="W55" i="1"/>
  <c r="AK55" i="1"/>
  <c r="J55" i="1"/>
  <c r="X55" i="1"/>
  <c r="AL55" i="1"/>
  <c r="H55" i="1"/>
  <c r="W54" i="1"/>
  <c r="AK54" i="1"/>
  <c r="J54" i="1"/>
  <c r="X54" i="1"/>
  <c r="AL54" i="1"/>
  <c r="H54" i="1"/>
  <c r="W53" i="1"/>
  <c r="AK53" i="1"/>
  <c r="J53" i="1"/>
  <c r="X53" i="1"/>
  <c r="AL53" i="1"/>
  <c r="H53" i="1"/>
  <c r="W52" i="1"/>
  <c r="AK52" i="1"/>
  <c r="J52" i="1"/>
  <c r="X52" i="1"/>
  <c r="AL52" i="1"/>
  <c r="H52" i="1"/>
  <c r="W51" i="1"/>
  <c r="AK51" i="1"/>
  <c r="J51" i="1"/>
  <c r="X51" i="1"/>
  <c r="AL51" i="1"/>
  <c r="H51" i="1"/>
  <c r="W50" i="1"/>
  <c r="AK50" i="1"/>
  <c r="J50" i="1"/>
  <c r="X50" i="1"/>
  <c r="AL50" i="1"/>
  <c r="H50" i="1"/>
  <c r="W49" i="1"/>
  <c r="AK49" i="1"/>
  <c r="J49" i="1"/>
  <c r="X49" i="1"/>
  <c r="AL49" i="1"/>
  <c r="H49" i="1"/>
  <c r="W48" i="1"/>
  <c r="AK48" i="1"/>
  <c r="J48" i="1"/>
  <c r="X48" i="1"/>
  <c r="AL48" i="1"/>
  <c r="H48" i="1"/>
  <c r="W47" i="1"/>
  <c r="AK47" i="1"/>
  <c r="J47" i="1"/>
  <c r="X47" i="1"/>
  <c r="AL47" i="1"/>
  <c r="H47" i="1"/>
  <c r="W46" i="1"/>
  <c r="AK46" i="1"/>
  <c r="J46" i="1"/>
  <c r="X46" i="1"/>
  <c r="AL46" i="1"/>
  <c r="H46" i="1"/>
  <c r="W45" i="1"/>
  <c r="AK45" i="1"/>
  <c r="J45" i="1"/>
  <c r="X45" i="1"/>
  <c r="AL45" i="1"/>
  <c r="H45" i="1"/>
  <c r="W44" i="1"/>
  <c r="AK44" i="1"/>
  <c r="J44" i="1"/>
  <c r="X44" i="1"/>
  <c r="AL44" i="1"/>
  <c r="H44" i="1"/>
  <c r="W43" i="1"/>
  <c r="AK43" i="1"/>
  <c r="J43" i="1"/>
  <c r="X43" i="1"/>
  <c r="AL43" i="1"/>
  <c r="H43" i="1"/>
  <c r="W42" i="1"/>
  <c r="AK42" i="1"/>
  <c r="J42" i="1"/>
  <c r="X42" i="1"/>
  <c r="AL42" i="1"/>
  <c r="H42" i="1"/>
  <c r="W41" i="1"/>
  <c r="AK41" i="1"/>
  <c r="J41" i="1"/>
  <c r="X41" i="1"/>
  <c r="AL41" i="1"/>
  <c r="H41" i="1"/>
  <c r="W40" i="1"/>
  <c r="AK40" i="1"/>
  <c r="J40" i="1"/>
  <c r="X40" i="1"/>
  <c r="AL40" i="1"/>
  <c r="H40" i="1"/>
  <c r="W39" i="1"/>
  <c r="AK39" i="1"/>
  <c r="J39" i="1"/>
  <c r="X39" i="1"/>
  <c r="AL39" i="1"/>
  <c r="H39" i="1"/>
  <c r="W38" i="1"/>
  <c r="AK38" i="1"/>
  <c r="J38" i="1"/>
  <c r="X38" i="1"/>
  <c r="AL38" i="1"/>
  <c r="H38" i="1"/>
  <c r="W37" i="1"/>
  <c r="AK37" i="1"/>
  <c r="J37" i="1"/>
  <c r="X37" i="1"/>
  <c r="AL37" i="1"/>
  <c r="H37" i="1"/>
  <c r="W36" i="1"/>
  <c r="AK36" i="1"/>
  <c r="J36" i="1"/>
  <c r="X36" i="1"/>
  <c r="AL36" i="1"/>
  <c r="H36" i="1"/>
  <c r="W35" i="1"/>
  <c r="AK35" i="1"/>
  <c r="J35" i="1"/>
  <c r="X35" i="1"/>
  <c r="AL35" i="1"/>
  <c r="H35" i="1"/>
  <c r="W34" i="1"/>
  <c r="AK34" i="1"/>
  <c r="J34" i="1"/>
  <c r="X34" i="1"/>
  <c r="AL34" i="1"/>
  <c r="H34" i="1"/>
  <c r="W33" i="1"/>
  <c r="AK33" i="1"/>
  <c r="J33" i="1"/>
  <c r="X33" i="1"/>
  <c r="AL33" i="1"/>
  <c r="H33" i="1"/>
  <c r="W32" i="1"/>
  <c r="AK32" i="1"/>
  <c r="J32" i="1"/>
  <c r="X32" i="1"/>
  <c r="AL32" i="1"/>
  <c r="H32" i="1"/>
  <c r="W31" i="1"/>
  <c r="AK31" i="1"/>
  <c r="J31" i="1"/>
  <c r="X31" i="1"/>
  <c r="AL31" i="1"/>
  <c r="H31" i="1"/>
  <c r="W30" i="1"/>
  <c r="AK30" i="1"/>
  <c r="J30" i="1"/>
  <c r="X30" i="1"/>
  <c r="AL30" i="1"/>
  <c r="H30" i="1"/>
  <c r="W29" i="1"/>
  <c r="AK29" i="1"/>
  <c r="J29" i="1"/>
  <c r="X29" i="1"/>
  <c r="AL29" i="1"/>
  <c r="H29" i="1"/>
  <c r="W28" i="1"/>
  <c r="AK28" i="1"/>
  <c r="J28" i="1"/>
  <c r="X28" i="1"/>
  <c r="AL28" i="1"/>
  <c r="H28" i="1"/>
  <c r="W27" i="1"/>
  <c r="AK27" i="1"/>
  <c r="J27" i="1"/>
  <c r="X27" i="1"/>
  <c r="AL27" i="1"/>
  <c r="H27" i="1"/>
  <c r="W26" i="1"/>
  <c r="AK26" i="1"/>
  <c r="J26" i="1"/>
  <c r="X26" i="1"/>
  <c r="AL26" i="1"/>
  <c r="H26" i="1"/>
  <c r="W25" i="1"/>
  <c r="AK25" i="1"/>
  <c r="J25" i="1"/>
  <c r="X25" i="1"/>
  <c r="AL25" i="1"/>
  <c r="H25" i="1"/>
  <c r="W24" i="1"/>
  <c r="AK24" i="1"/>
  <c r="J24" i="1"/>
  <c r="X24" i="1"/>
  <c r="AL24" i="1"/>
  <c r="H24" i="1"/>
  <c r="W23" i="1"/>
  <c r="AK23" i="1"/>
  <c r="J23" i="1"/>
  <c r="X23" i="1"/>
  <c r="AL23" i="1"/>
  <c r="H23" i="1"/>
  <c r="W22" i="1"/>
  <c r="AK22" i="1"/>
  <c r="J22" i="1"/>
  <c r="X22" i="1"/>
  <c r="AL22" i="1"/>
  <c r="H22" i="1"/>
  <c r="W21" i="1"/>
  <c r="AK21" i="1"/>
  <c r="J21" i="1"/>
  <c r="X21" i="1"/>
  <c r="AL21" i="1"/>
  <c r="H21" i="1"/>
  <c r="W20" i="1"/>
  <c r="AK20" i="1"/>
  <c r="J20" i="1"/>
  <c r="X20" i="1"/>
  <c r="AL20" i="1"/>
  <c r="H20" i="1"/>
  <c r="W19" i="1"/>
  <c r="AK19" i="1"/>
  <c r="J19" i="1"/>
  <c r="X19" i="1"/>
  <c r="AL19" i="1"/>
  <c r="H19" i="1"/>
  <c r="W18" i="1"/>
  <c r="AK18" i="1"/>
  <c r="J18" i="1"/>
  <c r="X18" i="1"/>
  <c r="AL18" i="1"/>
  <c r="H18" i="1"/>
  <c r="W17" i="1"/>
  <c r="AK17" i="1"/>
  <c r="J17" i="1"/>
  <c r="X17" i="1"/>
  <c r="AL17" i="1"/>
  <c r="H17" i="1"/>
  <c r="W16" i="1"/>
  <c r="AK16" i="1"/>
  <c r="J16" i="1"/>
  <c r="X16" i="1"/>
  <c r="AL16" i="1"/>
  <c r="H16" i="1"/>
  <c r="W15" i="1"/>
  <c r="AK15" i="1"/>
  <c r="J15" i="1"/>
  <c r="X15" i="1"/>
  <c r="AL15" i="1"/>
  <c r="H15" i="1"/>
  <c r="W14" i="1"/>
  <c r="AK14" i="1"/>
  <c r="J14" i="1"/>
  <c r="X14" i="1"/>
  <c r="AL14" i="1"/>
  <c r="H14" i="1"/>
  <c r="W13" i="1"/>
  <c r="AK13" i="1"/>
  <c r="J13" i="1"/>
  <c r="X13" i="1"/>
  <c r="AL13" i="1"/>
  <c r="H13" i="1"/>
  <c r="W12" i="1"/>
  <c r="AK12" i="1"/>
  <c r="J12" i="1"/>
  <c r="X12" i="1"/>
  <c r="AL12" i="1"/>
  <c r="H12" i="1"/>
  <c r="W11" i="1"/>
  <c r="AK11" i="1"/>
  <c r="J11" i="1"/>
  <c r="X11" i="1"/>
  <c r="AL11" i="1"/>
  <c r="H11" i="1"/>
  <c r="W10" i="1"/>
  <c r="AK10" i="1"/>
  <c r="J10" i="1"/>
  <c r="X10" i="1"/>
  <c r="AL10" i="1"/>
  <c r="H10" i="1"/>
  <c r="W9" i="1"/>
  <c r="AK9" i="1"/>
  <c r="J9" i="1"/>
  <c r="X9" i="1"/>
  <c r="AL9" i="1"/>
  <c r="H9" i="1"/>
  <c r="W8" i="1"/>
  <c r="AK8" i="1"/>
  <c r="J8" i="1"/>
  <c r="X8" i="1"/>
  <c r="AL8" i="1"/>
  <c r="H8" i="1"/>
  <c r="W7" i="1"/>
  <c r="AK7" i="1"/>
  <c r="J7" i="1"/>
  <c r="X7" i="1"/>
  <c r="AL7" i="1"/>
  <c r="H7" i="1"/>
  <c r="W6" i="1"/>
  <c r="AK6" i="1"/>
  <c r="J6" i="1"/>
  <c r="X6" i="1"/>
  <c r="AL6" i="1"/>
  <c r="H6" i="1"/>
</calcChain>
</file>

<file path=xl/sharedStrings.xml><?xml version="1.0" encoding="utf-8"?>
<sst xmlns="http://schemas.openxmlformats.org/spreadsheetml/2006/main" count="6301" uniqueCount="1789">
  <si>
    <t>Partition coefficient (cattle)</t>
  </si>
  <si>
    <t>Rate constants in the liver compartment</t>
  </si>
  <si>
    <t>Rate constants in the kidney compartment</t>
  </si>
  <si>
    <t>Rate constants in the lung compartment</t>
  </si>
  <si>
    <t>Rate constants in the fat compartment</t>
  </si>
  <si>
    <t>Rate constants in the muscle compartment</t>
  </si>
  <si>
    <t>Rate constants in the mammary gland compartment</t>
  </si>
  <si>
    <t>Rate constants in the blood compartment</t>
  </si>
  <si>
    <t>Biotransfer factors</t>
  </si>
  <si>
    <t>CAS RN</t>
  </si>
  <si>
    <t>Name</t>
  </si>
  <si>
    <t>PesticideTargetClass</t>
  </si>
  <si>
    <t>PesticideChemClass</t>
  </si>
  <si>
    <t>Biotransformation half-life (fish)</t>
  </si>
  <si>
    <r>
      <t xml:space="preserve">Metabolic rate constant (fish) at 15 </t>
    </r>
    <r>
      <rPr>
        <vertAlign val="superscript"/>
        <sz val="9"/>
        <rFont val="Times New Roman"/>
        <family val="1"/>
      </rPr>
      <t>o</t>
    </r>
    <r>
      <rPr>
        <sz val="9"/>
        <rFont val="Times New Roman"/>
        <family val="1"/>
      </rPr>
      <t>C</t>
    </r>
  </si>
  <si>
    <r>
      <t>K</t>
    </r>
    <r>
      <rPr>
        <vertAlign val="subscript"/>
        <sz val="9"/>
        <rFont val="Times New Roman"/>
        <family val="1"/>
      </rPr>
      <t>OW</t>
    </r>
  </si>
  <si>
    <r>
      <t>log K</t>
    </r>
    <r>
      <rPr>
        <vertAlign val="subscript"/>
        <sz val="9"/>
        <rFont val="Times New Roman"/>
        <family val="1"/>
      </rPr>
      <t>OW</t>
    </r>
  </si>
  <si>
    <r>
      <t>K</t>
    </r>
    <r>
      <rPr>
        <vertAlign val="subscript"/>
        <sz val="9"/>
        <rFont val="Times New Roman"/>
        <family val="1"/>
      </rPr>
      <t>H</t>
    </r>
    <r>
      <rPr>
        <sz val="9"/>
        <rFont val="Times New Roman"/>
        <family val="1"/>
      </rPr>
      <t>25C</t>
    </r>
  </si>
  <si>
    <r>
      <t>K</t>
    </r>
    <r>
      <rPr>
        <vertAlign val="subscript"/>
        <sz val="9"/>
        <color theme="1"/>
        <rFont val="Times New Roman"/>
        <family val="1"/>
      </rPr>
      <t>Air/Water</t>
    </r>
  </si>
  <si>
    <r>
      <t>E</t>
    </r>
    <r>
      <rPr>
        <vertAlign val="subscript"/>
        <sz val="9"/>
        <color theme="1"/>
        <rFont val="Times New Roman"/>
        <family val="1"/>
      </rPr>
      <t>uptake</t>
    </r>
  </si>
  <si>
    <r>
      <t>K</t>
    </r>
    <r>
      <rPr>
        <vertAlign val="subscript"/>
        <sz val="9"/>
        <color theme="1"/>
        <rFont val="Times New Roman"/>
        <family val="1"/>
      </rPr>
      <t>Liver/Blood</t>
    </r>
  </si>
  <si>
    <r>
      <t>K</t>
    </r>
    <r>
      <rPr>
        <vertAlign val="subscript"/>
        <sz val="9"/>
        <color theme="1"/>
        <rFont val="Times New Roman"/>
        <family val="1"/>
      </rPr>
      <t>Liver/Bile</t>
    </r>
  </si>
  <si>
    <r>
      <t>K</t>
    </r>
    <r>
      <rPr>
        <vertAlign val="subscript"/>
        <sz val="9"/>
        <color theme="1"/>
        <rFont val="Times New Roman"/>
        <family val="1"/>
      </rPr>
      <t>Kidney/Blood</t>
    </r>
  </si>
  <si>
    <r>
      <t>K</t>
    </r>
    <r>
      <rPr>
        <vertAlign val="subscript"/>
        <sz val="9"/>
        <color theme="1"/>
        <rFont val="Times New Roman"/>
        <family val="1"/>
      </rPr>
      <t>Kidney/Urine</t>
    </r>
  </si>
  <si>
    <r>
      <t>K</t>
    </r>
    <r>
      <rPr>
        <vertAlign val="subscript"/>
        <sz val="9"/>
        <color theme="1"/>
        <rFont val="Times New Roman"/>
        <family val="1"/>
      </rPr>
      <t>Lung/Blood</t>
    </r>
  </si>
  <si>
    <r>
      <t>K</t>
    </r>
    <r>
      <rPr>
        <vertAlign val="subscript"/>
        <sz val="9"/>
        <color theme="1"/>
        <rFont val="Times New Roman"/>
        <family val="1"/>
      </rPr>
      <t>Lung/Air</t>
    </r>
    <r>
      <rPr>
        <sz val="9"/>
        <color theme="1"/>
        <rFont val="Times New Roman"/>
        <family val="1"/>
      </rPr>
      <t xml:space="preserve"> (mass based)</t>
    </r>
  </si>
  <si>
    <r>
      <t>K</t>
    </r>
    <r>
      <rPr>
        <vertAlign val="subscript"/>
        <sz val="9"/>
        <color theme="1"/>
        <rFont val="Times New Roman"/>
        <family val="1"/>
      </rPr>
      <t>Fat/Blood</t>
    </r>
  </si>
  <si>
    <r>
      <t>K</t>
    </r>
    <r>
      <rPr>
        <vertAlign val="subscript"/>
        <sz val="9"/>
        <color theme="1"/>
        <rFont val="Times New Roman"/>
        <family val="1"/>
      </rPr>
      <t>Muscle/Blood</t>
    </r>
  </si>
  <si>
    <r>
      <t>K</t>
    </r>
    <r>
      <rPr>
        <vertAlign val="subscript"/>
        <sz val="9"/>
        <color theme="1"/>
        <rFont val="Times New Roman"/>
        <family val="1"/>
      </rPr>
      <t>mammary gland/Blood</t>
    </r>
  </si>
  <si>
    <r>
      <t>K</t>
    </r>
    <r>
      <rPr>
        <vertAlign val="subscript"/>
        <sz val="9"/>
        <color theme="1"/>
        <rFont val="Times New Roman"/>
        <family val="1"/>
      </rPr>
      <t>mammary gland/Milk</t>
    </r>
  </si>
  <si>
    <r>
      <t>k</t>
    </r>
    <r>
      <rPr>
        <vertAlign val="superscript"/>
        <sz val="9"/>
        <color theme="1"/>
        <rFont val="Times New Roman"/>
        <family val="1"/>
      </rPr>
      <t>-</t>
    </r>
    <r>
      <rPr>
        <vertAlign val="subscript"/>
        <sz val="9"/>
        <color theme="1"/>
        <rFont val="Times New Roman"/>
        <family val="1"/>
      </rPr>
      <t>Liver→Blood</t>
    </r>
  </si>
  <si>
    <r>
      <t>k</t>
    </r>
    <r>
      <rPr>
        <vertAlign val="subscript"/>
        <sz val="9"/>
        <color theme="1"/>
        <rFont val="Times New Roman"/>
        <family val="1"/>
      </rPr>
      <t>m,Liver</t>
    </r>
  </si>
  <si>
    <r>
      <t>k</t>
    </r>
    <r>
      <rPr>
        <vertAlign val="subscript"/>
        <sz val="9"/>
        <color theme="1"/>
        <rFont val="Times New Roman"/>
        <family val="1"/>
      </rPr>
      <t>e,Bile</t>
    </r>
  </si>
  <si>
    <r>
      <t>k</t>
    </r>
    <r>
      <rPr>
        <vertAlign val="superscript"/>
        <sz val="9"/>
        <color theme="1"/>
        <rFont val="Times New Roman"/>
        <family val="1"/>
      </rPr>
      <t>+</t>
    </r>
    <r>
      <rPr>
        <vertAlign val="subscript"/>
        <sz val="9"/>
        <color theme="1"/>
        <rFont val="Times New Roman"/>
        <family val="1"/>
      </rPr>
      <t>Blood→Liver</t>
    </r>
  </si>
  <si>
    <r>
      <t>k</t>
    </r>
    <r>
      <rPr>
        <vertAlign val="superscript"/>
        <sz val="9"/>
        <color theme="1"/>
        <rFont val="Times New Roman"/>
        <family val="1"/>
      </rPr>
      <t>-</t>
    </r>
    <r>
      <rPr>
        <vertAlign val="subscript"/>
        <sz val="9"/>
        <color theme="1"/>
        <rFont val="Times New Roman"/>
        <family val="1"/>
      </rPr>
      <t>Kidney→Blood</t>
    </r>
  </si>
  <si>
    <r>
      <t>k</t>
    </r>
    <r>
      <rPr>
        <vertAlign val="subscript"/>
        <sz val="9"/>
        <color theme="1"/>
        <rFont val="Times New Roman"/>
        <family val="1"/>
      </rPr>
      <t>e,Urine</t>
    </r>
  </si>
  <si>
    <r>
      <t>k</t>
    </r>
    <r>
      <rPr>
        <vertAlign val="superscript"/>
        <sz val="9"/>
        <color theme="1"/>
        <rFont val="Times New Roman"/>
        <family val="1"/>
      </rPr>
      <t>+</t>
    </r>
    <r>
      <rPr>
        <vertAlign val="subscript"/>
        <sz val="9"/>
        <color theme="1"/>
        <rFont val="Times New Roman"/>
        <family val="1"/>
      </rPr>
      <t>Blood→Kidney</t>
    </r>
  </si>
  <si>
    <r>
      <t>k</t>
    </r>
    <r>
      <rPr>
        <vertAlign val="superscript"/>
        <sz val="9"/>
        <color theme="1"/>
        <rFont val="Times New Roman"/>
        <family val="1"/>
      </rPr>
      <t>-</t>
    </r>
    <r>
      <rPr>
        <vertAlign val="subscript"/>
        <sz val="9"/>
        <color theme="1"/>
        <rFont val="Times New Roman"/>
        <family val="1"/>
      </rPr>
      <t>Lung→Blood</t>
    </r>
  </si>
  <si>
    <r>
      <t>k</t>
    </r>
    <r>
      <rPr>
        <vertAlign val="subscript"/>
        <sz val="9"/>
        <color theme="1"/>
        <rFont val="Times New Roman"/>
        <family val="1"/>
      </rPr>
      <t>e,Exhalation</t>
    </r>
  </si>
  <si>
    <r>
      <t>k</t>
    </r>
    <r>
      <rPr>
        <vertAlign val="superscript"/>
        <sz val="9"/>
        <color theme="1"/>
        <rFont val="Times New Roman"/>
        <family val="1"/>
      </rPr>
      <t>+</t>
    </r>
    <r>
      <rPr>
        <vertAlign val="subscript"/>
        <sz val="9"/>
        <color theme="1"/>
        <rFont val="Times New Roman"/>
        <family val="1"/>
      </rPr>
      <t>Blood→Lung</t>
    </r>
  </si>
  <si>
    <r>
      <t>k</t>
    </r>
    <r>
      <rPr>
        <vertAlign val="superscript"/>
        <sz val="9"/>
        <color theme="1"/>
        <rFont val="Times New Roman"/>
        <family val="1"/>
      </rPr>
      <t>-</t>
    </r>
    <r>
      <rPr>
        <vertAlign val="subscript"/>
        <sz val="9"/>
        <color theme="1"/>
        <rFont val="Times New Roman"/>
        <family val="1"/>
      </rPr>
      <t>Fat→Blood</t>
    </r>
  </si>
  <si>
    <r>
      <t>k</t>
    </r>
    <r>
      <rPr>
        <vertAlign val="superscript"/>
        <sz val="9"/>
        <color theme="1"/>
        <rFont val="Times New Roman"/>
        <family val="1"/>
      </rPr>
      <t>+</t>
    </r>
    <r>
      <rPr>
        <vertAlign val="subscript"/>
        <sz val="9"/>
        <color theme="1"/>
        <rFont val="Times New Roman"/>
        <family val="1"/>
      </rPr>
      <t>Blood→Fat</t>
    </r>
  </si>
  <si>
    <r>
      <t>k</t>
    </r>
    <r>
      <rPr>
        <vertAlign val="superscript"/>
        <sz val="9"/>
        <color theme="1"/>
        <rFont val="Times New Roman"/>
        <family val="1"/>
      </rPr>
      <t>-</t>
    </r>
    <r>
      <rPr>
        <vertAlign val="subscript"/>
        <sz val="9"/>
        <color theme="1"/>
        <rFont val="Times New Roman"/>
        <family val="1"/>
      </rPr>
      <t>Muscle→Blood</t>
    </r>
  </si>
  <si>
    <r>
      <t>k</t>
    </r>
    <r>
      <rPr>
        <vertAlign val="superscript"/>
        <sz val="9"/>
        <color theme="1"/>
        <rFont val="Times New Roman"/>
        <family val="1"/>
      </rPr>
      <t>+</t>
    </r>
    <r>
      <rPr>
        <vertAlign val="subscript"/>
        <sz val="9"/>
        <color theme="1"/>
        <rFont val="Times New Roman"/>
        <family val="1"/>
      </rPr>
      <t>Blood→Muscle</t>
    </r>
  </si>
  <si>
    <r>
      <t>k</t>
    </r>
    <r>
      <rPr>
        <vertAlign val="superscript"/>
        <sz val="9"/>
        <color theme="1"/>
        <rFont val="Times New Roman"/>
        <family val="1"/>
      </rPr>
      <t>-</t>
    </r>
    <r>
      <rPr>
        <vertAlign val="subscript"/>
        <sz val="9"/>
        <color theme="1"/>
        <rFont val="Times New Roman"/>
        <family val="1"/>
      </rPr>
      <t>Mammary gland→Blood</t>
    </r>
  </si>
  <si>
    <r>
      <t>k</t>
    </r>
    <r>
      <rPr>
        <vertAlign val="subscript"/>
        <sz val="9"/>
        <color theme="1"/>
        <rFont val="Times New Roman"/>
        <family val="1"/>
      </rPr>
      <t>e,Milk</t>
    </r>
  </si>
  <si>
    <r>
      <t>k</t>
    </r>
    <r>
      <rPr>
        <vertAlign val="superscript"/>
        <sz val="9"/>
        <color theme="1"/>
        <rFont val="Times New Roman"/>
        <family val="1"/>
      </rPr>
      <t>+</t>
    </r>
    <r>
      <rPr>
        <vertAlign val="subscript"/>
        <sz val="9"/>
        <color theme="1"/>
        <rFont val="Times New Roman"/>
        <family val="1"/>
      </rPr>
      <t>Blood→Mammary gland</t>
    </r>
  </si>
  <si>
    <r>
      <t>k</t>
    </r>
    <r>
      <rPr>
        <vertAlign val="superscript"/>
        <sz val="9"/>
        <color theme="1"/>
        <rFont val="Times New Roman"/>
        <family val="1"/>
      </rPr>
      <t>+</t>
    </r>
    <r>
      <rPr>
        <vertAlign val="subscript"/>
        <sz val="9"/>
        <color theme="1"/>
        <rFont val="Times New Roman"/>
        <family val="1"/>
      </rPr>
      <t>Liver→Blood</t>
    </r>
  </si>
  <si>
    <r>
      <t>∑k</t>
    </r>
    <r>
      <rPr>
        <vertAlign val="superscript"/>
        <sz val="9"/>
        <color theme="1"/>
        <rFont val="Times New Roman"/>
        <family val="1"/>
      </rPr>
      <t>-</t>
    </r>
    <r>
      <rPr>
        <vertAlign val="subscript"/>
        <sz val="9"/>
        <color theme="1"/>
        <rFont val="Times New Roman"/>
        <family val="1"/>
      </rPr>
      <t>Blood→Tissue i</t>
    </r>
  </si>
  <si>
    <r>
      <t>BTF</t>
    </r>
    <r>
      <rPr>
        <vertAlign val="subscript"/>
        <sz val="9"/>
        <color theme="1"/>
        <rFont val="Times New Roman"/>
        <family val="1"/>
      </rPr>
      <t>Blood</t>
    </r>
  </si>
  <si>
    <r>
      <t>BTF</t>
    </r>
    <r>
      <rPr>
        <vertAlign val="subscript"/>
        <sz val="9"/>
        <color theme="1"/>
        <rFont val="Times New Roman"/>
        <family val="1"/>
      </rPr>
      <t>Liver</t>
    </r>
  </si>
  <si>
    <r>
      <t>BTF</t>
    </r>
    <r>
      <rPr>
        <vertAlign val="subscript"/>
        <sz val="9"/>
        <color theme="1"/>
        <rFont val="Times New Roman"/>
        <family val="1"/>
      </rPr>
      <t>Kidney</t>
    </r>
  </si>
  <si>
    <r>
      <t>BTF</t>
    </r>
    <r>
      <rPr>
        <vertAlign val="subscript"/>
        <sz val="9"/>
        <color theme="1"/>
        <rFont val="Times New Roman"/>
        <family val="1"/>
      </rPr>
      <t>Lung</t>
    </r>
  </si>
  <si>
    <r>
      <t>BTF</t>
    </r>
    <r>
      <rPr>
        <vertAlign val="subscript"/>
        <sz val="9"/>
        <color theme="1"/>
        <rFont val="Times New Roman"/>
        <family val="1"/>
      </rPr>
      <t>Fat</t>
    </r>
  </si>
  <si>
    <r>
      <t>BTF</t>
    </r>
    <r>
      <rPr>
        <vertAlign val="subscript"/>
        <sz val="9"/>
        <color theme="1"/>
        <rFont val="Times New Roman"/>
        <family val="1"/>
      </rPr>
      <t>Muscle</t>
    </r>
  </si>
  <si>
    <r>
      <t>BTF</t>
    </r>
    <r>
      <rPr>
        <vertAlign val="subscript"/>
        <sz val="9"/>
        <color theme="1"/>
        <rFont val="Times New Roman"/>
        <family val="1"/>
      </rPr>
      <t>Mammary gland</t>
    </r>
  </si>
  <si>
    <r>
      <t>BTF</t>
    </r>
    <r>
      <rPr>
        <vertAlign val="subscript"/>
        <sz val="9"/>
        <color theme="1"/>
        <rFont val="Times New Roman"/>
        <family val="1"/>
      </rPr>
      <t>Milk</t>
    </r>
  </si>
  <si>
    <t>Day</t>
  </si>
  <si>
    <r>
      <t>Day</t>
    </r>
    <r>
      <rPr>
        <vertAlign val="superscript"/>
        <sz val="8"/>
        <color theme="1"/>
        <rFont val="Times New Roman"/>
        <family val="1"/>
      </rPr>
      <t>-1</t>
    </r>
  </si>
  <si>
    <r>
      <t>L.L</t>
    </r>
    <r>
      <rPr>
        <vertAlign val="superscript"/>
        <sz val="8"/>
        <rFont val="Times New Roman"/>
        <family val="1"/>
      </rPr>
      <t>-1</t>
    </r>
  </si>
  <si>
    <r>
      <t>Pa.m</t>
    </r>
    <r>
      <rPr>
        <vertAlign val="superscript"/>
        <sz val="8"/>
        <rFont val="Times New Roman"/>
        <family val="1"/>
      </rPr>
      <t>3.</t>
    </r>
    <r>
      <rPr>
        <sz val="8"/>
        <rFont val="Times New Roman"/>
        <family val="1"/>
      </rPr>
      <t>mol</t>
    </r>
    <r>
      <rPr>
        <vertAlign val="superscript"/>
        <sz val="8"/>
        <rFont val="Times New Roman"/>
        <family val="1"/>
      </rPr>
      <t>-1</t>
    </r>
  </si>
  <si>
    <t>Unitless</t>
  </si>
  <si>
    <r>
      <t>day</t>
    </r>
    <r>
      <rPr>
        <vertAlign val="superscript"/>
        <sz val="8"/>
        <color theme="1"/>
        <rFont val="Times New Roman"/>
        <family val="1"/>
      </rPr>
      <t>-1</t>
    </r>
  </si>
  <si>
    <t>1918-02-1</t>
  </si>
  <si>
    <t>PICLORAM</t>
  </si>
  <si>
    <t>Herbicide</t>
  </si>
  <si>
    <t>Other pesticide class</t>
  </si>
  <si>
    <t>Media/Products</t>
  </si>
  <si>
    <r>
      <t>Contents (g g</t>
    </r>
    <r>
      <rPr>
        <vertAlign val="superscript"/>
        <sz val="8"/>
        <color theme="1"/>
        <rFont val="Times New Roman"/>
        <family val="1"/>
      </rPr>
      <t>-1</t>
    </r>
    <r>
      <rPr>
        <sz val="8"/>
        <color theme="1"/>
        <rFont val="Times New Roman"/>
        <family val="1"/>
      </rPr>
      <t>)</t>
    </r>
  </si>
  <si>
    <t>2164-08-1</t>
  </si>
  <si>
    <t>LENACIL</t>
  </si>
  <si>
    <t>Lipid (fat)</t>
  </si>
  <si>
    <t>Non-lipid organics</t>
  </si>
  <si>
    <t>Water</t>
  </si>
  <si>
    <t>Others</t>
  </si>
  <si>
    <t>2425-06-1</t>
  </si>
  <si>
    <t>CAPTAFOL</t>
  </si>
  <si>
    <t>Fungicide</t>
  </si>
  <si>
    <t>Blood</t>
  </si>
  <si>
    <t>2439-01-2</t>
  </si>
  <si>
    <t>OXYTHIOQUINOX</t>
  </si>
  <si>
    <t>Fungicide, Acaricide, Miticide, Insecticide</t>
  </si>
  <si>
    <t>Dithiocarbamate</t>
  </si>
  <si>
    <t>Urine</t>
  </si>
  <si>
    <t>2439-10-3</t>
  </si>
  <si>
    <t>DODINE</t>
  </si>
  <si>
    <t>Bile</t>
  </si>
  <si>
    <t>2497-07-6</t>
  </si>
  <si>
    <t>DISULFOTON SULFOXIDE</t>
  </si>
  <si>
    <t>Metabolite</t>
  </si>
  <si>
    <t>Organophosphate</t>
  </si>
  <si>
    <t>Milk</t>
  </si>
  <si>
    <t>2597-03-7</t>
  </si>
  <si>
    <t>FENTHOATE</t>
  </si>
  <si>
    <t>Insecticide, Acaricide</t>
  </si>
  <si>
    <t>Liver</t>
  </si>
  <si>
    <t>3813-05-6</t>
  </si>
  <si>
    <t>BENAZOLIN</t>
  </si>
  <si>
    <t>Kidney</t>
  </si>
  <si>
    <t>8018-01-7</t>
  </si>
  <si>
    <t>MANCOZEB</t>
  </si>
  <si>
    <t>Muscle</t>
  </si>
  <si>
    <t>10004-44-1</t>
  </si>
  <si>
    <t>3-HYDROXY-5-METHYLISOXAZOLE</t>
  </si>
  <si>
    <t>Fat</t>
  </si>
  <si>
    <t>100-44-7</t>
  </si>
  <si>
    <t>Benzyl chloride</t>
  </si>
  <si>
    <t>Other product constituent</t>
  </si>
  <si>
    <t>Lung</t>
  </si>
  <si>
    <t>100-51-6</t>
  </si>
  <si>
    <t>benzyl alcohol</t>
  </si>
  <si>
    <t>Mammary gland</t>
  </si>
  <si>
    <t>100-52-7</t>
  </si>
  <si>
    <t>benzyldehyde</t>
  </si>
  <si>
    <t>100784-20-1</t>
  </si>
  <si>
    <t>HALOSULFURON-METHYL</t>
  </si>
  <si>
    <t>101-05-3</t>
  </si>
  <si>
    <t>ANILAZINE</t>
  </si>
  <si>
    <t>Symbol</t>
  </si>
  <si>
    <t xml:space="preserve">Unit </t>
  </si>
  <si>
    <t xml:space="preserve">Value </t>
  </si>
  <si>
    <t>101200-48-0</t>
  </si>
  <si>
    <t>Tribenuron-methyl</t>
  </si>
  <si>
    <t>Food intake rate</t>
  </si>
  <si>
    <r>
      <t>IR</t>
    </r>
    <r>
      <rPr>
        <vertAlign val="subscript"/>
        <sz val="8"/>
        <color theme="1"/>
        <rFont val="Times New Roman"/>
        <family val="1"/>
      </rPr>
      <t>Food</t>
    </r>
  </si>
  <si>
    <r>
      <t>kg day</t>
    </r>
    <r>
      <rPr>
        <vertAlign val="superscript"/>
        <sz val="8"/>
        <color theme="1"/>
        <rFont val="Times New Roman"/>
        <family val="1"/>
      </rPr>
      <t>-1</t>
    </r>
  </si>
  <si>
    <t>101205-02-1</t>
  </si>
  <si>
    <t>Cycloxydim</t>
  </si>
  <si>
    <t>Exhalation rate</t>
  </si>
  <si>
    <r>
      <t>ER</t>
    </r>
    <r>
      <rPr>
        <vertAlign val="subscript"/>
        <sz val="8"/>
        <color theme="1"/>
        <rFont val="Times New Roman"/>
        <family val="1"/>
      </rPr>
      <t>Exhalation</t>
    </r>
  </si>
  <si>
    <t>101-21-3</t>
  </si>
  <si>
    <t>CHLORPROPHAM</t>
  </si>
  <si>
    <t>Herbicide, Plant growth regulator</t>
  </si>
  <si>
    <t>Carbamate</t>
  </si>
  <si>
    <t>Urine excretion rate</t>
  </si>
  <si>
    <r>
      <t>ER</t>
    </r>
    <r>
      <rPr>
        <vertAlign val="subscript"/>
        <sz val="8"/>
        <color theme="1"/>
        <rFont val="Times New Roman"/>
        <family val="1"/>
      </rPr>
      <t>Urine</t>
    </r>
  </si>
  <si>
    <t>101-27-9</t>
  </si>
  <si>
    <t>BARBAN</t>
  </si>
  <si>
    <t>Bile excretion rate</t>
  </si>
  <si>
    <r>
      <t>ER</t>
    </r>
    <r>
      <rPr>
        <vertAlign val="subscript"/>
        <sz val="8"/>
        <color theme="1"/>
        <rFont val="Times New Roman"/>
        <family val="1"/>
      </rPr>
      <t>Bile</t>
    </r>
  </si>
  <si>
    <t>101-42-8</t>
  </si>
  <si>
    <t>FENURON</t>
  </si>
  <si>
    <t>Milk excretion rate</t>
  </si>
  <si>
    <r>
      <t>ER</t>
    </r>
    <r>
      <rPr>
        <vertAlign val="subscript"/>
        <sz val="8"/>
        <color theme="1"/>
        <rFont val="Times New Roman"/>
        <family val="1"/>
      </rPr>
      <t>Milk</t>
    </r>
  </si>
  <si>
    <t>1014-69-3</t>
  </si>
  <si>
    <t>DESMETRYNE</t>
  </si>
  <si>
    <t xml:space="preserve">Body mass </t>
  </si>
  <si>
    <t>---</t>
  </si>
  <si>
    <t>kg</t>
  </si>
  <si>
    <t>1014-70-6</t>
  </si>
  <si>
    <t>SIMETRYN</t>
  </si>
  <si>
    <t xml:space="preserve">Blood mass </t>
  </si>
  <si>
    <r>
      <t>M</t>
    </r>
    <r>
      <rPr>
        <vertAlign val="subscript"/>
        <sz val="8"/>
        <color theme="1"/>
        <rFont val="Times New Roman"/>
        <family val="1"/>
      </rPr>
      <t>blood</t>
    </r>
  </si>
  <si>
    <t>101-77-9</t>
  </si>
  <si>
    <t>4,4'-Methylenedianiline</t>
  </si>
  <si>
    <t>Otehr product constituent</t>
  </si>
  <si>
    <t>Liver mass</t>
  </si>
  <si>
    <r>
      <t>M</t>
    </r>
    <r>
      <rPr>
        <vertAlign val="subscript"/>
        <sz val="8"/>
        <color theme="1"/>
        <rFont val="Times New Roman"/>
        <family val="1"/>
      </rPr>
      <t>liver</t>
    </r>
  </si>
  <si>
    <t>101-79-1</t>
  </si>
  <si>
    <t>Benzenamine, 4-(4-chlorophenoxy)-</t>
  </si>
  <si>
    <t>Kidney mass</t>
  </si>
  <si>
    <r>
      <t>M</t>
    </r>
    <r>
      <rPr>
        <vertAlign val="subscript"/>
        <sz val="8"/>
        <color theme="1"/>
        <rFont val="Times New Roman"/>
        <family val="1"/>
      </rPr>
      <t>kidney</t>
    </r>
  </si>
  <si>
    <t>10222-01-2</t>
  </si>
  <si>
    <t>2,2-DIBROMO-2-CYANOACETAMIDE</t>
  </si>
  <si>
    <t>Microbiocide, Fungicide, Algicide</t>
  </si>
  <si>
    <t>Lung mass</t>
  </si>
  <si>
    <r>
      <t>M</t>
    </r>
    <r>
      <rPr>
        <vertAlign val="subscript"/>
        <sz val="8"/>
        <color theme="1"/>
        <rFont val="Times New Roman"/>
        <family val="1"/>
      </rPr>
      <t>lung</t>
    </r>
  </si>
  <si>
    <t>1024-57-3</t>
  </si>
  <si>
    <t>Heptachlor epoxide</t>
  </si>
  <si>
    <t>Fat mass</t>
  </si>
  <si>
    <r>
      <t>M</t>
    </r>
    <r>
      <rPr>
        <vertAlign val="subscript"/>
        <sz val="8"/>
        <color theme="1"/>
        <rFont val="Times New Roman"/>
        <family val="1"/>
      </rPr>
      <t>fat</t>
    </r>
  </si>
  <si>
    <t>10265-92-6</t>
  </si>
  <si>
    <t>METHAMIDPHOS</t>
  </si>
  <si>
    <t>Insecticide, Acaricide, Metabolite</t>
  </si>
  <si>
    <t>Muscle mass</t>
  </si>
  <si>
    <r>
      <t>M</t>
    </r>
    <r>
      <rPr>
        <vertAlign val="subscript"/>
        <sz val="8"/>
        <color theme="1"/>
        <rFont val="Times New Roman"/>
        <family val="1"/>
      </rPr>
      <t>muscle</t>
    </r>
  </si>
  <si>
    <t>102851-06-9</t>
  </si>
  <si>
    <t>tau-Fluvalinate</t>
  </si>
  <si>
    <t>Insecticide, Acaricide, Veterinary treatment</t>
  </si>
  <si>
    <t>Pyrethroid</t>
  </si>
  <si>
    <t>Mammary gland mass</t>
  </si>
  <si>
    <r>
      <t>M</t>
    </r>
    <r>
      <rPr>
        <vertAlign val="subscript"/>
        <sz val="8"/>
        <color theme="1"/>
        <rFont val="Times New Roman"/>
        <family val="1"/>
      </rPr>
      <t>Mammary gland</t>
    </r>
  </si>
  <si>
    <t>1031-07-8</t>
  </si>
  <si>
    <t>ENDOSULFAN SULFATE</t>
  </si>
  <si>
    <t>Blood flow rate of liver</t>
  </si>
  <si>
    <r>
      <t>Q</t>
    </r>
    <r>
      <rPr>
        <vertAlign val="subscript"/>
        <sz val="8"/>
        <color theme="1"/>
        <rFont val="Times New Roman"/>
        <family val="1"/>
      </rPr>
      <t>Blood⇔Liver</t>
    </r>
  </si>
  <si>
    <t>103112-35-2</t>
  </si>
  <si>
    <t>FENCHLORAZOLE-ETHYL</t>
  </si>
  <si>
    <t>Herbicide safener</t>
  </si>
  <si>
    <t>Blood flow rate of kidney</t>
  </si>
  <si>
    <r>
      <t>Q</t>
    </r>
    <r>
      <rPr>
        <vertAlign val="subscript"/>
        <sz val="8"/>
        <color theme="1"/>
        <rFont val="Times New Roman"/>
        <family val="1"/>
      </rPr>
      <t>Blood⇔Kidney</t>
    </r>
  </si>
  <si>
    <t>10311-84-9</t>
  </si>
  <si>
    <t>DIALIFOR</t>
  </si>
  <si>
    <t>Blood flow rate of lung</t>
  </si>
  <si>
    <r>
      <t>Q</t>
    </r>
    <r>
      <rPr>
        <vertAlign val="subscript"/>
        <sz val="8"/>
        <color theme="1"/>
        <rFont val="Times New Roman"/>
        <family val="1"/>
      </rPr>
      <t>Blood⇔Lung</t>
    </r>
  </si>
  <si>
    <t>103-33-3</t>
  </si>
  <si>
    <t>AZOBENZENE</t>
  </si>
  <si>
    <t>Acaricide, Ovicide, Miticide</t>
  </si>
  <si>
    <t>Blood flow rate of fat</t>
  </si>
  <si>
    <r>
      <t>Q</t>
    </r>
    <r>
      <rPr>
        <vertAlign val="subscript"/>
        <sz val="8"/>
        <color theme="1"/>
        <rFont val="Times New Roman"/>
        <family val="1"/>
      </rPr>
      <t>Blood⇔Fat</t>
    </r>
  </si>
  <si>
    <t>103361-09-7</t>
  </si>
  <si>
    <t>Flumioxazin</t>
  </si>
  <si>
    <t>Blood flow rate of muscle</t>
  </si>
  <si>
    <r>
      <t>Q</t>
    </r>
    <r>
      <rPr>
        <vertAlign val="subscript"/>
        <sz val="8"/>
        <color theme="1"/>
        <rFont val="Times New Roman"/>
        <family val="1"/>
      </rPr>
      <t>Blood⇔Muscle</t>
    </r>
  </si>
  <si>
    <t>104-40-5</t>
  </si>
  <si>
    <t>P-NONYLPHENOL</t>
  </si>
  <si>
    <t>Adjuvant, Other product constituent</t>
  </si>
  <si>
    <t>Blood flow rate of mammary gland</t>
  </si>
  <si>
    <r>
      <t>Q</t>
    </r>
    <r>
      <rPr>
        <vertAlign val="subscript"/>
        <sz val="8"/>
        <color theme="1"/>
        <rFont val="Times New Roman"/>
        <family val="1"/>
      </rPr>
      <t>Blood⇔Mammary gland</t>
    </r>
  </si>
  <si>
    <t>104-46-1</t>
  </si>
  <si>
    <t>ANETHOLE</t>
  </si>
  <si>
    <t>Insecticide, Miticide, Other, Repellent</t>
  </si>
  <si>
    <t>Botanical insecticide</t>
  </si>
  <si>
    <t>10453-86-8</t>
  </si>
  <si>
    <t>RESMETHRIN</t>
  </si>
  <si>
    <t>Insecticide</t>
  </si>
  <si>
    <t>105512-06-9</t>
  </si>
  <si>
    <t>CLODINAFOP-PROPARGYL</t>
  </si>
  <si>
    <t>10552-74-6</t>
  </si>
  <si>
    <t>Nitrothal-isopropyl</t>
  </si>
  <si>
    <t>105-67-9</t>
  </si>
  <si>
    <t>2,4-dimethylphenol</t>
  </si>
  <si>
    <t>Fungicide, Microbiocide, Disinfectant, Bactericide, Other product constituent</t>
  </si>
  <si>
    <t>10605-21-7</t>
  </si>
  <si>
    <t>CARBENDAZIM</t>
  </si>
  <si>
    <t>Fungicide, Metabolite</t>
  </si>
  <si>
    <t>Imidazole</t>
  </si>
  <si>
    <t>106-24-1</t>
  </si>
  <si>
    <t>GERANIOL</t>
  </si>
  <si>
    <t>Fungicide, Insect attractant/repellent, Veterinary treatment</t>
  </si>
  <si>
    <t>106325-08-0</t>
  </si>
  <si>
    <t>BAS 480F</t>
  </si>
  <si>
    <t>Triazole</t>
  </si>
  <si>
    <t>106-89-8</t>
  </si>
  <si>
    <t>Epichlorohydrin</t>
  </si>
  <si>
    <t>Fungicide, Insecticide, Microbiocide, Other product constituent</t>
  </si>
  <si>
    <t>Organochlorine</t>
  </si>
  <si>
    <t>106-93-4</t>
  </si>
  <si>
    <t>Ethylene dibromide</t>
  </si>
  <si>
    <t>Insecticide, Fumigant</t>
  </si>
  <si>
    <t>106-99-0</t>
  </si>
  <si>
    <t>1,3-butadiene</t>
  </si>
  <si>
    <t>107-02-8</t>
  </si>
  <si>
    <t>Acrolein</t>
  </si>
  <si>
    <t>1071-83-6</t>
  </si>
  <si>
    <t>Glyphosate</t>
  </si>
  <si>
    <t>107-21-1</t>
  </si>
  <si>
    <t>Ethylene glycol</t>
  </si>
  <si>
    <t>107-41-5</t>
  </si>
  <si>
    <t>2-METHYL-2,4-PENTANEDIOL</t>
  </si>
  <si>
    <t>107-49-3</t>
  </si>
  <si>
    <t>TETRAETHYL PYROPHOSPHATE</t>
  </si>
  <si>
    <t>107534-96-3</t>
  </si>
  <si>
    <t>TEBUCONAZOLE</t>
  </si>
  <si>
    <t>Fungicide, Plant growth regulator</t>
  </si>
  <si>
    <t>108-10-1</t>
  </si>
  <si>
    <t>Methyl isobutyl ketone</t>
  </si>
  <si>
    <t>108-44-1</t>
  </si>
  <si>
    <t>M-TOLUIDINE</t>
  </si>
  <si>
    <t>1085-98-9</t>
  </si>
  <si>
    <t>DICHLOFLUANID</t>
  </si>
  <si>
    <t>108-62-3</t>
  </si>
  <si>
    <t>Metaldehyde (tetramer)</t>
  </si>
  <si>
    <t>Molluscicide</t>
  </si>
  <si>
    <t>108-78-1</t>
  </si>
  <si>
    <t>Melamine</t>
  </si>
  <si>
    <t>108-94-1</t>
  </si>
  <si>
    <t>cyclohexanone</t>
  </si>
  <si>
    <t>109-79-5</t>
  </si>
  <si>
    <t>BUTANETHIOL</t>
  </si>
  <si>
    <t>Repellent, Other product constituent</t>
  </si>
  <si>
    <t>109-86-4</t>
  </si>
  <si>
    <t>2-Methoxyethanol</t>
  </si>
  <si>
    <t>110-17-8</t>
  </si>
  <si>
    <t>FUMARIC ACID</t>
  </si>
  <si>
    <t>110-27-0</t>
  </si>
  <si>
    <t>ISOPROPYL MYRISTATE</t>
  </si>
  <si>
    <t>110488-70-5</t>
  </si>
  <si>
    <t>DIMETHOMORPH</t>
  </si>
  <si>
    <t>Morpholine</t>
  </si>
  <si>
    <t>110-96-3</t>
  </si>
  <si>
    <t>DIISOBUTYLAMINE</t>
  </si>
  <si>
    <t>1113-02-6</t>
  </si>
  <si>
    <t>DIMETHOXON</t>
  </si>
  <si>
    <t>111-30-8</t>
  </si>
  <si>
    <t>PENTANE-1,5-DIAL</t>
  </si>
  <si>
    <t>Fungicide, Bactericide, Other product consitituent</t>
  </si>
  <si>
    <t>11141-17-6</t>
  </si>
  <si>
    <t>Azadirachtin</t>
  </si>
  <si>
    <t>Insecticide, Fungicide</t>
  </si>
  <si>
    <t>1114-71-2</t>
  </si>
  <si>
    <t>PEBULATE</t>
  </si>
  <si>
    <t>111479-05-1</t>
  </si>
  <si>
    <t>PROPAQUIZAFOP</t>
  </si>
  <si>
    <t>111-76-2</t>
  </si>
  <si>
    <t>Ethylene glycol, monobutyl ether</t>
  </si>
  <si>
    <t>111-92-2</t>
  </si>
  <si>
    <t>DIBUTYLAMINE</t>
  </si>
  <si>
    <t>111991-09-4</t>
  </si>
  <si>
    <t>Nicosulfuron</t>
  </si>
  <si>
    <t>112-05-0</t>
  </si>
  <si>
    <t>NONANOIC ACID</t>
  </si>
  <si>
    <t>Herbicide, Plant growth regulator, Adjuvant</t>
  </si>
  <si>
    <t>112-12-9</t>
  </si>
  <si>
    <t>UNDECANONE</t>
  </si>
  <si>
    <t>Repellent, Sterilant</t>
  </si>
  <si>
    <t>112226-61-6</t>
  </si>
  <si>
    <t>HALOFENOZIDE</t>
  </si>
  <si>
    <t>112-30-1</t>
  </si>
  <si>
    <t>1-DECANOL</t>
  </si>
  <si>
    <t>Plant growth regulator, Other product constituent</t>
  </si>
  <si>
    <t>112410-23-8</t>
  </si>
  <si>
    <t>TEBUFENOZIDE</t>
  </si>
  <si>
    <t>112-53-8</t>
  </si>
  <si>
    <t>DODECANOL</t>
  </si>
  <si>
    <t>Insecticide, Adjuvant, Other product constituent</t>
  </si>
  <si>
    <t>1129-41-5</t>
  </si>
  <si>
    <t>N-METHYL-M-TOLYLCARBAMATE</t>
  </si>
  <si>
    <t>113136-77-9</t>
  </si>
  <si>
    <t>Cyclanilide</t>
  </si>
  <si>
    <t>Plant growth regulator</t>
  </si>
  <si>
    <t>1134-23-2</t>
  </si>
  <si>
    <t>CYCLOATE</t>
  </si>
  <si>
    <t>114-26-1</t>
  </si>
  <si>
    <t>Propoxur</t>
  </si>
  <si>
    <t>114311-32-9</t>
  </si>
  <si>
    <t>Imazamox</t>
  </si>
  <si>
    <t>114369-43-6</t>
  </si>
  <si>
    <t>Fenbuconazole</t>
  </si>
  <si>
    <t>115-29-7</t>
  </si>
  <si>
    <t>Endosulfan</t>
  </si>
  <si>
    <t>115-32-2</t>
  </si>
  <si>
    <t>DICOFOL</t>
  </si>
  <si>
    <t>Acaricide</t>
  </si>
  <si>
    <t>115-90-2</t>
  </si>
  <si>
    <t>FENSULFOTHION</t>
  </si>
  <si>
    <t>Insecticide, Nematicide</t>
  </si>
  <si>
    <t>116-06-3</t>
  </si>
  <si>
    <t>Aldicarb</t>
  </si>
  <si>
    <t>Insecticide, Acaricide, Nematicide</t>
  </si>
  <si>
    <t>116255-48-2</t>
  </si>
  <si>
    <t>BROMUCONAZOLE</t>
  </si>
  <si>
    <t>116-29-0</t>
  </si>
  <si>
    <t>TETRADIFON</t>
  </si>
  <si>
    <t>117-18-0</t>
  </si>
  <si>
    <t>2,3,5,6-TETRACHLORONITROBENZENE</t>
  </si>
  <si>
    <t>117337-19-6</t>
  </si>
  <si>
    <t>Fluthiacet-methyl</t>
  </si>
  <si>
    <t>117718-60-2</t>
  </si>
  <si>
    <t>Thiazopyr</t>
  </si>
  <si>
    <t>117-80-6</t>
  </si>
  <si>
    <t>DICHLONE</t>
  </si>
  <si>
    <t>Fungicide, Algicide</t>
  </si>
  <si>
    <t>118-74-1</t>
  </si>
  <si>
    <t>hexachlorobenzene</t>
  </si>
  <si>
    <t>118-75-2</t>
  </si>
  <si>
    <t>CHLORANIL</t>
  </si>
  <si>
    <t>119-12-0</t>
  </si>
  <si>
    <t>PYRIDAPHENTHION</t>
  </si>
  <si>
    <t>119-38-0</t>
  </si>
  <si>
    <t>ISOLAN</t>
  </si>
  <si>
    <t>119446-68-3</t>
  </si>
  <si>
    <t>Difenoconazole</t>
  </si>
  <si>
    <t>1194-65-6</t>
  </si>
  <si>
    <t>2,6-DICHLOROBENZONITRILE</t>
  </si>
  <si>
    <t>Herbicide, Metabolite</t>
  </si>
  <si>
    <t>12002-53-8</t>
  </si>
  <si>
    <t>Trimedlure</t>
  </si>
  <si>
    <t>Pheromone, Insecticide</t>
  </si>
  <si>
    <t>120068-37-3</t>
  </si>
  <si>
    <t>Fipronil</t>
  </si>
  <si>
    <t>Insecticide, Veterinary treatment</t>
  </si>
  <si>
    <t>120-36-5</t>
  </si>
  <si>
    <t>DICHLORPROP</t>
  </si>
  <si>
    <t>120-51-4</t>
  </si>
  <si>
    <t>BENZYL BENZOATE</t>
  </si>
  <si>
    <t>Acaricide, Insecticide, Veterinary treatment, Other product constituent</t>
  </si>
  <si>
    <t>12071-83-9</t>
  </si>
  <si>
    <t>(PROPYLENEBIS(DITHIOCARBAMATO))ZINC</t>
  </si>
  <si>
    <t>120-83-2</t>
  </si>
  <si>
    <t>2,4-dichlorophenol</t>
  </si>
  <si>
    <t>120-93-4</t>
  </si>
  <si>
    <t>2-Imidazolidinone</t>
  </si>
  <si>
    <t>12122-67-7</t>
  </si>
  <si>
    <t>ZINEB</t>
  </si>
  <si>
    <t>1214-39-7</t>
  </si>
  <si>
    <t>1H-PURIN-6-AMINE, N-(PHENYLMETHYL)-</t>
  </si>
  <si>
    <t>121552-61-2</t>
  </si>
  <si>
    <t>CGA 219417 (CYPRODINIL)</t>
  </si>
  <si>
    <t>Anilinopyrimidine</t>
  </si>
  <si>
    <t>121-75-5</t>
  </si>
  <si>
    <t>Malathion</t>
  </si>
  <si>
    <t>121-86-8</t>
  </si>
  <si>
    <t>2-CHLORO-4-NITROTOLUENE</t>
  </si>
  <si>
    <t>122-14-5</t>
  </si>
  <si>
    <t>FENITROTHION</t>
  </si>
  <si>
    <t>122-20-3</t>
  </si>
  <si>
    <t>2-Propanol, 1,1',1''-nitrilotris-</t>
  </si>
  <si>
    <t>122-34-9</t>
  </si>
  <si>
    <t>simazine</t>
  </si>
  <si>
    <t>122-39-4</t>
  </si>
  <si>
    <t>diphenylamine</t>
  </si>
  <si>
    <t>Fungicide, Insecticide, Plant growth regulator</t>
  </si>
  <si>
    <t>122-42-9</t>
  </si>
  <si>
    <t>ISOPROPYL PHENYL CARBAMATE</t>
  </si>
  <si>
    <t>122836-35-5</t>
  </si>
  <si>
    <t>Sulfentrazone</t>
  </si>
  <si>
    <t>122-88-3</t>
  </si>
  <si>
    <t>P-CHLOROPHENOXYACETIC ACID</t>
  </si>
  <si>
    <t>Plant growth regulator, Herbicide</t>
  </si>
  <si>
    <t>122931-48-0</t>
  </si>
  <si>
    <t>RIMSULFURON</t>
  </si>
  <si>
    <t>123312-89-0</t>
  </si>
  <si>
    <t>Pymetrozine</t>
  </si>
  <si>
    <t>123-31-9</t>
  </si>
  <si>
    <t>Hydroquinone</t>
  </si>
  <si>
    <t>123-33-1</t>
  </si>
  <si>
    <t>MALEIC HYDRAZIDE</t>
  </si>
  <si>
    <t>123343-16-8</t>
  </si>
  <si>
    <t>Pyrithiobac-sodium salt</t>
  </si>
  <si>
    <t>123-91-1</t>
  </si>
  <si>
    <t>1,4-Dioxane</t>
  </si>
  <si>
    <t>12427-38-2</t>
  </si>
  <si>
    <t>MANEB</t>
  </si>
  <si>
    <t>124-40-3</t>
  </si>
  <si>
    <t>Dimethylamine</t>
  </si>
  <si>
    <t>124-58-3</t>
  </si>
  <si>
    <t>METHANE ARSONATE</t>
  </si>
  <si>
    <t>125401-92-5</t>
  </si>
  <si>
    <t>Bispyribac-sodium</t>
  </si>
  <si>
    <t>126-22-7</t>
  </si>
  <si>
    <t>BUTONATE</t>
  </si>
  <si>
    <t>126535-15-7</t>
  </si>
  <si>
    <t>Triflusulfuron-methyl</t>
  </si>
  <si>
    <t>127-20-8</t>
  </si>
  <si>
    <t>DALAPON (SODIUM SALT)</t>
  </si>
  <si>
    <t>12771-68-5</t>
  </si>
  <si>
    <t>ANCYMIDOL</t>
  </si>
  <si>
    <t>128639-02-1</t>
  </si>
  <si>
    <t>Carfentrazone-ethyl</t>
  </si>
  <si>
    <t>13071-79-9</t>
  </si>
  <si>
    <t>TERBUFOS</t>
  </si>
  <si>
    <t>13121-70-5</t>
  </si>
  <si>
    <t>TRICYCLOHEXYLHYDROXYSTANNANE</t>
  </si>
  <si>
    <t>131341-86-1</t>
  </si>
  <si>
    <t>FLUDIOXONIL</t>
  </si>
  <si>
    <t>13171-21-6</t>
  </si>
  <si>
    <t>PHOSPHAMIDON</t>
  </si>
  <si>
    <t>13181-17-4</t>
  </si>
  <si>
    <t>BROMOFENOXIM</t>
  </si>
  <si>
    <t>131860-33-8</t>
  </si>
  <si>
    <t>Azoxystrobin</t>
  </si>
  <si>
    <t>Strobilurin</t>
  </si>
  <si>
    <t>13194-48-4</t>
  </si>
  <si>
    <t>O-ETHYL S,S-DIPROPYL PHOSPHORODITHIOATE</t>
  </si>
  <si>
    <t>1330-20-7</t>
  </si>
  <si>
    <t>Xylenes</t>
  </si>
  <si>
    <t>133-06-2</t>
  </si>
  <si>
    <t>Captan</t>
  </si>
  <si>
    <t>Fungicide, Bactericide</t>
  </si>
  <si>
    <t>133-07-3</t>
  </si>
  <si>
    <t>FOLPET</t>
  </si>
  <si>
    <t>133-32-4</t>
  </si>
  <si>
    <t>3-INDOLEBUTYRIC ACID</t>
  </si>
  <si>
    <t>13356-08-6</t>
  </si>
  <si>
    <t>FENBUTATIN OXIDE</t>
  </si>
  <si>
    <t>13360-45-7</t>
  </si>
  <si>
    <t>CHLORBROMURON</t>
  </si>
  <si>
    <t>133-90-4</t>
  </si>
  <si>
    <t>3-AMINO-2,5-DICHLOROBENZOIC ACID</t>
  </si>
  <si>
    <t>134-20-3</t>
  </si>
  <si>
    <t>METHYL ANTHRANILATE</t>
  </si>
  <si>
    <t>Repellent</t>
  </si>
  <si>
    <t>13457-18-6</t>
  </si>
  <si>
    <t>PYRAZOPHOS</t>
  </si>
  <si>
    <t>134-62-3</t>
  </si>
  <si>
    <t>DEET [N,N,-DIET-3-ME BENZAMIDE]</t>
  </si>
  <si>
    <t>Insecticide, Repellent</t>
  </si>
  <si>
    <t>135158-54-2</t>
  </si>
  <si>
    <t>CGA 245704</t>
  </si>
  <si>
    <t>Fungicide, Insecticide</t>
  </si>
  <si>
    <t>13593-03-8</t>
  </si>
  <si>
    <t>QUINALPHOS</t>
  </si>
  <si>
    <t>13684-56-5</t>
  </si>
  <si>
    <t>DESMEDIPHAM</t>
  </si>
  <si>
    <t>13684-63-4</t>
  </si>
  <si>
    <t>PHENMEDIPHAM</t>
  </si>
  <si>
    <t>137-26-8</t>
  </si>
  <si>
    <t>Thiram</t>
  </si>
  <si>
    <t>Fungicide, Repellent, Metabolite</t>
  </si>
  <si>
    <t>137-30-4</t>
  </si>
  <si>
    <t>ZIRAM</t>
  </si>
  <si>
    <t>Fungicide, Repellent</t>
  </si>
  <si>
    <t>137-41-7</t>
  </si>
  <si>
    <t>Methylcarbamodithioic acid, Monopotassium salt</t>
  </si>
  <si>
    <t>Fungicide, Insecticide, Nematicide, Soil sterilent</t>
  </si>
  <si>
    <t>137-42-8</t>
  </si>
  <si>
    <t>METHYLDITHIOCARBAMIC ACID, NA SALT</t>
  </si>
  <si>
    <t>Herbicide, Fungicide, Nematicide, Insecticide</t>
  </si>
  <si>
    <t>138261-41-3</t>
  </si>
  <si>
    <t>IMIDACLOPRID</t>
  </si>
  <si>
    <t>Neonicotinoid</t>
  </si>
  <si>
    <t>138-86-3</t>
  </si>
  <si>
    <t>LIMONENE</t>
  </si>
  <si>
    <t>Insecticide, Repellent, Adjuvant, Veterinary treatment</t>
  </si>
  <si>
    <t>139-40-2</t>
  </si>
  <si>
    <t>PROPAZINE</t>
  </si>
  <si>
    <t>140-38-5</t>
  </si>
  <si>
    <t>P-CHLOROPHENYLUREA</t>
  </si>
  <si>
    <t>140-56-7</t>
  </si>
  <si>
    <t>FENAMINOSULF</t>
  </si>
  <si>
    <t>140-57-8</t>
  </si>
  <si>
    <t>ARAMITE</t>
  </si>
  <si>
    <t>Insecticide, Miticide, Acaricide</t>
  </si>
  <si>
    <t>140-67-0</t>
  </si>
  <si>
    <t>Benzene, 1-methoxy-4-(2-propenyl)-</t>
  </si>
  <si>
    <t>Insecticide, Semiochemical, Pheromone, Repellent</t>
  </si>
  <si>
    <t>141112-29-0</t>
  </si>
  <si>
    <t>Isoxaflutole</t>
  </si>
  <si>
    <t>141-66-2</t>
  </si>
  <si>
    <t>DICROTOPHOS</t>
  </si>
  <si>
    <t>141776-32-1</t>
  </si>
  <si>
    <t>SULFOSULFURON</t>
  </si>
  <si>
    <t>1420-06-0</t>
  </si>
  <si>
    <t>TRIFENMORPH</t>
  </si>
  <si>
    <t>Insecticide, Molluscicide</t>
  </si>
  <si>
    <t>1420-07-1</t>
  </si>
  <si>
    <t>Dinoterb</t>
  </si>
  <si>
    <t>14214-32-5</t>
  </si>
  <si>
    <t>DIFENOXURON</t>
  </si>
  <si>
    <t>142459-58-3</t>
  </si>
  <si>
    <t>Fluthiamide</t>
  </si>
  <si>
    <t>142-59-6</t>
  </si>
  <si>
    <t>NABAM</t>
  </si>
  <si>
    <t>Fungicide, Algicide, Bactericide</t>
  </si>
  <si>
    <t>143390-89-0</t>
  </si>
  <si>
    <t>BAS 490F</t>
  </si>
  <si>
    <t>Fungicide, Bacteriacide</t>
  </si>
  <si>
    <t>143-50-0</t>
  </si>
  <si>
    <t>Kepone</t>
  </si>
  <si>
    <t>Insecticide, Fungicide, Metabolite</t>
  </si>
  <si>
    <t>144-21-8</t>
  </si>
  <si>
    <t>DSMA</t>
  </si>
  <si>
    <t>14437-17-3</t>
  </si>
  <si>
    <t>CHLORFENPROP METHYL</t>
  </si>
  <si>
    <t>14484-64-1</t>
  </si>
  <si>
    <t>FERBAM</t>
  </si>
  <si>
    <t>145-73-3</t>
  </si>
  <si>
    <t>ENDOTHAL</t>
  </si>
  <si>
    <t>Herbicide, Algicide, Plant growth regulator</t>
  </si>
  <si>
    <t>14698-29-4</t>
  </si>
  <si>
    <t>OXOLINIC ACID</t>
  </si>
  <si>
    <t>Veterinary treatment; Fungicide</t>
  </si>
  <si>
    <t>14816-18-3</t>
  </si>
  <si>
    <t>PHOXIM</t>
  </si>
  <si>
    <t>Insecticide, Disinfectant</t>
  </si>
  <si>
    <t>14816-20-7</t>
  </si>
  <si>
    <t>Chlorphoxim</t>
  </si>
  <si>
    <t>148-24-3</t>
  </si>
  <si>
    <t>8-QUINOLINOL</t>
  </si>
  <si>
    <t>148-79-8</t>
  </si>
  <si>
    <t>THIABENDAZOLE</t>
  </si>
  <si>
    <t>149979-41-9</t>
  </si>
  <si>
    <t>BAS 620H</t>
  </si>
  <si>
    <t>150-50-5</t>
  </si>
  <si>
    <t>MERPHOS</t>
  </si>
  <si>
    <t>150-68-5</t>
  </si>
  <si>
    <t>MONURON</t>
  </si>
  <si>
    <t>152-16-9</t>
  </si>
  <si>
    <t>OCTAMETHYLPYROPHOSPHORAMIDE</t>
  </si>
  <si>
    <t>15263-53-3</t>
  </si>
  <si>
    <t>Cartap</t>
  </si>
  <si>
    <t>15299-99-7</t>
  </si>
  <si>
    <t>N,N-DIETHYL-2-(1-NAPHTHALENYLOXY)PROPANAMIDE</t>
  </si>
  <si>
    <t>15310-01-7</t>
  </si>
  <si>
    <t>BENZAMIDE, 2-IODO-N-PHENYL</t>
  </si>
  <si>
    <t>15457-05-3</t>
  </si>
  <si>
    <t>FLUORODIFEN</t>
  </si>
  <si>
    <t>15545-48-9</t>
  </si>
  <si>
    <t>CHLORTOLURON</t>
  </si>
  <si>
    <t>1563-38-8</t>
  </si>
  <si>
    <t>CARBOFURAN PHENOL</t>
  </si>
  <si>
    <t>1563-66-2</t>
  </si>
  <si>
    <t>Carbofuran</t>
  </si>
  <si>
    <t>Insecticide, Nematicide, Acaricide, Metabolite</t>
  </si>
  <si>
    <t>15662-33-6</t>
  </si>
  <si>
    <t>Ryanodine</t>
  </si>
  <si>
    <t>1570-64-5</t>
  </si>
  <si>
    <t>2-METHYL-4-CHLOROPHENOL</t>
  </si>
  <si>
    <t>1582-09-8</t>
  </si>
  <si>
    <t>trifluralin</t>
  </si>
  <si>
    <t>15879-93-3</t>
  </si>
  <si>
    <t>CHLORALOSE</t>
  </si>
  <si>
    <t>Rodenticide, Avicide, Repellent</t>
  </si>
  <si>
    <t>1593-77-7</t>
  </si>
  <si>
    <t>DODEMORPH</t>
  </si>
  <si>
    <t>1596-84-5</t>
  </si>
  <si>
    <t>DAMINOZIDE</t>
  </si>
  <si>
    <t>15972-60-8</t>
  </si>
  <si>
    <t>ALACHLOR</t>
  </si>
  <si>
    <t>1610-18-0</t>
  </si>
  <si>
    <t>PROMETON</t>
  </si>
  <si>
    <t>161050-58-4</t>
  </si>
  <si>
    <t>RH-2485</t>
  </si>
  <si>
    <t>16118-49-3</t>
  </si>
  <si>
    <t>Carbetamide</t>
  </si>
  <si>
    <t>1646-87-3</t>
  </si>
  <si>
    <t>ALDICARB SULFOXIDE</t>
  </si>
  <si>
    <t>1646-88-4</t>
  </si>
  <si>
    <t>ALDICARB SULFONE</t>
  </si>
  <si>
    <t>Insecticide, Nematicide, Metabolite</t>
  </si>
  <si>
    <t>16484-77-8</t>
  </si>
  <si>
    <t>Mecoprop-P</t>
  </si>
  <si>
    <t>16672-87-0</t>
  </si>
  <si>
    <t>ETHEPHON</t>
  </si>
  <si>
    <t>16752-77-5</t>
  </si>
  <si>
    <t>METHOMYL</t>
  </si>
  <si>
    <t>1689-83-4</t>
  </si>
  <si>
    <t>IOXYNIL</t>
  </si>
  <si>
    <t>1689-84-5</t>
  </si>
  <si>
    <t>BROMOXYNIL</t>
  </si>
  <si>
    <t>1689-99-2</t>
  </si>
  <si>
    <t>Bromoxynil octanoate</t>
  </si>
  <si>
    <t>1698-60-8</t>
  </si>
  <si>
    <t>CHLORIDAZON</t>
  </si>
  <si>
    <t>1702-17-6</t>
  </si>
  <si>
    <t>3,6-DICHLOROPICOLINIC ACID</t>
  </si>
  <si>
    <t>17109-49-8</t>
  </si>
  <si>
    <t>EDIFENPHOS</t>
  </si>
  <si>
    <t>173584-44-6</t>
  </si>
  <si>
    <t>DPX-MP062</t>
  </si>
  <si>
    <t>1746-81-2</t>
  </si>
  <si>
    <t>MONOLINURON</t>
  </si>
  <si>
    <t>17606-31-4</t>
  </si>
  <si>
    <t>BENSULTAP</t>
  </si>
  <si>
    <t>17804-35-2</t>
  </si>
  <si>
    <t>Benomyl</t>
  </si>
  <si>
    <t>Fungicide, Miticide</t>
  </si>
  <si>
    <t>18181-70-9</t>
  </si>
  <si>
    <t>IODOFENPHOS</t>
  </si>
  <si>
    <t>18181-80-1</t>
  </si>
  <si>
    <t>ISOPROPYL 4,4'DIBROMOBENZILATE</t>
  </si>
  <si>
    <t>1836-75-5</t>
  </si>
  <si>
    <t>NITROFEN</t>
  </si>
  <si>
    <t>18467-77-1</t>
  </si>
  <si>
    <t>,ALPHA,-L-XYLO-2-HEXULOFURANOSONIC ACID, 2,3:4,6</t>
  </si>
  <si>
    <t>18530-56-8</t>
  </si>
  <si>
    <t>NOREA</t>
  </si>
  <si>
    <t>1861-32-1</t>
  </si>
  <si>
    <t>Dimethyl tetrachloroterephthalate</t>
  </si>
  <si>
    <t>1861-40-1</t>
  </si>
  <si>
    <t>Benefin</t>
  </si>
  <si>
    <t>18691-97-9</t>
  </si>
  <si>
    <t>Methabenzthiazuron</t>
  </si>
  <si>
    <t>18854-01-8</t>
  </si>
  <si>
    <t>ISOXATHION</t>
  </si>
  <si>
    <t>1897-45-6</t>
  </si>
  <si>
    <t>Chlorothalonil</t>
  </si>
  <si>
    <t>19044-88-3</t>
  </si>
  <si>
    <t>ORYZALIN</t>
  </si>
  <si>
    <t>1910-42-5</t>
  </si>
  <si>
    <t>Paraquat dichloride</t>
  </si>
  <si>
    <t>1912-24-9</t>
  </si>
  <si>
    <t>atrazine</t>
  </si>
  <si>
    <t>1912-26-1</t>
  </si>
  <si>
    <t>TRIETAZINE</t>
  </si>
  <si>
    <t>1918-00-9</t>
  </si>
  <si>
    <t>dicamba</t>
  </si>
  <si>
    <t>1918-13-4</t>
  </si>
  <si>
    <t>CHLORTHIAMID</t>
  </si>
  <si>
    <t>1918-16-7</t>
  </si>
  <si>
    <t>PROPACHLOR</t>
  </si>
  <si>
    <t>1929-77-7</t>
  </si>
  <si>
    <t>VERNOLATE</t>
  </si>
  <si>
    <t>1929-82-4</t>
  </si>
  <si>
    <t>NITRAPYRIN</t>
  </si>
  <si>
    <t>Bactericide</t>
  </si>
  <si>
    <t>1929-88-0</t>
  </si>
  <si>
    <t>Benzthiazuron</t>
  </si>
  <si>
    <t>19666-30-9</t>
  </si>
  <si>
    <t>OXADIAZON</t>
  </si>
  <si>
    <t>1967-16-4</t>
  </si>
  <si>
    <t>CHLORBUFAM</t>
  </si>
  <si>
    <t>1982-47-4</t>
  </si>
  <si>
    <t>CHLOROXURON</t>
  </si>
  <si>
    <t>1982-49-6</t>
  </si>
  <si>
    <t>SIDURON</t>
  </si>
  <si>
    <t>19937-59-8</t>
  </si>
  <si>
    <t>METOXURON</t>
  </si>
  <si>
    <t>2008-41-5</t>
  </si>
  <si>
    <t>BUTYLATE</t>
  </si>
  <si>
    <t>2008-58-4</t>
  </si>
  <si>
    <t>2,6-DICHLOROBENZAMIDE</t>
  </si>
  <si>
    <t>20301-63-7</t>
  </si>
  <si>
    <t>Phosphorodithioic acid, S-[2-(ethylsulfonyl)ethy</t>
  </si>
  <si>
    <t>2032-59-9</t>
  </si>
  <si>
    <t>AMINOCARB</t>
  </si>
  <si>
    <t>2032-65-7</t>
  </si>
  <si>
    <t>METHIOCARB</t>
  </si>
  <si>
    <t>Insecticide, Molluscicide, Bird repellent</t>
  </si>
  <si>
    <t>2079-00-7</t>
  </si>
  <si>
    <t>BLASTICIDIN-S</t>
  </si>
  <si>
    <t>2104-64-5</t>
  </si>
  <si>
    <t>EPN</t>
  </si>
  <si>
    <t>2104-96-3</t>
  </si>
  <si>
    <t>BROMOPHOS</t>
  </si>
  <si>
    <t>21087-64-9</t>
  </si>
  <si>
    <t>METRIBUZIN</t>
  </si>
  <si>
    <t>21564-17-0</t>
  </si>
  <si>
    <t>2-(THIOCYANATEMETHYLTHIO)BENZOTHIAZOLE</t>
  </si>
  <si>
    <t>Fungicide, Microbiocide, Wood preservative</t>
  </si>
  <si>
    <t>21609-90-5</t>
  </si>
  <si>
    <t>LEPTOPHOS</t>
  </si>
  <si>
    <t>2163-80-6</t>
  </si>
  <si>
    <t>MSMA</t>
  </si>
  <si>
    <t>2164-17-2</t>
  </si>
  <si>
    <t>FLUOMETURON</t>
  </si>
  <si>
    <t>21725-46-2</t>
  </si>
  <si>
    <t>CYANAZINE</t>
  </si>
  <si>
    <t>21757-82-4</t>
  </si>
  <si>
    <t>ACETIC ACID, 1-(3,4-DICHLOROPHENYL)-2,2,2-TRICHL</t>
  </si>
  <si>
    <t>2212-67-1</t>
  </si>
  <si>
    <t>MOLINATE</t>
  </si>
  <si>
    <t>22212-55-1</t>
  </si>
  <si>
    <t>BENZOYLPROP ETHYL</t>
  </si>
  <si>
    <t>22224-92-6</t>
  </si>
  <si>
    <t>FENAMIPHOS</t>
  </si>
  <si>
    <t>Nematicide</t>
  </si>
  <si>
    <t>22248-79-9</t>
  </si>
  <si>
    <t>TETRACHLORVINPHOS</t>
  </si>
  <si>
    <t>2227-13-6</t>
  </si>
  <si>
    <t>TETRASUL</t>
  </si>
  <si>
    <t>Acaricide, Insecticide, Nematicide</t>
  </si>
  <si>
    <t>2227-17-0</t>
  </si>
  <si>
    <t>DIENOCHLOR</t>
  </si>
  <si>
    <t>Acaricide, Insecticide</t>
  </si>
  <si>
    <t>2274-67-1</t>
  </si>
  <si>
    <t>PHOSPHORIC ACID,2-CHLORO-(2,4-DICHLOROPHENYL)VIN</t>
  </si>
  <si>
    <t>2275-14-1</t>
  </si>
  <si>
    <t>PHENKAPTON</t>
  </si>
  <si>
    <t>2275-23-2</t>
  </si>
  <si>
    <t>VAMIDOTHION</t>
  </si>
  <si>
    <t>22781-23-3</t>
  </si>
  <si>
    <t>BENDIOCARB</t>
  </si>
  <si>
    <t>22936-75-0</t>
  </si>
  <si>
    <t>DIMETHAMRTRYNE</t>
  </si>
  <si>
    <t>23031-36-9</t>
  </si>
  <si>
    <t>PRALLETHRIN</t>
  </si>
  <si>
    <t>2303-16-4</t>
  </si>
  <si>
    <t>diallate</t>
  </si>
  <si>
    <t>2303-17-5</t>
  </si>
  <si>
    <t>triallate</t>
  </si>
  <si>
    <t>2307-68-8</t>
  </si>
  <si>
    <t>PENTANOCHLOR</t>
  </si>
  <si>
    <t>2310-17-0</t>
  </si>
  <si>
    <t>PHOSALONE</t>
  </si>
  <si>
    <t>23103-98-2</t>
  </si>
  <si>
    <t>PIRIMICARB</t>
  </si>
  <si>
    <t>2312-35-8</t>
  </si>
  <si>
    <t>PROPARGITE</t>
  </si>
  <si>
    <t>23135-22-0</t>
  </si>
  <si>
    <t>OXAMYL</t>
  </si>
  <si>
    <t>23184-66-9</t>
  </si>
  <si>
    <t>BUTACHLOR</t>
  </si>
  <si>
    <t>23560-59-0</t>
  </si>
  <si>
    <t>Heptenophos</t>
  </si>
  <si>
    <t>23564-05-8</t>
  </si>
  <si>
    <t>THIOPHANATE-METHYL</t>
  </si>
  <si>
    <t>2385-85-5</t>
  </si>
  <si>
    <t>Mirex</t>
  </si>
  <si>
    <t>23947-60-6</t>
  </si>
  <si>
    <t>Ethyrimol</t>
  </si>
  <si>
    <t>23950-58-5</t>
  </si>
  <si>
    <t>PRONAMIDE</t>
  </si>
  <si>
    <t>24017-47-8</t>
  </si>
  <si>
    <t>TRIAZOPHOS</t>
  </si>
  <si>
    <t>24151-93-7</t>
  </si>
  <si>
    <t>PIPEROPHOS</t>
  </si>
  <si>
    <t>24307-26-4</t>
  </si>
  <si>
    <t>Mepiquat chloride</t>
  </si>
  <si>
    <t>24353-61-5</t>
  </si>
  <si>
    <t>BENZOIC ACID, 2-[(AMINOMETHOXYPHOSPHINOTHIOYL)OX</t>
  </si>
  <si>
    <t>Acarcicide, Insecticide</t>
  </si>
  <si>
    <t>24579-73-5</t>
  </si>
  <si>
    <t>Propamocarb</t>
  </si>
  <si>
    <t>24602-86-6</t>
  </si>
  <si>
    <t>Tridemorph</t>
  </si>
  <si>
    <t>2464-37-1</t>
  </si>
  <si>
    <t>9H-FLUORENE-9-CARBOXYLIC AICD, 2-CHLORO-9-HYDROX</t>
  </si>
  <si>
    <t>24691-80-3</t>
  </si>
  <si>
    <t>Fenfuram</t>
  </si>
  <si>
    <t>24934-91-6</t>
  </si>
  <si>
    <t>CHLORMEPHOS</t>
  </si>
  <si>
    <t>25057-89-0</t>
  </si>
  <si>
    <t>BENTAZONE</t>
  </si>
  <si>
    <t>25311-71-1</t>
  </si>
  <si>
    <t>ISOFENPHOS</t>
  </si>
  <si>
    <t>25319-90-8</t>
  </si>
  <si>
    <t>MCPA-thioethyl</t>
  </si>
  <si>
    <t>25366-23-8</t>
  </si>
  <si>
    <t>THIAZAFLURON</t>
  </si>
  <si>
    <t>2540-82-1</t>
  </si>
  <si>
    <t>FORMOTHION</t>
  </si>
  <si>
    <t>25606-41-1</t>
  </si>
  <si>
    <t>PROPAMOCARB HCL</t>
  </si>
  <si>
    <t>2581-34-2</t>
  </si>
  <si>
    <t>3-METHYL-4-NITROPHENOL</t>
  </si>
  <si>
    <t>2593-15-9</t>
  </si>
  <si>
    <t>ETRIDAZOLE</t>
  </si>
  <si>
    <t>2595-54-2</t>
  </si>
  <si>
    <t>MECARBAM</t>
  </si>
  <si>
    <t>26002-80-2</t>
  </si>
  <si>
    <t>PHENOTHRIN</t>
  </si>
  <si>
    <t>26087-47-8</t>
  </si>
  <si>
    <t>IBP (IPROBENFOS)</t>
  </si>
  <si>
    <t>26225-79-6</t>
  </si>
  <si>
    <t>ETHOFUMESATE</t>
  </si>
  <si>
    <t>26259-45-0</t>
  </si>
  <si>
    <t>SECBUMETON</t>
  </si>
  <si>
    <t>2631-37-0</t>
  </si>
  <si>
    <t>3-I-PR-5-MEPHENYL-N-ME CARBAMATE</t>
  </si>
  <si>
    <t>2631-40-5</t>
  </si>
  <si>
    <t>ISOPROCARB</t>
  </si>
  <si>
    <t>2634-33-5</t>
  </si>
  <si>
    <t>1,2-Benzisothiazol-3(2H)-one</t>
  </si>
  <si>
    <t>Microbiocide, Other product constituent, Additive</t>
  </si>
  <si>
    <t>2636-26-2</t>
  </si>
  <si>
    <t>CYANOPHOS</t>
  </si>
  <si>
    <t>2642-71-9</t>
  </si>
  <si>
    <t>AZINPHOS ETHYL</t>
  </si>
  <si>
    <t>26471-62-5</t>
  </si>
  <si>
    <t>2,4/2,6-TOLUENEDIISOCYANATE</t>
  </si>
  <si>
    <t>26530-20-1</t>
  </si>
  <si>
    <t>3(2H)-ISOTHIAZOLONE, 2-OCTYL-</t>
  </si>
  <si>
    <t>26644-46-2</t>
  </si>
  <si>
    <t>TRIFORINE</t>
  </si>
  <si>
    <t>2686-99-9</t>
  </si>
  <si>
    <t>N-ME-3,4,5-TRIMEPHENYL CARBAMATE</t>
  </si>
  <si>
    <t>Insecticide, Molluscicide, Repellent</t>
  </si>
  <si>
    <t>2703-37-9</t>
  </si>
  <si>
    <t>Phosphorodithioic acid, S-[2-(ethylsulfinyl)ethy</t>
  </si>
  <si>
    <t>27304-13-8</t>
  </si>
  <si>
    <t>OXYCHLORDANE</t>
  </si>
  <si>
    <t>27314-13-2</t>
  </si>
  <si>
    <t>NORFLURAZON</t>
  </si>
  <si>
    <t>27355-22-2</t>
  </si>
  <si>
    <t>TETRACHLOROPHTHALIDE</t>
  </si>
  <si>
    <t>2764-72-9</t>
  </si>
  <si>
    <t>DIQUAT</t>
  </si>
  <si>
    <t>2797-51-5</t>
  </si>
  <si>
    <t>2-AMINO-3-CHLORO-1,4-NAPHTHOQUINONE</t>
  </si>
  <si>
    <t>Herbicide, Algicide, Acaricide</t>
  </si>
  <si>
    <t>2814-20-2</t>
  </si>
  <si>
    <t>4(1H)-Pyrimidinone, 6-methyl-2-(1-methylethyl)-</t>
  </si>
  <si>
    <t>28249-77-6</t>
  </si>
  <si>
    <t>THIOBENCARB</t>
  </si>
  <si>
    <t>28434-01-7</t>
  </si>
  <si>
    <t>BIORESMETHRIN</t>
  </si>
  <si>
    <t>2905-69-3</t>
  </si>
  <si>
    <t>METHYL 2,5-DICHLOROBENZOATE</t>
  </si>
  <si>
    <t>Plant growth regulator, Fungicide</t>
  </si>
  <si>
    <t>29091-05-2</t>
  </si>
  <si>
    <t>DINITRAMINE</t>
  </si>
  <si>
    <t>29091-21-2</t>
  </si>
  <si>
    <t>PRODIAMINE</t>
  </si>
  <si>
    <t>29104-30-1</t>
  </si>
  <si>
    <t>BENZOXIMATE</t>
  </si>
  <si>
    <t>Acaricide, Miticide</t>
  </si>
  <si>
    <t>2921-88-2</t>
  </si>
  <si>
    <t>Chloropyrifos</t>
  </si>
  <si>
    <t>29232-93-7</t>
  </si>
  <si>
    <t>PIRIMIPHOS-METHYL</t>
  </si>
  <si>
    <t>2961-62-8</t>
  </si>
  <si>
    <t>IOXYNIL-SODIUM</t>
  </si>
  <si>
    <t>297-78-9</t>
  </si>
  <si>
    <t>ISOBENZAN</t>
  </si>
  <si>
    <t>297-97-2</t>
  </si>
  <si>
    <t>THIONAZIN</t>
  </si>
  <si>
    <t>Nematicide, Insecticide</t>
  </si>
  <si>
    <t>298-00-0</t>
  </si>
  <si>
    <t>Parathion-methyl</t>
  </si>
  <si>
    <t>298-02-2</t>
  </si>
  <si>
    <t>PHORATE</t>
  </si>
  <si>
    <t>298-04-4</t>
  </si>
  <si>
    <t>Disulfoton</t>
  </si>
  <si>
    <t>29973-13-5</t>
  </si>
  <si>
    <t>ETHIOFENCARB</t>
  </si>
  <si>
    <t>299-84-3</t>
  </si>
  <si>
    <t>RONNEL</t>
  </si>
  <si>
    <t>299-86-5</t>
  </si>
  <si>
    <t>CRUFOMATE</t>
  </si>
  <si>
    <t>30043-49-3</t>
  </si>
  <si>
    <t>Ethidimuron</t>
  </si>
  <si>
    <t>300-76-5</t>
  </si>
  <si>
    <t>NALED</t>
  </si>
  <si>
    <t>301-12-2</t>
  </si>
  <si>
    <t>OXYDEMETON METHYL</t>
  </si>
  <si>
    <t>30560-19-1</t>
  </si>
  <si>
    <t>ACEPHATE</t>
  </si>
  <si>
    <t>3060-89-7</t>
  </si>
  <si>
    <t>METOBROMURON</t>
  </si>
  <si>
    <t>3064-70-8</t>
  </si>
  <si>
    <t>Methane, sulfonylbis trichloro-</t>
  </si>
  <si>
    <t>Fungicide, Algicide, Bactericide, Biocide</t>
  </si>
  <si>
    <t>309-00-2</t>
  </si>
  <si>
    <t>Aldrin</t>
  </si>
  <si>
    <t>31218-83-4</t>
  </si>
  <si>
    <t>PROPETAMPHOS</t>
  </si>
  <si>
    <t>314-40-9</t>
  </si>
  <si>
    <t>BROMACIL</t>
  </si>
  <si>
    <t>315-18-4</t>
  </si>
  <si>
    <t>MEXACARBATE</t>
  </si>
  <si>
    <t>319-84-6</t>
  </si>
  <si>
    <t>alpha-HCH</t>
  </si>
  <si>
    <t>Insecticide, Other product constituent</t>
  </si>
  <si>
    <t>327-98-0</t>
  </si>
  <si>
    <t>TRICHLORONATE</t>
  </si>
  <si>
    <t>32809-16-8</t>
  </si>
  <si>
    <t>PROCYMIDONE</t>
  </si>
  <si>
    <t>330-54-1</t>
  </si>
  <si>
    <t>diuron</t>
  </si>
  <si>
    <t>330-55-2</t>
  </si>
  <si>
    <t>linuron</t>
  </si>
  <si>
    <t>33089-61-1</t>
  </si>
  <si>
    <t>AMITRAZ</t>
  </si>
  <si>
    <t>33245-39-5</t>
  </si>
  <si>
    <t>FLUCHLORALIN</t>
  </si>
  <si>
    <t>333-41-5</t>
  </si>
  <si>
    <t>Diazinon</t>
  </si>
  <si>
    <t>Insecticide, Acaricide, Repellent, Veterinary treatment</t>
  </si>
  <si>
    <t>3337-71-1</t>
  </si>
  <si>
    <t>ASULAM</t>
  </si>
  <si>
    <t>3347-22-6</t>
  </si>
  <si>
    <t>DITHIANONE</t>
  </si>
  <si>
    <t>33629-47-9</t>
  </si>
  <si>
    <t>BUTRALIN</t>
  </si>
  <si>
    <t>33693-04-8</t>
  </si>
  <si>
    <t>TERBUMETON</t>
  </si>
  <si>
    <t>33820-53-0</t>
  </si>
  <si>
    <t>isopropalin</t>
  </si>
  <si>
    <t>3383-96-8</t>
  </si>
  <si>
    <t>ABATE</t>
  </si>
  <si>
    <t>3397-62-4</t>
  </si>
  <si>
    <t>2-CHLORO-4,6-DIAMINO-S-TRIAZINE</t>
  </si>
  <si>
    <t>34014-18-1</t>
  </si>
  <si>
    <t>TEBUTHIURON</t>
  </si>
  <si>
    <t>34123-59-6</t>
  </si>
  <si>
    <t>ISOPROTURON</t>
  </si>
  <si>
    <t>34256-82-1</t>
  </si>
  <si>
    <t>ACETOCHLOR</t>
  </si>
  <si>
    <t>34622-58-7</t>
  </si>
  <si>
    <t>ORBENCARB</t>
  </si>
  <si>
    <t>34643-46-4</t>
  </si>
  <si>
    <t>PROTHIOPHOS</t>
  </si>
  <si>
    <t>34681-10-2</t>
  </si>
  <si>
    <t>Butocarboxim</t>
  </si>
  <si>
    <t>34681-23-7</t>
  </si>
  <si>
    <t>Butoxycarboxim</t>
  </si>
  <si>
    <t>3478-94-2</t>
  </si>
  <si>
    <t>PIPERALIN</t>
  </si>
  <si>
    <t>35367-38-5</t>
  </si>
  <si>
    <t>DIFLUBENZURON</t>
  </si>
  <si>
    <t>Benzoylurea</t>
  </si>
  <si>
    <t>35400-43-2</t>
  </si>
  <si>
    <t>SULPROFOS</t>
  </si>
  <si>
    <t>35554-44-0</t>
  </si>
  <si>
    <t>IMAZALIL BASE</t>
  </si>
  <si>
    <t>Fungicide, Veterinary treatment</t>
  </si>
  <si>
    <t>35575-96-3</t>
  </si>
  <si>
    <t>Azamethiphos</t>
  </si>
  <si>
    <t>35597-43-4</t>
  </si>
  <si>
    <t>Bilanafos</t>
  </si>
  <si>
    <t>36335-67-8</t>
  </si>
  <si>
    <t>BUTAMIFOS</t>
  </si>
  <si>
    <t>36734-19-7</t>
  </si>
  <si>
    <t>ROVRAL (IPRODIONE)</t>
  </si>
  <si>
    <t>3689-24-5</t>
  </si>
  <si>
    <t>SULFOTEPP</t>
  </si>
  <si>
    <t>37248-47-8</t>
  </si>
  <si>
    <t>Validamycin</t>
  </si>
  <si>
    <t>Fungicide, Antibiotic</t>
  </si>
  <si>
    <t>3739-38-6</t>
  </si>
  <si>
    <t>M-PHENOXYBENZOIC ACID</t>
  </si>
  <si>
    <t>3766-81-2</t>
  </si>
  <si>
    <t>N-METHYL O-SEC-BUTYL PHENYL CARBAMATE</t>
  </si>
  <si>
    <t>3811-49-2</t>
  </si>
  <si>
    <t>SALITHION</t>
  </si>
  <si>
    <t>38260-54-7</t>
  </si>
  <si>
    <t>ETRIMFOS</t>
  </si>
  <si>
    <t>385-00-2</t>
  </si>
  <si>
    <t>BENZOIC ACID, 2,6-DIFLUORO-</t>
  </si>
  <si>
    <t>38641-94-0</t>
  </si>
  <si>
    <t>Glyphosate-isopropylammonium</t>
  </si>
  <si>
    <t>3878-19-1</t>
  </si>
  <si>
    <t>FUBERIDAZOLE</t>
  </si>
  <si>
    <t>39148-24-8</t>
  </si>
  <si>
    <t>Fosetyl-aluminium</t>
  </si>
  <si>
    <t>39196-18-4</t>
  </si>
  <si>
    <t>THIOFANOX</t>
  </si>
  <si>
    <t>39300-45-3</t>
  </si>
  <si>
    <t>DINOCAP</t>
  </si>
  <si>
    <t>Fungicide, Acaricide</t>
  </si>
  <si>
    <t>39515-40-7</t>
  </si>
  <si>
    <t>CYPHENOTHRIN</t>
  </si>
  <si>
    <t>39515-41-8</t>
  </si>
  <si>
    <t>FENPROPATHRIN</t>
  </si>
  <si>
    <t>404-86-4</t>
  </si>
  <si>
    <t>6-Nonenamide, N- (4-hydroxy-3-methoxyphenyl)meth</t>
  </si>
  <si>
    <t>Repellent, Insecticide, Miticide, Rodenticide</t>
  </si>
  <si>
    <t>40487-42-1</t>
  </si>
  <si>
    <t>PENDIMETHALIN</t>
  </si>
  <si>
    <t>40596-69-8</t>
  </si>
  <si>
    <t>METHOPRENE</t>
  </si>
  <si>
    <t>4104-14-7</t>
  </si>
  <si>
    <t>Acetimidoylphosphoramidothioic acid, O,O-bis(p-Chlorophenyl) ester</t>
  </si>
  <si>
    <t>Rodenticide</t>
  </si>
  <si>
    <t>41083-11-8</t>
  </si>
  <si>
    <t>Azocyclotin</t>
  </si>
  <si>
    <t>41198-08-7</t>
  </si>
  <si>
    <t>PROFENOFOS</t>
  </si>
  <si>
    <t>41394-05-2</t>
  </si>
  <si>
    <t>Metamitron</t>
  </si>
  <si>
    <t>41483-43-6</t>
  </si>
  <si>
    <t>BUPIRIMATE</t>
  </si>
  <si>
    <t>41814-78-2</t>
  </si>
  <si>
    <t>TRICYCLAZOLE</t>
  </si>
  <si>
    <t>420-04-2</t>
  </si>
  <si>
    <t>CYANAMIDE</t>
  </si>
  <si>
    <t>42576-02-3</t>
  </si>
  <si>
    <t>BIFENOX</t>
  </si>
  <si>
    <t>42874-03-3</t>
  </si>
  <si>
    <t>OXYFLUORFEN</t>
  </si>
  <si>
    <t>43121-43-3</t>
  </si>
  <si>
    <t>TRIADIMEFON</t>
  </si>
  <si>
    <t>43222-48-6</t>
  </si>
  <si>
    <t>Difenzoquat metilsulfate</t>
  </si>
  <si>
    <t>Herbicide, Fungicide</t>
  </si>
  <si>
    <t>465-73-6</t>
  </si>
  <si>
    <t>ISODRIN</t>
  </si>
  <si>
    <t>4658-28-0</t>
  </si>
  <si>
    <t>AZIPROTRYNE</t>
  </si>
  <si>
    <t>4685-14-7</t>
  </si>
  <si>
    <t>PARAQUAT</t>
  </si>
  <si>
    <t>470-82-6</t>
  </si>
  <si>
    <t>1,8-CINEOLE</t>
  </si>
  <si>
    <t>470-90-6</t>
  </si>
  <si>
    <t>CHLORFENVINPHOS</t>
  </si>
  <si>
    <t>4726-14-1</t>
  </si>
  <si>
    <t>NITRALIN</t>
  </si>
  <si>
    <t>4824-78-6</t>
  </si>
  <si>
    <t>BROMOPHOS ETHYL</t>
  </si>
  <si>
    <t>485-31-4</t>
  </si>
  <si>
    <t>BINAPACRYL</t>
  </si>
  <si>
    <t>Fungicide, Insecticide, Miticide</t>
  </si>
  <si>
    <t>49866-87-7</t>
  </si>
  <si>
    <t>Difenzoquat</t>
  </si>
  <si>
    <t>50-00-0</t>
  </si>
  <si>
    <t>Formaldehyde</t>
  </si>
  <si>
    <t>Fungicide, Bactericide, Metabolite, Other product constituent</t>
  </si>
  <si>
    <t>500-28-7</t>
  </si>
  <si>
    <t>3-CHLORO-DIMETHYL PARATHION</t>
  </si>
  <si>
    <t>50-14-6</t>
  </si>
  <si>
    <t>Vitamin D2</t>
  </si>
  <si>
    <t>50-29-3</t>
  </si>
  <si>
    <t>p,p'-DDT</t>
  </si>
  <si>
    <t>50-30-6</t>
  </si>
  <si>
    <t>2,6-DICHLOROBENZOIC ACID</t>
  </si>
  <si>
    <t>50-31-7</t>
  </si>
  <si>
    <t>2,3,6-TRICHLOROBENZOIC ACID</t>
  </si>
  <si>
    <t>504-24-5</t>
  </si>
  <si>
    <t>4-AMINOPYRIDINE</t>
  </si>
  <si>
    <t>Avicide, Acaricide, Repellent</t>
  </si>
  <si>
    <t>50471-44-8</t>
  </si>
  <si>
    <t>VINCLOZOLIN</t>
  </si>
  <si>
    <t>50512-35-1</t>
  </si>
  <si>
    <t>IPT (ISOPROTHIOLANE)</t>
  </si>
  <si>
    <t>50563-36-5</t>
  </si>
  <si>
    <t>Dimethachlor</t>
  </si>
  <si>
    <t>50594-66-6</t>
  </si>
  <si>
    <t>ACIFLUORFEN</t>
  </si>
  <si>
    <t>50-65-7</t>
  </si>
  <si>
    <t>NICLOSAMIDE</t>
  </si>
  <si>
    <t>Fungicide, Molluscide, Nematicide, Veterinary treatment</t>
  </si>
  <si>
    <t>50-81-7</t>
  </si>
  <si>
    <t>ASCORBIC ACID</t>
  </si>
  <si>
    <t>510-15-6</t>
  </si>
  <si>
    <t>Chlorobenzilate</t>
  </si>
  <si>
    <t>Insecticide, Acaricide, Miticide</t>
  </si>
  <si>
    <t>51-03-6</t>
  </si>
  <si>
    <t>PIPERONYL BUTOXIDE</t>
  </si>
  <si>
    <t>Other product constituent, Veterinary treatment</t>
  </si>
  <si>
    <t>51218-45-2</t>
  </si>
  <si>
    <t>metolachlor</t>
  </si>
  <si>
    <t>51218-49-6</t>
  </si>
  <si>
    <t>PRETILCHLOR</t>
  </si>
  <si>
    <t>51235-04-2</t>
  </si>
  <si>
    <t>HEXAZINONE</t>
  </si>
  <si>
    <t>51338-27-3</t>
  </si>
  <si>
    <t>DICLOFOP-METHYL</t>
  </si>
  <si>
    <t>51630-58-1</t>
  </si>
  <si>
    <t>FENVALERATE</t>
  </si>
  <si>
    <t>51707-55-2</t>
  </si>
  <si>
    <t>THIDIAZURON</t>
  </si>
  <si>
    <t>Plant growth regulator, Herbicide, Other product constituent</t>
  </si>
  <si>
    <t>5221-53-4</t>
  </si>
  <si>
    <t>Dimethirimol</t>
  </si>
  <si>
    <t>52315-07-8</t>
  </si>
  <si>
    <t>CYPERMETHRIN</t>
  </si>
  <si>
    <t>Insecticide, Veterinary Treatment</t>
  </si>
  <si>
    <t>5234-68-4</t>
  </si>
  <si>
    <t>CARBOXIN</t>
  </si>
  <si>
    <t>52-51-7</t>
  </si>
  <si>
    <t>1,3-Propanediol, 2-bromo-2-nitro-</t>
  </si>
  <si>
    <t>Bactericide, Fungicide, Veterinary treatment</t>
  </si>
  <si>
    <t>5259-88-1</t>
  </si>
  <si>
    <t>OXYCARBOXIN</t>
  </si>
  <si>
    <t>52645-53-1</t>
  </si>
  <si>
    <t>PERMETHRIN</t>
  </si>
  <si>
    <t>52-68-6</t>
  </si>
  <si>
    <t>Trichlorofon</t>
  </si>
  <si>
    <t>527-20-8</t>
  </si>
  <si>
    <t>PENTACHLOROANILINE</t>
  </si>
  <si>
    <t>52888-80-9</t>
  </si>
  <si>
    <t>PROSULFOCARB</t>
  </si>
  <si>
    <t>52918-63-5</t>
  </si>
  <si>
    <t>DELTAMETHRIN</t>
  </si>
  <si>
    <t>Insecticide, Metabolite, Veterinary treatment</t>
  </si>
  <si>
    <t>53112-28-0</t>
  </si>
  <si>
    <t>Pyrimethanil</t>
  </si>
  <si>
    <t>533-74-4</t>
  </si>
  <si>
    <t>DMTT (DAZOMET)</t>
  </si>
  <si>
    <t>Insecticide, Fungicide, Herbicide, Fumigant</t>
  </si>
  <si>
    <t>534-52-1</t>
  </si>
  <si>
    <t>4,6-Dinitro-o-cresol</t>
  </si>
  <si>
    <t>Herbicide, Insecticide, Acaricide</t>
  </si>
  <si>
    <t>54-11-5</t>
  </si>
  <si>
    <t>NICOTINE</t>
  </si>
  <si>
    <t>542-75-6</t>
  </si>
  <si>
    <t>1,3-Dichloropropene</t>
  </si>
  <si>
    <t>54406-48-3</t>
  </si>
  <si>
    <t>EMPENTHRIN</t>
  </si>
  <si>
    <t>54593-83-8</t>
  </si>
  <si>
    <t>CHLORETHOXYFOS</t>
  </si>
  <si>
    <t>55179-31-2</t>
  </si>
  <si>
    <t>BITERTANOL</t>
  </si>
  <si>
    <t>55219-65-3</t>
  </si>
  <si>
    <t>TRIADIMENOL</t>
  </si>
  <si>
    <t>55283-68-6</t>
  </si>
  <si>
    <t>ETHALFLURALIN</t>
  </si>
  <si>
    <t>55285-14-8</t>
  </si>
  <si>
    <t>Carbamic acid, [(dibutylamino)thio]methyl-, 2,3-</t>
  </si>
  <si>
    <t>55290-64-7</t>
  </si>
  <si>
    <t>DIMETHIPIN</t>
  </si>
  <si>
    <t>55335-06-3</t>
  </si>
  <si>
    <t>TRICLOPYR</t>
  </si>
  <si>
    <t>55-38-9</t>
  </si>
  <si>
    <t>FENTHION</t>
  </si>
  <si>
    <t>554-00-7</t>
  </si>
  <si>
    <t>2,4-DICHLOROANILINE</t>
  </si>
  <si>
    <t>55512-33-9</t>
  </si>
  <si>
    <t>Pyridate</t>
  </si>
  <si>
    <t>555-37-3</t>
  </si>
  <si>
    <t>NEBURON</t>
  </si>
  <si>
    <t>556-61-6</t>
  </si>
  <si>
    <t>METHYL ISOTHIOCYANATE</t>
  </si>
  <si>
    <t>Metabolite, Fungicide, Nematicide, Herbicide, Insecticide</t>
  </si>
  <si>
    <t>5598-13-0</t>
  </si>
  <si>
    <t>CHLORPYRIFOS METHYL</t>
  </si>
  <si>
    <t>5598-52-7</t>
  </si>
  <si>
    <t>Fospirate</t>
  </si>
  <si>
    <t>56073-07-5</t>
  </si>
  <si>
    <t>DIFENACOUM</t>
  </si>
  <si>
    <t>56073-10-0</t>
  </si>
  <si>
    <t>Brodifacoum</t>
  </si>
  <si>
    <t>56-23-5</t>
  </si>
  <si>
    <t>carbon tetrachloride (CCl4)</t>
  </si>
  <si>
    <t>Insecticide, Fumigant, Other product constituent</t>
  </si>
  <si>
    <t>563-12-2</t>
  </si>
  <si>
    <t>ETHION</t>
  </si>
  <si>
    <t>56-38-2</t>
  </si>
  <si>
    <t>Parathion</t>
  </si>
  <si>
    <t>56425-91-3</t>
  </si>
  <si>
    <t>FLURPRIMIDOL</t>
  </si>
  <si>
    <t>56634-95-8</t>
  </si>
  <si>
    <t>Bromoxynil heptanoate</t>
  </si>
  <si>
    <t>56-81-5</t>
  </si>
  <si>
    <t>GLYCEROL</t>
  </si>
  <si>
    <t>Other product constituent, Adjuvant</t>
  </si>
  <si>
    <t>56-86-0</t>
  </si>
  <si>
    <t>GLUTAMIC ACID</t>
  </si>
  <si>
    <t>57018-04-9</t>
  </si>
  <si>
    <t>TOLCLOFOS-METHYL</t>
  </si>
  <si>
    <t>57-13-6</t>
  </si>
  <si>
    <t>UREA</t>
  </si>
  <si>
    <t>Fungicide, Insecticide, Microbiocide, Other product constitiuent</t>
  </si>
  <si>
    <t>57213-69-1</t>
  </si>
  <si>
    <t>2,4,5-T triethylammonium salt</t>
  </si>
  <si>
    <t>57369-32-1</t>
  </si>
  <si>
    <t>PYROQUILON</t>
  </si>
  <si>
    <t>57-55-6</t>
  </si>
  <si>
    <t>1,2-PROPANEDIOL</t>
  </si>
  <si>
    <t>57-62-5</t>
  </si>
  <si>
    <t>AUREOMYCIN</t>
  </si>
  <si>
    <t>Bactericide, Fungicide, Wood preservative, Antimicrobial, Veterinary treatment</t>
  </si>
  <si>
    <t>57646-30-7</t>
  </si>
  <si>
    <t>FURALAXYL</t>
  </si>
  <si>
    <t>57-74-9</t>
  </si>
  <si>
    <t>Chlordane</t>
  </si>
  <si>
    <t>57808-65-8</t>
  </si>
  <si>
    <t>Closantel</t>
  </si>
  <si>
    <t>57837-19-1</t>
  </si>
  <si>
    <t>METALAXYL</t>
  </si>
  <si>
    <t>57966-95-7</t>
  </si>
  <si>
    <t>Cymoxanil</t>
  </si>
  <si>
    <t>58138-08-2</t>
  </si>
  <si>
    <t>Oxirane, 2-(3,5-dichlorophenyl)-2-(2,2,2-trichlo</t>
  </si>
  <si>
    <t>5836-29-3</t>
  </si>
  <si>
    <t>Endrocide (Endox) (Coumatetralyl)</t>
  </si>
  <si>
    <t>584-79-2</t>
  </si>
  <si>
    <t>ALLETHRIN</t>
  </si>
  <si>
    <t>58-89-9</t>
  </si>
  <si>
    <t>gamma-HCH (lindane)</t>
  </si>
  <si>
    <t>5902-51-2</t>
  </si>
  <si>
    <t>TERBACIL</t>
  </si>
  <si>
    <t>5902-95-4</t>
  </si>
  <si>
    <t>CMA</t>
  </si>
  <si>
    <t>591-27-5</t>
  </si>
  <si>
    <t>PHENOL, 3-AMINO-</t>
  </si>
  <si>
    <t>5915-41-3</t>
  </si>
  <si>
    <t>TERBUTHYLAZINE</t>
  </si>
  <si>
    <t>Herbicide, Microbiocide, Algicide</t>
  </si>
  <si>
    <t>593-81-7</t>
  </si>
  <si>
    <t>Trimethylamine, Hydrochloride</t>
  </si>
  <si>
    <t>Attractant</t>
  </si>
  <si>
    <t>59669-26-0</t>
  </si>
  <si>
    <t>THIODICARB</t>
  </si>
  <si>
    <t>Insecticide, Molluscicide, Ovicide</t>
  </si>
  <si>
    <t>59756-60-4</t>
  </si>
  <si>
    <t>Fluridone</t>
  </si>
  <si>
    <t>60-00-4</t>
  </si>
  <si>
    <t>ETHYLENEDIAMINE TETRAACETIC ACID</t>
  </si>
  <si>
    <t>Adjuvant, Other</t>
  </si>
  <si>
    <t>60168-88-9</t>
  </si>
  <si>
    <t>FENARIMOL</t>
  </si>
  <si>
    <t>60207-31-0</t>
  </si>
  <si>
    <t>AZACONAZOL</t>
  </si>
  <si>
    <t>60207-90-1</t>
  </si>
  <si>
    <t>PROPICONAZOLE</t>
  </si>
  <si>
    <t>60-35-5</t>
  </si>
  <si>
    <t>Acetamide</t>
  </si>
  <si>
    <t>60-51-5</t>
  </si>
  <si>
    <t>Dimethoate</t>
  </si>
  <si>
    <t>60-56-0</t>
  </si>
  <si>
    <t>METHIMAZOLE</t>
  </si>
  <si>
    <t>Veterinary treatment, Metabolite</t>
  </si>
  <si>
    <t>60-57-1</t>
  </si>
  <si>
    <t>Dieldrin</t>
  </si>
  <si>
    <t>Insecticide, Metabolite</t>
  </si>
  <si>
    <t>608-93-5</t>
  </si>
  <si>
    <t>pentachlorobenzene</t>
  </si>
  <si>
    <t>609-20-1</t>
  </si>
  <si>
    <t>1,4-Benzenediamine, 2,6-dichloro-</t>
  </si>
  <si>
    <t>Metabolite, Fungicide</t>
  </si>
  <si>
    <t>61213-25-0</t>
  </si>
  <si>
    <t>FLUROCHLORIDONE</t>
  </si>
  <si>
    <t>6164-98-3</t>
  </si>
  <si>
    <t>CHLORDIMEFORM</t>
  </si>
  <si>
    <t>61-82-5</t>
  </si>
  <si>
    <t>Amitrole</t>
  </si>
  <si>
    <t>6190-65-4</t>
  </si>
  <si>
    <t>DESETHYLATRAZINE</t>
  </si>
  <si>
    <t>62-38-4</t>
  </si>
  <si>
    <t>PHENYLMERCURIC ACETATE</t>
  </si>
  <si>
    <t>Herbicide, Fungicide, Bacteriocide</t>
  </si>
  <si>
    <t>62476-59-9</t>
  </si>
  <si>
    <t>ACIFLUORFEN-SODIUM</t>
  </si>
  <si>
    <t>62-53-3</t>
  </si>
  <si>
    <t>aniline</t>
  </si>
  <si>
    <t>62-56-6</t>
  </si>
  <si>
    <t>Thiourea</t>
  </si>
  <si>
    <t>Rodenticide, Insecticide, Acaricide</t>
  </si>
  <si>
    <t>62-73-7</t>
  </si>
  <si>
    <t>DICHLORVOS</t>
  </si>
  <si>
    <t>62-75-9</t>
  </si>
  <si>
    <t>N-Nitrosodimethylamine</t>
  </si>
  <si>
    <t>Insecticide, Nematicide, Other product consitutent</t>
  </si>
  <si>
    <t>62924-70-3</t>
  </si>
  <si>
    <t>FLUMETRALIN</t>
  </si>
  <si>
    <t>630-20-6</t>
  </si>
  <si>
    <t>1,1,1,2-Tetrachloroethane</t>
  </si>
  <si>
    <t>631-61-8</t>
  </si>
  <si>
    <t>Acetic acid, ammonium salt</t>
  </si>
  <si>
    <t>Fungicide, Insecticide, Attractant</t>
  </si>
  <si>
    <t>63-25-2</t>
  </si>
  <si>
    <t>Carbaryl</t>
  </si>
  <si>
    <t>Insecticide, Plant growth regulator</t>
  </si>
  <si>
    <t>63284-71-9</t>
  </si>
  <si>
    <t>5-PYRIMIDINEMETHANOL, ,ALPHA,-(2-CHLOROPHENYL)-,</t>
  </si>
  <si>
    <t>639-58-7</t>
  </si>
  <si>
    <t>TRIPHENYLTIN CHLORIDE</t>
  </si>
  <si>
    <t>Fungicide, Algicide, Molluscicide</t>
  </si>
  <si>
    <t>640-15-3</t>
  </si>
  <si>
    <t>THIOMETON</t>
  </si>
  <si>
    <t>64-17-5</t>
  </si>
  <si>
    <t>Ethanol</t>
  </si>
  <si>
    <t>Other product constituent, Plant growth regulator precursor, Additive, Insecticide, Preservative</t>
  </si>
  <si>
    <t>64-18-6</t>
  </si>
  <si>
    <t>Formic acid</t>
  </si>
  <si>
    <t>64-19-7</t>
  </si>
  <si>
    <t>ACETIC ACID</t>
  </si>
  <si>
    <t>64628-44-0</t>
  </si>
  <si>
    <t>Triflumuron</t>
  </si>
  <si>
    <t>64700-56-7</t>
  </si>
  <si>
    <t>TRICLOPYR ESTER</t>
  </si>
  <si>
    <t>6485-55-8</t>
  </si>
  <si>
    <t>cis-2,6-dimethylmorpholine</t>
  </si>
  <si>
    <t>64902-72-3</t>
  </si>
  <si>
    <t>CHLORSULFURON</t>
  </si>
  <si>
    <t>650-51-1</t>
  </si>
  <si>
    <t>SODIUM TRICHLOROACETATE</t>
  </si>
  <si>
    <t>6515-38-4</t>
  </si>
  <si>
    <t>3,5,6-TRICHLORO-2-PYRIDINOL</t>
  </si>
  <si>
    <t>65195-55-3</t>
  </si>
  <si>
    <t>AVERMECTIN B1A</t>
  </si>
  <si>
    <t>Insecticide, Acaricide, Nematicide, Metabolite, Veterinary treatment</t>
  </si>
  <si>
    <t>65-85-0</t>
  </si>
  <si>
    <t>benzoic acid</t>
  </si>
  <si>
    <t>Insecticide, Fungicide, Antimicrobial agent</t>
  </si>
  <si>
    <t>66063-05-6</t>
  </si>
  <si>
    <t>PENCYCURON</t>
  </si>
  <si>
    <t>66215-27-8</t>
  </si>
  <si>
    <t>Cyromazine</t>
  </si>
  <si>
    <t>66230-04-4</t>
  </si>
  <si>
    <t>ESFENVALERATE</t>
  </si>
  <si>
    <t>66246-88-6</t>
  </si>
  <si>
    <t>Penconazole</t>
  </si>
  <si>
    <t>66332-96-5</t>
  </si>
  <si>
    <t>Flutolanil</t>
  </si>
  <si>
    <t>66441-23-4</t>
  </si>
  <si>
    <t>Fenoxaprop ethyl</t>
  </si>
  <si>
    <t>66-81-9</t>
  </si>
  <si>
    <t>CYCLOHEXIMIDE</t>
  </si>
  <si>
    <t>Fungicide, Plant Growth Regulator</t>
  </si>
  <si>
    <t>66841-25-6</t>
  </si>
  <si>
    <t>TRALOMETHRIN</t>
  </si>
  <si>
    <t>67129-08-2</t>
  </si>
  <si>
    <t>Metazachlor</t>
  </si>
  <si>
    <t>67375-30-8</t>
  </si>
  <si>
    <t>alpha-Cypermethrin</t>
  </si>
  <si>
    <t>67-48-1</t>
  </si>
  <si>
    <t>Choline chloride</t>
  </si>
  <si>
    <t>67485-29-4</t>
  </si>
  <si>
    <t>HYDRAMETHYLNON</t>
  </si>
  <si>
    <t>67564-91-4</t>
  </si>
  <si>
    <t>Fenpropimorph</t>
  </si>
  <si>
    <t>67747-09-5</t>
  </si>
  <si>
    <t>PROCHLORAZ</t>
  </si>
  <si>
    <t>68085-85-8</t>
  </si>
  <si>
    <t>CYHALOTHRIN</t>
  </si>
  <si>
    <t>68359-37-5</t>
  </si>
  <si>
    <t>CYFLUTHRIN</t>
  </si>
  <si>
    <t>6923-22-4</t>
  </si>
  <si>
    <t>AZODRIN</t>
  </si>
  <si>
    <t>69327-76-0</t>
  </si>
  <si>
    <t>Buprofezin</t>
  </si>
  <si>
    <t>69377-81-7</t>
  </si>
  <si>
    <t>Fluroxypyr</t>
  </si>
  <si>
    <t>69409-94-5</t>
  </si>
  <si>
    <t>FLUVALINATE</t>
  </si>
  <si>
    <t>69581-33-5</t>
  </si>
  <si>
    <t>Cyprofuram</t>
  </si>
  <si>
    <t>69806-50-4</t>
  </si>
  <si>
    <t>FLUAZIFOP - BUTYL</t>
  </si>
  <si>
    <t>6988-21-2</t>
  </si>
  <si>
    <t>DIOXACARB</t>
  </si>
  <si>
    <t>70124-77-5</t>
  </si>
  <si>
    <t>FLUCYTHRINATE</t>
  </si>
  <si>
    <t>70-30-4</t>
  </si>
  <si>
    <t>Hexachloroprene</t>
  </si>
  <si>
    <t>Fungicide, Microbiocide</t>
  </si>
  <si>
    <t>70-38-2</t>
  </si>
  <si>
    <t>DIMETHRIN</t>
  </si>
  <si>
    <t>Insecticide, Miticide</t>
  </si>
  <si>
    <t>70630-17-0</t>
  </si>
  <si>
    <t>Metalaxyl-M</t>
  </si>
  <si>
    <t>7085-19-0</t>
  </si>
  <si>
    <t>mecoprop</t>
  </si>
  <si>
    <t>709-98-8</t>
  </si>
  <si>
    <t>PROPANIL</t>
  </si>
  <si>
    <t>71283-80-2</t>
  </si>
  <si>
    <t>Fenoxaprop-P-ethyl</t>
  </si>
  <si>
    <t>71-36-3</t>
  </si>
  <si>
    <t>1-Butanol</t>
  </si>
  <si>
    <t>71-55-6</t>
  </si>
  <si>
    <t>1,1,1-Trichloroethane</t>
  </si>
  <si>
    <t>71561-11-0</t>
  </si>
  <si>
    <t>Pyrazoxyfen</t>
  </si>
  <si>
    <t>7173-51-5</t>
  </si>
  <si>
    <t>Didecyldimethylammonium Chloride</t>
  </si>
  <si>
    <t>Fungicide, Bactericide, Herbicide, Algaecide, Antiseptic, Other product constituent</t>
  </si>
  <si>
    <t>7212-44-4</t>
  </si>
  <si>
    <t>Nerolidol</t>
  </si>
  <si>
    <t>Insecticide, Insect attractant, Pheromone, Parapheromone</t>
  </si>
  <si>
    <t>72178-02-0</t>
  </si>
  <si>
    <t>FOMESAFEN</t>
  </si>
  <si>
    <t>72-20-8</t>
  </si>
  <si>
    <t>ENDRIN</t>
  </si>
  <si>
    <t>Insecticide, Avicide, Rodenticide</t>
  </si>
  <si>
    <t>72-43-5</t>
  </si>
  <si>
    <t>Methoxychlor</t>
  </si>
  <si>
    <t>72-54-8</t>
  </si>
  <si>
    <t>DDD</t>
  </si>
  <si>
    <t>72-55-9</t>
  </si>
  <si>
    <t>p,p'-DDE</t>
  </si>
  <si>
    <t>7287-19-6</t>
  </si>
  <si>
    <t>PROMETRYNE</t>
  </si>
  <si>
    <t>7292-16-2</t>
  </si>
  <si>
    <t>PROPAPHOS</t>
  </si>
  <si>
    <t>731-27-1</t>
  </si>
  <si>
    <t>TOLYFLUANIDE</t>
  </si>
  <si>
    <t>732-11-6</t>
  </si>
  <si>
    <t>PHOSMET</t>
  </si>
  <si>
    <t>73250-68-7</t>
  </si>
  <si>
    <t>MEFENACET</t>
  </si>
  <si>
    <t>74051-80-2</t>
  </si>
  <si>
    <t>Sethoxydim</t>
  </si>
  <si>
    <t>74070-46-5</t>
  </si>
  <si>
    <t>ACLONIFEN</t>
  </si>
  <si>
    <t>741-58-2</t>
  </si>
  <si>
    <t>BENSULIDE</t>
  </si>
  <si>
    <t>74222-97-2</t>
  </si>
  <si>
    <t>SULFOMETURON (pH 5-7)</t>
  </si>
  <si>
    <t>74223-64-6</t>
  </si>
  <si>
    <t>METSULFURON-METHYL</t>
  </si>
  <si>
    <t>74738-17-3</t>
  </si>
  <si>
    <t>FENPICLONIL</t>
  </si>
  <si>
    <t>Fungicide, Wood preservative</t>
  </si>
  <si>
    <t>74-83-9</t>
  </si>
  <si>
    <t>Methyl bromide</t>
  </si>
  <si>
    <t>Soil sterilant, Fumigant, Insecticide</t>
  </si>
  <si>
    <t>74-89-5</t>
  </si>
  <si>
    <t>METHYLAMINE</t>
  </si>
  <si>
    <t>75-05-8</t>
  </si>
  <si>
    <t>Acetonitrile</t>
  </si>
  <si>
    <t>75-07-0</t>
  </si>
  <si>
    <t>ACETALDEHYDE</t>
  </si>
  <si>
    <t>75-08-1</t>
  </si>
  <si>
    <t>ETHYL MERCAPTAN</t>
  </si>
  <si>
    <t>Rodenticide, Metabolite</t>
  </si>
  <si>
    <t>75-34-3</t>
  </si>
  <si>
    <t>1,1-Dichloroethane</t>
  </si>
  <si>
    <t>75-87-6</t>
  </si>
  <si>
    <t>TRICHLOROACETALDEHYDE</t>
  </si>
  <si>
    <t>75-99-0</t>
  </si>
  <si>
    <t>Dalapon</t>
  </si>
  <si>
    <t>759-94-4</t>
  </si>
  <si>
    <t>EPTC</t>
  </si>
  <si>
    <t>76-03-9</t>
  </si>
  <si>
    <t>TRICHLOROACETIC ACID</t>
  </si>
  <si>
    <t>Metabolite, Herbicide</t>
  </si>
  <si>
    <t>76-06-2</t>
  </si>
  <si>
    <t>Chloropicrin</t>
  </si>
  <si>
    <t>76-44-8</t>
  </si>
  <si>
    <t>Heptachlor</t>
  </si>
  <si>
    <t>76578-14-8</t>
  </si>
  <si>
    <t>QUIZALOFOP-ETHYL</t>
  </si>
  <si>
    <t>7664-93-9</t>
  </si>
  <si>
    <t>SULFURIC ACID</t>
  </si>
  <si>
    <t>Herbicide, Desiccant</t>
  </si>
  <si>
    <t>76738-62-0</t>
  </si>
  <si>
    <t>PACLOBUTRAZOL</t>
  </si>
  <si>
    <t>7681-93-8</t>
  </si>
  <si>
    <t>PIMARICIN (Natamycin)</t>
  </si>
  <si>
    <t>76-87-9</t>
  </si>
  <si>
    <t>TRIPHENYLTIN HYDROXIDE</t>
  </si>
  <si>
    <t>7696-12-0</t>
  </si>
  <si>
    <t>PHTHALTHRIN</t>
  </si>
  <si>
    <t>7700-17-6</t>
  </si>
  <si>
    <t>CROTOXYPHOS</t>
  </si>
  <si>
    <t>77-06-5</t>
  </si>
  <si>
    <t>GIBBERELLIC ACID</t>
  </si>
  <si>
    <t>77182-82-2</t>
  </si>
  <si>
    <t>GLUFOSINATE-AMMONIUM</t>
  </si>
  <si>
    <t>7720-78-7</t>
  </si>
  <si>
    <t>SULFURIC ACID, IRON (2+) SALT (1:1)</t>
  </si>
  <si>
    <t>Herbicide, Other product constituent</t>
  </si>
  <si>
    <t>77458-01-6</t>
  </si>
  <si>
    <t>Pyraclofos</t>
  </si>
  <si>
    <t>Insecticide, Nematicide, Veterinary treatment</t>
  </si>
  <si>
    <t>7773-06-0</t>
  </si>
  <si>
    <t>Sulfamic acid, monoammonium salt</t>
  </si>
  <si>
    <t>77732-09-3</t>
  </si>
  <si>
    <t>Oxadixyl</t>
  </si>
  <si>
    <t>77-73-6</t>
  </si>
  <si>
    <t>DICYCLOPENTADIENE</t>
  </si>
  <si>
    <t>Plant growth regulator, Repellent</t>
  </si>
  <si>
    <t>7786-34-7</t>
  </si>
  <si>
    <t>MEVINPHOS</t>
  </si>
  <si>
    <t>77-92-9</t>
  </si>
  <si>
    <t>CITRIC ACID</t>
  </si>
  <si>
    <t>Fungicide, Microbiocide, Other product constituent</t>
  </si>
  <si>
    <t>78-34-2</t>
  </si>
  <si>
    <t>DIOXATHION</t>
  </si>
  <si>
    <t>78-48-8</t>
  </si>
  <si>
    <t>DEF</t>
  </si>
  <si>
    <t>78587-05-0</t>
  </si>
  <si>
    <t>Hexythiazox</t>
  </si>
  <si>
    <t>78-59-1</t>
  </si>
  <si>
    <t>Isophorone</t>
  </si>
  <si>
    <t>786-19-6</t>
  </si>
  <si>
    <t>CARBOPHENTHION</t>
  </si>
  <si>
    <t>78-70-6</t>
  </si>
  <si>
    <t>LINALOOL</t>
  </si>
  <si>
    <t>Insecticide, Repellent, Veterinary treatment</t>
  </si>
  <si>
    <t>78-87-5</t>
  </si>
  <si>
    <t>1,2-dichloropropane</t>
  </si>
  <si>
    <t>Insecticide, Nematicide, Fumigant</t>
  </si>
  <si>
    <t>79-09-4</t>
  </si>
  <si>
    <t>PROPIONIC ACID</t>
  </si>
  <si>
    <t>Fungicide, Bactericide, Adjuvant, Other product constituent</t>
  </si>
  <si>
    <t>79127-80-3</t>
  </si>
  <si>
    <t>FENOXYCARB</t>
  </si>
  <si>
    <t>79-21-0</t>
  </si>
  <si>
    <t>Peracetic acid</t>
  </si>
  <si>
    <t>Fungicide, Nematicide, Microbiocide</t>
  </si>
  <si>
    <t>79241-46-6</t>
  </si>
  <si>
    <t>Fluazifop-P-butyl</t>
  </si>
  <si>
    <t>79277-27-3</t>
  </si>
  <si>
    <t>HARMONY</t>
  </si>
  <si>
    <t>79-43-6</t>
  </si>
  <si>
    <t>DICHLOROACETIC ACID</t>
  </si>
  <si>
    <t>79538-32-2</t>
  </si>
  <si>
    <t>TETRAFLUTHRIN</t>
  </si>
  <si>
    <t>79-57-2</t>
  </si>
  <si>
    <t>OXYTETRACYLCINE</t>
  </si>
  <si>
    <t>Bactericide, Antimicrobial, Veterinary treatment</t>
  </si>
  <si>
    <t>79622-59-6</t>
  </si>
  <si>
    <t>FLUAZINAM</t>
  </si>
  <si>
    <t>79-92-5</t>
  </si>
  <si>
    <t>CAMPHENE</t>
  </si>
  <si>
    <t>Insecticide, Insect attractant, Pheromone</t>
  </si>
  <si>
    <t>8001-35-2</t>
  </si>
  <si>
    <t>TOXAPHENE (example isomer shown below)</t>
  </si>
  <si>
    <t>8003-34-7</t>
  </si>
  <si>
    <t>Pyrethrum</t>
  </si>
  <si>
    <t>80-06-8</t>
  </si>
  <si>
    <t>DIMITE</t>
  </si>
  <si>
    <t>80-33-1</t>
  </si>
  <si>
    <t>CHLORFENSON</t>
  </si>
  <si>
    <t>80-38-6</t>
  </si>
  <si>
    <t>4-CHLOROPHENYL BENZENESULFONATE</t>
  </si>
  <si>
    <t>Acaricide, Insecticide, Miticide</t>
  </si>
  <si>
    <t>80-56-8</t>
  </si>
  <si>
    <t>ALPHA-PINENE</t>
  </si>
  <si>
    <t>8061-51-6</t>
  </si>
  <si>
    <t>Lignosulfonic acid, sodium salt</t>
  </si>
  <si>
    <t>8065-36-9</t>
  </si>
  <si>
    <t>BUFENCARB</t>
  </si>
  <si>
    <t>80844-07-1</t>
  </si>
  <si>
    <t>ETOFENPROX</t>
  </si>
  <si>
    <t>81-07-2</t>
  </si>
  <si>
    <t>Saccharin</t>
  </si>
  <si>
    <t>81334-34-1</t>
  </si>
  <si>
    <t>IMAZAPYR</t>
  </si>
  <si>
    <t>81335-77-5</t>
  </si>
  <si>
    <t>Imazethapyr</t>
  </si>
  <si>
    <t>81405-85-8</t>
  </si>
  <si>
    <t>Imazamethabenz (isomer mix)</t>
  </si>
  <si>
    <t>81406-37-3</t>
  </si>
  <si>
    <t>Fluroxypyr-meptyl</t>
  </si>
  <si>
    <t>81777-89-1</t>
  </si>
  <si>
    <t>CLOMAZONE</t>
  </si>
  <si>
    <t>81-81-2</t>
  </si>
  <si>
    <t>Warfarin</t>
  </si>
  <si>
    <t>81-82-3</t>
  </si>
  <si>
    <t>COUMACHLOR</t>
  </si>
  <si>
    <t>82097-50-5</t>
  </si>
  <si>
    <t>Triasulfuron</t>
  </si>
  <si>
    <t>82558-50-7</t>
  </si>
  <si>
    <t>Isoxaben</t>
  </si>
  <si>
    <t>82560-54-1</t>
  </si>
  <si>
    <t>BENFURACARB</t>
  </si>
  <si>
    <t>82657-04-3</t>
  </si>
  <si>
    <t>Bifenthrin</t>
  </si>
  <si>
    <t>82-68-8</t>
  </si>
  <si>
    <t>Pentachloronitrobenzene</t>
  </si>
  <si>
    <t>83055-99-6</t>
  </si>
  <si>
    <t>BENSULFURON-METHYL (PH7)</t>
  </si>
  <si>
    <t>83121-18-0</t>
  </si>
  <si>
    <t>TEFLUBENZURON</t>
  </si>
  <si>
    <t>83164-33-4</t>
  </si>
  <si>
    <t>DIFLUFENICAN</t>
  </si>
  <si>
    <t>834-12-8</t>
  </si>
  <si>
    <t>AMETRYNE</t>
  </si>
  <si>
    <t>83-79-4</t>
  </si>
  <si>
    <t>ROTENONE</t>
  </si>
  <si>
    <t>84087-01-4</t>
  </si>
  <si>
    <t>Quinclorac</t>
  </si>
  <si>
    <t>841-06-5</t>
  </si>
  <si>
    <t>METHOPROPTRYNE</t>
  </si>
  <si>
    <t>84-65-1</t>
  </si>
  <si>
    <t>ANTHRAQUINONE</t>
  </si>
  <si>
    <t>85-00-7</t>
  </si>
  <si>
    <t>DIQUAT DIBROMIDE</t>
  </si>
  <si>
    <t>85-34-7</t>
  </si>
  <si>
    <t>FENAC</t>
  </si>
  <si>
    <t>85-41-6</t>
  </si>
  <si>
    <t>PHTHALIMIDE</t>
  </si>
  <si>
    <t>86209-51-0</t>
  </si>
  <si>
    <t>PRIMISULFURON-METHYL</t>
  </si>
  <si>
    <t>86-50-0</t>
  </si>
  <si>
    <t>METHYL AZINPHOS</t>
  </si>
  <si>
    <t>86-86-2</t>
  </si>
  <si>
    <t>1-Naphthaleneacetamide</t>
  </si>
  <si>
    <t>86-87-3</t>
  </si>
  <si>
    <t>NAPHTHALENEACETIC ACID</t>
  </si>
  <si>
    <t>86-88-4</t>
  </si>
  <si>
    <t>N-1-NAPTHYLTHIOUREA</t>
  </si>
  <si>
    <t>87130-20-9</t>
  </si>
  <si>
    <t>CARBAMIC ACID, (3,4-DIETHOXYPHENYL)-, 1-METHYLET</t>
  </si>
  <si>
    <t>87237-48-7</t>
  </si>
  <si>
    <t>HALOXYFOP-ETOTYL</t>
  </si>
  <si>
    <t>872-50-4</t>
  </si>
  <si>
    <t>N-METHYLPYRROLIDONE</t>
  </si>
  <si>
    <t>87392-12-9</t>
  </si>
  <si>
    <t>S-Metolachlor</t>
  </si>
  <si>
    <t>87-51-4</t>
  </si>
  <si>
    <t>INDOLE-3-ACETIC ACID</t>
  </si>
  <si>
    <t>87546-18-7</t>
  </si>
  <si>
    <t>FLUMICLORAC-PENTYL</t>
  </si>
  <si>
    <t>87674-68-8</t>
  </si>
  <si>
    <t>DIMETHENAMID</t>
  </si>
  <si>
    <t>87-86-5</t>
  </si>
  <si>
    <t>pentachlorophenol</t>
  </si>
  <si>
    <t>Insecticide, Herbicide, Fungicide, Molluscicide, Plant growth regulator</t>
  </si>
  <si>
    <t>88-04-0</t>
  </si>
  <si>
    <t>4-CHLORO-3,5-DIMETHYL PHENOL</t>
  </si>
  <si>
    <t>Fungicide, Bactericide, Microbiocide, Veterinary treatment</t>
  </si>
  <si>
    <t>88283-41-4</t>
  </si>
  <si>
    <t>PYRIFENOX</t>
  </si>
  <si>
    <t>886-50-0</t>
  </si>
  <si>
    <t>TERBUTRYN</t>
  </si>
  <si>
    <t>88671-89-0</t>
  </si>
  <si>
    <t>MYCLOBUTANIL</t>
  </si>
  <si>
    <t>88-85-7</t>
  </si>
  <si>
    <t>Dinoseb</t>
  </si>
  <si>
    <t>88-99-3</t>
  </si>
  <si>
    <t>O-PHTHALIC ACID</t>
  </si>
  <si>
    <t>89-83-8</t>
  </si>
  <si>
    <t>THYMOL</t>
  </si>
  <si>
    <t>Insecticide, Fungicide, Antiseptic, Biocide, Veterinary treatment</t>
  </si>
  <si>
    <t>9006-42-2</t>
  </si>
  <si>
    <t>METIRAM</t>
  </si>
  <si>
    <t>900-95-8</t>
  </si>
  <si>
    <t>FENTIN ACETATE</t>
  </si>
  <si>
    <t>90-15-3</t>
  </si>
  <si>
    <t>1-NAPHTHOL</t>
  </si>
  <si>
    <t>90-43-7</t>
  </si>
  <si>
    <t>2-Phenylphenol</t>
  </si>
  <si>
    <t>Fungicide, Disinfectant, Preservative</t>
  </si>
  <si>
    <t>90717-03-6</t>
  </si>
  <si>
    <t>Quinmerac</t>
  </si>
  <si>
    <t>91-20-3</t>
  </si>
  <si>
    <t>naphthalene</t>
  </si>
  <si>
    <t>91465-08-6</t>
  </si>
  <si>
    <t>LAMBDA-CYHALOTHRIN</t>
  </si>
  <si>
    <t>91-53-2</t>
  </si>
  <si>
    <t>ETHOXYQUIN</t>
  </si>
  <si>
    <t>Fungicide, Veterinary treatment, Other product constituent</t>
  </si>
  <si>
    <t>919-86-8</t>
  </si>
  <si>
    <t>DEMETON-S-METHYL</t>
  </si>
  <si>
    <t>92-52-4</t>
  </si>
  <si>
    <t>biphenyl</t>
  </si>
  <si>
    <t>934-32-7</t>
  </si>
  <si>
    <t>2-AMINOBENZIMIDAZOLE</t>
  </si>
  <si>
    <t>93-71-0</t>
  </si>
  <si>
    <t>2-CHLORO-N,N-DIALLYLACETAMIDE</t>
  </si>
  <si>
    <t>93-72-1</t>
  </si>
  <si>
    <t>SILVEX</t>
  </si>
  <si>
    <t>93-76-5</t>
  </si>
  <si>
    <t>2,4,5-trichlorophenoxyacetic acid</t>
  </si>
  <si>
    <t>94125-34-5</t>
  </si>
  <si>
    <t>PROSULFURON</t>
  </si>
  <si>
    <t>94361-06-5</t>
  </si>
  <si>
    <t>Cyproconazole</t>
  </si>
  <si>
    <t>944-22-9</t>
  </si>
  <si>
    <t>FONOPHOS</t>
  </si>
  <si>
    <t>94-74-6</t>
  </si>
  <si>
    <t>2-Methyl-4-chlorophenoxyacetic acid</t>
  </si>
  <si>
    <t>94-75-7</t>
  </si>
  <si>
    <t>2-(2,4-dichlorophenoxy)acetic acid</t>
  </si>
  <si>
    <t>Herbicide, Plant Growth Regulator, Metabolite</t>
  </si>
  <si>
    <t>94-81-5</t>
  </si>
  <si>
    <t>MCPB</t>
  </si>
  <si>
    <t>94-82-6</t>
  </si>
  <si>
    <t>2,4-DB</t>
  </si>
  <si>
    <t>950-37-8</t>
  </si>
  <si>
    <t>METHIDATHION</t>
  </si>
  <si>
    <t>95-16-9</t>
  </si>
  <si>
    <t>BENZOTHIAZOLE</t>
  </si>
  <si>
    <t>95266-40-3</t>
  </si>
  <si>
    <t>Trinexapac-ethyl</t>
  </si>
  <si>
    <t>95737-68-1</t>
  </si>
  <si>
    <t>PYRIPROXYFEN</t>
  </si>
  <si>
    <t>957-51-7</t>
  </si>
  <si>
    <t>DIPHENAMID</t>
  </si>
  <si>
    <t>95-76-1</t>
  </si>
  <si>
    <t>3,4-DICHLOROANILINE</t>
  </si>
  <si>
    <t>95-82-9</t>
  </si>
  <si>
    <t>2,5-DICHLOROANILINE</t>
  </si>
  <si>
    <t>95-95-4</t>
  </si>
  <si>
    <t>2,4,5-trichlorophenol</t>
  </si>
  <si>
    <t>Fungicide, Herbicide, Metabolite</t>
  </si>
  <si>
    <t>959-98-8</t>
  </si>
  <si>
    <t>A-ENDOSULFAN</t>
  </si>
  <si>
    <t>96-12-8</t>
  </si>
  <si>
    <t>1,2-Dibromo-3-chloropropane</t>
  </si>
  <si>
    <t>Nematicide, Insecticide, Fumigant, Fungicide</t>
  </si>
  <si>
    <t>96182-53-5</t>
  </si>
  <si>
    <t>TEBUPIRIMFOS</t>
  </si>
  <si>
    <t>96-18-4</t>
  </si>
  <si>
    <t>1,2,3-trichloropropane</t>
  </si>
  <si>
    <t>96-24-2</t>
  </si>
  <si>
    <t>3-CHLORO-1,2-PROPANEDIOL</t>
  </si>
  <si>
    <t>Rodenticide, Chemiosterilant</t>
  </si>
  <si>
    <t>96-45-7</t>
  </si>
  <si>
    <t>Ethylenethiourea</t>
  </si>
  <si>
    <t>96489-71-3</t>
  </si>
  <si>
    <t>PYRIDABEN</t>
  </si>
  <si>
    <t>97-17-6</t>
  </si>
  <si>
    <t>DICHLOFENTHION</t>
  </si>
  <si>
    <t>97-23-4</t>
  </si>
  <si>
    <t>PHENOL,2,2'-METHYLENEBIS 4-CHLORO-</t>
  </si>
  <si>
    <t>Fungicide, Algicide, Bactericide, Veterinary treatment</t>
  </si>
  <si>
    <t>973-21-7</t>
  </si>
  <si>
    <t>DINOBUTON</t>
  </si>
  <si>
    <t>97-53-0</t>
  </si>
  <si>
    <t>EUGENOL</t>
  </si>
  <si>
    <t>Insecticide, Fungicide, Bactericide, Herbicide</t>
  </si>
  <si>
    <t>97886-45-8</t>
  </si>
  <si>
    <t>Dithiopyr</t>
  </si>
  <si>
    <t>98-01-1</t>
  </si>
  <si>
    <t>FUFURAL</t>
  </si>
  <si>
    <t>Fungicide, Biocide, Nematicide</t>
  </si>
  <si>
    <t>98-16-8</t>
  </si>
  <si>
    <t>3-TRIFLUOROMETHYLANILINE</t>
  </si>
  <si>
    <t>98967-40-9</t>
  </si>
  <si>
    <t>FLUMETSULAM</t>
  </si>
  <si>
    <t>99129-21-2</t>
  </si>
  <si>
    <t>CLETHODIM</t>
  </si>
  <si>
    <t>99-30-9</t>
  </si>
  <si>
    <t>2,6-DICHLORO-4-NITROANILINE</t>
  </si>
  <si>
    <t>99607-70-2</t>
  </si>
  <si>
    <t>Cloquintocet-mexyl</t>
  </si>
  <si>
    <t>99-65-0</t>
  </si>
  <si>
    <t>1,3-Dinitrobenzene</t>
  </si>
  <si>
    <t>99-87-6</t>
  </si>
  <si>
    <t>P-CYMENE</t>
  </si>
  <si>
    <t>999-81-5</t>
  </si>
  <si>
    <t>CHLORMEQUAT CHLORIDE</t>
  </si>
  <si>
    <t>Partition coefficients (sheep)</t>
  </si>
  <si>
    <t>Pesticides and their basic physicochemical data were obtained from current databases.</t>
  </si>
  <si>
    <t xml:space="preserve">References </t>
  </si>
  <si>
    <t>USEPA, 2012. Estimation Programs Interface SuiteTM for Microsoft® Windows, v 4.11 or insert version used.</t>
  </si>
  <si>
    <t>Biotransformation half-lives in fish were obtained from EPI Suite (USEPA, 2012).</t>
  </si>
  <si>
    <t>Fantke, P., Bijster, M., Guignard, C., Hauschild, M.Z., Huijbregts, M., Jolliet, O., Kounina, A., Magaud, V., Margni, M., McKone, T.E. and Rosenbaum, R.K., 2017. USEtox® 2.0 Documentation (Version 1.00).</t>
  </si>
  <si>
    <t>Lewis, K., Tzilivakis, J., Green, A. and Warner, D., 2006. Pesticide Properties DataBase (PPDB).</t>
  </si>
  <si>
    <t>Relative factors</t>
  </si>
  <si>
    <r>
      <t>RF</t>
    </r>
    <r>
      <rPr>
        <vertAlign val="subscript"/>
        <sz val="9"/>
        <color theme="1"/>
        <rFont val="Times New Roman"/>
        <family val="1"/>
      </rPr>
      <t>Liver</t>
    </r>
  </si>
  <si>
    <r>
      <t>RF</t>
    </r>
    <r>
      <rPr>
        <vertAlign val="subscript"/>
        <sz val="9"/>
        <color theme="1"/>
        <rFont val="Times New Roman"/>
        <family val="1"/>
      </rPr>
      <t>Kidney</t>
    </r>
  </si>
  <si>
    <r>
      <t>RF</t>
    </r>
    <r>
      <rPr>
        <vertAlign val="subscript"/>
        <sz val="9"/>
        <color theme="1"/>
        <rFont val="Times New Roman"/>
        <family val="1"/>
      </rPr>
      <t>Fat</t>
    </r>
  </si>
  <si>
    <r>
      <t>RF</t>
    </r>
    <r>
      <rPr>
        <vertAlign val="subscript"/>
        <sz val="9"/>
        <color theme="1"/>
        <rFont val="Times New Roman"/>
        <family val="1"/>
      </rPr>
      <t>Muscle</t>
    </r>
  </si>
  <si>
    <r>
      <t>RF</t>
    </r>
    <r>
      <rPr>
        <vertAlign val="subscript"/>
        <sz val="9"/>
        <color theme="1"/>
        <rFont val="Times New Roman"/>
        <family val="1"/>
      </rPr>
      <t>Milk</t>
    </r>
  </si>
  <si>
    <r>
      <t>MRLF</t>
    </r>
    <r>
      <rPr>
        <vertAlign val="subscript"/>
        <sz val="9"/>
        <color theme="1"/>
        <rFont val="Times New Roman"/>
        <family val="1"/>
      </rPr>
      <t>Liver</t>
    </r>
  </si>
  <si>
    <r>
      <t>MRLF</t>
    </r>
    <r>
      <rPr>
        <vertAlign val="subscript"/>
        <sz val="9"/>
        <color theme="1"/>
        <rFont val="Times New Roman"/>
        <family val="1"/>
      </rPr>
      <t>Kidney</t>
    </r>
  </si>
  <si>
    <r>
      <t>MRLF</t>
    </r>
    <r>
      <rPr>
        <vertAlign val="subscript"/>
        <sz val="9"/>
        <color theme="1"/>
        <rFont val="Times New Roman"/>
        <family val="1"/>
      </rPr>
      <t>Fat</t>
    </r>
  </si>
  <si>
    <r>
      <t>MRLF</t>
    </r>
    <r>
      <rPr>
        <vertAlign val="subscript"/>
        <sz val="9"/>
        <color theme="1"/>
        <rFont val="Times New Roman"/>
        <family val="1"/>
      </rPr>
      <t>Muscle</t>
    </r>
  </si>
  <si>
    <r>
      <t>MRLF</t>
    </r>
    <r>
      <rPr>
        <vertAlign val="subscript"/>
        <sz val="9"/>
        <color theme="1"/>
        <rFont val="Times New Roman"/>
        <family val="1"/>
      </rPr>
      <t>Milk</t>
    </r>
  </si>
  <si>
    <r>
      <t>CR (kg day</t>
    </r>
    <r>
      <rPr>
        <vertAlign val="superscript"/>
        <sz val="8"/>
        <color theme="1"/>
        <rFont val="Times New Roman"/>
        <family val="1"/>
      </rPr>
      <t>-1</t>
    </r>
    <r>
      <rPr>
        <sz val="8"/>
        <color theme="1"/>
        <rFont val="Times New Roman"/>
        <family val="1"/>
      </rPr>
      <t>)</t>
    </r>
  </si>
  <si>
    <t>Products</t>
  </si>
  <si>
    <r>
      <t>mg kg</t>
    </r>
    <r>
      <rPr>
        <vertAlign val="superscript"/>
        <sz val="8"/>
        <color theme="1"/>
        <rFont val="Times New Roman"/>
        <family val="1"/>
      </rPr>
      <t>-1</t>
    </r>
  </si>
  <si>
    <t>Consumption rates of livestock products were obtained from the standard food basket (European Commission, 2003).</t>
  </si>
  <si>
    <r>
      <t>Maximum residue level factors (based on an ADI of 0.01 mg kg</t>
    </r>
    <r>
      <rPr>
        <vertAlign val="superscript"/>
        <sz val="8"/>
        <color theme="1"/>
        <rFont val="Times New Roman"/>
        <family val="1"/>
      </rPr>
      <t>-1</t>
    </r>
    <r>
      <rPr>
        <sz val="8"/>
        <color theme="1"/>
        <rFont val="Times New Roman"/>
        <family val="1"/>
      </rPr>
      <t xml:space="preserve"> day</t>
    </r>
    <r>
      <rPr>
        <vertAlign val="superscript"/>
        <sz val="8"/>
        <color theme="1"/>
        <rFont val="Times New Roman"/>
        <family val="1"/>
      </rPr>
      <t>-1</t>
    </r>
    <r>
      <rPr>
        <sz val="8"/>
        <color theme="1"/>
        <rFont val="Times New Roman"/>
        <family val="1"/>
      </rPr>
      <t>)</t>
    </r>
  </si>
  <si>
    <r>
      <t>k</t>
    </r>
    <r>
      <rPr>
        <vertAlign val="superscript"/>
        <sz val="9"/>
        <color theme="1"/>
        <rFont val="Times New Roman"/>
        <family val="1"/>
      </rPr>
      <t>+</t>
    </r>
    <r>
      <rPr>
        <vertAlign val="subscript"/>
        <sz val="9"/>
        <color theme="1"/>
        <rFont val="Times New Roman"/>
        <family val="1"/>
      </rPr>
      <t>Kidney→Blood</t>
    </r>
  </si>
  <si>
    <r>
      <t>k</t>
    </r>
    <r>
      <rPr>
        <vertAlign val="superscript"/>
        <sz val="9"/>
        <color theme="1"/>
        <rFont val="Times New Roman"/>
        <family val="1"/>
      </rPr>
      <t>+</t>
    </r>
    <r>
      <rPr>
        <vertAlign val="subscript"/>
        <sz val="9"/>
        <color theme="1"/>
        <rFont val="Times New Roman"/>
        <family val="1"/>
      </rPr>
      <t>Lung→Blood</t>
    </r>
  </si>
  <si>
    <r>
      <t>k</t>
    </r>
    <r>
      <rPr>
        <vertAlign val="superscript"/>
        <sz val="9"/>
        <color theme="1"/>
        <rFont val="Times New Roman"/>
        <family val="1"/>
      </rPr>
      <t>+</t>
    </r>
    <r>
      <rPr>
        <vertAlign val="subscript"/>
        <sz val="9"/>
        <color theme="1"/>
        <rFont val="Times New Roman"/>
        <family val="1"/>
      </rPr>
      <t>Mammary gland→Blood</t>
    </r>
  </si>
  <si>
    <r>
      <t>k</t>
    </r>
    <r>
      <rPr>
        <vertAlign val="superscript"/>
        <sz val="9"/>
        <color theme="1"/>
        <rFont val="Times New Roman"/>
        <family val="1"/>
      </rPr>
      <t>+</t>
    </r>
    <r>
      <rPr>
        <vertAlign val="subscript"/>
        <sz val="9"/>
        <color theme="1"/>
        <rFont val="Times New Roman"/>
        <family val="1"/>
      </rPr>
      <t>Fat→Blood</t>
    </r>
  </si>
  <si>
    <r>
      <t>k</t>
    </r>
    <r>
      <rPr>
        <vertAlign val="superscript"/>
        <sz val="9"/>
        <color theme="1"/>
        <rFont val="Times New Roman"/>
        <family val="1"/>
      </rPr>
      <t>+</t>
    </r>
    <r>
      <rPr>
        <vertAlign val="subscript"/>
        <sz val="9"/>
        <color theme="1"/>
        <rFont val="Times New Roman"/>
        <family val="1"/>
      </rPr>
      <t>Muscle→Blood</t>
    </r>
  </si>
  <si>
    <t>Physiological variables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</si>
</sst>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######\-##\-#"/>
    <numFmt numFmtId="165" formatCode="General_)"/>
  </numFmts>
  <fonts count="15" x14ac:knownFonts="1">
    <font>
      <sz val="11"/>
      <color theme="1"/>
      <name val="Calibri"/>
      <family val="2"/>
      <scheme val="minor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sz val="9"/>
      <name val="Times New Roman"/>
      <family val="1"/>
    </font>
    <font>
      <vertAlign val="superscript"/>
      <sz val="9"/>
      <name val="Times New Roman"/>
      <family val="1"/>
    </font>
    <font>
      <vertAlign val="subscript"/>
      <sz val="9"/>
      <name val="Times New Roman"/>
      <family val="1"/>
    </font>
    <font>
      <sz val="10"/>
      <name val="Arial"/>
      <family val="2"/>
    </font>
    <font>
      <vertAlign val="subscript"/>
      <sz val="9"/>
      <color theme="1"/>
      <name val="Times New Roman"/>
      <family val="1"/>
    </font>
    <font>
      <vertAlign val="superscript"/>
      <sz val="9"/>
      <color theme="1"/>
      <name val="Times New Roman"/>
      <family val="1"/>
    </font>
    <font>
      <vertAlign val="superscript"/>
      <sz val="8"/>
      <color theme="1"/>
      <name val="Times New Roman"/>
      <family val="1"/>
    </font>
    <font>
      <sz val="8"/>
      <name val="Times New Roman"/>
      <family val="1"/>
    </font>
    <font>
      <vertAlign val="superscript"/>
      <sz val="8"/>
      <name val="Times New Roman"/>
      <family val="1"/>
    </font>
    <font>
      <b/>
      <sz val="8"/>
      <color indexed="10"/>
      <name val="Times New Roman"/>
      <family val="1"/>
    </font>
    <font>
      <vertAlign val="subscript"/>
      <sz val="8"/>
      <color theme="1"/>
      <name val="Times New Roman"/>
      <family val="1"/>
    </font>
    <font>
      <b/>
      <sz val="8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165" fontId="6" fillId="0" borderId="0"/>
  </cellStyleXfs>
  <cellXfs count="112">
    <xf numFmtId="0" fontId="0" fillId="0" borderId="0" xfId="0"/>
    <xf numFmtId="0" fontId="2" fillId="0" borderId="0" xfId="0" applyFont="1"/>
    <xf numFmtId="16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1" fontId="2" fillId="0" borderId="1" xfId="0" applyNumberFormat="1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11" fontId="3" fillId="0" borderId="1" xfId="1" applyNumberFormat="1" applyFont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11" fontId="1" fillId="2" borderId="1" xfId="0" applyNumberFormat="1" applyFont="1" applyFill="1" applyBorder="1" applyAlignment="1">
      <alignment horizontal="center" vertical="center" wrapText="1"/>
    </xf>
    <xf numFmtId="11" fontId="1" fillId="3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top"/>
    </xf>
    <xf numFmtId="2" fontId="10" fillId="0" borderId="1" xfId="0" applyNumberFormat="1" applyFont="1" applyBorder="1" applyAlignment="1">
      <alignment horizontal="center" vertical="top"/>
    </xf>
    <xf numFmtId="11" fontId="10" fillId="0" borderId="1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11" fontId="2" fillId="2" borderId="1" xfId="0" applyNumberFormat="1" applyFont="1" applyFill="1" applyBorder="1" applyAlignment="1">
      <alignment horizontal="center" vertical="center"/>
    </xf>
    <xf numFmtId="11" fontId="2" fillId="3" borderId="1" xfId="0" applyNumberFormat="1" applyFont="1" applyFill="1" applyBorder="1" applyAlignment="1">
      <alignment horizontal="center" vertical="center"/>
    </xf>
    <xf numFmtId="11" fontId="2" fillId="4" borderId="1" xfId="0" applyNumberFormat="1" applyFont="1" applyFill="1" applyBorder="1" applyAlignment="1">
      <alignment horizontal="center" vertical="center"/>
    </xf>
    <xf numFmtId="2" fontId="2" fillId="5" borderId="1" xfId="0" applyNumberFormat="1" applyFont="1" applyFill="1" applyBorder="1" applyAlignment="1">
      <alignment horizontal="center" vertical="center"/>
    </xf>
    <xf numFmtId="2" fontId="2" fillId="5" borderId="13" xfId="0" applyNumberFormat="1" applyFont="1" applyFill="1" applyBorder="1" applyAlignment="1">
      <alignment horizontal="center" vertical="center"/>
    </xf>
    <xf numFmtId="11" fontId="2" fillId="5" borderId="14" xfId="0" applyNumberFormat="1" applyFont="1" applyFill="1" applyBorder="1" applyAlignment="1">
      <alignment horizontal="center" vertical="center"/>
    </xf>
    <xf numFmtId="11" fontId="2" fillId="5" borderId="1" xfId="0" applyNumberFormat="1" applyFont="1" applyFill="1" applyBorder="1" applyAlignment="1">
      <alignment horizontal="center" vertical="center"/>
    </xf>
    <xf numFmtId="11" fontId="2" fillId="5" borderId="13" xfId="0" applyNumberFormat="1" applyFont="1" applyFill="1" applyBorder="1" applyAlignment="1">
      <alignment horizontal="center" vertical="center"/>
    </xf>
    <xf numFmtId="11" fontId="2" fillId="0" borderId="4" xfId="0" applyNumberFormat="1" applyFont="1" applyBorder="1" applyAlignment="1">
      <alignment horizontal="center" vertical="center"/>
    </xf>
    <xf numFmtId="11" fontId="2" fillId="5" borderId="15" xfId="0" applyNumberFormat="1" applyFont="1" applyFill="1" applyBorder="1" applyAlignment="1">
      <alignment horizontal="center" vertical="center"/>
    </xf>
    <xf numFmtId="11" fontId="2" fillId="5" borderId="16" xfId="0" applyNumberFormat="1" applyFont="1" applyFill="1" applyBorder="1" applyAlignment="1">
      <alignment horizontal="center" vertical="center"/>
    </xf>
    <xf numFmtId="11" fontId="2" fillId="5" borderId="17" xfId="0" applyNumberFormat="1" applyFont="1" applyFill="1" applyBorder="1" applyAlignment="1">
      <alignment horizontal="center" vertical="center"/>
    </xf>
    <xf numFmtId="2" fontId="2" fillId="0" borderId="7" xfId="0" applyNumberFormat="1" applyFont="1" applyBorder="1" applyAlignment="1">
      <alignment horizontal="center" vertical="center"/>
    </xf>
    <xf numFmtId="2" fontId="2" fillId="6" borderId="18" xfId="0" applyNumberFormat="1" applyFont="1" applyFill="1" applyBorder="1" applyAlignment="1">
      <alignment horizontal="center" vertical="center"/>
    </xf>
    <xf numFmtId="2" fontId="2" fillId="6" borderId="19" xfId="0" applyNumberFormat="1" applyFont="1" applyFill="1" applyBorder="1" applyAlignment="1">
      <alignment horizontal="center" vertical="center"/>
    </xf>
    <xf numFmtId="2" fontId="2" fillId="6" borderId="20" xfId="0" applyNumberFormat="1" applyFont="1" applyFill="1" applyBorder="1" applyAlignment="1">
      <alignment horizontal="center" vertical="center"/>
    </xf>
    <xf numFmtId="2" fontId="2" fillId="6" borderId="14" xfId="0" applyNumberFormat="1" applyFont="1" applyFill="1" applyBorder="1" applyAlignment="1">
      <alignment horizontal="center" vertical="center"/>
    </xf>
    <xf numFmtId="2" fontId="2" fillId="6" borderId="1" xfId="0" applyNumberFormat="1" applyFont="1" applyFill="1" applyBorder="1" applyAlignment="1">
      <alignment horizontal="center" vertical="center"/>
    </xf>
    <xf numFmtId="2" fontId="2" fillId="6" borderId="13" xfId="0" applyNumberFormat="1" applyFont="1" applyFill="1" applyBorder="1" applyAlignment="1">
      <alignment horizontal="center" vertical="center"/>
    </xf>
    <xf numFmtId="2" fontId="2" fillId="6" borderId="1" xfId="0" quotePrefix="1" applyNumberFormat="1" applyFont="1" applyFill="1" applyBorder="1" applyAlignment="1">
      <alignment horizontal="center" vertical="center"/>
    </xf>
    <xf numFmtId="2" fontId="2" fillId="6" borderId="15" xfId="0" applyNumberFormat="1" applyFont="1" applyFill="1" applyBorder="1" applyAlignment="1">
      <alignment horizontal="center" vertical="center"/>
    </xf>
    <xf numFmtId="2" fontId="2" fillId="6" borderId="16" xfId="0" applyNumberFormat="1" applyFont="1" applyFill="1" applyBorder="1" applyAlignment="1">
      <alignment horizontal="center" vertical="center"/>
    </xf>
    <xf numFmtId="2" fontId="2" fillId="6" borderId="17" xfId="0" applyNumberFormat="1" applyFont="1" applyFill="1" applyBorder="1" applyAlignment="1">
      <alignment horizontal="center" vertical="center"/>
    </xf>
    <xf numFmtId="11" fontId="10" fillId="0" borderId="1" xfId="0" applyNumberFormat="1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/>
    </xf>
    <xf numFmtId="11" fontId="2" fillId="0" borderId="1" xfId="0" applyNumberFormat="1" applyFont="1" applyBorder="1" applyAlignment="1">
      <alignment horizontal="center" vertical="center"/>
    </xf>
    <xf numFmtId="2" fontId="10" fillId="0" borderId="1" xfId="1" applyNumberFormat="1" applyFont="1" applyBorder="1" applyAlignment="1">
      <alignment horizontal="center" vertical="center"/>
    </xf>
    <xf numFmtId="0" fontId="14" fillId="0" borderId="0" xfId="0" applyFont="1"/>
    <xf numFmtId="0" fontId="2" fillId="0" borderId="0" xfId="0" applyFont="1" applyAlignment="1">
      <alignment horizontal="left"/>
    </xf>
    <xf numFmtId="2" fontId="1" fillId="6" borderId="1" xfId="0" applyNumberFormat="1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/>
    </xf>
    <xf numFmtId="0" fontId="2" fillId="5" borderId="20" xfId="0" applyFont="1" applyFill="1" applyBorder="1" applyAlignment="1">
      <alignment horizontal="center" vertical="center"/>
    </xf>
    <xf numFmtId="0" fontId="2" fillId="5" borderId="14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11" fontId="1" fillId="5" borderId="1" xfId="0" applyNumberFormat="1" applyFont="1" applyFill="1" applyBorder="1" applyAlignment="1">
      <alignment horizontal="center" vertical="center" wrapText="1"/>
    </xf>
    <xf numFmtId="11" fontId="2" fillId="3" borderId="1" xfId="0" applyNumberFormat="1" applyFont="1" applyFill="1" applyBorder="1" applyAlignment="1">
      <alignment horizontal="center" vertical="center"/>
    </xf>
    <xf numFmtId="2" fontId="2" fillId="6" borderId="2" xfId="0" applyNumberFormat="1" applyFont="1" applyFill="1" applyBorder="1" applyAlignment="1">
      <alignment horizontal="center" vertical="center" wrapText="1"/>
    </xf>
    <xf numFmtId="2" fontId="2" fillId="6" borderId="3" xfId="0" applyNumberFormat="1" applyFont="1" applyFill="1" applyBorder="1" applyAlignment="1">
      <alignment horizontal="center" vertical="center" wrapText="1"/>
    </xf>
    <xf numFmtId="2" fontId="2" fillId="6" borderId="4" xfId="0" applyNumberFormat="1" applyFont="1" applyFill="1" applyBorder="1" applyAlignment="1">
      <alignment horizontal="center" vertical="center" wrapText="1"/>
    </xf>
    <xf numFmtId="2" fontId="2" fillId="6" borderId="5" xfId="0" applyNumberFormat="1" applyFont="1" applyFill="1" applyBorder="1" applyAlignment="1">
      <alignment horizontal="center" vertical="center"/>
    </xf>
    <xf numFmtId="2" fontId="2" fillId="6" borderId="6" xfId="0" applyNumberFormat="1" applyFont="1" applyFill="1" applyBorder="1" applyAlignment="1">
      <alignment horizontal="center" vertical="center"/>
    </xf>
    <xf numFmtId="2" fontId="2" fillId="6" borderId="7" xfId="0" applyNumberFormat="1" applyFont="1" applyFill="1" applyBorder="1" applyAlignment="1">
      <alignment horizontal="center" vertical="center"/>
    </xf>
    <xf numFmtId="11" fontId="2" fillId="5" borderId="2" xfId="0" applyNumberFormat="1" applyFont="1" applyFill="1" applyBorder="1" applyAlignment="1">
      <alignment horizontal="center" vertical="center" wrapText="1"/>
    </xf>
    <xf numFmtId="11" fontId="2" fillId="5" borderId="3" xfId="0" applyNumberFormat="1" applyFont="1" applyFill="1" applyBorder="1" applyAlignment="1">
      <alignment horizontal="center" vertical="center" wrapText="1"/>
    </xf>
    <xf numFmtId="11" fontId="2" fillId="5" borderId="4" xfId="0" applyNumberFormat="1" applyFont="1" applyFill="1" applyBorder="1" applyAlignment="1">
      <alignment horizontal="center" vertical="center" wrapText="1"/>
    </xf>
    <xf numFmtId="11" fontId="2" fillId="5" borderId="5" xfId="0" applyNumberFormat="1" applyFont="1" applyFill="1" applyBorder="1" applyAlignment="1">
      <alignment horizontal="center" vertical="center"/>
    </xf>
    <xf numFmtId="11" fontId="2" fillId="5" borderId="6" xfId="0" applyNumberFormat="1" applyFont="1" applyFill="1" applyBorder="1" applyAlignment="1">
      <alignment horizontal="center" vertical="center"/>
    </xf>
    <xf numFmtId="11" fontId="2" fillId="5" borderId="7" xfId="0" applyNumberFormat="1" applyFont="1" applyFill="1" applyBorder="1" applyAlignment="1">
      <alignment horizontal="center" vertical="center"/>
    </xf>
    <xf numFmtId="2" fontId="2" fillId="5" borderId="8" xfId="0" applyNumberFormat="1" applyFont="1" applyFill="1" applyBorder="1" applyAlignment="1">
      <alignment horizontal="center" vertical="center"/>
    </xf>
    <xf numFmtId="2" fontId="2" fillId="5" borderId="12" xfId="0" applyNumberFormat="1" applyFont="1" applyFill="1" applyBorder="1" applyAlignment="1">
      <alignment horizontal="center" vertical="center"/>
    </xf>
    <xf numFmtId="2" fontId="2" fillId="5" borderId="9" xfId="0" applyNumberFormat="1" applyFont="1" applyFill="1" applyBorder="1" applyAlignment="1">
      <alignment horizontal="center" vertical="center"/>
    </xf>
    <xf numFmtId="2" fontId="2" fillId="5" borderId="10" xfId="0" applyNumberFormat="1" applyFont="1" applyFill="1" applyBorder="1" applyAlignment="1">
      <alignment horizontal="center" vertical="center"/>
    </xf>
    <xf numFmtId="2" fontId="2" fillId="5" borderId="11" xfId="0" applyNumberFormat="1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11" fontId="2" fillId="3" borderId="1" xfId="0" applyNumberFormat="1" applyFont="1" applyFill="1" applyBorder="1" applyAlignment="1">
      <alignment horizontal="center" vertical="center"/>
    </xf>
    <xf numFmtId="11" fontId="2" fillId="2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2" fillId="2" borderId="2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2" fontId="2" fillId="2" borderId="4" xfId="0" applyNumberFormat="1" applyFont="1" applyFill="1" applyBorder="1" applyAlignment="1">
      <alignment horizontal="center" vertical="center" wrapText="1"/>
    </xf>
    <xf numFmtId="11" fontId="2" fillId="3" borderId="2" xfId="0" applyNumberFormat="1" applyFont="1" applyFill="1" applyBorder="1" applyAlignment="1">
      <alignment horizontal="center" vertical="center" wrapText="1"/>
    </xf>
    <xf numFmtId="11" fontId="2" fillId="3" borderId="3" xfId="0" applyNumberFormat="1" applyFont="1" applyFill="1" applyBorder="1" applyAlignment="1">
      <alignment horizontal="center" vertical="center" wrapText="1"/>
    </xf>
    <xf numFmtId="11" fontId="2" fillId="3" borderId="4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/>
    </xf>
    <xf numFmtId="11" fontId="2" fillId="0" borderId="1" xfId="0" applyNumberFormat="1" applyFont="1" applyBorder="1" applyAlignment="1">
      <alignment horizontal="center" vertical="center"/>
    </xf>
    <xf numFmtId="11" fontId="10" fillId="0" borderId="1" xfId="1" applyNumberFormat="1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_Merged RRMH database 3.xls" xfId="1" xr:uid="{EF003D04-2CD6-4CE0-84AF-99E15C01532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802"/>
  <sheetViews>
    <sheetView tabSelected="1" workbookViewId="0">
      <pane xSplit="4" ySplit="5" topLeftCell="E12" activePane="bottomRight" state="frozen"/>
      <selection pane="topRight" activeCell="E1" sqref="E1"/>
      <selection pane="bottomLeft" activeCell="A6" sqref="A6"/>
      <selection pane="bottomRight" activeCell="M21" sqref="M21"/>
    </sheetView>
  </sheetViews>
  <sheetFormatPr defaultColWidth="9.140625" defaultRowHeight="11.25" x14ac:dyDescent="0.25"/>
  <cols>
    <col min="1" max="1" width="15.5703125" style="18" customWidth="1"/>
    <col min="2" max="2" width="17.42578125" style="19" customWidth="1"/>
    <col min="3" max="3" width="10.140625" style="19" customWidth="1"/>
    <col min="4" max="4" width="18.28515625" style="19" customWidth="1"/>
    <col min="5" max="5" width="10.140625" style="19" customWidth="1"/>
    <col min="6" max="6" width="12" style="20" customWidth="1"/>
    <col min="7" max="7" width="9.140625" style="57"/>
    <col min="8" max="8" width="9.140625" style="20"/>
    <col min="9" max="9" width="10.7109375" style="57" bestFit="1" customWidth="1"/>
    <col min="10" max="10" width="10.7109375" style="57" customWidth="1"/>
    <col min="11" max="12" width="9.140625" style="20"/>
    <col min="13" max="13" width="28.28515625" style="20" customWidth="1"/>
    <col min="14" max="18" width="13.42578125" style="20" customWidth="1"/>
    <col min="19" max="23" width="9.140625" style="31"/>
    <col min="24" max="24" width="11.7109375" style="32" bestFit="1" customWidth="1"/>
    <col min="25" max="28" width="9.140625" style="31"/>
    <col min="29" max="29" width="9.140625" style="19"/>
    <col min="30" max="46" width="10.85546875" style="33" customWidth="1"/>
    <col min="47" max="47" width="13.28515625" style="33" customWidth="1"/>
    <col min="48" max="52" width="13.28515625" style="73" customWidth="1"/>
    <col min="53" max="53" width="13.28515625" style="33" customWidth="1"/>
    <col min="54" max="54" width="9.140625" style="19"/>
    <col min="55" max="62" width="9.140625" style="56"/>
    <col min="63" max="63" width="9.140625" style="19"/>
    <col min="64" max="68" width="9.140625" style="49"/>
    <col min="69" max="70" width="9.140625" style="19"/>
    <col min="71" max="71" width="9.140625" style="19" customWidth="1"/>
    <col min="72" max="72" width="9.140625" style="19"/>
    <col min="73" max="77" width="9.140625" style="38"/>
    <col min="78" max="16384" width="9.140625" style="19"/>
  </cols>
  <sheetData>
    <row r="1" spans="1:77" s="3" customFormat="1" ht="25.5" customHeight="1" x14ac:dyDescent="0.25">
      <c r="A1" s="2"/>
      <c r="F1" s="4"/>
      <c r="G1" s="5"/>
      <c r="H1" s="4"/>
      <c r="I1" s="5"/>
      <c r="J1" s="5"/>
      <c r="K1" s="4"/>
      <c r="L1" s="4"/>
      <c r="M1" s="4"/>
      <c r="N1" s="4"/>
      <c r="O1" s="4"/>
      <c r="P1" s="4"/>
      <c r="Q1" s="4"/>
      <c r="R1" s="6"/>
      <c r="S1" s="97" t="s">
        <v>0</v>
      </c>
      <c r="T1" s="98"/>
      <c r="U1" s="98"/>
      <c r="V1" s="98"/>
      <c r="W1" s="98"/>
      <c r="X1" s="98"/>
      <c r="Y1" s="98"/>
      <c r="Z1" s="98"/>
      <c r="AA1" s="98"/>
      <c r="AB1" s="99"/>
      <c r="AD1" s="100" t="s">
        <v>1</v>
      </c>
      <c r="AE1" s="101"/>
      <c r="AF1" s="101"/>
      <c r="AG1" s="102"/>
      <c r="AH1" s="100" t="s">
        <v>2</v>
      </c>
      <c r="AI1" s="101"/>
      <c r="AJ1" s="102"/>
      <c r="AK1" s="100" t="s">
        <v>3</v>
      </c>
      <c r="AL1" s="101"/>
      <c r="AM1" s="102"/>
      <c r="AN1" s="100" t="s">
        <v>4</v>
      </c>
      <c r="AO1" s="102"/>
      <c r="AP1" s="100" t="s">
        <v>5</v>
      </c>
      <c r="AQ1" s="102"/>
      <c r="AR1" s="100" t="s">
        <v>6</v>
      </c>
      <c r="AS1" s="101"/>
      <c r="AT1" s="102"/>
      <c r="AU1" s="100" t="s">
        <v>7</v>
      </c>
      <c r="AV1" s="101"/>
      <c r="AW1" s="101"/>
      <c r="AX1" s="101"/>
      <c r="AY1" s="101"/>
      <c r="AZ1" s="101"/>
      <c r="BA1" s="102"/>
      <c r="BC1" s="106" t="s">
        <v>8</v>
      </c>
      <c r="BD1" s="107"/>
      <c r="BE1" s="107"/>
      <c r="BF1" s="107"/>
      <c r="BG1" s="107"/>
      <c r="BH1" s="107"/>
      <c r="BI1" s="107"/>
      <c r="BJ1" s="108"/>
      <c r="BL1" s="74" t="s">
        <v>1767</v>
      </c>
      <c r="BM1" s="75"/>
      <c r="BN1" s="75"/>
      <c r="BO1" s="75"/>
      <c r="BP1" s="76"/>
      <c r="BU1" s="80" t="s">
        <v>1782</v>
      </c>
      <c r="BV1" s="81"/>
      <c r="BW1" s="81"/>
      <c r="BX1" s="81"/>
      <c r="BY1" s="82"/>
    </row>
    <row r="2" spans="1:77" s="8" customFormat="1" ht="36" customHeight="1" x14ac:dyDescent="0.25">
      <c r="A2" s="7" t="s">
        <v>9</v>
      </c>
      <c r="B2" s="8" t="s">
        <v>10</v>
      </c>
      <c r="C2" s="9" t="s">
        <v>11</v>
      </c>
      <c r="D2" s="9" t="s">
        <v>12</v>
      </c>
      <c r="E2" s="9" t="s">
        <v>13</v>
      </c>
      <c r="F2" s="10" t="s">
        <v>14</v>
      </c>
      <c r="G2" s="11" t="s">
        <v>15</v>
      </c>
      <c r="H2" s="12" t="s">
        <v>16</v>
      </c>
      <c r="I2" s="13" t="s">
        <v>17</v>
      </c>
      <c r="J2" s="12" t="s">
        <v>18</v>
      </c>
      <c r="K2" s="12" t="s">
        <v>19</v>
      </c>
      <c r="L2" s="12"/>
      <c r="M2" s="12"/>
      <c r="N2" s="12"/>
      <c r="O2" s="12"/>
      <c r="P2" s="12"/>
      <c r="Q2" s="12"/>
      <c r="R2" s="12"/>
      <c r="S2" s="14" t="s">
        <v>20</v>
      </c>
      <c r="T2" s="14" t="s">
        <v>21</v>
      </c>
      <c r="U2" s="14" t="s">
        <v>22</v>
      </c>
      <c r="V2" s="14" t="s">
        <v>23</v>
      </c>
      <c r="W2" s="14" t="s">
        <v>24</v>
      </c>
      <c r="X2" s="15" t="s">
        <v>25</v>
      </c>
      <c r="Y2" s="14" t="s">
        <v>26</v>
      </c>
      <c r="Z2" s="14" t="s">
        <v>27</v>
      </c>
      <c r="AA2" s="14" t="s">
        <v>28</v>
      </c>
      <c r="AB2" s="14" t="s">
        <v>29</v>
      </c>
      <c r="AD2" s="16" t="s">
        <v>30</v>
      </c>
      <c r="AE2" s="16" t="s">
        <v>31</v>
      </c>
      <c r="AF2" s="16" t="s">
        <v>32</v>
      </c>
      <c r="AG2" s="16" t="s">
        <v>33</v>
      </c>
      <c r="AH2" s="16" t="s">
        <v>34</v>
      </c>
      <c r="AI2" s="16" t="s">
        <v>35</v>
      </c>
      <c r="AJ2" s="16" t="s">
        <v>36</v>
      </c>
      <c r="AK2" s="16" t="s">
        <v>37</v>
      </c>
      <c r="AL2" s="16" t="s">
        <v>38</v>
      </c>
      <c r="AM2" s="16" t="s">
        <v>39</v>
      </c>
      <c r="AN2" s="16" t="s">
        <v>40</v>
      </c>
      <c r="AO2" s="16" t="s">
        <v>41</v>
      </c>
      <c r="AP2" s="16" t="s">
        <v>42</v>
      </c>
      <c r="AQ2" s="16" t="s">
        <v>43</v>
      </c>
      <c r="AR2" s="16" t="s">
        <v>44</v>
      </c>
      <c r="AS2" s="16" t="s">
        <v>45</v>
      </c>
      <c r="AT2" s="16" t="s">
        <v>46</v>
      </c>
      <c r="AU2" s="16" t="s">
        <v>47</v>
      </c>
      <c r="AV2" s="16" t="s">
        <v>1783</v>
      </c>
      <c r="AW2" s="16" t="s">
        <v>1784</v>
      </c>
      <c r="AX2" s="16" t="s">
        <v>1786</v>
      </c>
      <c r="AY2" s="16" t="s">
        <v>1787</v>
      </c>
      <c r="AZ2" s="16" t="s">
        <v>1785</v>
      </c>
      <c r="BA2" s="16" t="s">
        <v>48</v>
      </c>
      <c r="BC2" s="17" t="s">
        <v>49</v>
      </c>
      <c r="BD2" s="17" t="s">
        <v>50</v>
      </c>
      <c r="BE2" s="17" t="s">
        <v>51</v>
      </c>
      <c r="BF2" s="17" t="s">
        <v>52</v>
      </c>
      <c r="BG2" s="17" t="s">
        <v>53</v>
      </c>
      <c r="BH2" s="17" t="s">
        <v>54</v>
      </c>
      <c r="BI2" s="17" t="s">
        <v>55</v>
      </c>
      <c r="BJ2" s="17" t="s">
        <v>56</v>
      </c>
      <c r="BL2" s="61" t="s">
        <v>1768</v>
      </c>
      <c r="BM2" s="61" t="s">
        <v>1769</v>
      </c>
      <c r="BN2" s="61" t="s">
        <v>1770</v>
      </c>
      <c r="BO2" s="61" t="s">
        <v>1771</v>
      </c>
      <c r="BP2" s="61" t="s">
        <v>1772</v>
      </c>
      <c r="BU2" s="72" t="s">
        <v>1773</v>
      </c>
      <c r="BV2" s="72" t="s">
        <v>1774</v>
      </c>
      <c r="BW2" s="72" t="s">
        <v>1775</v>
      </c>
      <c r="BX2" s="72" t="s">
        <v>1776</v>
      </c>
      <c r="BY2" s="72" t="s">
        <v>1777</v>
      </c>
    </row>
    <row r="3" spans="1:77" x14ac:dyDescent="0.25">
      <c r="E3" s="104" t="s">
        <v>57</v>
      </c>
      <c r="F3" s="96" t="s">
        <v>58</v>
      </c>
      <c r="G3" s="105" t="s">
        <v>59</v>
      </c>
      <c r="H3" s="96"/>
      <c r="I3" s="105" t="s">
        <v>60</v>
      </c>
      <c r="J3" s="96" t="s">
        <v>61</v>
      </c>
      <c r="K3" s="96" t="s">
        <v>61</v>
      </c>
      <c r="S3" s="103" t="s">
        <v>61</v>
      </c>
      <c r="T3" s="103" t="s">
        <v>61</v>
      </c>
      <c r="U3" s="103" t="s">
        <v>61</v>
      </c>
      <c r="V3" s="103" t="s">
        <v>61</v>
      </c>
      <c r="W3" s="103" t="s">
        <v>61</v>
      </c>
      <c r="X3" s="95" t="s">
        <v>61</v>
      </c>
      <c r="Y3" s="103" t="s">
        <v>61</v>
      </c>
      <c r="Z3" s="103" t="s">
        <v>61</v>
      </c>
      <c r="AA3" s="103" t="s">
        <v>61</v>
      </c>
      <c r="AB3" s="103" t="s">
        <v>61</v>
      </c>
      <c r="AD3" s="94" t="s">
        <v>62</v>
      </c>
      <c r="AE3" s="94" t="s">
        <v>62</v>
      </c>
      <c r="AF3" s="94" t="s">
        <v>62</v>
      </c>
      <c r="AG3" s="94" t="s">
        <v>62</v>
      </c>
      <c r="AH3" s="94" t="s">
        <v>62</v>
      </c>
      <c r="AI3" s="94" t="s">
        <v>62</v>
      </c>
      <c r="AJ3" s="94" t="s">
        <v>62</v>
      </c>
      <c r="AK3" s="94" t="s">
        <v>62</v>
      </c>
      <c r="AL3" s="94" t="s">
        <v>62</v>
      </c>
      <c r="AM3" s="94" t="s">
        <v>62</v>
      </c>
      <c r="AN3" s="94" t="s">
        <v>62</v>
      </c>
      <c r="AO3" s="94" t="s">
        <v>62</v>
      </c>
      <c r="AP3" s="94" t="s">
        <v>62</v>
      </c>
      <c r="AQ3" s="94" t="s">
        <v>62</v>
      </c>
      <c r="AR3" s="94" t="s">
        <v>62</v>
      </c>
      <c r="AS3" s="94" t="s">
        <v>62</v>
      </c>
      <c r="AT3" s="94" t="s">
        <v>62</v>
      </c>
      <c r="AU3" s="94" t="s">
        <v>62</v>
      </c>
      <c r="AV3" s="94" t="s">
        <v>62</v>
      </c>
      <c r="AW3" s="94" t="s">
        <v>62</v>
      </c>
      <c r="AX3" s="94" t="s">
        <v>62</v>
      </c>
      <c r="AY3" s="94" t="s">
        <v>62</v>
      </c>
      <c r="AZ3" s="94" t="s">
        <v>62</v>
      </c>
      <c r="BA3" s="94" t="s">
        <v>62</v>
      </c>
      <c r="BC3" s="91"/>
      <c r="BD3" s="91"/>
      <c r="BE3" s="91"/>
      <c r="BF3" s="91"/>
      <c r="BG3" s="91"/>
      <c r="BH3" s="91"/>
      <c r="BI3" s="91"/>
      <c r="BJ3" s="91"/>
      <c r="BL3" s="77"/>
      <c r="BM3" s="77"/>
      <c r="BN3" s="77"/>
      <c r="BO3" s="77"/>
      <c r="BP3" s="77"/>
      <c r="BU3" s="83" t="s">
        <v>1780</v>
      </c>
      <c r="BV3" s="83" t="s">
        <v>1780</v>
      </c>
      <c r="BW3" s="83" t="s">
        <v>1780</v>
      </c>
      <c r="BX3" s="83" t="s">
        <v>1780</v>
      </c>
      <c r="BY3" s="83" t="s">
        <v>1780</v>
      </c>
    </row>
    <row r="4" spans="1:77" x14ac:dyDescent="0.25">
      <c r="E4" s="104"/>
      <c r="F4" s="96"/>
      <c r="G4" s="105"/>
      <c r="H4" s="96"/>
      <c r="I4" s="105"/>
      <c r="J4" s="96"/>
      <c r="K4" s="96"/>
      <c r="S4" s="103"/>
      <c r="T4" s="103"/>
      <c r="U4" s="103"/>
      <c r="V4" s="103"/>
      <c r="W4" s="103"/>
      <c r="X4" s="95"/>
      <c r="Y4" s="103"/>
      <c r="Z4" s="103"/>
      <c r="AA4" s="103"/>
      <c r="AB4" s="103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C4" s="92"/>
      <c r="BD4" s="92"/>
      <c r="BE4" s="92"/>
      <c r="BF4" s="92"/>
      <c r="BG4" s="92"/>
      <c r="BH4" s="92"/>
      <c r="BI4" s="92"/>
      <c r="BJ4" s="92"/>
      <c r="BL4" s="78"/>
      <c r="BM4" s="78"/>
      <c r="BN4" s="78"/>
      <c r="BO4" s="78"/>
      <c r="BP4" s="78"/>
      <c r="BU4" s="84"/>
      <c r="BV4" s="84"/>
      <c r="BW4" s="84"/>
      <c r="BX4" s="84"/>
      <c r="BY4" s="84"/>
    </row>
    <row r="5" spans="1:77" ht="12" thickBot="1" x14ac:dyDescent="0.3">
      <c r="A5" s="21"/>
      <c r="E5" s="104"/>
      <c r="F5" s="96"/>
      <c r="G5" s="105"/>
      <c r="H5" s="96"/>
      <c r="I5" s="105"/>
      <c r="J5" s="96"/>
      <c r="K5" s="96"/>
      <c r="M5" s="22"/>
      <c r="N5" s="22"/>
      <c r="O5" s="22"/>
      <c r="P5" s="22"/>
      <c r="Q5" s="22"/>
      <c r="S5" s="103"/>
      <c r="T5" s="103"/>
      <c r="U5" s="103"/>
      <c r="V5" s="103"/>
      <c r="W5" s="103"/>
      <c r="X5" s="95"/>
      <c r="Y5" s="103"/>
      <c r="Z5" s="103"/>
      <c r="AA5" s="103"/>
      <c r="AB5" s="103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C5" s="93"/>
      <c r="BD5" s="93"/>
      <c r="BE5" s="93"/>
      <c r="BF5" s="93"/>
      <c r="BG5" s="93"/>
      <c r="BH5" s="93"/>
      <c r="BI5" s="93"/>
      <c r="BJ5" s="93"/>
      <c r="BL5" s="79"/>
      <c r="BM5" s="79"/>
      <c r="BN5" s="79"/>
      <c r="BO5" s="79"/>
      <c r="BP5" s="79"/>
      <c r="BR5" s="62"/>
      <c r="BS5" s="62"/>
      <c r="BU5" s="85"/>
      <c r="BV5" s="85"/>
      <c r="BW5" s="85"/>
      <c r="BX5" s="85"/>
      <c r="BY5" s="85"/>
    </row>
    <row r="6" spans="1:77" x14ac:dyDescent="0.25">
      <c r="A6" s="23" t="s">
        <v>63</v>
      </c>
      <c r="B6" s="24" t="s">
        <v>64</v>
      </c>
      <c r="C6" s="24" t="s">
        <v>65</v>
      </c>
      <c r="D6" s="24" t="s">
        <v>66</v>
      </c>
      <c r="E6" s="25">
        <v>2.35E-2</v>
      </c>
      <c r="F6" s="26">
        <f>(LN(2))/E6</f>
        <v>29.495624704678523</v>
      </c>
      <c r="G6" s="27">
        <v>79.432823472428197</v>
      </c>
      <c r="H6" s="28">
        <f>LOG10(G6)</f>
        <v>1.9000000000000004</v>
      </c>
      <c r="I6" s="27">
        <v>5.3832999999999998E-9</v>
      </c>
      <c r="J6" s="27">
        <f>I6/(8.314*298.15)</f>
        <v>2.1717195901871178E-12</v>
      </c>
      <c r="K6" s="20">
        <f t="shared" ref="K6:K69" si="0">1/(0.05*((0.000037+(0.12/G6))*(0.006*G6+0.485))+1)</f>
        <v>0.99992559185316054</v>
      </c>
      <c r="L6" s="29"/>
      <c r="M6" s="86" t="s">
        <v>67</v>
      </c>
      <c r="N6" s="88" t="s">
        <v>68</v>
      </c>
      <c r="O6" s="89"/>
      <c r="P6" s="89"/>
      <c r="Q6" s="90"/>
      <c r="R6" s="30"/>
      <c r="S6" s="31">
        <f>($N$12+0.035*$O$12+($P$12/G6)*0.824)/($N$8+0.035*$O$8+($P$8/G6)*0.824)</f>
        <v>3.0914859931718057</v>
      </c>
      <c r="T6" s="31">
        <f>($N$12+0.035*$O$12+($P$12/G6)*0.824)/($N$10+0.035*$O$10+($P$10/G6)*0.824)</f>
        <v>3.4826468114038196</v>
      </c>
      <c r="U6" s="31">
        <f>($N$13+0.035*$O$13+($P$13/G6)*0.824)/($N$8+0.035*$O$8+($P$8/G6)*0.824)</f>
        <v>2.6995472527027147</v>
      </c>
      <c r="V6" s="31">
        <f>($N$13+0.035*$O$13+($P$13/G6)*0.824)/($N$9+0.035*$O$9+($P$9/G6)*0.824)</f>
        <v>4.5942767872470185</v>
      </c>
      <c r="W6" s="31">
        <f>($N$16+0.035*$O$16+($P$16/G6)*0.824)/($N$8+0.035*$O$8+($P$8/G6)*0.824)</f>
        <v>2.3197767169835037</v>
      </c>
      <c r="X6" s="32">
        <f>(($N$16+0.035*$O$16+($P$16/G6)*0.824)/(0+0.035*0+(1/G6)*0.824))/(J6/0.0012)</f>
        <v>2072399648.9668944</v>
      </c>
      <c r="Y6" s="31">
        <f>($N$15+0.035*$O$15+($P$15/G6)*0.824)/($N$8+0.035*$O$8+($P$8/G6)*0.824)</f>
        <v>47.823106426670741</v>
      </c>
      <c r="Z6" s="31">
        <f>($N$14+0.035*$O$14+($P$14/G6)*0.824)/($N$8+0.035*$O$8+($P$8/G6)*0.824)</f>
        <v>2.6057624637117152</v>
      </c>
      <c r="AA6" s="31">
        <f>($N$17+0.035*$O$17+($P$17/G6)*0.824)/($N$8+0.035*$O$8+($P$8/G6)*0.824)</f>
        <v>9.6602592371998188</v>
      </c>
      <c r="AB6" s="31">
        <f>($N$17+0.035*$O$17+($P$17/G6)*0.824)/($N$11+0.035*$O$11+($P$11/G6)*0.824)</f>
        <v>3.3074723485357609</v>
      </c>
      <c r="AD6" s="33">
        <f>$P$34/($P$28*S6)</f>
        <v>2352.9884286383412</v>
      </c>
      <c r="AE6" s="33">
        <f>5*1.264908769*F6</f>
        <v>186.54637168040449</v>
      </c>
      <c r="AF6" s="33">
        <f>$P$24/($P$28*T6)</f>
        <v>0.23928160920728711</v>
      </c>
      <c r="AG6" s="33">
        <f>$P$34/$P$27</f>
        <v>2488.5526315789475</v>
      </c>
      <c r="AH6" s="33">
        <f>$P$35/($P$29*U6)</f>
        <v>424.45389025369184</v>
      </c>
      <c r="AI6" s="33">
        <f>$P$23/($P$29*V6)</f>
        <v>3.6277019079326442</v>
      </c>
      <c r="AJ6" s="33">
        <f>$P$35/$P$27</f>
        <v>60.307017543859651</v>
      </c>
      <c r="AK6" s="33">
        <f>$P$36/($P$30*W6)</f>
        <v>231.61352673861128</v>
      </c>
      <c r="AL6" s="33">
        <f>$P$22/($P$30*X6)</f>
        <v>2.6137172284153365E-8</v>
      </c>
      <c r="AM6" s="33">
        <f>$P$36/$P$27</f>
        <v>113.1140350877193</v>
      </c>
      <c r="AN6" s="33">
        <f>$P$37/($P$31*Y6)</f>
        <v>1.1072659747003184</v>
      </c>
      <c r="AO6" s="33">
        <f>$P$37/$P$27</f>
        <v>256.40350877192981</v>
      </c>
      <c r="AP6" s="33">
        <f>$P$38/($P$32*Z6)</f>
        <v>2.6111998930918041</v>
      </c>
      <c r="AQ6" s="33">
        <f>$P$38/$P$27</f>
        <v>71.622807017543863</v>
      </c>
      <c r="AR6" s="33">
        <f>$P$39/($P$33*AA6)</f>
        <v>111.24144660456425</v>
      </c>
      <c r="AS6" s="33">
        <f>$P$25/($P$33*AB6)</f>
        <v>0.74670222739437886</v>
      </c>
      <c r="AT6" s="33">
        <f>$P$39/$P$27</f>
        <v>622.14912280701753</v>
      </c>
      <c r="AU6" s="33">
        <f>$P$34/($P$28*S6)</f>
        <v>2352.9884286383412</v>
      </c>
      <c r="AV6" s="73">
        <f>$P$35/($P$29*U6)</f>
        <v>424.45389025369184</v>
      </c>
      <c r="AW6" s="73">
        <f>$P$36/($P$30*W6)</f>
        <v>231.61352673861128</v>
      </c>
      <c r="AX6" s="73">
        <f>$P$37/($P$31*Y6)</f>
        <v>1.1072659747003184</v>
      </c>
      <c r="AY6" s="73">
        <f>$P$38/($P$32*Z6)</f>
        <v>2.6111998930918041</v>
      </c>
      <c r="AZ6" s="73">
        <f>$P$39/($P$33*AA6)</f>
        <v>111.24144660456425</v>
      </c>
      <c r="BA6" s="33">
        <f>($P$34+$P$35+$P$36+$P$37+$P$38+$P$39)/$P$27</f>
        <v>3612.1491228070176</v>
      </c>
      <c r="BC6" s="34">
        <f>(1/$P$27)*(AU6*K6*$P$21/(AD6+AE6+AF6))/(BA6-((AU6*AG6/(AD6+AE6+AF6))+(AV6*AJ6/(AH6+AI6))+(AW6*AM6/(AK6+AL6))+(AX6*AO6/AN6)+(AY6*AQ6/AP6)+(AZ6*AT6/(AR6+AS6))))</f>
        <v>4.3298638142101912E-3</v>
      </c>
      <c r="BD6" s="34">
        <f>((K6*$P$21/$P$28)+AG6*BC6*($P$27/$P$28))/(AD6+AE6+AF6)</f>
        <v>1.3410775627741581E-2</v>
      </c>
      <c r="BE6" s="34">
        <f>($P$27/$P$29)*BC6*AJ6/(AH6+AI6)</f>
        <v>1.1589618376402129E-2</v>
      </c>
      <c r="BF6" s="34">
        <f>($P$27/$P$30)*BC6*AM6/(AK6+AL6)</f>
        <v>1.0044317262780707E-2</v>
      </c>
      <c r="BG6" s="34">
        <f>($P$27/$P$31)*BC6*AO6/AN6</f>
        <v>0.20706753799996447</v>
      </c>
      <c r="BH6" s="34">
        <f>($P$27/$P$32)*BC6*AQ6/AP6</f>
        <v>1.1282596600052553E-2</v>
      </c>
      <c r="BI6" s="34">
        <f>($P$27/$P$33)*BC6*AT6/(AR6+AS6)</f>
        <v>4.1548713402953324E-2</v>
      </c>
      <c r="BJ6" s="34">
        <f>BI6/AB6</f>
        <v>1.2562074304671725E-2</v>
      </c>
      <c r="BL6" s="49">
        <f>BD6/BD6</f>
        <v>1</v>
      </c>
      <c r="BM6" s="49">
        <f>BE6/BD6</f>
        <v>0.86420194462338196</v>
      </c>
      <c r="BN6" s="49">
        <f>BG6/BD6</f>
        <v>15.440384937290561</v>
      </c>
      <c r="BO6" s="49">
        <f>BH6/BD6</f>
        <v>0.84130828173079952</v>
      </c>
      <c r="BP6" s="49">
        <f>BJ6/BD6</f>
        <v>0.93671497110769419</v>
      </c>
      <c r="BQ6" s="64"/>
      <c r="BR6" s="66" t="s">
        <v>1779</v>
      </c>
      <c r="BS6" s="67" t="s">
        <v>1778</v>
      </c>
      <c r="BT6" s="65"/>
      <c r="BU6" s="38">
        <f>(0.01*60/5)/(BL6*$BS$7+BM6*$BS$8+BN6*$BS$9+BO6*$BS$10+BP6*$BS$11)</f>
        <v>4.6643707605198037E-2</v>
      </c>
      <c r="BV6" s="38">
        <f>BM6*$BU6</f>
        <v>4.0309582816856572E-2</v>
      </c>
      <c r="BW6" s="38">
        <f>BN6*$BU6</f>
        <v>0.72019680032668498</v>
      </c>
      <c r="BX6" s="38">
        <f>BO6*$BU6</f>
        <v>3.9241737498882989E-2</v>
      </c>
      <c r="BY6" s="38">
        <f>BP6*$BU6</f>
        <v>4.3691859221758812E-2</v>
      </c>
    </row>
    <row r="7" spans="1:77" x14ac:dyDescent="0.25">
      <c r="A7" s="23" t="s">
        <v>69</v>
      </c>
      <c r="B7" s="24" t="s">
        <v>70</v>
      </c>
      <c r="C7" s="24" t="s">
        <v>65</v>
      </c>
      <c r="D7" s="24" t="s">
        <v>66</v>
      </c>
      <c r="E7" s="25">
        <v>9.69E-2</v>
      </c>
      <c r="F7" s="26">
        <f t="shared" ref="F7:F70" si="1">(LN(2))/E7</f>
        <v>7.1532216776052149</v>
      </c>
      <c r="G7" s="27">
        <v>1230.2687708123824</v>
      </c>
      <c r="H7" s="28">
        <f t="shared" ref="H7:H70" si="2">LOG10(G7)</f>
        <v>3.0900000000000003</v>
      </c>
      <c r="I7" s="27">
        <v>7.7871000000000004E-6</v>
      </c>
      <c r="J7" s="27">
        <f t="shared" ref="J7:J70" si="3">I7/(8.314*298.15)</f>
        <v>3.1414555422781766E-9</v>
      </c>
      <c r="K7" s="20">
        <f t="shared" si="0"/>
        <v>0.99994708423006873</v>
      </c>
      <c r="L7" s="29"/>
      <c r="M7" s="87"/>
      <c r="N7" s="35" t="s">
        <v>71</v>
      </c>
      <c r="O7" s="35" t="s">
        <v>72</v>
      </c>
      <c r="P7" s="35" t="s">
        <v>73</v>
      </c>
      <c r="Q7" s="36" t="s">
        <v>74</v>
      </c>
      <c r="R7" s="30"/>
      <c r="S7" s="31">
        <f t="shared" ref="S7:S70" si="4">($N$12+0.035*$O$12+($P$12/G7)*0.824)/($N$8+0.035*$O$8+($P$8/G7)*0.824)</f>
        <v>5.0417503917993329</v>
      </c>
      <c r="T7" s="31">
        <f t="shared" ref="T7:T70" si="5">($N$12+0.035*$O$12+($P$12/G7)*0.824)/($N$10+0.035*$O$10+($P$10/G7)*0.824)</f>
        <v>7.2397902916774433</v>
      </c>
      <c r="U7" s="31">
        <f t="shared" ref="U7:U70" si="6">($N$13+0.035*$O$13+($P$13/G7)*0.824)/($N$8+0.035*$O$8+($P$8/G7)*0.824)</f>
        <v>4.2276976351841586</v>
      </c>
      <c r="V7" s="31">
        <f t="shared" ref="V7:V70" si="7">($N$13+0.035*$O$13+($P$13/G7)*0.824)/($N$9+0.035*$O$9+($P$9/G7)*0.824)</f>
        <v>59.276626124637922</v>
      </c>
      <c r="W7" s="31">
        <f t="shared" ref="W7:W70" si="8">($N$16+0.035*$O$16+($P$16/G7)*0.824)/($N$8+0.035*$O$8+($P$8/G7)*0.824)</f>
        <v>3.497431872496453</v>
      </c>
      <c r="X7" s="32">
        <f t="shared" ref="X7:X70" si="9">(($N$16+0.035*$O$16+($P$16/G7)*0.824)/(0+0.035*0+(1/G7)*0.824))/(J7/0.0012)</f>
        <v>17795195.130974047</v>
      </c>
      <c r="Y7" s="31">
        <f t="shared" ref="Y7:Y70" si="10">($N$15+0.035*$O$15+($P$15/G7)*0.824)/($N$8+0.035*$O$8+($P$8/G7)*0.824)</f>
        <v>89.687584132757223</v>
      </c>
      <c r="Z7" s="31">
        <f t="shared" ref="Z7:Z70" si="11">($N$14+0.035*$O$14+($P$14/G7)*0.824)/($N$8+0.035*$O$8+($P$8/G7)*0.824)</f>
        <v>4.1035965080672714</v>
      </c>
      <c r="AA7" s="31">
        <f t="shared" ref="AA7:AA70" si="12">($N$17+0.035*$O$17+($P$17/G7)*0.824)/($N$8+0.035*$O$8+($P$8/G7)*0.824)</f>
        <v>17.377673625555488</v>
      </c>
      <c r="AB7" s="31">
        <f t="shared" ref="AB7:AB70" si="13">($N$17+0.035*$O$17+($P$17/G7)*0.824)/($N$11+0.035*$O$11+($P$11/G7)*0.824)</f>
        <v>3.8256854550295119</v>
      </c>
      <c r="AD7" s="33">
        <f t="shared" ref="AD7:AD70" si="14">$P$34/($P$28*S7)</f>
        <v>1442.7986718784573</v>
      </c>
      <c r="AE7" s="33">
        <f t="shared" ref="AE7:AE70" si="15">5*1.264908769*F7</f>
        <v>45.240864133018633</v>
      </c>
      <c r="AF7" s="33">
        <f t="shared" ref="AF7:AF70" si="16">$P$24/($P$28*T7)</f>
        <v>0.11510462316723429</v>
      </c>
      <c r="AG7" s="73">
        <f t="shared" ref="AG7:AG70" si="17">$P$34/$P$27</f>
        <v>2488.5526315789475</v>
      </c>
      <c r="AH7" s="33">
        <f t="shared" ref="AH7:AH70" si="18">$P$35/($P$29*U7)</f>
        <v>271.0301048488821</v>
      </c>
      <c r="AI7" s="33">
        <f t="shared" ref="AI7:AI70" si="19">$P$23/($P$29*V7)</f>
        <v>0.28116759937757801</v>
      </c>
      <c r="AJ7" s="73">
        <f t="shared" ref="AJ7:AJ70" si="20">$P$35/$P$27</f>
        <v>60.307017543859651</v>
      </c>
      <c r="AK7" s="33">
        <f t="shared" ref="AK7:AK70" si="21">$P$36/($P$30*W7)</f>
        <v>153.6246269418109</v>
      </c>
      <c r="AL7" s="33">
        <f t="shared" ref="AL7:AL70" si="22">$P$22/($P$30*X7)</f>
        <v>3.0438928187072807E-6</v>
      </c>
      <c r="AM7" s="73">
        <f t="shared" ref="AM7:AM70" si="23">$P$36/$P$27</f>
        <v>113.1140350877193</v>
      </c>
      <c r="AN7" s="33">
        <f t="shared" ref="AN7:AN70" si="24">$P$37/($P$31*Y7)</f>
        <v>0.59041503974889964</v>
      </c>
      <c r="AO7" s="73">
        <f t="shared" ref="AO7:AO70" si="25">$P$37/$P$27</f>
        <v>256.40350877192981</v>
      </c>
      <c r="AP7" s="33">
        <f t="shared" ref="AP7:AP70" si="26">$P$38/($P$32*Z7)</f>
        <v>1.6580983664671556</v>
      </c>
      <c r="AQ7" s="73">
        <f t="shared" ref="AQ7:AQ70" si="27">$P$38/$P$27</f>
        <v>71.622807017543863</v>
      </c>
      <c r="AR7" s="33">
        <f t="shared" ref="AR7:AR70" si="28">$P$39/($P$33*AA7)</f>
        <v>61.839187182160082</v>
      </c>
      <c r="AS7" s="33">
        <f t="shared" ref="AS7:AS70" si="29">$P$25/($P$33*AB7)</f>
        <v>0.64555672407676246</v>
      </c>
      <c r="AT7" s="73">
        <f t="shared" ref="AT7:AT70" si="30">$P$39/$P$27</f>
        <v>622.14912280701753</v>
      </c>
      <c r="AU7" s="73">
        <f t="shared" ref="AU7:AU70" si="31">$P$34/($P$28*S7)</f>
        <v>1442.7986718784573</v>
      </c>
      <c r="AV7" s="73">
        <f t="shared" ref="AV7:AV70" si="32">$P$35/($P$29*U7)</f>
        <v>271.0301048488821</v>
      </c>
      <c r="AW7" s="73">
        <f t="shared" ref="AW7:AW70" si="33">$P$36/($P$30*W7)</f>
        <v>153.6246269418109</v>
      </c>
      <c r="AX7" s="73">
        <f t="shared" ref="AX7:AX70" si="34">$P$37/($P$31*Y7)</f>
        <v>0.59041503974889964</v>
      </c>
      <c r="AY7" s="73">
        <f t="shared" ref="AY7:AY70" si="35">$P$38/($P$32*Z7)</f>
        <v>1.6580983664671556</v>
      </c>
      <c r="AZ7" s="73">
        <f t="shared" ref="AZ7:AZ70" si="36">$P$39/($P$33*AA7)</f>
        <v>61.839187182160082</v>
      </c>
      <c r="BA7" s="33">
        <f t="shared" ref="BA7:BA70" si="37">($P$34+$P$35+$P$36+$P$37+$P$38+$P$39)/$P$27</f>
        <v>3612.1491228070176</v>
      </c>
      <c r="BC7" s="34">
        <f t="shared" ref="BC7:BC70" si="38">(1/$P$27)*(AU7*K7*$P$21/(AD7+AE7+AF7))/(BA7-((AU7*AG7/(AD7+AE7+AF7))+(AV7*AJ7/(AH7+AI7))+(AW7*AM7/(AK7+AL7))+(AX7*AO7/AN7)+(AY7*AQ7/AP7)+(AZ7*AT7/(AR7+AS7))))</f>
        <v>1.0328531555963456E-2</v>
      </c>
      <c r="BD7" s="34">
        <f t="shared" ref="BD7:BD70" si="39">((K7*$P$21/$P$28)+AG7*BC7*($P$27/$P$28))/(AD7+AE7+AF7)</f>
        <v>5.2209687626863156E-2</v>
      </c>
      <c r="BE7" s="34">
        <f t="shared" ref="BE7:BE70" si="40">($P$27/$P$29)*BC7*AJ7/(AH7+AI7)</f>
        <v>4.3620656209428503E-2</v>
      </c>
      <c r="BF7" s="34">
        <f t="shared" ref="BF7:BF70" si="41">($P$27/$P$30)*BC7*AM7/(AK7+AL7)</f>
        <v>3.6123334744170212E-2</v>
      </c>
      <c r="BG7" s="34">
        <f t="shared" ref="BG7:BG70" si="42">($P$27/$P$31)*BC7*AO7/AN7</f>
        <v>0.92634104289331021</v>
      </c>
      <c r="BH7" s="34">
        <f t="shared" ref="BH7:BH70" si="43">($P$27/$P$32)*BC7*AQ7/AP7</f>
        <v>4.2384126026514271E-2</v>
      </c>
      <c r="BI7" s="34">
        <f t="shared" ref="BI7:BI70" si="44">($P$27/$P$33)*BC7*AT7/(AR7+AS7)</f>
        <v>0.1776315050079573</v>
      </c>
      <c r="BJ7" s="34">
        <f t="shared" ref="BJ7:BJ70" si="45">BI7/AB7</f>
        <v>4.6431288483069245E-2</v>
      </c>
      <c r="BL7" s="49">
        <f t="shared" ref="BL7:BL70" si="46">BD7/BD7</f>
        <v>1</v>
      </c>
      <c r="BM7" s="49">
        <f t="shared" ref="BM7:BM70" si="47">BE7/BD7</f>
        <v>0.83548969917576399</v>
      </c>
      <c r="BN7" s="49">
        <f t="shared" ref="BN7:BN70" si="48">BG7/BD7</f>
        <v>17.742704179993698</v>
      </c>
      <c r="BO7" s="49">
        <f t="shared" ref="BO7:BO70" si="49">BH7/BD7</f>
        <v>0.81180577691689937</v>
      </c>
      <c r="BP7" s="49">
        <f t="shared" ref="BP7:BP70" si="50">BJ7/BD7</f>
        <v>0.88932323853206152</v>
      </c>
      <c r="BQ7" s="64"/>
      <c r="BR7" s="68" t="s">
        <v>95</v>
      </c>
      <c r="BS7" s="69">
        <v>0.1</v>
      </c>
      <c r="BT7" s="65"/>
      <c r="BU7" s="38">
        <f>(0.01*60/5)/(BL7*$BS$7+BM7*$BS$8+BN7*$BS$9+BO7*$BS$10+BP7*$BS$11)</f>
        <v>4.603987471259114E-2</v>
      </c>
      <c r="BV7" s="38">
        <f t="shared" ref="BV7:BV70" si="51">BM7*$BU7</f>
        <v>3.8465841073712634E-2</v>
      </c>
      <c r="BW7" s="38">
        <f t="shared" ref="BW7:BW70" si="52">BN7*$BU7</f>
        <v>0.81687187750947698</v>
      </c>
      <c r="BX7" s="38">
        <f t="shared" ref="BX7:BX70" si="53">BO7*$BU7</f>
        <v>3.737543626021176E-2</v>
      </c>
      <c r="BY7" s="38">
        <f t="shared" ref="BY7:BY70" si="54">BP7*$BU7</f>
        <v>4.0944330481011919E-2</v>
      </c>
    </row>
    <row r="8" spans="1:77" x14ac:dyDescent="0.25">
      <c r="A8" s="23" t="s">
        <v>75</v>
      </c>
      <c r="B8" s="24" t="s">
        <v>76</v>
      </c>
      <c r="C8" s="24" t="s">
        <v>77</v>
      </c>
      <c r="D8" s="24" t="s">
        <v>66</v>
      </c>
      <c r="E8" s="25">
        <v>5.65</v>
      </c>
      <c r="F8" s="26">
        <f t="shared" si="1"/>
        <v>0.12268091691326465</v>
      </c>
      <c r="G8" s="27">
        <v>6309.5734448019384</v>
      </c>
      <c r="H8" s="28">
        <f t="shared" si="2"/>
        <v>3.8000000000000003</v>
      </c>
      <c r="I8" s="27">
        <v>4.9692000000000009E-4</v>
      </c>
      <c r="J8" s="27">
        <f t="shared" si="3"/>
        <v>2.0046642370958016E-7</v>
      </c>
      <c r="K8" s="20">
        <f t="shared" si="0"/>
        <v>0.99989261681323083</v>
      </c>
      <c r="L8" s="29"/>
      <c r="M8" s="37" t="s">
        <v>78</v>
      </c>
      <c r="N8" s="38">
        <v>2.3E-3</v>
      </c>
      <c r="O8" s="38">
        <v>0.17369999999999999</v>
      </c>
      <c r="P8" s="38">
        <v>0.80900000000000005</v>
      </c>
      <c r="Q8" s="39">
        <v>1.4999999999999999E-2</v>
      </c>
      <c r="R8" s="40"/>
      <c r="S8" s="31">
        <f t="shared" si="4"/>
        <v>5.2559416666438832</v>
      </c>
      <c r="T8" s="31">
        <f t="shared" si="5"/>
        <v>7.7821306105701282</v>
      </c>
      <c r="U8" s="31">
        <f t="shared" si="6"/>
        <v>4.3955294834239318</v>
      </c>
      <c r="V8" s="31">
        <f t="shared" si="7"/>
        <v>300.62146177747593</v>
      </c>
      <c r="W8" s="31">
        <f t="shared" si="8"/>
        <v>3.6267699557143431</v>
      </c>
      <c r="X8" s="32">
        <f t="shared" si="9"/>
        <v>1410561.424549114</v>
      </c>
      <c r="Y8" s="31">
        <f t="shared" si="10"/>
        <v>94.285425254647322</v>
      </c>
      <c r="Z8" s="31">
        <f t="shared" si="11"/>
        <v>4.2680988102637638</v>
      </c>
      <c r="AA8" s="31">
        <f t="shared" si="12"/>
        <v>18.225252460255469</v>
      </c>
      <c r="AB8" s="31">
        <f t="shared" si="13"/>
        <v>3.8609001762574393</v>
      </c>
      <c r="AD8" s="33">
        <f t="shared" si="14"/>
        <v>1384.0014274503239</v>
      </c>
      <c r="AE8" s="33">
        <f t="shared" si="15"/>
        <v>0.77590083796274434</v>
      </c>
      <c r="AF8" s="33">
        <f t="shared" si="16"/>
        <v>0.10708292818954401</v>
      </c>
      <c r="AG8" s="73">
        <f t="shared" si="17"/>
        <v>2488.5526315789475</v>
      </c>
      <c r="AH8" s="33">
        <f t="shared" si="18"/>
        <v>260.68152600372906</v>
      </c>
      <c r="AI8" s="33">
        <f t="shared" si="19"/>
        <v>5.5440707952526549E-2</v>
      </c>
      <c r="AJ8" s="73">
        <f t="shared" si="20"/>
        <v>60.307017543859651</v>
      </c>
      <c r="AK8" s="33">
        <f t="shared" si="21"/>
        <v>148.146056471023</v>
      </c>
      <c r="AL8" s="33">
        <f t="shared" si="22"/>
        <v>3.8400785477301032E-5</v>
      </c>
      <c r="AM8" s="73">
        <f t="shared" si="23"/>
        <v>113.1140350877193</v>
      </c>
      <c r="AN8" s="33">
        <f t="shared" si="24"/>
        <v>0.56162337294135067</v>
      </c>
      <c r="AO8" s="73">
        <f t="shared" si="25"/>
        <v>256.40350877192981</v>
      </c>
      <c r="AP8" s="33">
        <f t="shared" si="26"/>
        <v>1.5941914583383736</v>
      </c>
      <c r="AQ8" s="73">
        <f t="shared" si="27"/>
        <v>71.622807017543863</v>
      </c>
      <c r="AR8" s="33">
        <f t="shared" si="28"/>
        <v>58.963310081145998</v>
      </c>
      <c r="AS8" s="33">
        <f t="shared" si="29"/>
        <v>0.63966869303804919</v>
      </c>
      <c r="AT8" s="73">
        <f t="shared" si="30"/>
        <v>622.14912280701753</v>
      </c>
      <c r="AU8" s="73">
        <f t="shared" si="31"/>
        <v>1384.0014274503239</v>
      </c>
      <c r="AV8" s="73">
        <f t="shared" si="32"/>
        <v>260.68152600372906</v>
      </c>
      <c r="AW8" s="73">
        <f t="shared" si="33"/>
        <v>148.146056471023</v>
      </c>
      <c r="AX8" s="73">
        <f t="shared" si="34"/>
        <v>0.56162337294135067</v>
      </c>
      <c r="AY8" s="73">
        <f t="shared" si="35"/>
        <v>1.5941914583383736</v>
      </c>
      <c r="AZ8" s="73">
        <f t="shared" si="36"/>
        <v>58.963310081145998</v>
      </c>
      <c r="BA8" s="33">
        <f t="shared" si="37"/>
        <v>3612.1491228070176</v>
      </c>
      <c r="BC8" s="34">
        <f t="shared" si="38"/>
        <v>0.10590672468000895</v>
      </c>
      <c r="BD8" s="34">
        <f t="shared" si="39"/>
        <v>0.55813595437861252</v>
      </c>
      <c r="BE8" s="34">
        <f t="shared" si="40"/>
        <v>0.46541714775986709</v>
      </c>
      <c r="BF8" s="34">
        <f t="shared" si="41"/>
        <v>0.38409922761560522</v>
      </c>
      <c r="BG8" s="34">
        <f t="shared" si="42"/>
        <v>9.985460573781495</v>
      </c>
      <c r="BH8" s="34">
        <f t="shared" si="43"/>
        <v>0.45202036560567821</v>
      </c>
      <c r="BI8" s="34">
        <f t="shared" si="44"/>
        <v>1.9094618287217768</v>
      </c>
      <c r="BJ8" s="34">
        <f t="shared" si="45"/>
        <v>0.49456389483053464</v>
      </c>
      <c r="BL8" s="49">
        <f t="shared" si="46"/>
        <v>1</v>
      </c>
      <c r="BM8" s="49">
        <f t="shared" si="47"/>
        <v>0.83387773912187446</v>
      </c>
      <c r="BN8" s="49">
        <f t="shared" si="48"/>
        <v>17.890731631683845</v>
      </c>
      <c r="BO8" s="49">
        <f t="shared" si="49"/>
        <v>0.80987501711643783</v>
      </c>
      <c r="BP8" s="49">
        <f t="shared" si="50"/>
        <v>0.88609932929539659</v>
      </c>
      <c r="BQ8" s="64"/>
      <c r="BR8" s="68" t="s">
        <v>98</v>
      </c>
      <c r="BS8" s="69">
        <v>0.05</v>
      </c>
      <c r="BT8" s="65"/>
      <c r="BU8" s="38">
        <f t="shared" ref="BU8:BU70" si="55">(0.01*60/5)/(BL8*$BS$7+BM8*$BS$8+BN8*$BS$9+BO8*$BS$10+BP8*$BS$11)</f>
        <v>4.6006237483336009E-2</v>
      </c>
      <c r="BV8" s="38">
        <f t="shared" si="51"/>
        <v>3.8363577298108263E-2</v>
      </c>
      <c r="BW8" s="38">
        <f t="shared" si="52"/>
        <v>0.82308524819787854</v>
      </c>
      <c r="BX8" s="38">
        <f t="shared" si="53"/>
        <v>3.7259302369279657E-2</v>
      </c>
      <c r="BY8" s="38">
        <f t="shared" si="54"/>
        <v>4.0766096177388772E-2</v>
      </c>
    </row>
    <row r="9" spans="1:77" x14ac:dyDescent="0.25">
      <c r="A9" s="23" t="s">
        <v>79</v>
      </c>
      <c r="B9" s="24" t="s">
        <v>80</v>
      </c>
      <c r="C9" s="24" t="s">
        <v>81</v>
      </c>
      <c r="D9" s="24" t="s">
        <v>82</v>
      </c>
      <c r="E9" s="25">
        <v>0.255</v>
      </c>
      <c r="F9" s="26">
        <f t="shared" si="1"/>
        <v>2.7182242374899817</v>
      </c>
      <c r="G9" s="27">
        <v>6025.595860743585</v>
      </c>
      <c r="H9" s="28">
        <f t="shared" si="2"/>
        <v>3.7800000000000007</v>
      </c>
      <c r="I9" s="27">
        <v>6.2317000000000006E-3</v>
      </c>
      <c r="J9" s="27">
        <f t="shared" si="3"/>
        <v>2.5139793379839625E-6</v>
      </c>
      <c r="K9" s="20">
        <f t="shared" si="0"/>
        <v>0.9998957465660675</v>
      </c>
      <c r="L9" s="29"/>
      <c r="M9" s="37" t="s">
        <v>83</v>
      </c>
      <c r="N9" s="38">
        <v>0</v>
      </c>
      <c r="O9" s="38">
        <v>0</v>
      </c>
      <c r="P9" s="38">
        <v>0.95</v>
      </c>
      <c r="Q9" s="39">
        <v>0.05</v>
      </c>
      <c r="R9" s="40"/>
      <c r="S9" s="31">
        <f t="shared" si="4"/>
        <v>5.2533724686778109</v>
      </c>
      <c r="T9" s="31">
        <f t="shared" si="5"/>
        <v>7.7754254526898707</v>
      </c>
      <c r="U9" s="31">
        <f t="shared" si="6"/>
        <v>4.3935163610712467</v>
      </c>
      <c r="V9" s="31">
        <f t="shared" si="7"/>
        <v>287.12817327587851</v>
      </c>
      <c r="W9" s="31">
        <f t="shared" si="8"/>
        <v>3.6252185613329413</v>
      </c>
      <c r="X9" s="32">
        <f t="shared" si="9"/>
        <v>107433.79133790186</v>
      </c>
      <c r="Y9" s="31">
        <f t="shared" si="10"/>
        <v>94.23027471657214</v>
      </c>
      <c r="Z9" s="31">
        <f t="shared" si="11"/>
        <v>4.2661256254058637</v>
      </c>
      <c r="AA9" s="31">
        <f t="shared" si="12"/>
        <v>18.215085856504789</v>
      </c>
      <c r="AB9" s="31">
        <f t="shared" si="13"/>
        <v>3.8604935325729857</v>
      </c>
      <c r="AD9" s="33">
        <f t="shared" si="14"/>
        <v>1384.6782828748437</v>
      </c>
      <c r="AE9" s="33">
        <f t="shared" si="15"/>
        <v>17.191528370547083</v>
      </c>
      <c r="AF9" s="33">
        <f t="shared" si="16"/>
        <v>0.10717527142454253</v>
      </c>
      <c r="AG9" s="73">
        <f t="shared" si="17"/>
        <v>2488.5526315789475</v>
      </c>
      <c r="AH9" s="33">
        <f t="shared" si="18"/>
        <v>260.80097105953445</v>
      </c>
      <c r="AI9" s="33">
        <f t="shared" si="19"/>
        <v>5.8046086096375495E-2</v>
      </c>
      <c r="AJ9" s="73">
        <f t="shared" si="20"/>
        <v>60.307017543859651</v>
      </c>
      <c r="AK9" s="33">
        <f t="shared" si="21"/>
        <v>148.20945484432039</v>
      </c>
      <c r="AL9" s="33">
        <f t="shared" si="22"/>
        <v>5.0418649469700938E-4</v>
      </c>
      <c r="AM9" s="73">
        <f t="shared" si="23"/>
        <v>113.1140350877193</v>
      </c>
      <c r="AN9" s="33">
        <f t="shared" si="24"/>
        <v>0.56195207654861989</v>
      </c>
      <c r="AO9" s="73">
        <f t="shared" si="25"/>
        <v>256.40350877192981</v>
      </c>
      <c r="AP9" s="33">
        <f t="shared" si="26"/>
        <v>1.5949288099127046</v>
      </c>
      <c r="AQ9" s="73">
        <f t="shared" si="27"/>
        <v>71.622807017543863</v>
      </c>
      <c r="AR9" s="33">
        <f t="shared" si="28"/>
        <v>58.996219978697177</v>
      </c>
      <c r="AS9" s="33">
        <f t="shared" si="29"/>
        <v>0.63973607230755758</v>
      </c>
      <c r="AT9" s="73">
        <f t="shared" si="30"/>
        <v>622.14912280701753</v>
      </c>
      <c r="AU9" s="73">
        <f t="shared" si="31"/>
        <v>1384.6782828748437</v>
      </c>
      <c r="AV9" s="73">
        <f t="shared" si="32"/>
        <v>260.80097105953445</v>
      </c>
      <c r="AW9" s="73">
        <f t="shared" si="33"/>
        <v>148.20945484432039</v>
      </c>
      <c r="AX9" s="73">
        <f t="shared" si="34"/>
        <v>0.56195207654861989</v>
      </c>
      <c r="AY9" s="73">
        <f t="shared" si="35"/>
        <v>1.5949288099127046</v>
      </c>
      <c r="AZ9" s="73">
        <f t="shared" si="36"/>
        <v>58.996219978697177</v>
      </c>
      <c r="BA9" s="33">
        <f t="shared" si="37"/>
        <v>3612.1491228070176</v>
      </c>
      <c r="BC9" s="34">
        <f t="shared" si="38"/>
        <v>2.3166537009852665E-2</v>
      </c>
      <c r="BD9" s="34">
        <f t="shared" si="39"/>
        <v>0.1220295149111187</v>
      </c>
      <c r="BE9" s="34">
        <f t="shared" si="40"/>
        <v>0.1017599108294199</v>
      </c>
      <c r="BF9" s="34">
        <f t="shared" si="41"/>
        <v>8.3983474270651379E-2</v>
      </c>
      <c r="BG9" s="34">
        <f t="shared" si="42"/>
        <v>2.1829891466700526</v>
      </c>
      <c r="BH9" s="34">
        <f t="shared" si="43"/>
        <v>9.8831357189645794E-2</v>
      </c>
      <c r="BI9" s="34">
        <f t="shared" si="44"/>
        <v>0.41745372642113221</v>
      </c>
      <c r="BJ9" s="34">
        <f t="shared" si="45"/>
        <v>0.10813480786818024</v>
      </c>
      <c r="BL9" s="49">
        <f t="shared" si="46"/>
        <v>1</v>
      </c>
      <c r="BM9" s="49">
        <f t="shared" si="47"/>
        <v>0.83389588906862122</v>
      </c>
      <c r="BN9" s="49">
        <f t="shared" si="48"/>
        <v>17.889025849689336</v>
      </c>
      <c r="BO9" s="49">
        <f t="shared" si="49"/>
        <v>0.80989715694297815</v>
      </c>
      <c r="BP9" s="49">
        <f t="shared" si="50"/>
        <v>0.88613650514747355</v>
      </c>
      <c r="BQ9" s="64"/>
      <c r="BR9" s="68" t="s">
        <v>104</v>
      </c>
      <c r="BS9" s="69">
        <v>0.05</v>
      </c>
      <c r="BT9" s="65"/>
      <c r="BU9" s="38">
        <f t="shared" si="55"/>
        <v>4.6006625099651359E-2</v>
      </c>
      <c r="BV9" s="38">
        <f t="shared" si="51"/>
        <v>3.8364735540520514E-2</v>
      </c>
      <c r="BW9" s="38">
        <f t="shared" si="52"/>
        <v>0.82301370566462939</v>
      </c>
      <c r="BX9" s="38">
        <f t="shared" si="53"/>
        <v>3.7260634868749094E-2</v>
      </c>
      <c r="BY9" s="38">
        <f t="shared" si="54"/>
        <v>4.0768149979435092E-2</v>
      </c>
    </row>
    <row r="10" spans="1:77" x14ac:dyDescent="0.25">
      <c r="A10" s="23" t="s">
        <v>84</v>
      </c>
      <c r="B10" s="24" t="s">
        <v>85</v>
      </c>
      <c r="C10" s="24" t="s">
        <v>77</v>
      </c>
      <c r="D10" s="24" t="s">
        <v>66</v>
      </c>
      <c r="E10" s="25">
        <v>7.4099999999999999E-2</v>
      </c>
      <c r="F10" s="26">
        <f t="shared" si="1"/>
        <v>9.3542129630222028</v>
      </c>
      <c r="G10" s="27">
        <v>14.125375446227544</v>
      </c>
      <c r="H10" s="28">
        <f t="shared" si="2"/>
        <v>1.1500000000000001</v>
      </c>
      <c r="I10" s="27">
        <v>9.1001000000000012E-6</v>
      </c>
      <c r="J10" s="27">
        <f t="shared" si="3"/>
        <v>3.6711432472018639E-9</v>
      </c>
      <c r="K10" s="20">
        <f t="shared" si="0"/>
        <v>0.99975699280192865</v>
      </c>
      <c r="L10" s="29"/>
      <c r="M10" s="37" t="s">
        <v>86</v>
      </c>
      <c r="N10" s="38">
        <v>5.5999999999999999E-3</v>
      </c>
      <c r="O10" s="38">
        <v>4.0000000000000002E-4</v>
      </c>
      <c r="P10" s="38">
        <v>0.89400000000000002</v>
      </c>
      <c r="Q10" s="39">
        <v>0.1</v>
      </c>
      <c r="R10" s="40"/>
      <c r="S10" s="31">
        <f t="shared" si="4"/>
        <v>1.5440424943925766</v>
      </c>
      <c r="T10" s="31">
        <f t="shared" si="5"/>
        <v>1.4854257405161071</v>
      </c>
      <c r="U10" s="31">
        <f t="shared" si="6"/>
        <v>1.4870314644885385</v>
      </c>
      <c r="V10" s="31">
        <f t="shared" si="7"/>
        <v>1.491171869854923</v>
      </c>
      <c r="W10" s="31">
        <f t="shared" si="8"/>
        <v>1.3853624829520499</v>
      </c>
      <c r="X10" s="32">
        <f t="shared" si="9"/>
        <v>431394.38408204057</v>
      </c>
      <c r="Y10" s="31">
        <f t="shared" si="10"/>
        <v>14.605603250351869</v>
      </c>
      <c r="Z10" s="31">
        <f t="shared" si="11"/>
        <v>1.4173012705425552</v>
      </c>
      <c r="AA10" s="31">
        <f t="shared" si="12"/>
        <v>3.5368522104138775</v>
      </c>
      <c r="AB10" s="31">
        <f t="shared" si="13"/>
        <v>2.1644706676987253</v>
      </c>
      <c r="AD10" s="33">
        <f t="shared" si="14"/>
        <v>4711.1596964774199</v>
      </c>
      <c r="AE10" s="33">
        <f t="shared" si="15"/>
        <v>59.161130020101282</v>
      </c>
      <c r="AF10" s="33">
        <f t="shared" si="16"/>
        <v>0.56100639069563585</v>
      </c>
      <c r="AG10" s="73">
        <f t="shared" si="17"/>
        <v>2488.5526315789475</v>
      </c>
      <c r="AH10" s="33">
        <f t="shared" si="18"/>
        <v>770.55083278109407</v>
      </c>
      <c r="AI10" s="33">
        <f t="shared" si="19"/>
        <v>11.176891814816878</v>
      </c>
      <c r="AJ10" s="73">
        <f t="shared" si="20"/>
        <v>60.307017543859651</v>
      </c>
      <c r="AK10" s="33">
        <f t="shared" si="21"/>
        <v>387.83471710722182</v>
      </c>
      <c r="AL10" s="33">
        <f t="shared" si="22"/>
        <v>1.2556182617427285E-4</v>
      </c>
      <c r="AM10" s="73">
        <f t="shared" si="23"/>
        <v>113.1140350877193</v>
      </c>
      <c r="AN10" s="33">
        <f t="shared" si="24"/>
        <v>3.6255194423036876</v>
      </c>
      <c r="AO10" s="73">
        <f t="shared" si="25"/>
        <v>256.40350877192981</v>
      </c>
      <c r="AP10" s="33">
        <f t="shared" si="26"/>
        <v>4.8007906350510599</v>
      </c>
      <c r="AQ10" s="73">
        <f t="shared" si="27"/>
        <v>71.622807017543863</v>
      </c>
      <c r="AR10" s="33">
        <f t="shared" si="28"/>
        <v>303.83548652587365</v>
      </c>
      <c r="AS10" s="33">
        <f t="shared" si="29"/>
        <v>1.1410166035295652</v>
      </c>
      <c r="AT10" s="73">
        <f t="shared" si="30"/>
        <v>622.14912280701753</v>
      </c>
      <c r="AU10" s="73">
        <f t="shared" si="31"/>
        <v>4711.1596964774199</v>
      </c>
      <c r="AV10" s="73">
        <f t="shared" si="32"/>
        <v>770.55083278109407</v>
      </c>
      <c r="AW10" s="73">
        <f t="shared" si="33"/>
        <v>387.83471710722182</v>
      </c>
      <c r="AX10" s="73">
        <f t="shared" si="34"/>
        <v>3.6255194423036876</v>
      </c>
      <c r="AY10" s="73">
        <f t="shared" si="35"/>
        <v>4.8007906350510599</v>
      </c>
      <c r="AZ10" s="73">
        <f t="shared" si="36"/>
        <v>303.83548652587365</v>
      </c>
      <c r="BA10" s="33">
        <f t="shared" si="37"/>
        <v>3612.1491228070176</v>
      </c>
      <c r="BC10" s="34">
        <f t="shared" si="38"/>
        <v>2.5217150987289567E-2</v>
      </c>
      <c r="BD10" s="34">
        <f t="shared" si="39"/>
        <v>3.8986263254439484E-2</v>
      </c>
      <c r="BE10" s="34">
        <f t="shared" si="40"/>
        <v>3.6962552643085705E-2</v>
      </c>
      <c r="BF10" s="34">
        <f t="shared" si="41"/>
        <v>3.4934883594529335E-2</v>
      </c>
      <c r="BG10" s="34">
        <f t="shared" si="42"/>
        <v>0.36831170242457034</v>
      </c>
      <c r="BH10" s="34">
        <f t="shared" si="43"/>
        <v>3.5740300133748952E-2</v>
      </c>
      <c r="BI10" s="34">
        <f t="shared" si="44"/>
        <v>8.8855649802983439E-2</v>
      </c>
      <c r="BJ10" s="34">
        <f t="shared" si="45"/>
        <v>4.10519075767634E-2</v>
      </c>
      <c r="BL10" s="49">
        <f t="shared" si="46"/>
        <v>1</v>
      </c>
      <c r="BM10" s="49">
        <f t="shared" si="47"/>
        <v>0.94809170096281714</v>
      </c>
      <c r="BN10" s="49">
        <f t="shared" si="48"/>
        <v>9.447217344756158</v>
      </c>
      <c r="BO10" s="49">
        <f t="shared" si="49"/>
        <v>0.91674085050146725</v>
      </c>
      <c r="BP10" s="49">
        <f t="shared" si="50"/>
        <v>1.0529839012485684</v>
      </c>
      <c r="BQ10" s="64"/>
      <c r="BR10" s="68" t="s">
        <v>101</v>
      </c>
      <c r="BS10" s="69">
        <v>0.3</v>
      </c>
      <c r="BT10" s="65"/>
      <c r="BU10" s="38">
        <f t="shared" si="55"/>
        <v>4.8499279532493007E-2</v>
      </c>
      <c r="BV10" s="38">
        <f t="shared" si="51"/>
        <v>4.5981764427432438E-2</v>
      </c>
      <c r="BW10" s="38">
        <f t="shared" si="52"/>
        <v>0.45818323480754525</v>
      </c>
      <c r="BX10" s="38">
        <f t="shared" si="53"/>
        <v>4.446127076732604E-2</v>
      </c>
      <c r="BY10" s="38">
        <f t="shared" si="54"/>
        <v>5.1068960569869336E-2</v>
      </c>
    </row>
    <row r="11" spans="1:77" ht="12" thickBot="1" x14ac:dyDescent="0.3">
      <c r="A11" s="23" t="s">
        <v>87</v>
      </c>
      <c r="B11" s="24" t="s">
        <v>88</v>
      </c>
      <c r="C11" s="24" t="s">
        <v>89</v>
      </c>
      <c r="D11" s="24" t="s">
        <v>90</v>
      </c>
      <c r="E11" s="25">
        <v>0.20100000000000001</v>
      </c>
      <c r="F11" s="26">
        <f t="shared" si="1"/>
        <v>3.4484934356216179</v>
      </c>
      <c r="G11" s="27">
        <v>53.703179637025293</v>
      </c>
      <c r="H11" s="28">
        <f t="shared" si="2"/>
        <v>1.7300000000000002</v>
      </c>
      <c r="I11" s="27">
        <v>3.5330783324500633E-4</v>
      </c>
      <c r="J11" s="27">
        <f t="shared" si="3"/>
        <v>1.4253070473961022E-7</v>
      </c>
      <c r="K11" s="20">
        <f t="shared" si="0"/>
        <v>0.99990832831349763</v>
      </c>
      <c r="L11" s="29"/>
      <c r="M11" s="37" t="s">
        <v>91</v>
      </c>
      <c r="N11" s="38">
        <v>3.6999999999999998E-2</v>
      </c>
      <c r="O11" s="38">
        <v>8.4000000000000005E-2</v>
      </c>
      <c r="P11" s="38">
        <v>0.872</v>
      </c>
      <c r="Q11" s="39">
        <v>7.0000000000000001E-3</v>
      </c>
      <c r="R11" s="40"/>
      <c r="S11" s="31">
        <f t="shared" si="4"/>
        <v>2.6628998523401517</v>
      </c>
      <c r="T11" s="31">
        <f t="shared" si="5"/>
        <v>2.8641954126230007</v>
      </c>
      <c r="U11" s="31">
        <f t="shared" si="6"/>
        <v>2.3637240302211651</v>
      </c>
      <c r="V11" s="31">
        <f t="shared" si="7"/>
        <v>3.3717242802748544</v>
      </c>
      <c r="W11" s="31">
        <f t="shared" si="8"/>
        <v>2.0609776132891584</v>
      </c>
      <c r="X11" s="32">
        <f t="shared" si="9"/>
        <v>23513.916749103191</v>
      </c>
      <c r="Y11" s="31">
        <f t="shared" si="10"/>
        <v>38.623053884763486</v>
      </c>
      <c r="Z11" s="31">
        <f t="shared" si="11"/>
        <v>2.2766014980865514</v>
      </c>
      <c r="AA11" s="31">
        <f t="shared" si="12"/>
        <v>7.9642959348744036</v>
      </c>
      <c r="AB11" s="31">
        <f t="shared" si="13"/>
        <v>3.1057497868307267</v>
      </c>
      <c r="AD11" s="33">
        <f t="shared" si="14"/>
        <v>2731.6952092051783</v>
      </c>
      <c r="AE11" s="33">
        <f t="shared" si="15"/>
        <v>21.810147932783607</v>
      </c>
      <c r="AF11" s="33">
        <f t="shared" si="16"/>
        <v>0.29094849103545461</v>
      </c>
      <c r="AG11" s="73">
        <f t="shared" si="17"/>
        <v>2488.5526315789475</v>
      </c>
      <c r="AH11" s="33">
        <f t="shared" si="18"/>
        <v>484.7576615050624</v>
      </c>
      <c r="AI11" s="33">
        <f t="shared" si="19"/>
        <v>4.9430692670125573</v>
      </c>
      <c r="AJ11" s="73">
        <f t="shared" si="20"/>
        <v>60.307017543859651</v>
      </c>
      <c r="AK11" s="33">
        <f t="shared" si="21"/>
        <v>260.697478323984</v>
      </c>
      <c r="AL11" s="33">
        <f t="shared" si="22"/>
        <v>2.3036003420711503E-3</v>
      </c>
      <c r="AM11" s="73">
        <f t="shared" si="23"/>
        <v>113.1140350877193</v>
      </c>
      <c r="AN11" s="33">
        <f t="shared" si="24"/>
        <v>1.3710179083382674</v>
      </c>
      <c r="AO11" s="73">
        <f t="shared" si="25"/>
        <v>256.40350877192981</v>
      </c>
      <c r="AP11" s="33">
        <f t="shared" si="26"/>
        <v>2.9887385527882082</v>
      </c>
      <c r="AQ11" s="73">
        <f t="shared" si="27"/>
        <v>71.622807017543863</v>
      </c>
      <c r="AR11" s="33">
        <f t="shared" si="28"/>
        <v>134.92984450962129</v>
      </c>
      <c r="AS11" s="33">
        <f t="shared" si="29"/>
        <v>0.7952015259468731</v>
      </c>
      <c r="AT11" s="73">
        <f t="shared" si="30"/>
        <v>622.14912280701753</v>
      </c>
      <c r="AU11" s="73">
        <f t="shared" si="31"/>
        <v>2731.6952092051783</v>
      </c>
      <c r="AV11" s="73">
        <f t="shared" si="32"/>
        <v>484.7576615050624</v>
      </c>
      <c r="AW11" s="73">
        <f t="shared" si="33"/>
        <v>260.697478323984</v>
      </c>
      <c r="AX11" s="73">
        <f t="shared" si="34"/>
        <v>1.3710179083382674</v>
      </c>
      <c r="AY11" s="73">
        <f t="shared" si="35"/>
        <v>2.9887385527882082</v>
      </c>
      <c r="AZ11" s="73">
        <f t="shared" si="36"/>
        <v>134.92984450962129</v>
      </c>
      <c r="BA11" s="33">
        <f t="shared" si="37"/>
        <v>3612.1491228070176</v>
      </c>
      <c r="BC11" s="34">
        <f t="shared" si="38"/>
        <v>3.5913076549682656E-2</v>
      </c>
      <c r="BD11" s="34">
        <f t="shared" si="39"/>
        <v>9.5796436876866994E-2</v>
      </c>
      <c r="BE11" s="34">
        <f t="shared" si="40"/>
        <v>8.4031731274526067E-2</v>
      </c>
      <c r="BF11" s="34">
        <f t="shared" si="41"/>
        <v>7.4015392771243707E-2</v>
      </c>
      <c r="BG11" s="34">
        <f t="shared" si="42"/>
        <v>1.3870726907460293</v>
      </c>
      <c r="BH11" s="34">
        <f t="shared" si="43"/>
        <v>8.1759763873904545E-2</v>
      </c>
      <c r="BI11" s="34">
        <f t="shared" si="44"/>
        <v>0.28434658878441765</v>
      </c>
      <c r="BJ11" s="34">
        <f t="shared" si="45"/>
        <v>9.1554892795977658E-2</v>
      </c>
      <c r="BL11" s="49">
        <f t="shared" si="46"/>
        <v>1</v>
      </c>
      <c r="BM11" s="49">
        <f t="shared" si="47"/>
        <v>0.87719057215601015</v>
      </c>
      <c r="BN11" s="49">
        <f t="shared" si="48"/>
        <v>14.479376644550136</v>
      </c>
      <c r="BO11" s="49">
        <f t="shared" si="49"/>
        <v>0.85347395518473568</v>
      </c>
      <c r="BP11" s="49">
        <f t="shared" si="50"/>
        <v>0.95572336279749892</v>
      </c>
      <c r="BQ11" s="64"/>
      <c r="BR11" s="70" t="s">
        <v>91</v>
      </c>
      <c r="BS11" s="71">
        <v>1.5</v>
      </c>
      <c r="BT11" s="65"/>
      <c r="BU11" s="38">
        <f t="shared" si="55"/>
        <v>4.6921635861343139E-2</v>
      </c>
      <c r="BV11" s="38">
        <f t="shared" si="51"/>
        <v>4.1159216607707549E-2</v>
      </c>
      <c r="BW11" s="38">
        <f t="shared" si="52"/>
        <v>0.67939603841481799</v>
      </c>
      <c r="BX11" s="38">
        <f t="shared" si="53"/>
        <v>4.0046394142318462E-2</v>
      </c>
      <c r="BY11" s="38">
        <f t="shared" si="54"/>
        <v>4.4844103613362586E-2</v>
      </c>
    </row>
    <row r="12" spans="1:77" x14ac:dyDescent="0.25">
      <c r="A12" s="23" t="s">
        <v>92</v>
      </c>
      <c r="B12" s="24" t="s">
        <v>93</v>
      </c>
      <c r="C12" s="24" t="s">
        <v>94</v>
      </c>
      <c r="D12" s="24" t="s">
        <v>90</v>
      </c>
      <c r="E12" s="25">
        <v>6.4600000000000005E-2</v>
      </c>
      <c r="F12" s="26">
        <f t="shared" si="1"/>
        <v>10.729832516407821</v>
      </c>
      <c r="G12" s="27">
        <v>4897.7881936844633</v>
      </c>
      <c r="H12" s="28">
        <f t="shared" si="2"/>
        <v>3.69</v>
      </c>
      <c r="I12" s="27">
        <v>5.5347999999999997E-4</v>
      </c>
      <c r="J12" s="27">
        <f t="shared" si="3"/>
        <v>2.2328374022936971E-7</v>
      </c>
      <c r="K12" s="20">
        <f t="shared" si="0"/>
        <v>0.99990815159221325</v>
      </c>
      <c r="L12" s="29"/>
      <c r="M12" s="37" t="s">
        <v>95</v>
      </c>
      <c r="N12" s="38">
        <v>3.5999999999999997E-2</v>
      </c>
      <c r="O12" s="38">
        <v>0.24299999999999999</v>
      </c>
      <c r="P12" s="38">
        <v>0.70799999999999996</v>
      </c>
      <c r="Q12" s="39">
        <v>1.2999999999999999E-2</v>
      </c>
      <c r="R12" s="40"/>
      <c r="S12" s="31">
        <f t="shared" si="4"/>
        <v>5.2402748416508222</v>
      </c>
      <c r="T12" s="31">
        <f t="shared" si="5"/>
        <v>7.7413205304753978</v>
      </c>
      <c r="U12" s="31">
        <f t="shared" si="6"/>
        <v>4.383253576309869</v>
      </c>
      <c r="V12" s="31">
        <f t="shared" si="7"/>
        <v>233.54002026583245</v>
      </c>
      <c r="W12" s="31">
        <f t="shared" si="8"/>
        <v>3.6173096398532825</v>
      </c>
      <c r="X12" s="32">
        <f t="shared" si="9"/>
        <v>984006.92859195033</v>
      </c>
      <c r="Y12" s="31">
        <f t="shared" si="10"/>
        <v>93.949120368956585</v>
      </c>
      <c r="Z12" s="31">
        <f t="shared" si="11"/>
        <v>4.2560664397512928</v>
      </c>
      <c r="AA12" s="31">
        <f t="shared" si="12"/>
        <v>18.163257081215381</v>
      </c>
      <c r="AB12" s="31">
        <f t="shared" si="13"/>
        <v>3.8584147491721317</v>
      </c>
      <c r="AD12" s="33">
        <f t="shared" si="14"/>
        <v>1388.1391699942208</v>
      </c>
      <c r="AE12" s="33">
        <f t="shared" si="15"/>
        <v>67.861296199527942</v>
      </c>
      <c r="AF12" s="33">
        <f t="shared" si="16"/>
        <v>0.10764743948435346</v>
      </c>
      <c r="AG12" s="73">
        <f t="shared" si="17"/>
        <v>2488.5526315789475</v>
      </c>
      <c r="AH12" s="33">
        <f t="shared" si="18"/>
        <v>261.4116006261213</v>
      </c>
      <c r="AI12" s="33">
        <f t="shared" si="19"/>
        <v>7.1365355914996667E-2</v>
      </c>
      <c r="AJ12" s="73">
        <f t="shared" si="20"/>
        <v>60.307017543859651</v>
      </c>
      <c r="AK12" s="33">
        <f t="shared" si="21"/>
        <v>148.5335014584096</v>
      </c>
      <c r="AL12" s="33">
        <f t="shared" si="22"/>
        <v>5.5047037874190204E-5</v>
      </c>
      <c r="AM12" s="73">
        <f t="shared" si="23"/>
        <v>113.1140350877193</v>
      </c>
      <c r="AN12" s="33">
        <f t="shared" si="24"/>
        <v>0.56363378755190296</v>
      </c>
      <c r="AO12" s="73">
        <f t="shared" si="25"/>
        <v>256.40350877192981</v>
      </c>
      <c r="AP12" s="33">
        <f t="shared" si="26"/>
        <v>1.5986984138960656</v>
      </c>
      <c r="AQ12" s="73">
        <f t="shared" si="27"/>
        <v>71.622807017543863</v>
      </c>
      <c r="AR12" s="33">
        <f t="shared" si="28"/>
        <v>59.164565436481979</v>
      </c>
      <c r="AS12" s="33">
        <f t="shared" si="29"/>
        <v>0.64008074047168528</v>
      </c>
      <c r="AT12" s="73">
        <f t="shared" si="30"/>
        <v>622.14912280701753</v>
      </c>
      <c r="AU12" s="73">
        <f t="shared" si="31"/>
        <v>1388.1391699942208</v>
      </c>
      <c r="AV12" s="73">
        <f t="shared" si="32"/>
        <v>261.4116006261213</v>
      </c>
      <c r="AW12" s="73">
        <f t="shared" si="33"/>
        <v>148.5335014584096</v>
      </c>
      <c r="AX12" s="73">
        <f t="shared" si="34"/>
        <v>0.56363378755190296</v>
      </c>
      <c r="AY12" s="73">
        <f t="shared" si="35"/>
        <v>1.5986984138960656</v>
      </c>
      <c r="AZ12" s="73">
        <f t="shared" si="36"/>
        <v>59.164565436481979</v>
      </c>
      <c r="BA12" s="33">
        <f t="shared" si="37"/>
        <v>3612.1491228070176</v>
      </c>
      <c r="BC12" s="34">
        <f t="shared" si="38"/>
        <v>6.8071418486158131E-3</v>
      </c>
      <c r="BD12" s="34">
        <f t="shared" si="39"/>
        <v>3.5766978601015034E-2</v>
      </c>
      <c r="BE12" s="34">
        <f t="shared" si="40"/>
        <v>2.9829285458725176E-2</v>
      </c>
      <c r="BF12" s="34">
        <f t="shared" si="41"/>
        <v>2.462353070327962E-2</v>
      </c>
      <c r="BG12" s="34">
        <f t="shared" si="42"/>
        <v>0.63952498890416865</v>
      </c>
      <c r="BH12" s="34">
        <f t="shared" si="43"/>
        <v>2.8971647972520342E-2</v>
      </c>
      <c r="BI12" s="34">
        <f t="shared" si="44"/>
        <v>0.12231656722449606</v>
      </c>
      <c r="BJ12" s="34">
        <f t="shared" si="45"/>
        <v>3.1701249133660535E-2</v>
      </c>
      <c r="BL12" s="49">
        <f t="shared" si="46"/>
        <v>1</v>
      </c>
      <c r="BM12" s="49">
        <f t="shared" si="47"/>
        <v>0.83398952400968662</v>
      </c>
      <c r="BN12" s="49">
        <f t="shared" si="48"/>
        <v>17.880319051775302</v>
      </c>
      <c r="BO12" s="49">
        <f t="shared" si="49"/>
        <v>0.81001105225304526</v>
      </c>
      <c r="BP12" s="49">
        <f t="shared" si="50"/>
        <v>0.88632728772792913</v>
      </c>
      <c r="BR12" s="63"/>
      <c r="BS12" s="63"/>
      <c r="BU12" s="38">
        <f t="shared" si="55"/>
        <v>4.6008570975554837E-2</v>
      </c>
      <c r="BV12" s="38">
        <f t="shared" si="51"/>
        <v>3.8370666208268865E-2</v>
      </c>
      <c r="BW12" s="38">
        <f t="shared" si="52"/>
        <v>0.82264792815916932</v>
      </c>
      <c r="BX12" s="38">
        <f t="shared" si="53"/>
        <v>3.7267450988568089E-2</v>
      </c>
      <c r="BY12" s="38">
        <f t="shared" si="54"/>
        <v>4.0778651925001443E-2</v>
      </c>
    </row>
    <row r="13" spans="1:77" x14ac:dyDescent="0.25">
      <c r="A13" s="23" t="s">
        <v>96</v>
      </c>
      <c r="B13" s="24" t="s">
        <v>97</v>
      </c>
      <c r="C13" s="24" t="s">
        <v>65</v>
      </c>
      <c r="D13" s="24" t="s">
        <v>66</v>
      </c>
      <c r="E13" s="25">
        <v>0.13300000000000001</v>
      </c>
      <c r="F13" s="26">
        <f t="shared" si="1"/>
        <v>5.2116329365409415</v>
      </c>
      <c r="G13" s="27">
        <v>21.877616239495538</v>
      </c>
      <c r="H13" s="28">
        <f t="shared" si="2"/>
        <v>1.3400000000000003</v>
      </c>
      <c r="I13" s="27">
        <v>4.0400000000000004E-8</v>
      </c>
      <c r="J13" s="27">
        <f t="shared" si="3"/>
        <v>1.629808322842115E-11</v>
      </c>
      <c r="K13" s="20">
        <f t="shared" si="0"/>
        <v>0.99982987619231634</v>
      </c>
      <c r="L13" s="29"/>
      <c r="M13" s="37" t="s">
        <v>98</v>
      </c>
      <c r="N13" s="38">
        <v>3.1E-2</v>
      </c>
      <c r="O13" s="38">
        <v>0.17699999999999999</v>
      </c>
      <c r="P13" s="38">
        <v>0.77900000000000003</v>
      </c>
      <c r="Q13" s="39">
        <v>1.2999999999999999E-2</v>
      </c>
      <c r="R13" s="40"/>
      <c r="S13" s="31">
        <f t="shared" si="4"/>
        <v>1.8319602015288199</v>
      </c>
      <c r="T13" s="31">
        <f t="shared" si="5"/>
        <v>1.811631287214849</v>
      </c>
      <c r="U13" s="31">
        <f t="shared" si="6"/>
        <v>1.7126324417678562</v>
      </c>
      <c r="V13" s="31">
        <f t="shared" si="7"/>
        <v>1.8595221461778701</v>
      </c>
      <c r="W13" s="31">
        <f t="shared" si="8"/>
        <v>1.5592198186092452</v>
      </c>
      <c r="X13" s="32">
        <f t="shared" si="9"/>
        <v>118416672.94910705</v>
      </c>
      <c r="Y13" s="31">
        <f t="shared" si="10"/>
        <v>20.786059828483175</v>
      </c>
      <c r="Z13" s="31">
        <f t="shared" si="11"/>
        <v>1.6384266441200797</v>
      </c>
      <c r="AA13" s="31">
        <f t="shared" si="12"/>
        <v>4.6761747849731563</v>
      </c>
      <c r="AB13" s="31">
        <f t="shared" si="13"/>
        <v>2.4960219103389956</v>
      </c>
      <c r="AD13" s="33">
        <f t="shared" si="14"/>
        <v>3970.7362437023621</v>
      </c>
      <c r="AE13" s="33">
        <f t="shared" si="15"/>
        <v>32.961201011199286</v>
      </c>
      <c r="AF13" s="33">
        <f t="shared" si="16"/>
        <v>0.45999058374316143</v>
      </c>
      <c r="AG13" s="73">
        <f t="shared" si="17"/>
        <v>2488.5526315789475</v>
      </c>
      <c r="AH13" s="33">
        <f t="shared" si="18"/>
        <v>669.04801368269807</v>
      </c>
      <c r="AI13" s="33">
        <f t="shared" si="19"/>
        <v>8.962876135099517</v>
      </c>
      <c r="AJ13" s="73">
        <f t="shared" si="20"/>
        <v>60.307017543859651</v>
      </c>
      <c r="AK13" s="33">
        <f t="shared" si="21"/>
        <v>344.59007014540583</v>
      </c>
      <c r="AL13" s="33">
        <f t="shared" si="22"/>
        <v>4.574243247819194E-7</v>
      </c>
      <c r="AM13" s="73">
        <f t="shared" si="23"/>
        <v>113.1140350877193</v>
      </c>
      <c r="AN13" s="33">
        <f t="shared" si="24"/>
        <v>2.547519779490059</v>
      </c>
      <c r="AO13" s="73">
        <f t="shared" si="25"/>
        <v>256.40350877192981</v>
      </c>
      <c r="AP13" s="33">
        <f t="shared" si="26"/>
        <v>4.1528662214357839</v>
      </c>
      <c r="AQ13" s="73">
        <f t="shared" si="27"/>
        <v>71.622807017543863</v>
      </c>
      <c r="AR13" s="33">
        <f t="shared" si="28"/>
        <v>229.80775132154969</v>
      </c>
      <c r="AS13" s="33">
        <f t="shared" si="29"/>
        <v>0.98945324136259261</v>
      </c>
      <c r="AT13" s="73">
        <f t="shared" si="30"/>
        <v>622.14912280701753</v>
      </c>
      <c r="AU13" s="73">
        <f t="shared" si="31"/>
        <v>3970.7362437023621</v>
      </c>
      <c r="AV13" s="73">
        <f t="shared" si="32"/>
        <v>669.04801368269807</v>
      </c>
      <c r="AW13" s="73">
        <f t="shared" si="33"/>
        <v>344.59007014540583</v>
      </c>
      <c r="AX13" s="73">
        <f t="shared" si="34"/>
        <v>2.547519779490059</v>
      </c>
      <c r="AY13" s="73">
        <f t="shared" si="35"/>
        <v>4.1528662214357839</v>
      </c>
      <c r="AZ13" s="73">
        <f t="shared" si="36"/>
        <v>229.80775132154969</v>
      </c>
      <c r="BA13" s="33">
        <f t="shared" si="37"/>
        <v>3612.1491228070176</v>
      </c>
      <c r="BC13" s="34">
        <f t="shared" si="38"/>
        <v>3.5886409377914361E-2</v>
      </c>
      <c r="BD13" s="34">
        <f t="shared" si="39"/>
        <v>6.5833997264814009E-2</v>
      </c>
      <c r="BE13" s="34">
        <f t="shared" si="40"/>
        <v>6.0647763474581326E-2</v>
      </c>
      <c r="BF13" s="34">
        <f t="shared" si="41"/>
        <v>5.5954800646491824E-2</v>
      </c>
      <c r="BG13" s="34">
        <f t="shared" si="42"/>
        <v>0.74593705235876762</v>
      </c>
      <c r="BH13" s="34">
        <f t="shared" si="43"/>
        <v>5.8797249286575586E-2</v>
      </c>
      <c r="BI13" s="34">
        <f t="shared" si="44"/>
        <v>0.16709169774134008</v>
      </c>
      <c r="BJ13" s="34">
        <f t="shared" si="45"/>
        <v>6.6943201519672008E-2</v>
      </c>
      <c r="BL13" s="49">
        <f t="shared" si="46"/>
        <v>1</v>
      </c>
      <c r="BM13" s="49">
        <f t="shared" si="47"/>
        <v>0.92122255968490996</v>
      </c>
      <c r="BN13" s="49">
        <f t="shared" si="48"/>
        <v>11.330575133669502</v>
      </c>
      <c r="BO13" s="49">
        <f t="shared" si="49"/>
        <v>0.89311376688956845</v>
      </c>
      <c r="BP13" s="49">
        <f t="shared" si="50"/>
        <v>1.0168485023079532</v>
      </c>
      <c r="BU13" s="38">
        <f t="shared" si="55"/>
        <v>4.7888959520993681E-2</v>
      </c>
      <c r="BV13" s="38">
        <f t="shared" si="51"/>
        <v>4.4116389870576839E-2</v>
      </c>
      <c r="BW13" s="38">
        <f t="shared" si="52"/>
        <v>0.54260945392587634</v>
      </c>
      <c r="BX13" s="38">
        <f t="shared" si="53"/>
        <v>4.2770289030216728E-2</v>
      </c>
      <c r="BY13" s="38">
        <f t="shared" si="54"/>
        <v>4.8695816766008621E-2</v>
      </c>
    </row>
    <row r="14" spans="1:77" x14ac:dyDescent="0.25">
      <c r="A14" s="23" t="s">
        <v>99</v>
      </c>
      <c r="B14" s="24" t="s">
        <v>100</v>
      </c>
      <c r="C14" s="24" t="s">
        <v>77</v>
      </c>
      <c r="D14" s="24" t="s">
        <v>82</v>
      </c>
      <c r="E14" s="25">
        <v>2.3699999999999999E-2</v>
      </c>
      <c r="F14" s="26">
        <f t="shared" si="1"/>
        <v>29.246716479322586</v>
      </c>
      <c r="G14" s="27">
        <v>4.1686938347033546</v>
      </c>
      <c r="H14" s="28">
        <f t="shared" si="2"/>
        <v>0.62000000000000011</v>
      </c>
      <c r="I14" s="27">
        <v>1.8628070170781578E-8</v>
      </c>
      <c r="J14" s="27">
        <f t="shared" si="3"/>
        <v>7.514896980897711E-12</v>
      </c>
      <c r="K14" s="20">
        <f t="shared" si="0"/>
        <v>0.9992655359320195</v>
      </c>
      <c r="L14" s="29"/>
      <c r="M14" s="37" t="s">
        <v>101</v>
      </c>
      <c r="N14" s="38">
        <v>2.8000000000000001E-2</v>
      </c>
      <c r="O14" s="38">
        <v>0.23200000000000001</v>
      </c>
      <c r="P14" s="38">
        <v>0.73099999999999998</v>
      </c>
      <c r="Q14" s="39">
        <v>8.9999999999999993E-3</v>
      </c>
      <c r="R14" s="40"/>
      <c r="S14" s="31">
        <f t="shared" si="4"/>
        <v>1.0960336148363228</v>
      </c>
      <c r="T14" s="31">
        <f t="shared" si="5"/>
        <v>1.0116578731063457</v>
      </c>
      <c r="U14" s="31">
        <f t="shared" si="6"/>
        <v>1.1359893487986001</v>
      </c>
      <c r="V14" s="31">
        <f t="shared" si="7"/>
        <v>1.018076861499478</v>
      </c>
      <c r="W14" s="31">
        <f t="shared" si="8"/>
        <v>1.1148350780031138</v>
      </c>
      <c r="X14" s="32">
        <f t="shared" si="9"/>
        <v>151564940.32932732</v>
      </c>
      <c r="Y14" s="31">
        <f t="shared" si="10"/>
        <v>4.9886211819150947</v>
      </c>
      <c r="Z14" s="31">
        <f t="shared" si="11"/>
        <v>1.0732233329843544</v>
      </c>
      <c r="AA14" s="31">
        <f t="shared" si="12"/>
        <v>1.7640309582638194</v>
      </c>
      <c r="AB14" s="31">
        <f t="shared" si="13"/>
        <v>1.3983229273202846</v>
      </c>
      <c r="AD14" s="33">
        <f t="shared" si="14"/>
        <v>6636.8683138583056</v>
      </c>
      <c r="AE14" s="33">
        <f t="shared" si="15"/>
        <v>184.97214069575972</v>
      </c>
      <c r="AF14" s="33">
        <f t="shared" si="16"/>
        <v>0.82373038898470885</v>
      </c>
      <c r="AG14" s="73">
        <f t="shared" si="17"/>
        <v>2488.5526315789475</v>
      </c>
      <c r="AH14" s="33">
        <f t="shared" si="18"/>
        <v>1008.6655605927504</v>
      </c>
      <c r="AI14" s="33">
        <f t="shared" si="19"/>
        <v>16.370735154631756</v>
      </c>
      <c r="AJ14" s="73">
        <f t="shared" si="20"/>
        <v>60.307017543859651</v>
      </c>
      <c r="AK14" s="33">
        <f t="shared" si="21"/>
        <v>481.94722005793039</v>
      </c>
      <c r="AL14" s="33">
        <f t="shared" si="22"/>
        <v>3.5738256188384221E-7</v>
      </c>
      <c r="AM14" s="73">
        <f t="shared" si="23"/>
        <v>113.1140350877193</v>
      </c>
      <c r="AN14" s="33">
        <f t="shared" si="24"/>
        <v>10.614736340913424</v>
      </c>
      <c r="AO14" s="73">
        <f t="shared" si="25"/>
        <v>256.40350877192981</v>
      </c>
      <c r="AP14" s="33">
        <f t="shared" si="26"/>
        <v>6.3399354612856333</v>
      </c>
      <c r="AQ14" s="73">
        <f t="shared" si="27"/>
        <v>71.622807017543863</v>
      </c>
      <c r="AR14" s="33">
        <f t="shared" si="28"/>
        <v>609.18500726249579</v>
      </c>
      <c r="AS14" s="33">
        <f t="shared" si="29"/>
        <v>1.7661849930686919</v>
      </c>
      <c r="AT14" s="73">
        <f t="shared" si="30"/>
        <v>622.14912280701753</v>
      </c>
      <c r="AU14" s="73">
        <f t="shared" si="31"/>
        <v>6636.8683138583056</v>
      </c>
      <c r="AV14" s="73">
        <f t="shared" si="32"/>
        <v>1008.6655605927504</v>
      </c>
      <c r="AW14" s="73">
        <f t="shared" si="33"/>
        <v>481.94722005793039</v>
      </c>
      <c r="AX14" s="73">
        <f t="shared" si="34"/>
        <v>10.614736340913424</v>
      </c>
      <c r="AY14" s="73">
        <f t="shared" si="35"/>
        <v>6.3399354612856333</v>
      </c>
      <c r="AZ14" s="73">
        <f t="shared" si="36"/>
        <v>609.18500726249579</v>
      </c>
      <c r="BA14" s="33">
        <f t="shared" si="37"/>
        <v>3612.1491228070176</v>
      </c>
      <c r="BC14" s="34">
        <f t="shared" si="38"/>
        <v>1.2089520764459382E-2</v>
      </c>
      <c r="BD14" s="34">
        <f t="shared" si="39"/>
        <v>1.3265226134494677E-2</v>
      </c>
      <c r="BE14" s="34">
        <f t="shared" si="40"/>
        <v>1.3514229626222894E-2</v>
      </c>
      <c r="BF14" s="34">
        <f t="shared" si="41"/>
        <v>1.3477821814472012E-2</v>
      </c>
      <c r="BG14" s="34">
        <f t="shared" si="42"/>
        <v>6.0310039364784442E-2</v>
      </c>
      <c r="BH14" s="34">
        <f t="shared" si="43"/>
        <v>1.2974755769016655E-2</v>
      </c>
      <c r="BI14" s="34">
        <f t="shared" si="44"/>
        <v>2.126463721251471E-2</v>
      </c>
      <c r="BJ14" s="34">
        <f t="shared" si="45"/>
        <v>1.5207243475057506E-2</v>
      </c>
      <c r="BL14" s="49">
        <f t="shared" si="46"/>
        <v>1</v>
      </c>
      <c r="BM14" s="49">
        <f>BE14/BD14</f>
        <v>1.01877114564076</v>
      </c>
      <c r="BN14" s="49">
        <f t="shared" si="48"/>
        <v>4.5464765359676154</v>
      </c>
      <c r="BO14" s="49">
        <f t="shared" si="49"/>
        <v>0.97810287118116379</v>
      </c>
      <c r="BP14" s="49">
        <f t="shared" si="50"/>
        <v>1.1463991130549096</v>
      </c>
      <c r="BU14" s="38">
        <f t="shared" si="55"/>
        <v>5.0182079087211846E-2</v>
      </c>
      <c r="BV14" s="38">
        <f t="shared" si="51"/>
        <v>5.1124054202314036E-2</v>
      </c>
      <c r="BW14" s="38">
        <f t="shared" si="52"/>
        <v>0.22815164509607982</v>
      </c>
      <c r="BX14" s="38">
        <f t="shared" si="53"/>
        <v>4.9083235637042144E-2</v>
      </c>
      <c r="BY14" s="38">
        <f t="shared" si="54"/>
        <v>5.752869095683099E-2</v>
      </c>
    </row>
    <row r="15" spans="1:77" x14ac:dyDescent="0.25">
      <c r="A15" s="23" t="s">
        <v>102</v>
      </c>
      <c r="B15" s="24" t="s">
        <v>103</v>
      </c>
      <c r="C15" s="24" t="s">
        <v>77</v>
      </c>
      <c r="D15" s="24" t="s">
        <v>66</v>
      </c>
      <c r="E15" s="25">
        <v>1.72E-2</v>
      </c>
      <c r="F15" s="26">
        <f t="shared" si="1"/>
        <v>40.299254683717749</v>
      </c>
      <c r="G15" s="27">
        <v>2.8840315031266059</v>
      </c>
      <c r="H15" s="28">
        <f t="shared" si="2"/>
        <v>0.46</v>
      </c>
      <c r="I15" s="27">
        <v>2.1210000000000003E-4</v>
      </c>
      <c r="J15" s="27">
        <f t="shared" si="3"/>
        <v>8.556493694921104E-8</v>
      </c>
      <c r="K15" s="20">
        <f t="shared" si="0"/>
        <v>0.9989551593362832</v>
      </c>
      <c r="L15" s="29"/>
      <c r="M15" s="37" t="s">
        <v>104</v>
      </c>
      <c r="N15" s="38">
        <v>0.8</v>
      </c>
      <c r="O15" s="38">
        <v>0</v>
      </c>
      <c r="P15" s="38">
        <v>0.2</v>
      </c>
      <c r="Q15" s="39">
        <v>0</v>
      </c>
      <c r="R15" s="40"/>
      <c r="S15" s="31">
        <f t="shared" si="4"/>
        <v>1.0303468497289028</v>
      </c>
      <c r="T15" s="31">
        <f t="shared" si="5"/>
        <v>0.94540572867321493</v>
      </c>
      <c r="U15" s="31">
        <f t="shared" si="6"/>
        <v>1.084519786367212</v>
      </c>
      <c r="V15" s="31">
        <f t="shared" si="7"/>
        <v>0.95703570740775934</v>
      </c>
      <c r="W15" s="31">
        <f t="shared" si="8"/>
        <v>1.0751705291182756</v>
      </c>
      <c r="X15" s="32">
        <f t="shared" si="9"/>
        <v>12640.871899791104</v>
      </c>
      <c r="Y15" s="31">
        <f t="shared" si="10"/>
        <v>3.5785856424468236</v>
      </c>
      <c r="Z15" s="31">
        <f t="shared" si="11"/>
        <v>1.0227748537367614</v>
      </c>
      <c r="AA15" s="31">
        <f t="shared" si="12"/>
        <v>1.5041010807962873</v>
      </c>
      <c r="AB15" s="31">
        <f t="shared" si="13"/>
        <v>1.2462358846850514</v>
      </c>
      <c r="AD15" s="33">
        <f t="shared" si="14"/>
        <v>7059.9825400006903</v>
      </c>
      <c r="AE15" s="33">
        <f t="shared" si="15"/>
        <v>254.8744031679945</v>
      </c>
      <c r="AF15" s="33">
        <f t="shared" si="16"/>
        <v>0.88145576873416631</v>
      </c>
      <c r="AG15" s="73">
        <f t="shared" si="17"/>
        <v>2488.5526315789475</v>
      </c>
      <c r="AH15" s="33">
        <f t="shared" si="18"/>
        <v>1056.5352036328463</v>
      </c>
      <c r="AI15" s="33">
        <f t="shared" si="19"/>
        <v>17.414884875936593</v>
      </c>
      <c r="AJ15" s="73">
        <f t="shared" si="20"/>
        <v>60.307017543859651</v>
      </c>
      <c r="AK15" s="33">
        <f t="shared" si="21"/>
        <v>499.72692899914966</v>
      </c>
      <c r="AL15" s="33">
        <f t="shared" si="22"/>
        <v>4.2850419730589787E-3</v>
      </c>
      <c r="AM15" s="73">
        <f t="shared" si="23"/>
        <v>113.1140350877193</v>
      </c>
      <c r="AN15" s="33">
        <f t="shared" si="24"/>
        <v>14.797158386439676</v>
      </c>
      <c r="AO15" s="73">
        <f t="shared" si="25"/>
        <v>256.40350877192981</v>
      </c>
      <c r="AP15" s="33">
        <f t="shared" si="26"/>
        <v>6.6526534572171858</v>
      </c>
      <c r="AQ15" s="73">
        <f t="shared" si="27"/>
        <v>71.622807017543863</v>
      </c>
      <c r="AR15" s="33">
        <f t="shared" si="28"/>
        <v>714.46076719278472</v>
      </c>
      <c r="AS15" s="33">
        <f t="shared" si="29"/>
        <v>1.9817251292849036</v>
      </c>
      <c r="AT15" s="73">
        <f t="shared" si="30"/>
        <v>622.14912280701753</v>
      </c>
      <c r="AU15" s="73">
        <f t="shared" si="31"/>
        <v>7059.9825400006903</v>
      </c>
      <c r="AV15" s="73">
        <f t="shared" si="32"/>
        <v>1056.5352036328463</v>
      </c>
      <c r="AW15" s="73">
        <f t="shared" si="33"/>
        <v>499.72692899914966</v>
      </c>
      <c r="AX15" s="73">
        <f t="shared" si="34"/>
        <v>14.797158386439676</v>
      </c>
      <c r="AY15" s="73">
        <f t="shared" si="35"/>
        <v>6.6526534572171858</v>
      </c>
      <c r="AZ15" s="73">
        <f t="shared" si="36"/>
        <v>714.46076719278472</v>
      </c>
      <c r="BA15" s="33">
        <f t="shared" si="37"/>
        <v>3612.1491228070176</v>
      </c>
      <c r="BC15" s="34">
        <f t="shared" si="38"/>
        <v>9.427574980671545E-3</v>
      </c>
      <c r="BD15" s="34">
        <f t="shared" si="39"/>
        <v>9.7242104090875577E-3</v>
      </c>
      <c r="BE15" s="34">
        <f t="shared" si="40"/>
        <v>1.0058595628361427E-2</v>
      </c>
      <c r="BF15" s="34">
        <f t="shared" si="41"/>
        <v>1.0136163865027564E-2</v>
      </c>
      <c r="BG15" s="34">
        <f t="shared" si="42"/>
        <v>3.3737384468922084E-2</v>
      </c>
      <c r="BH15" s="34">
        <f t="shared" si="43"/>
        <v>9.6422866219486904E-3</v>
      </c>
      <c r="BI15" s="34">
        <f t="shared" si="44"/>
        <v>1.4140802872058777E-2</v>
      </c>
      <c r="BJ15" s="34">
        <f t="shared" si="45"/>
        <v>1.134681086127803E-2</v>
      </c>
      <c r="BL15" s="49">
        <f t="shared" si="46"/>
        <v>1</v>
      </c>
      <c r="BM15" s="49">
        <f t="shared" si="47"/>
        <v>1.0343868761787978</v>
      </c>
      <c r="BN15" s="49">
        <f>BG15/BD15</f>
        <v>3.4694214799582612</v>
      </c>
      <c r="BO15" s="49">
        <f>BH15/BD15</f>
        <v>0.99157527617231445</v>
      </c>
      <c r="BP15" s="49">
        <f t="shared" si="50"/>
        <v>1.1668619233777691</v>
      </c>
      <c r="BU15" s="38">
        <f t="shared" si="55"/>
        <v>5.056984022411639E-2</v>
      </c>
      <c r="BV15" s="38">
        <f t="shared" si="51"/>
        <v>5.2308779058284668E-2</v>
      </c>
      <c r="BW15" s="38">
        <f t="shared" si="52"/>
        <v>0.17544808991160668</v>
      </c>
      <c r="BX15" s="38">
        <f t="shared" si="53"/>
        <v>5.0143803286218022E-2</v>
      </c>
      <c r="BY15" s="38">
        <f t="shared" si="54"/>
        <v>5.900802102881892E-2</v>
      </c>
    </row>
    <row r="16" spans="1:77" x14ac:dyDescent="0.25">
      <c r="A16" s="23" t="s">
        <v>105</v>
      </c>
      <c r="B16" s="24" t="s">
        <v>106</v>
      </c>
      <c r="C16" s="24" t="s">
        <v>107</v>
      </c>
      <c r="D16" s="24" t="s">
        <v>66</v>
      </c>
      <c r="E16" s="25">
        <v>0.14799999999999999</v>
      </c>
      <c r="F16" s="26">
        <f t="shared" si="1"/>
        <v>4.6834268956753062</v>
      </c>
      <c r="G16" s="27">
        <v>199.52623149688802</v>
      </c>
      <c r="H16" s="28">
        <f t="shared" si="2"/>
        <v>2.3000000000000003</v>
      </c>
      <c r="I16" s="27">
        <v>41.612000000000002</v>
      </c>
      <c r="J16" s="27">
        <f t="shared" si="3"/>
        <v>1.6787025725273783E-2</v>
      </c>
      <c r="K16" s="20">
        <f t="shared" si="0"/>
        <v>0.99994630634349535</v>
      </c>
      <c r="L16" s="29"/>
      <c r="M16" s="37" t="s">
        <v>108</v>
      </c>
      <c r="N16" s="38">
        <v>2.5000000000000001E-2</v>
      </c>
      <c r="O16" s="38">
        <v>0.16200000000000001</v>
      </c>
      <c r="P16" s="38">
        <v>0.79400000000000004</v>
      </c>
      <c r="Q16" s="39">
        <v>9.7999999999999997E-3</v>
      </c>
      <c r="R16" s="30"/>
      <c r="S16" s="31">
        <f t="shared" si="4"/>
        <v>4.0466626283188587</v>
      </c>
      <c r="T16" s="31">
        <f t="shared" si="5"/>
        <v>5.0965779704346241</v>
      </c>
      <c r="U16" s="31">
        <f t="shared" si="6"/>
        <v>3.447986049700968</v>
      </c>
      <c r="V16" s="31">
        <f t="shared" si="7"/>
        <v>10.300554650647356</v>
      </c>
      <c r="W16" s="31">
        <f t="shared" si="8"/>
        <v>2.8965542501210875</v>
      </c>
      <c r="X16" s="32">
        <f t="shared" si="9"/>
        <v>0.58763529507768208</v>
      </c>
      <c r="Y16" s="31">
        <f t="shared" si="10"/>
        <v>68.326978094342834</v>
      </c>
      <c r="Z16" s="31">
        <f t="shared" si="11"/>
        <v>3.3393532955512728</v>
      </c>
      <c r="AA16" s="31">
        <f t="shared" si="12"/>
        <v>13.440000031674975</v>
      </c>
      <c r="AB16" s="31">
        <f t="shared" si="13"/>
        <v>3.6178045152929781</v>
      </c>
      <c r="AD16" s="33">
        <f t="shared" si="14"/>
        <v>1797.5876511980857</v>
      </c>
      <c r="AE16" s="33">
        <f t="shared" si="15"/>
        <v>29.620538746550714</v>
      </c>
      <c r="AF16" s="33">
        <f t="shared" si="16"/>
        <v>0.16350840469183847</v>
      </c>
      <c r="AG16" s="73">
        <f t="shared" si="17"/>
        <v>2488.5526315789475</v>
      </c>
      <c r="AH16" s="33">
        <f t="shared" si="18"/>
        <v>332.31959666214647</v>
      </c>
      <c r="AI16" s="33">
        <f t="shared" si="19"/>
        <v>1.6180358467996887</v>
      </c>
      <c r="AJ16" s="73">
        <f t="shared" si="20"/>
        <v>60.307017543859651</v>
      </c>
      <c r="AK16" s="33">
        <f t="shared" si="21"/>
        <v>185.49338982489479</v>
      </c>
      <c r="AL16" s="33">
        <f t="shared" si="22"/>
        <v>92.177354084060141</v>
      </c>
      <c r="AM16" s="73">
        <f t="shared" si="23"/>
        <v>113.1140350877193</v>
      </c>
      <c r="AN16" s="33">
        <f t="shared" si="24"/>
        <v>0.77499254361300218</v>
      </c>
      <c r="AO16" s="73">
        <f t="shared" si="25"/>
        <v>256.40350877192981</v>
      </c>
      <c r="AP16" s="33">
        <f t="shared" si="26"/>
        <v>2.0375701713655934</v>
      </c>
      <c r="AQ16" s="73">
        <f t="shared" si="27"/>
        <v>71.622807017543863</v>
      </c>
      <c r="AR16" s="33">
        <f t="shared" si="28"/>
        <v>79.956935237245403</v>
      </c>
      <c r="AS16" s="33">
        <f t="shared" si="29"/>
        <v>0.68265075109979179</v>
      </c>
      <c r="AT16" s="73">
        <f t="shared" si="30"/>
        <v>622.14912280701753</v>
      </c>
      <c r="AU16" s="73">
        <f t="shared" si="31"/>
        <v>1797.5876511980857</v>
      </c>
      <c r="AV16" s="73">
        <f t="shared" si="32"/>
        <v>332.31959666214647</v>
      </c>
      <c r="AW16" s="73">
        <f t="shared" si="33"/>
        <v>185.49338982489479</v>
      </c>
      <c r="AX16" s="73">
        <f t="shared" si="34"/>
        <v>0.77499254361300218</v>
      </c>
      <c r="AY16" s="73">
        <f t="shared" si="35"/>
        <v>2.0375701713655934</v>
      </c>
      <c r="AZ16" s="73">
        <f t="shared" si="36"/>
        <v>79.956935237245403</v>
      </c>
      <c r="BA16" s="33">
        <f t="shared" si="37"/>
        <v>3612.1491228070176</v>
      </c>
      <c r="BC16" s="34">
        <f t="shared" si="38"/>
        <v>1.0312583121384947E-2</v>
      </c>
      <c r="BD16" s="34">
        <f t="shared" si="39"/>
        <v>4.2454457628936085E-2</v>
      </c>
      <c r="BE16" s="34">
        <f t="shared" si="40"/>
        <v>3.5385354458177226E-2</v>
      </c>
      <c r="BF16" s="34">
        <f t="shared" si="41"/>
        <v>1.995480292567027E-2</v>
      </c>
      <c r="BG16" s="34">
        <f t="shared" si="42"/>
        <v>0.70462764103095898</v>
      </c>
      <c r="BH16" s="34">
        <f t="shared" si="43"/>
        <v>3.4437358432043264E-2</v>
      </c>
      <c r="BI16" s="34">
        <f t="shared" si="44"/>
        <v>0.13742779601578237</v>
      </c>
      <c r="BJ16" s="34">
        <f t="shared" si="45"/>
        <v>3.7986517910200891E-2</v>
      </c>
      <c r="BL16" s="49">
        <f t="shared" si="46"/>
        <v>1</v>
      </c>
      <c r="BM16" s="49">
        <f t="shared" si="47"/>
        <v>0.83348973074759758</v>
      </c>
      <c r="BN16" s="49">
        <f t="shared" si="48"/>
        <v>16.597259284045105</v>
      </c>
      <c r="BO16" s="49">
        <f t="shared" si="49"/>
        <v>0.81116001370304791</v>
      </c>
      <c r="BP16" s="49">
        <f t="shared" si="50"/>
        <v>0.89475923216859243</v>
      </c>
      <c r="BU16" s="38">
        <f t="shared" si="55"/>
        <v>4.6929550045479447E-2</v>
      </c>
      <c r="BV16" s="38">
        <f t="shared" si="51"/>
        <v>3.911529803151257E-2</v>
      </c>
      <c r="BW16" s="38">
        <f t="shared" si="52"/>
        <v>0.77890191018839317</v>
      </c>
      <c r="BX16" s="38">
        <f t="shared" si="53"/>
        <v>3.8067374457968983E-2</v>
      </c>
      <c r="BY16" s="38">
        <f t="shared" si="54"/>
        <v>4.1990648164710723E-2</v>
      </c>
    </row>
    <row r="17" spans="1:77" ht="12" thickBot="1" x14ac:dyDescent="0.3">
      <c r="A17" s="23" t="s">
        <v>109</v>
      </c>
      <c r="B17" s="24" t="s">
        <v>110</v>
      </c>
      <c r="C17" s="24" t="s">
        <v>89</v>
      </c>
      <c r="D17" s="24" t="s">
        <v>66</v>
      </c>
      <c r="E17" s="25">
        <v>2.6700000000000002E-2</v>
      </c>
      <c r="F17" s="26">
        <f t="shared" si="1"/>
        <v>25.960568560297574</v>
      </c>
      <c r="G17" s="27">
        <v>12.58925411794168</v>
      </c>
      <c r="H17" s="28">
        <f t="shared" si="2"/>
        <v>1.1000000000000003</v>
      </c>
      <c r="I17" s="27">
        <v>3.4037000000000005E-2</v>
      </c>
      <c r="J17" s="27">
        <f t="shared" si="3"/>
        <v>1.3731135119944819E-5</v>
      </c>
      <c r="K17" s="20">
        <f t="shared" si="0"/>
        <v>0.99973188539769309</v>
      </c>
      <c r="L17" s="29"/>
      <c r="M17" s="41" t="s">
        <v>111</v>
      </c>
      <c r="N17" s="42">
        <v>0.15</v>
      </c>
      <c r="O17" s="42">
        <v>0.13</v>
      </c>
      <c r="P17" s="42">
        <v>0.72</v>
      </c>
      <c r="Q17" s="43">
        <v>0</v>
      </c>
      <c r="R17" s="30"/>
      <c r="S17" s="31">
        <f t="shared" si="4"/>
        <v>1.4812400152862477</v>
      </c>
      <c r="T17" s="31">
        <f t="shared" si="5"/>
        <v>1.4166125604426021</v>
      </c>
      <c r="U17" s="31">
        <f t="shared" si="6"/>
        <v>1.4378219149860925</v>
      </c>
      <c r="V17" s="31">
        <f t="shared" si="7"/>
        <v>1.4181825586571806</v>
      </c>
      <c r="W17" s="31">
        <f t="shared" si="8"/>
        <v>1.3474395924195608</v>
      </c>
      <c r="X17" s="32">
        <f t="shared" si="9"/>
        <v>110.34045132262851</v>
      </c>
      <c r="Y17" s="31">
        <f t="shared" si="10"/>
        <v>13.257481945218002</v>
      </c>
      <c r="Z17" s="31">
        <f t="shared" si="11"/>
        <v>1.369067968769941</v>
      </c>
      <c r="AA17" s="31">
        <f t="shared" si="12"/>
        <v>3.2883357752983775</v>
      </c>
      <c r="AB17" s="31">
        <f t="shared" si="13"/>
        <v>2.0788178423291592</v>
      </c>
      <c r="AD17" s="33">
        <f t="shared" si="14"/>
        <v>4910.9061962689639</v>
      </c>
      <c r="AE17" s="33">
        <f t="shared" si="15"/>
        <v>164.18875410073053</v>
      </c>
      <c r="AF17" s="33">
        <f t="shared" si="16"/>
        <v>0.58825776122793183</v>
      </c>
      <c r="AG17" s="73">
        <f t="shared" si="17"/>
        <v>2488.5526315789475</v>
      </c>
      <c r="AH17" s="33">
        <f t="shared" si="18"/>
        <v>796.92298565668796</v>
      </c>
      <c r="AI17" s="33">
        <f t="shared" si="19"/>
        <v>11.75213061599605</v>
      </c>
      <c r="AJ17" s="73">
        <f t="shared" si="20"/>
        <v>60.307017543859651</v>
      </c>
      <c r="AK17" s="33">
        <f t="shared" si="21"/>
        <v>398.75009587766868</v>
      </c>
      <c r="AL17" s="33">
        <f t="shared" si="22"/>
        <v>0.49090488589979348</v>
      </c>
      <c r="AM17" s="73">
        <f t="shared" si="23"/>
        <v>113.1140350877193</v>
      </c>
      <c r="AN17" s="33">
        <f t="shared" si="24"/>
        <v>3.9941897540976732</v>
      </c>
      <c r="AO17" s="73">
        <f t="shared" si="25"/>
        <v>256.40350877192981</v>
      </c>
      <c r="AP17" s="33">
        <f t="shared" si="26"/>
        <v>4.969926126297417</v>
      </c>
      <c r="AQ17" s="73">
        <f t="shared" si="27"/>
        <v>71.622807017543863</v>
      </c>
      <c r="AR17" s="33">
        <f t="shared" si="28"/>
        <v>326.79789582123891</v>
      </c>
      <c r="AS17" s="33">
        <f t="shared" si="29"/>
        <v>1.1880295230340432</v>
      </c>
      <c r="AT17" s="73">
        <f t="shared" si="30"/>
        <v>622.14912280701753</v>
      </c>
      <c r="AU17" s="73">
        <f t="shared" si="31"/>
        <v>4910.9061962689639</v>
      </c>
      <c r="AV17" s="73">
        <f t="shared" si="32"/>
        <v>796.92298565668796</v>
      </c>
      <c r="AW17" s="73">
        <f t="shared" si="33"/>
        <v>398.75009587766868</v>
      </c>
      <c r="AX17" s="73">
        <f t="shared" si="34"/>
        <v>3.9941897540976732</v>
      </c>
      <c r="AY17" s="73">
        <f t="shared" si="35"/>
        <v>4.969926126297417</v>
      </c>
      <c r="AZ17" s="73">
        <f t="shared" si="36"/>
        <v>326.79789582123891</v>
      </c>
      <c r="BA17" s="33">
        <f t="shared" si="37"/>
        <v>3612.1491228070176</v>
      </c>
      <c r="BC17" s="34">
        <f t="shared" si="38"/>
        <v>1.0094148426489988E-2</v>
      </c>
      <c r="BD17" s="34">
        <f t="shared" si="39"/>
        <v>1.4971497835441553E-2</v>
      </c>
      <c r="BE17" s="34">
        <f t="shared" si="40"/>
        <v>1.4302668038058358E-2</v>
      </c>
      <c r="BF17" s="34">
        <f t="shared" si="41"/>
        <v>1.3584531201146168E-2</v>
      </c>
      <c r="BG17" s="34">
        <f t="shared" si="42"/>
        <v>0.13382299051654173</v>
      </c>
      <c r="BH17" s="34">
        <f t="shared" si="43"/>
        <v>1.3819575282716944E-2</v>
      </c>
      <c r="BI17" s="34">
        <f t="shared" si="44"/>
        <v>3.3072718001603441E-2</v>
      </c>
      <c r="BJ17" s="34">
        <f t="shared" si="45"/>
        <v>1.590938721429673E-2</v>
      </c>
      <c r="BL17" s="49">
        <f t="shared" si="46"/>
        <v>1</v>
      </c>
      <c r="BM17" s="49">
        <f t="shared" si="47"/>
        <v>0.95532646066982718</v>
      </c>
      <c r="BN17" s="49">
        <f t="shared" si="48"/>
        <v>8.9385171735954696</v>
      </c>
      <c r="BO17" s="49">
        <f t="shared" si="49"/>
        <v>0.92305896408055454</v>
      </c>
      <c r="BP17" s="49">
        <f t="shared" si="50"/>
        <v>1.0626449931171844</v>
      </c>
      <c r="BU17" s="38">
        <f t="shared" si="55"/>
        <v>4.8670141897374931E-2</v>
      </c>
      <c r="BV17" s="38">
        <f t="shared" si="51"/>
        <v>4.6495874399117461E-2</v>
      </c>
      <c r="BW17" s="38">
        <f t="shared" si="52"/>
        <v>0.43503889919101424</v>
      </c>
      <c r="BX17" s="38">
        <f t="shared" si="53"/>
        <v>4.4925410761444497E-2</v>
      </c>
      <c r="BY17" s="38">
        <f t="shared" si="54"/>
        <v>5.1719082601548373E-2</v>
      </c>
    </row>
    <row r="18" spans="1:77" x14ac:dyDescent="0.25">
      <c r="A18" s="23" t="s">
        <v>112</v>
      </c>
      <c r="B18" s="24" t="s">
        <v>113</v>
      </c>
      <c r="C18" s="24" t="s">
        <v>89</v>
      </c>
      <c r="D18" s="24" t="s">
        <v>66</v>
      </c>
      <c r="E18" s="25">
        <v>0.156</v>
      </c>
      <c r="F18" s="26">
        <f t="shared" si="1"/>
        <v>4.4432511574355464</v>
      </c>
      <c r="G18" s="27">
        <v>30.199517204020164</v>
      </c>
      <c r="H18" s="28">
        <f t="shared" si="2"/>
        <v>1.48</v>
      </c>
      <c r="I18" s="27">
        <v>2.6966999999999999</v>
      </c>
      <c r="J18" s="27">
        <f t="shared" si="3"/>
        <v>1.0878970554971117E-3</v>
      </c>
      <c r="K18" s="20">
        <f t="shared" si="0"/>
        <v>0.99986642622334498</v>
      </c>
      <c r="M18" s="44"/>
      <c r="N18" s="44"/>
      <c r="O18" s="44"/>
      <c r="P18" s="44"/>
      <c r="Q18" s="44"/>
      <c r="S18" s="31">
        <f t="shared" si="4"/>
        <v>2.0957686245932994</v>
      </c>
      <c r="T18" s="31">
        <f t="shared" si="5"/>
        <v>2.1269364713889516</v>
      </c>
      <c r="U18" s="31">
        <f t="shared" si="6"/>
        <v>1.9193423334581898</v>
      </c>
      <c r="V18" s="31">
        <f t="shared" si="7"/>
        <v>2.2549400132901511</v>
      </c>
      <c r="W18" s="31">
        <f t="shared" si="8"/>
        <v>1.718518911444175</v>
      </c>
      <c r="X18" s="32">
        <f t="shared" si="9"/>
        <v>2.1156991741850084</v>
      </c>
      <c r="Y18" s="31">
        <f t="shared" si="10"/>
        <v>26.448985252252861</v>
      </c>
      <c r="Z18" s="31">
        <f t="shared" si="11"/>
        <v>1.8410357044771297</v>
      </c>
      <c r="AA18" s="31">
        <f t="shared" si="12"/>
        <v>5.7200942255166964</v>
      </c>
      <c r="AB18" s="31">
        <f t="shared" si="13"/>
        <v>2.7332178296275025</v>
      </c>
      <c r="AD18" s="33">
        <f t="shared" si="14"/>
        <v>3470.9130978818775</v>
      </c>
      <c r="AE18" s="33">
        <f t="shared" si="15"/>
        <v>28.101536759548111</v>
      </c>
      <c r="AF18" s="33">
        <f t="shared" si="16"/>
        <v>0.39179982314617151</v>
      </c>
      <c r="AG18" s="73">
        <f t="shared" si="17"/>
        <v>2488.5526315789475</v>
      </c>
      <c r="AH18" s="33">
        <f t="shared" si="18"/>
        <v>596.99268512919184</v>
      </c>
      <c r="AI18" s="33">
        <f t="shared" si="19"/>
        <v>7.3911796182766611</v>
      </c>
      <c r="AJ18" s="73">
        <f t="shared" si="20"/>
        <v>60.307017543859651</v>
      </c>
      <c r="AK18" s="33">
        <f t="shared" si="21"/>
        <v>312.64809661893571</v>
      </c>
      <c r="AL18" s="33">
        <f t="shared" si="22"/>
        <v>25.602253537548545</v>
      </c>
      <c r="AM18" s="73">
        <f t="shared" si="23"/>
        <v>113.1140350877193</v>
      </c>
      <c r="AN18" s="33">
        <f t="shared" si="24"/>
        <v>2.0020767543894422</v>
      </c>
      <c r="AO18" s="73">
        <f t="shared" si="25"/>
        <v>256.40350877192981</v>
      </c>
      <c r="AP18" s="33">
        <f t="shared" si="26"/>
        <v>3.6958363437058432</v>
      </c>
      <c r="AQ18" s="73">
        <f t="shared" si="27"/>
        <v>71.622807017543863</v>
      </c>
      <c r="AR18" s="33">
        <f t="shared" si="28"/>
        <v>187.86774653596578</v>
      </c>
      <c r="AS18" s="33">
        <f t="shared" si="29"/>
        <v>0.90358585507747602</v>
      </c>
      <c r="AT18" s="73">
        <f t="shared" si="30"/>
        <v>622.14912280701753</v>
      </c>
      <c r="AU18" s="73">
        <f t="shared" si="31"/>
        <v>3470.9130978818775</v>
      </c>
      <c r="AV18" s="73">
        <f t="shared" si="32"/>
        <v>596.99268512919184</v>
      </c>
      <c r="AW18" s="73">
        <f t="shared" si="33"/>
        <v>312.64809661893571</v>
      </c>
      <c r="AX18" s="73">
        <f t="shared" si="34"/>
        <v>2.0020767543894422</v>
      </c>
      <c r="AY18" s="73">
        <f t="shared" si="35"/>
        <v>3.6958363437058432</v>
      </c>
      <c r="AZ18" s="73">
        <f t="shared" si="36"/>
        <v>187.86774653596578</v>
      </c>
      <c r="BA18" s="33">
        <f t="shared" si="37"/>
        <v>3612.1491228070176</v>
      </c>
      <c r="BC18" s="34">
        <f t="shared" si="38"/>
        <v>2.6734480143027633E-2</v>
      </c>
      <c r="BD18" s="34">
        <f t="shared" si="39"/>
        <v>5.6305702642164696E-2</v>
      </c>
      <c r="BE18" s="34">
        <f t="shared" si="40"/>
        <v>5.0685103100855868E-2</v>
      </c>
      <c r="BF18" s="34">
        <f t="shared" si="41"/>
        <v>4.2466218843140675E-2</v>
      </c>
      <c r="BG18" s="34">
        <f t="shared" si="42"/>
        <v>0.70709987102958494</v>
      </c>
      <c r="BH18" s="34">
        <f t="shared" si="43"/>
        <v>4.921913248394872E-2</v>
      </c>
      <c r="BI18" s="34">
        <f t="shared" si="44"/>
        <v>0.15219175016054493</v>
      </c>
      <c r="BJ18" s="34">
        <f t="shared" si="45"/>
        <v>5.5682261585892859E-2</v>
      </c>
      <c r="BL18" s="49">
        <f t="shared" si="46"/>
        <v>1</v>
      </c>
      <c r="BM18" s="49">
        <f t="shared" si="47"/>
        <v>0.90017708193734847</v>
      </c>
      <c r="BN18" s="49">
        <f t="shared" si="48"/>
        <v>12.558228347195353</v>
      </c>
      <c r="BO18" s="49">
        <f t="shared" si="49"/>
        <v>0.87414116464805158</v>
      </c>
      <c r="BP18" s="49">
        <f t="shared" si="50"/>
        <v>0.98892756813223792</v>
      </c>
      <c r="BU18" s="38">
        <f t="shared" si="55"/>
        <v>4.764638807986582E-2</v>
      </c>
      <c r="BV18" s="38">
        <f t="shared" si="51"/>
        <v>4.289018658658808E-2</v>
      </c>
      <c r="BW18" s="38">
        <f t="shared" si="52"/>
        <v>0.59835422142604167</v>
      </c>
      <c r="BX18" s="38">
        <f t="shared" si="53"/>
        <v>4.164966916740695E-2</v>
      </c>
      <c r="BY18" s="38">
        <f t="shared" si="54"/>
        <v>4.7118826694106553E-2</v>
      </c>
    </row>
    <row r="19" spans="1:77" ht="12" thickBot="1" x14ac:dyDescent="0.3">
      <c r="A19" s="23" t="s">
        <v>114</v>
      </c>
      <c r="B19" s="24" t="s">
        <v>115</v>
      </c>
      <c r="C19" s="24" t="s">
        <v>65</v>
      </c>
      <c r="D19" s="24" t="s">
        <v>66</v>
      </c>
      <c r="E19" s="25">
        <v>6.4899999999999995E-4</v>
      </c>
      <c r="F19" s="26">
        <f t="shared" si="1"/>
        <v>1068.0233906932901</v>
      </c>
      <c r="G19" s="27">
        <v>2.5118864315095806</v>
      </c>
      <c r="H19" s="28">
        <f t="shared" si="2"/>
        <v>0.40000000000000008</v>
      </c>
      <c r="I19" s="27">
        <v>1.0628688886231717E-8</v>
      </c>
      <c r="J19" s="27">
        <f t="shared" si="3"/>
        <v>4.2878033682376086E-12</v>
      </c>
      <c r="K19" s="20">
        <f t="shared" si="0"/>
        <v>0.99880601031731242</v>
      </c>
      <c r="M19" s="22"/>
      <c r="N19" s="22"/>
      <c r="O19" s="22"/>
      <c r="S19" s="31">
        <f t="shared" si="4"/>
        <v>1.0109343362874237</v>
      </c>
      <c r="T19" s="31">
        <f t="shared" si="5"/>
        <v>0.92597582077431273</v>
      </c>
      <c r="U19" s="31">
        <f t="shared" si="6"/>
        <v>1.0693089052880116</v>
      </c>
      <c r="V19" s="31">
        <f t="shared" si="7"/>
        <v>0.9393531116760333</v>
      </c>
      <c r="W19" s="31">
        <f t="shared" si="8"/>
        <v>1.0634484023379733</v>
      </c>
      <c r="X19" s="32">
        <f t="shared" si="9"/>
        <v>248377417.97785565</v>
      </c>
      <c r="Y19" s="31">
        <f t="shared" si="10"/>
        <v>3.1618756123802183</v>
      </c>
      <c r="Z19" s="31">
        <f t="shared" si="11"/>
        <v>1.0078657349836222</v>
      </c>
      <c r="AA19" s="31">
        <f t="shared" si="12"/>
        <v>1.4272835935607882</v>
      </c>
      <c r="AB19" s="31">
        <f t="shared" si="13"/>
        <v>1.1986185002031544</v>
      </c>
      <c r="AD19" s="33">
        <f t="shared" si="14"/>
        <v>7195.5521819001679</v>
      </c>
      <c r="AE19" s="33">
        <f t="shared" si="15"/>
        <v>6754.7607619252785</v>
      </c>
      <c r="AF19" s="33">
        <f t="shared" si="16"/>
        <v>0.89995150482060038</v>
      </c>
      <c r="AG19" s="73">
        <f t="shared" si="17"/>
        <v>2488.5526315789475</v>
      </c>
      <c r="AH19" s="33">
        <f t="shared" si="18"/>
        <v>1071.5643792611177</v>
      </c>
      <c r="AI19" s="33">
        <f t="shared" si="19"/>
        <v>17.742706613202465</v>
      </c>
      <c r="AJ19" s="73">
        <f t="shared" si="20"/>
        <v>60.307017543859651</v>
      </c>
      <c r="AK19" s="33">
        <f t="shared" si="21"/>
        <v>505.2352944303081</v>
      </c>
      <c r="AL19" s="33">
        <f t="shared" si="22"/>
        <v>2.1808209098741801E-7</v>
      </c>
      <c r="AM19" s="73">
        <f t="shared" si="23"/>
        <v>113.1140350877193</v>
      </c>
      <c r="AN19" s="33">
        <f t="shared" si="24"/>
        <v>16.747306043093324</v>
      </c>
      <c r="AO19" s="73">
        <f t="shared" si="25"/>
        <v>256.40350877192981</v>
      </c>
      <c r="AP19" s="33">
        <f t="shared" si="26"/>
        <v>6.7510645818088397</v>
      </c>
      <c r="AQ19" s="73">
        <f t="shared" si="27"/>
        <v>71.622807017543863</v>
      </c>
      <c r="AR19" s="33">
        <f t="shared" si="28"/>
        <v>752.9135884202567</v>
      </c>
      <c r="AS19" s="33">
        <f t="shared" si="29"/>
        <v>2.0604529041378719</v>
      </c>
      <c r="AT19" s="73">
        <f t="shared" si="30"/>
        <v>622.14912280701753</v>
      </c>
      <c r="AU19" s="73">
        <f t="shared" si="31"/>
        <v>7195.5521819001679</v>
      </c>
      <c r="AV19" s="73">
        <f t="shared" si="32"/>
        <v>1071.5643792611177</v>
      </c>
      <c r="AW19" s="73">
        <f t="shared" si="33"/>
        <v>505.2352944303081</v>
      </c>
      <c r="AX19" s="73">
        <f t="shared" si="34"/>
        <v>16.747306043093324</v>
      </c>
      <c r="AY19" s="73">
        <f t="shared" si="35"/>
        <v>6.7510645818088397</v>
      </c>
      <c r="AZ19" s="73">
        <f t="shared" si="36"/>
        <v>752.9135884202567</v>
      </c>
      <c r="BA19" s="33">
        <f t="shared" si="37"/>
        <v>3612.1491228070176</v>
      </c>
      <c r="BC19" s="34">
        <f t="shared" si="38"/>
        <v>3.7416303966125334E-4</v>
      </c>
      <c r="BD19" s="34">
        <f t="shared" si="39"/>
        <v>3.7866165383202799E-4</v>
      </c>
      <c r="BE19" s="34">
        <f t="shared" si="40"/>
        <v>3.9357908206488171E-4</v>
      </c>
      <c r="BF19" s="34">
        <f t="shared" si="41"/>
        <v>3.9790308656992686E-4</v>
      </c>
      <c r="BG19" s="34">
        <f t="shared" si="42"/>
        <v>1.1830569901589694E-3</v>
      </c>
      <c r="BH19" s="34">
        <f t="shared" si="43"/>
        <v>3.7710610697189536E-4</v>
      </c>
      <c r="BI19" s="34">
        <f t="shared" si="44"/>
        <v>5.325792904169105E-4</v>
      </c>
      <c r="BJ19" s="34">
        <f t="shared" si="45"/>
        <v>4.4432760743025692E-4</v>
      </c>
      <c r="BL19" s="49">
        <f t="shared" si="46"/>
        <v>1</v>
      </c>
      <c r="BM19" s="49">
        <f t="shared" si="47"/>
        <v>1.0393951383296682</v>
      </c>
      <c r="BN19" s="49">
        <f t="shared" si="48"/>
        <v>3.1243115805007453</v>
      </c>
      <c r="BO19" s="49">
        <f t="shared" si="49"/>
        <v>0.99589198736024465</v>
      </c>
      <c r="BP19" s="49">
        <f t="shared" si="50"/>
        <v>1.1734159055549838</v>
      </c>
      <c r="BU19" s="38">
        <f t="shared" si="55"/>
        <v>5.069544025040322E-2</v>
      </c>
      <c r="BV19" s="38">
        <f t="shared" si="51"/>
        <v>5.2692594131751286E-2</v>
      </c>
      <c r="BW19" s="38">
        <f t="shared" si="52"/>
        <v>0.15838835105291837</v>
      </c>
      <c r="BX19" s="38">
        <f t="shared" si="53"/>
        <v>5.0487182741076601E-2</v>
      </c>
      <c r="BY19" s="38">
        <f t="shared" si="54"/>
        <v>5.9486835928935465E-2</v>
      </c>
    </row>
    <row r="20" spans="1:77" x14ac:dyDescent="0.25">
      <c r="A20" s="23" t="s">
        <v>116</v>
      </c>
      <c r="B20" s="24" t="s">
        <v>117</v>
      </c>
      <c r="C20" s="24" t="s">
        <v>77</v>
      </c>
      <c r="D20" s="24" t="s">
        <v>66</v>
      </c>
      <c r="E20" s="25">
        <v>2.62</v>
      </c>
      <c r="F20" s="26">
        <f t="shared" si="1"/>
        <v>0.2645599925801318</v>
      </c>
      <c r="G20" s="27">
        <v>7585.7757502918394</v>
      </c>
      <c r="H20" s="28">
        <f t="shared" si="2"/>
        <v>3.88</v>
      </c>
      <c r="I20" s="27">
        <v>2.8381000000000002E-5</v>
      </c>
      <c r="J20" s="27">
        <f t="shared" si="3"/>
        <v>1.1449403467965858E-8</v>
      </c>
      <c r="K20" s="20">
        <f t="shared" si="0"/>
        <v>0.99987853178278097</v>
      </c>
      <c r="L20" s="29"/>
      <c r="M20" s="45" t="s">
        <v>1788</v>
      </c>
      <c r="N20" s="46" t="s">
        <v>118</v>
      </c>
      <c r="O20" s="46" t="s">
        <v>119</v>
      </c>
      <c r="P20" s="47" t="s">
        <v>120</v>
      </c>
      <c r="S20" s="31">
        <f t="shared" si="4"/>
        <v>5.2651376570443489</v>
      </c>
      <c r="T20" s="31">
        <f t="shared" si="5"/>
        <v>7.8061716003320116</v>
      </c>
      <c r="U20" s="31">
        <f t="shared" si="6"/>
        <v>4.4027350993689582</v>
      </c>
      <c r="V20" s="31">
        <f t="shared" si="7"/>
        <v>361.26063494137071</v>
      </c>
      <c r="W20" s="31">
        <f t="shared" si="8"/>
        <v>3.6323228979270894</v>
      </c>
      <c r="X20" s="32">
        <f t="shared" si="9"/>
        <v>29675942.77544412</v>
      </c>
      <c r="Y20" s="31">
        <f t="shared" si="10"/>
        <v>94.482826866129642</v>
      </c>
      <c r="Z20" s="31">
        <f t="shared" si="11"/>
        <v>4.275161476999144</v>
      </c>
      <c r="AA20" s="31">
        <f t="shared" si="12"/>
        <v>18.261642022963827</v>
      </c>
      <c r="AB20" s="31">
        <f t="shared" si="13"/>
        <v>3.862352674001674</v>
      </c>
      <c r="AD20" s="33">
        <f t="shared" si="14"/>
        <v>1381.5841565886524</v>
      </c>
      <c r="AE20" s="33">
        <f t="shared" si="15"/>
        <v>1.6732212727059181</v>
      </c>
      <c r="AF20" s="33">
        <f t="shared" si="16"/>
        <v>0.106753140463616</v>
      </c>
      <c r="AG20" s="73">
        <f t="shared" si="17"/>
        <v>2488.5526315789475</v>
      </c>
      <c r="AH20" s="33">
        <f t="shared" si="18"/>
        <v>260.25488871623577</v>
      </c>
      <c r="AI20" s="33">
        <f t="shared" si="19"/>
        <v>4.6134743325608983E-2</v>
      </c>
      <c r="AJ20" s="73">
        <f t="shared" si="20"/>
        <v>60.307017543859651</v>
      </c>
      <c r="AK20" s="33">
        <f t="shared" si="21"/>
        <v>147.91957702144012</v>
      </c>
      <c r="AL20" s="33">
        <f t="shared" si="22"/>
        <v>1.8252719745600744E-6</v>
      </c>
      <c r="AM20" s="73">
        <f t="shared" si="23"/>
        <v>113.1140350877193</v>
      </c>
      <c r="AN20" s="33">
        <f t="shared" si="24"/>
        <v>0.56044998130456314</v>
      </c>
      <c r="AO20" s="73">
        <f t="shared" si="25"/>
        <v>256.40350877192981</v>
      </c>
      <c r="AP20" s="33">
        <f t="shared" si="26"/>
        <v>1.5915578167687605</v>
      </c>
      <c r="AQ20" s="73">
        <f t="shared" si="27"/>
        <v>71.622807017543863</v>
      </c>
      <c r="AR20" s="33">
        <f t="shared" si="28"/>
        <v>58.845815221319477</v>
      </c>
      <c r="AS20" s="33">
        <f t="shared" si="29"/>
        <v>0.63942813568554502</v>
      </c>
      <c r="AT20" s="73">
        <f t="shared" si="30"/>
        <v>622.14912280701753</v>
      </c>
      <c r="AU20" s="73">
        <f t="shared" si="31"/>
        <v>1381.5841565886524</v>
      </c>
      <c r="AV20" s="73">
        <f t="shared" si="32"/>
        <v>260.25488871623577</v>
      </c>
      <c r="AW20" s="73">
        <f t="shared" si="33"/>
        <v>147.91957702144012</v>
      </c>
      <c r="AX20" s="73">
        <f t="shared" si="34"/>
        <v>0.56044998130456314</v>
      </c>
      <c r="AY20" s="73">
        <f t="shared" si="35"/>
        <v>1.5915578167687605</v>
      </c>
      <c r="AZ20" s="73">
        <f t="shared" si="36"/>
        <v>58.845815221319477</v>
      </c>
      <c r="BA20" s="33">
        <f t="shared" si="37"/>
        <v>3612.1491228070176</v>
      </c>
      <c r="BC20" s="34">
        <f t="shared" si="38"/>
        <v>8.8476899033763295E-2</v>
      </c>
      <c r="BD20" s="34">
        <f t="shared" si="39"/>
        <v>0.46709695440542665</v>
      </c>
      <c r="BE20" s="34">
        <f t="shared" si="40"/>
        <v>0.38947130823941406</v>
      </c>
      <c r="BF20" s="34">
        <f t="shared" si="41"/>
        <v>0.32137666233225443</v>
      </c>
      <c r="BG20" s="34">
        <f t="shared" si="42"/>
        <v>8.3595475330590912</v>
      </c>
      <c r="BH20" s="34">
        <f t="shared" si="43"/>
        <v>0.37825303035348762</v>
      </c>
      <c r="BI20" s="34">
        <f t="shared" si="44"/>
        <v>1.5983653611999933</v>
      </c>
      <c r="BJ20" s="34">
        <f t="shared" si="45"/>
        <v>0.413832059397096</v>
      </c>
      <c r="BL20" s="49">
        <f t="shared" si="46"/>
        <v>1</v>
      </c>
      <c r="BM20" s="49">
        <f t="shared" si="47"/>
        <v>0.83381256196623421</v>
      </c>
      <c r="BN20" s="49">
        <f t="shared" si="48"/>
        <v>17.896814471205577</v>
      </c>
      <c r="BO20" s="49">
        <f t="shared" si="49"/>
        <v>0.80979553984669084</v>
      </c>
      <c r="BP20" s="49">
        <f t="shared" si="50"/>
        <v>0.88596608368784557</v>
      </c>
      <c r="BU20" s="38">
        <f t="shared" si="55"/>
        <v>4.6004876363299245E-2</v>
      </c>
      <c r="BV20" s="38">
        <f t="shared" si="51"/>
        <v>3.8359443823422393E-2</v>
      </c>
      <c r="BW20" s="38">
        <f t="shared" si="52"/>
        <v>0.82334073704471733</v>
      </c>
      <c r="BX20" s="38">
        <f t="shared" si="53"/>
        <v>3.7254543690198177E-2</v>
      </c>
      <c r="BY20" s="38">
        <f t="shared" si="54"/>
        <v>4.0758760142135766E-2</v>
      </c>
    </row>
    <row r="21" spans="1:77" ht="12.75" x14ac:dyDescent="0.25">
      <c r="A21" s="23" t="s">
        <v>121</v>
      </c>
      <c r="B21" s="24" t="s">
        <v>122</v>
      </c>
      <c r="C21" s="24" t="s">
        <v>65</v>
      </c>
      <c r="D21" s="24" t="s">
        <v>66</v>
      </c>
      <c r="E21" s="25">
        <v>3.98E-3</v>
      </c>
      <c r="F21" s="26">
        <f t="shared" si="1"/>
        <v>174.15758305526262</v>
      </c>
      <c r="G21" s="27">
        <v>354.81338923357566</v>
      </c>
      <c r="H21" s="28">
        <f t="shared" si="2"/>
        <v>2.5500000000000003</v>
      </c>
      <c r="I21" s="27">
        <v>1.0302E-8</v>
      </c>
      <c r="J21" s="27">
        <f t="shared" si="3"/>
        <v>4.156011223247393E-12</v>
      </c>
      <c r="K21" s="20">
        <f t="shared" si="0"/>
        <v>0.99995096523157601</v>
      </c>
      <c r="L21" s="29"/>
      <c r="M21" s="48" t="s">
        <v>123</v>
      </c>
      <c r="N21" s="49" t="s">
        <v>124</v>
      </c>
      <c r="O21" s="49" t="s">
        <v>125</v>
      </c>
      <c r="P21" s="50">
        <v>20</v>
      </c>
      <c r="S21" s="31">
        <f t="shared" si="4"/>
        <v>4.4987294021491859</v>
      </c>
      <c r="T21" s="31">
        <f t="shared" si="5"/>
        <v>6.0010597771100604</v>
      </c>
      <c r="U21" s="31">
        <f t="shared" si="6"/>
        <v>3.8022077715465423</v>
      </c>
      <c r="V21" s="31">
        <f t="shared" si="7"/>
        <v>17.679075130994953</v>
      </c>
      <c r="W21" s="31">
        <f t="shared" si="8"/>
        <v>3.1695319895558249</v>
      </c>
      <c r="X21" s="32">
        <f t="shared" si="9"/>
        <v>4042471579.5019183</v>
      </c>
      <c r="Y21" s="31">
        <f t="shared" si="10"/>
        <v>78.03106713375756</v>
      </c>
      <c r="Z21" s="31">
        <f t="shared" si="11"/>
        <v>3.6865477603846366</v>
      </c>
      <c r="AA21" s="31">
        <f t="shared" si="12"/>
        <v>15.228878825396933</v>
      </c>
      <c r="AB21" s="31">
        <f t="shared" si="13"/>
        <v>3.72266808445355</v>
      </c>
      <c r="AD21" s="33">
        <f t="shared" si="14"/>
        <v>1616.9522811831355</v>
      </c>
      <c r="AE21" s="33">
        <f t="shared" si="15"/>
        <v>1101.4672699722375</v>
      </c>
      <c r="AF21" s="33">
        <f t="shared" si="16"/>
        <v>0.1388643613436297</v>
      </c>
      <c r="AG21" s="73">
        <f t="shared" si="17"/>
        <v>2488.5526315789475</v>
      </c>
      <c r="AH21" s="33">
        <f t="shared" si="18"/>
        <v>301.35999981591419</v>
      </c>
      <c r="AI21" s="33">
        <f t="shared" si="19"/>
        <v>0.94273408213796595</v>
      </c>
      <c r="AJ21" s="73">
        <f t="shared" si="20"/>
        <v>60.307017543859651</v>
      </c>
      <c r="AK21" s="33">
        <f t="shared" si="21"/>
        <v>169.5176664684688</v>
      </c>
      <c r="AL21" s="33">
        <f t="shared" si="22"/>
        <v>1.3399393317031226E-8</v>
      </c>
      <c r="AM21" s="73">
        <f t="shared" si="23"/>
        <v>113.1140350877193</v>
      </c>
      <c r="AN21" s="33">
        <f t="shared" si="24"/>
        <v>0.67861302550117653</v>
      </c>
      <c r="AO21" s="73">
        <f t="shared" si="25"/>
        <v>256.40350877192981</v>
      </c>
      <c r="AP21" s="33">
        <f t="shared" si="26"/>
        <v>1.8456743568559526</v>
      </c>
      <c r="AQ21" s="73">
        <f t="shared" si="27"/>
        <v>71.622807017543863</v>
      </c>
      <c r="AR21" s="33">
        <f t="shared" si="28"/>
        <v>70.564696485015389</v>
      </c>
      <c r="AS21" s="33">
        <f t="shared" si="29"/>
        <v>0.66342121125727394</v>
      </c>
      <c r="AT21" s="73">
        <f t="shared" si="30"/>
        <v>622.14912280701753</v>
      </c>
      <c r="AU21" s="73">
        <f t="shared" si="31"/>
        <v>1616.9522811831355</v>
      </c>
      <c r="AV21" s="73">
        <f t="shared" si="32"/>
        <v>301.35999981591419</v>
      </c>
      <c r="AW21" s="73">
        <f t="shared" si="33"/>
        <v>169.5176664684688</v>
      </c>
      <c r="AX21" s="73">
        <f t="shared" si="34"/>
        <v>0.67861302550117653</v>
      </c>
      <c r="AY21" s="73">
        <f t="shared" si="35"/>
        <v>1.8456743568559526</v>
      </c>
      <c r="AZ21" s="73">
        <f t="shared" si="36"/>
        <v>70.564696485015389</v>
      </c>
      <c r="BA21" s="33">
        <f t="shared" si="37"/>
        <v>3612.1491228070176</v>
      </c>
      <c r="BC21" s="34">
        <f t="shared" si="38"/>
        <v>5.1431460342922649E-4</v>
      </c>
      <c r="BD21" s="34">
        <f t="shared" si="39"/>
        <v>2.3193247977561977E-3</v>
      </c>
      <c r="BE21" s="34">
        <f t="shared" si="40"/>
        <v>1.9494326393623106E-3</v>
      </c>
      <c r="BF21" s="34">
        <f t="shared" si="41"/>
        <v>1.6301365881357982E-3</v>
      </c>
      <c r="BG21" s="34">
        <f t="shared" si="42"/>
        <v>4.0132517348057867E-2</v>
      </c>
      <c r="BH21" s="34">
        <f t="shared" si="43"/>
        <v>1.8960453494051275E-3</v>
      </c>
      <c r="BI21" s="34">
        <f t="shared" si="44"/>
        <v>7.7594831988334039E-3</v>
      </c>
      <c r="BJ21" s="34">
        <f t="shared" si="45"/>
        <v>2.0843876012578803E-3</v>
      </c>
      <c r="BL21" s="49">
        <f t="shared" si="46"/>
        <v>1</v>
      </c>
      <c r="BM21" s="49">
        <f t="shared" si="47"/>
        <v>0.84051730971369998</v>
      </c>
      <c r="BN21" s="49">
        <f t="shared" si="48"/>
        <v>17.303534798956825</v>
      </c>
      <c r="BO21" s="49">
        <f t="shared" si="49"/>
        <v>0.81749884761264713</v>
      </c>
      <c r="BP21" s="49">
        <f t="shared" si="50"/>
        <v>0.89870448644122447</v>
      </c>
      <c r="BU21" s="38">
        <f t="shared" si="55"/>
        <v>4.6144812607876694E-2</v>
      </c>
      <c r="BV21" s="38">
        <f t="shared" si="51"/>
        <v>3.8785513750415342E-2</v>
      </c>
      <c r="BW21" s="38">
        <f t="shared" si="52"/>
        <v>0.79846837075173605</v>
      </c>
      <c r="BX21" s="38">
        <f t="shared" si="53"/>
        <v>3.7723331130240748E-2</v>
      </c>
      <c r="BY21" s="38">
        <f t="shared" si="54"/>
        <v>4.1470550116688362E-2</v>
      </c>
    </row>
    <row r="22" spans="1:77" ht="12.75" x14ac:dyDescent="0.25">
      <c r="A22" s="23" t="s">
        <v>126</v>
      </c>
      <c r="B22" s="24" t="s">
        <v>127</v>
      </c>
      <c r="C22" s="24" t="s">
        <v>65</v>
      </c>
      <c r="D22" s="24" t="s">
        <v>66</v>
      </c>
      <c r="E22" s="25">
        <v>0.55500000000000005</v>
      </c>
      <c r="F22" s="26">
        <f t="shared" si="1"/>
        <v>1.2489138388467482</v>
      </c>
      <c r="G22" s="27">
        <v>7585.7757502918394</v>
      </c>
      <c r="H22" s="28">
        <f t="shared" si="2"/>
        <v>3.88</v>
      </c>
      <c r="I22" s="27">
        <v>8.1367499979658121E-5</v>
      </c>
      <c r="J22" s="27">
        <f t="shared" si="3"/>
        <v>3.2825106107847132E-8</v>
      </c>
      <c r="K22" s="20">
        <f t="shared" si="0"/>
        <v>0.99987853178278097</v>
      </c>
      <c r="L22" s="29"/>
      <c r="M22" s="48" t="s">
        <v>128</v>
      </c>
      <c r="N22" s="49" t="s">
        <v>129</v>
      </c>
      <c r="O22" s="49" t="s">
        <v>125</v>
      </c>
      <c r="P22" s="50">
        <v>260</v>
      </c>
      <c r="S22" s="31">
        <f t="shared" si="4"/>
        <v>5.2651376570443489</v>
      </c>
      <c r="T22" s="31">
        <f t="shared" si="5"/>
        <v>7.8061716003320116</v>
      </c>
      <c r="U22" s="31">
        <f t="shared" si="6"/>
        <v>4.4027350993689582</v>
      </c>
      <c r="V22" s="31">
        <f t="shared" si="7"/>
        <v>361.26063494137071</v>
      </c>
      <c r="W22" s="31">
        <f t="shared" si="8"/>
        <v>3.6323228979270894</v>
      </c>
      <c r="X22" s="32">
        <f t="shared" si="9"/>
        <v>10350974.678101676</v>
      </c>
      <c r="Y22" s="31">
        <f t="shared" si="10"/>
        <v>94.482826866129642</v>
      </c>
      <c r="Z22" s="31">
        <f t="shared" si="11"/>
        <v>4.275161476999144</v>
      </c>
      <c r="AA22" s="31">
        <f t="shared" si="12"/>
        <v>18.261642022963827</v>
      </c>
      <c r="AB22" s="31">
        <f t="shared" si="13"/>
        <v>3.862352674001674</v>
      </c>
      <c r="AD22" s="33">
        <f t="shared" si="14"/>
        <v>1381.5841565886524</v>
      </c>
      <c r="AE22" s="33">
        <f t="shared" si="15"/>
        <v>7.8988103324135235</v>
      </c>
      <c r="AF22" s="33">
        <f t="shared" si="16"/>
        <v>0.106753140463616</v>
      </c>
      <c r="AG22" s="73">
        <f t="shared" si="17"/>
        <v>2488.5526315789475</v>
      </c>
      <c r="AH22" s="33">
        <f t="shared" si="18"/>
        <v>260.25488871623577</v>
      </c>
      <c r="AI22" s="33">
        <f t="shared" si="19"/>
        <v>4.6134743325608983E-2</v>
      </c>
      <c r="AJ22" s="73">
        <f t="shared" si="20"/>
        <v>60.307017543859651</v>
      </c>
      <c r="AK22" s="33">
        <f t="shared" si="21"/>
        <v>147.91957702144012</v>
      </c>
      <c r="AL22" s="33">
        <f t="shared" si="22"/>
        <v>5.2330015627668995E-6</v>
      </c>
      <c r="AM22" s="73">
        <f t="shared" si="23"/>
        <v>113.1140350877193</v>
      </c>
      <c r="AN22" s="33">
        <f t="shared" si="24"/>
        <v>0.56044998130456314</v>
      </c>
      <c r="AO22" s="73">
        <f t="shared" si="25"/>
        <v>256.40350877192981</v>
      </c>
      <c r="AP22" s="33">
        <f t="shared" si="26"/>
        <v>1.5915578167687605</v>
      </c>
      <c r="AQ22" s="73">
        <f t="shared" si="27"/>
        <v>71.622807017543863</v>
      </c>
      <c r="AR22" s="33">
        <f t="shared" si="28"/>
        <v>58.845815221319477</v>
      </c>
      <c r="AS22" s="33">
        <f t="shared" si="29"/>
        <v>0.63942813568554502</v>
      </c>
      <c r="AT22" s="73">
        <f t="shared" si="30"/>
        <v>622.14912280701753</v>
      </c>
      <c r="AU22" s="73">
        <f t="shared" si="31"/>
        <v>1381.5841565886524</v>
      </c>
      <c r="AV22" s="73">
        <f t="shared" si="32"/>
        <v>260.25488871623577</v>
      </c>
      <c r="AW22" s="73">
        <f t="shared" si="33"/>
        <v>147.91957702144012</v>
      </c>
      <c r="AX22" s="73">
        <f t="shared" si="34"/>
        <v>0.56044998130456314</v>
      </c>
      <c r="AY22" s="73">
        <f t="shared" si="35"/>
        <v>1.5915578167687605</v>
      </c>
      <c r="AZ22" s="73">
        <f t="shared" si="36"/>
        <v>58.845815221319477</v>
      </c>
      <c r="BA22" s="33">
        <f t="shared" si="37"/>
        <v>3612.1491228070176</v>
      </c>
      <c r="BC22" s="34">
        <f t="shared" si="38"/>
        <v>4.1455928094793058E-2</v>
      </c>
      <c r="BD22" s="34">
        <f t="shared" si="39"/>
        <v>0.21885868499936156</v>
      </c>
      <c r="BE22" s="34">
        <f t="shared" si="40"/>
        <v>0.18248712065730027</v>
      </c>
      <c r="BF22" s="34">
        <f t="shared" si="41"/>
        <v>0.15058131154636914</v>
      </c>
      <c r="BG22" s="34">
        <f t="shared" si="42"/>
        <v>3.916873276755052</v>
      </c>
      <c r="BH22" s="34">
        <f t="shared" si="43"/>
        <v>0.17723078678410581</v>
      </c>
      <c r="BI22" s="34">
        <f t="shared" si="44"/>
        <v>0.74891548197037294</v>
      </c>
      <c r="BJ22" s="34">
        <f t="shared" si="45"/>
        <v>0.1939013718274574</v>
      </c>
      <c r="BL22" s="49">
        <f t="shared" si="46"/>
        <v>1</v>
      </c>
      <c r="BM22" s="49">
        <f t="shared" si="47"/>
        <v>0.83381256109545121</v>
      </c>
      <c r="BN22" s="49">
        <f t="shared" si="48"/>
        <v>17.89681445251523</v>
      </c>
      <c r="BO22" s="49">
        <f t="shared" si="49"/>
        <v>0.80979553900098966</v>
      </c>
      <c r="BP22" s="49">
        <f t="shared" si="50"/>
        <v>0.88596608276259647</v>
      </c>
      <c r="BU22" s="38">
        <f t="shared" si="55"/>
        <v>4.600487640950203E-2</v>
      </c>
      <c r="BV22" s="38">
        <f t="shared" si="51"/>
        <v>3.8359443821886594E-2</v>
      </c>
      <c r="BW22" s="38">
        <f t="shared" si="52"/>
        <v>0.82334073701175292</v>
      </c>
      <c r="BX22" s="38">
        <f t="shared" si="53"/>
        <v>3.7254543688706607E-2</v>
      </c>
      <c r="BY22" s="38">
        <f t="shared" si="54"/>
        <v>4.0758760140503898E-2</v>
      </c>
    </row>
    <row r="23" spans="1:77" ht="12.75" x14ac:dyDescent="0.25">
      <c r="A23" s="23" t="s">
        <v>130</v>
      </c>
      <c r="B23" s="24" t="s">
        <v>131</v>
      </c>
      <c r="C23" s="24" t="s">
        <v>132</v>
      </c>
      <c r="D23" s="24" t="s">
        <v>133</v>
      </c>
      <c r="E23" s="25">
        <v>0.34</v>
      </c>
      <c r="F23" s="26">
        <f t="shared" si="1"/>
        <v>2.038668178117486</v>
      </c>
      <c r="G23" s="27">
        <v>3235.9365692962833</v>
      </c>
      <c r="H23" s="28">
        <f t="shared" si="2"/>
        <v>3.5100000000000002</v>
      </c>
      <c r="I23" s="27">
        <v>5.7468999999999999E-2</v>
      </c>
      <c r="J23" s="27">
        <f t="shared" si="3"/>
        <v>2.3184023392429084E-5</v>
      </c>
      <c r="K23" s="20">
        <f t="shared" si="0"/>
        <v>0.99992629001167299</v>
      </c>
      <c r="L23" s="29"/>
      <c r="M23" s="48" t="s">
        <v>134</v>
      </c>
      <c r="N23" s="49" t="s">
        <v>135</v>
      </c>
      <c r="O23" s="49" t="s">
        <v>125</v>
      </c>
      <c r="P23" s="50">
        <v>20</v>
      </c>
      <c r="S23" s="31">
        <f t="shared" si="4"/>
        <v>5.2047363981771406</v>
      </c>
      <c r="T23" s="31">
        <f t="shared" si="5"/>
        <v>7.6494307410135214</v>
      </c>
      <c r="U23" s="31">
        <f t="shared" si="6"/>
        <v>4.3554070514872238</v>
      </c>
      <c r="V23" s="31">
        <f t="shared" si="7"/>
        <v>154.57659260983044</v>
      </c>
      <c r="W23" s="31">
        <f t="shared" si="8"/>
        <v>3.5958499694592887</v>
      </c>
      <c r="X23" s="32">
        <f t="shared" si="9"/>
        <v>6275.2724792120225</v>
      </c>
      <c r="Y23" s="31">
        <f t="shared" si="10"/>
        <v>93.18625028038808</v>
      </c>
      <c r="Z23" s="31">
        <f t="shared" si="11"/>
        <v>4.2287723505212638</v>
      </c>
      <c r="AA23" s="31">
        <f t="shared" si="12"/>
        <v>18.022627484942912</v>
      </c>
      <c r="AB23" s="31">
        <f t="shared" si="13"/>
        <v>3.8527255206251234</v>
      </c>
      <c r="AD23" s="33">
        <f t="shared" si="14"/>
        <v>1397.6175184930462</v>
      </c>
      <c r="AE23" s="33">
        <f t="shared" si="15"/>
        <v>12.89364627791031</v>
      </c>
      <c r="AF23" s="33">
        <f t="shared" si="16"/>
        <v>0.10894056846155846</v>
      </c>
      <c r="AG23" s="73">
        <f t="shared" si="17"/>
        <v>2488.5526315789475</v>
      </c>
      <c r="AH23" s="33">
        <f t="shared" si="18"/>
        <v>263.08294948966255</v>
      </c>
      <c r="AI23" s="33">
        <f t="shared" si="19"/>
        <v>0.10782141322480371</v>
      </c>
      <c r="AJ23" s="73">
        <f t="shared" si="20"/>
        <v>60.307017543859651</v>
      </c>
      <c r="AK23" s="33">
        <f t="shared" si="21"/>
        <v>149.41993443276493</v>
      </c>
      <c r="AL23" s="33">
        <f t="shared" si="22"/>
        <v>8.6317632973075785E-3</v>
      </c>
      <c r="AM23" s="73">
        <f t="shared" si="23"/>
        <v>113.1140350877193</v>
      </c>
      <c r="AN23" s="33">
        <f t="shared" si="24"/>
        <v>0.56824798069881211</v>
      </c>
      <c r="AO23" s="73">
        <f t="shared" si="25"/>
        <v>256.40350877192981</v>
      </c>
      <c r="AP23" s="33">
        <f t="shared" si="26"/>
        <v>1.6090170155004784</v>
      </c>
      <c r="AQ23" s="73">
        <f t="shared" si="27"/>
        <v>71.622807017543863</v>
      </c>
      <c r="AR23" s="33">
        <f t="shared" si="28"/>
        <v>59.626223369428764</v>
      </c>
      <c r="AS23" s="33">
        <f t="shared" si="29"/>
        <v>0.64102593254456641</v>
      </c>
      <c r="AT23" s="73">
        <f t="shared" si="30"/>
        <v>622.14912280701753</v>
      </c>
      <c r="AU23" s="73">
        <f t="shared" si="31"/>
        <v>1397.6175184930462</v>
      </c>
      <c r="AV23" s="73">
        <f t="shared" si="32"/>
        <v>263.08294948966255</v>
      </c>
      <c r="AW23" s="73">
        <f t="shared" si="33"/>
        <v>149.41993443276493</v>
      </c>
      <c r="AX23" s="73">
        <f t="shared" si="34"/>
        <v>0.56824798069881211</v>
      </c>
      <c r="AY23" s="73">
        <f t="shared" si="35"/>
        <v>1.6090170155004784</v>
      </c>
      <c r="AZ23" s="73">
        <f t="shared" si="36"/>
        <v>59.626223369428764</v>
      </c>
      <c r="BA23" s="33">
        <f t="shared" si="37"/>
        <v>3612.1491228070176</v>
      </c>
      <c r="BC23" s="34">
        <f t="shared" si="38"/>
        <v>2.9372231744359358E-2</v>
      </c>
      <c r="BD23" s="34">
        <f t="shared" si="39"/>
        <v>0.15328315870551201</v>
      </c>
      <c r="BE23" s="34">
        <f t="shared" si="40"/>
        <v>0.12787561695883617</v>
      </c>
      <c r="BF23" s="34">
        <f t="shared" si="41"/>
        <v>0.10561203757345755</v>
      </c>
      <c r="BG23" s="34">
        <f t="shared" si="42"/>
        <v>2.7370881386234305</v>
      </c>
      <c r="BH23" s="34">
        <f t="shared" si="43"/>
        <v>0.12420848147364981</v>
      </c>
      <c r="BI23" s="34">
        <f t="shared" si="44"/>
        <v>0.52373426106897336</v>
      </c>
      <c r="BJ23" s="34">
        <f t="shared" si="45"/>
        <v>0.13593863831337638</v>
      </c>
      <c r="BL23" s="49">
        <f t="shared" si="46"/>
        <v>1</v>
      </c>
      <c r="BM23" s="49">
        <f t="shared" si="47"/>
        <v>0.83424440126857724</v>
      </c>
      <c r="BN23" s="49">
        <f t="shared" si="48"/>
        <v>17.856417898341533</v>
      </c>
      <c r="BO23" s="49">
        <f t="shared" si="49"/>
        <v>0.81032047175045141</v>
      </c>
      <c r="BP23" s="49">
        <f t="shared" si="50"/>
        <v>0.88684653592337581</v>
      </c>
      <c r="BU23" s="38">
        <f t="shared" si="55"/>
        <v>4.6014050859016796E-2</v>
      </c>
      <c r="BV23" s="38">
        <f t="shared" si="51"/>
        <v>3.8386964308822331E-2</v>
      </c>
      <c r="BW23" s="38">
        <f t="shared" si="52"/>
        <v>0.82164612133414516</v>
      </c>
      <c r="BX23" s="38">
        <f t="shared" si="53"/>
        <v>3.7286127399227757E-2</v>
      </c>
      <c r="BY23" s="38">
        <f t="shared" si="54"/>
        <v>4.0807401608121081E-2</v>
      </c>
    </row>
    <row r="24" spans="1:77" ht="12.75" x14ac:dyDescent="0.25">
      <c r="A24" s="23" t="s">
        <v>136</v>
      </c>
      <c r="B24" s="24" t="s">
        <v>137</v>
      </c>
      <c r="C24" s="24" t="s">
        <v>65</v>
      </c>
      <c r="D24" s="24" t="s">
        <v>133</v>
      </c>
      <c r="E24" s="25">
        <v>0.314</v>
      </c>
      <c r="F24" s="26">
        <f t="shared" si="1"/>
        <v>2.2074750973246666</v>
      </c>
      <c r="G24" s="27">
        <v>2570.3957827688669</v>
      </c>
      <c r="H24" s="28">
        <f t="shared" si="2"/>
        <v>3.4100000000000006</v>
      </c>
      <c r="I24" s="27">
        <v>1.1817000000000002E-3</v>
      </c>
      <c r="J24" s="27">
        <f t="shared" si="3"/>
        <v>4.7671893443131865E-7</v>
      </c>
      <c r="K24" s="20">
        <f t="shared" si="0"/>
        <v>0.99993344366547987</v>
      </c>
      <c r="L24" s="29"/>
      <c r="M24" s="48" t="s">
        <v>138</v>
      </c>
      <c r="N24" s="49" t="s">
        <v>139</v>
      </c>
      <c r="O24" s="49" t="s">
        <v>125</v>
      </c>
      <c r="P24" s="50">
        <v>6.5</v>
      </c>
      <c r="S24" s="31">
        <f t="shared" si="4"/>
        <v>5.1780038259148098</v>
      </c>
      <c r="T24" s="31">
        <f t="shared" si="5"/>
        <v>7.5809278945420475</v>
      </c>
      <c r="U24" s="31">
        <f t="shared" si="6"/>
        <v>4.3344604605756825</v>
      </c>
      <c r="V24" s="31">
        <f t="shared" si="7"/>
        <v>122.95320278498723</v>
      </c>
      <c r="W24" s="31">
        <f t="shared" si="8"/>
        <v>3.5797076702064223</v>
      </c>
      <c r="X24" s="32">
        <f t="shared" si="9"/>
        <v>242825.79115922097</v>
      </c>
      <c r="Y24" s="31">
        <f t="shared" si="10"/>
        <v>92.612407484359863</v>
      </c>
      <c r="Z24" s="31">
        <f t="shared" si="11"/>
        <v>4.2082413102910818</v>
      </c>
      <c r="AA24" s="31">
        <f t="shared" si="12"/>
        <v>17.916843706107461</v>
      </c>
      <c r="AB24" s="31">
        <f t="shared" si="13"/>
        <v>3.8483983993370243</v>
      </c>
      <c r="AD24" s="33">
        <f t="shared" si="14"/>
        <v>1404.8330232636733</v>
      </c>
      <c r="AE24" s="33">
        <f t="shared" si="15"/>
        <v>13.961273039775497</v>
      </c>
      <c r="AF24" s="33">
        <f t="shared" si="16"/>
        <v>0.10992497817230246</v>
      </c>
      <c r="AG24" s="73">
        <f t="shared" si="17"/>
        <v>2488.5526315789475</v>
      </c>
      <c r="AH24" s="33">
        <f t="shared" si="18"/>
        <v>264.35431670338721</v>
      </c>
      <c r="AI24" s="33">
        <f t="shared" si="19"/>
        <v>0.13555292818042552</v>
      </c>
      <c r="AJ24" s="73">
        <f t="shared" si="20"/>
        <v>60.307017543859651</v>
      </c>
      <c r="AK24" s="33">
        <f t="shared" si="21"/>
        <v>150.09372724440485</v>
      </c>
      <c r="AL24" s="33">
        <f t="shared" si="22"/>
        <v>2.2306801270195208E-4</v>
      </c>
      <c r="AM24" s="73">
        <f t="shared" si="23"/>
        <v>113.1140350877193</v>
      </c>
      <c r="AN24" s="33">
        <f t="shared" si="24"/>
        <v>0.57176894531833855</v>
      </c>
      <c r="AO24" s="73">
        <f t="shared" si="25"/>
        <v>256.40350877192981</v>
      </c>
      <c r="AP24" s="33">
        <f t="shared" si="26"/>
        <v>1.6168670389759625</v>
      </c>
      <c r="AQ24" s="73">
        <f t="shared" si="27"/>
        <v>71.622807017543863</v>
      </c>
      <c r="AR24" s="33">
        <f t="shared" si="28"/>
        <v>59.978265689447149</v>
      </c>
      <c r="AS24" s="33">
        <f t="shared" si="29"/>
        <v>0.64174669912616955</v>
      </c>
      <c r="AT24" s="73">
        <f t="shared" si="30"/>
        <v>622.14912280701753</v>
      </c>
      <c r="AU24" s="73">
        <f t="shared" si="31"/>
        <v>1404.8330232636733</v>
      </c>
      <c r="AV24" s="73">
        <f t="shared" si="32"/>
        <v>264.35431670338721</v>
      </c>
      <c r="AW24" s="73">
        <f t="shared" si="33"/>
        <v>150.09372724440485</v>
      </c>
      <c r="AX24" s="73">
        <f t="shared" si="34"/>
        <v>0.57176894531833855</v>
      </c>
      <c r="AY24" s="73">
        <f t="shared" si="35"/>
        <v>1.6168670389759625</v>
      </c>
      <c r="AZ24" s="73">
        <f t="shared" si="36"/>
        <v>59.978265689447149</v>
      </c>
      <c r="BA24" s="33">
        <f t="shared" si="37"/>
        <v>3612.1491228070176</v>
      </c>
      <c r="BC24" s="34">
        <f t="shared" si="38"/>
        <v>2.774890487954168E-2</v>
      </c>
      <c r="BD24" s="34">
        <f t="shared" si="39"/>
        <v>0.14406600990263915</v>
      </c>
      <c r="BE24" s="34">
        <f t="shared" si="40"/>
        <v>0.12021488845212069</v>
      </c>
      <c r="BF24" s="34">
        <f t="shared" si="41"/>
        <v>9.9332820009536929E-2</v>
      </c>
      <c r="BG24" s="34">
        <f t="shared" si="42"/>
        <v>2.5698928859488555</v>
      </c>
      <c r="BH24" s="34">
        <f t="shared" si="43"/>
        <v>0.1167740878294251</v>
      </c>
      <c r="BI24" s="34">
        <f t="shared" si="44"/>
        <v>0.49190952990155112</v>
      </c>
      <c r="BJ24" s="34">
        <f t="shared" si="45"/>
        <v>0.12782188299067318</v>
      </c>
      <c r="BL24" s="49">
        <f t="shared" si="46"/>
        <v>1</v>
      </c>
      <c r="BM24" s="49">
        <f t="shared" si="47"/>
        <v>0.83444310377834985</v>
      </c>
      <c r="BN24" s="49">
        <f t="shared" si="48"/>
        <v>17.838301259857253</v>
      </c>
      <c r="BO24" s="49">
        <f t="shared" si="49"/>
        <v>0.81055960325646459</v>
      </c>
      <c r="BP24" s="49">
        <f t="shared" si="50"/>
        <v>0.88724525012566202</v>
      </c>
      <c r="BU24" s="38">
        <f t="shared" si="55"/>
        <v>4.601804029128307E-2</v>
      </c>
      <c r="BV24" s="38">
        <f t="shared" si="51"/>
        <v>3.8399436370455405E-2</v>
      </c>
      <c r="BW24" s="38">
        <f t="shared" si="52"/>
        <v>0.82088366610415664</v>
      </c>
      <c r="BX24" s="38">
        <f t="shared" si="53"/>
        <v>3.7300364481142406E-2</v>
      </c>
      <c r="BY24" s="38">
        <f t="shared" si="54"/>
        <v>4.0829287668532242E-2</v>
      </c>
    </row>
    <row r="25" spans="1:77" ht="12.75" x14ac:dyDescent="0.25">
      <c r="A25" s="23" t="s">
        <v>140</v>
      </c>
      <c r="B25" s="24" t="s">
        <v>141</v>
      </c>
      <c r="C25" s="24" t="s">
        <v>65</v>
      </c>
      <c r="D25" s="24" t="s">
        <v>66</v>
      </c>
      <c r="E25" s="25">
        <v>7.5700000000000003E-3</v>
      </c>
      <c r="F25" s="26">
        <f t="shared" si="1"/>
        <v>91.565017247020506</v>
      </c>
      <c r="G25" s="27">
        <v>9.5499258602143584</v>
      </c>
      <c r="H25" s="28">
        <f t="shared" si="2"/>
        <v>0.98</v>
      </c>
      <c r="I25" s="27">
        <v>2.0301E-4</v>
      </c>
      <c r="J25" s="27">
        <f t="shared" si="3"/>
        <v>8.1897868222816273E-8</v>
      </c>
      <c r="K25" s="20">
        <f t="shared" si="0"/>
        <v>0.99965839906941145</v>
      </c>
      <c r="L25" s="29"/>
      <c r="M25" s="48" t="s">
        <v>142</v>
      </c>
      <c r="N25" s="49" t="s">
        <v>143</v>
      </c>
      <c r="O25" s="49" t="s">
        <v>125</v>
      </c>
      <c r="P25" s="50">
        <v>32.6</v>
      </c>
      <c r="S25" s="31">
        <f t="shared" si="4"/>
        <v>1.3506000021294651</v>
      </c>
      <c r="T25" s="31">
        <f t="shared" si="5"/>
        <v>1.2760352339475882</v>
      </c>
      <c r="U25" s="31">
        <f t="shared" si="6"/>
        <v>1.3354575452045334</v>
      </c>
      <c r="V25" s="31">
        <f t="shared" si="7"/>
        <v>1.2737678747709162</v>
      </c>
      <c r="W25" s="31">
        <f t="shared" si="8"/>
        <v>1.268553424411452</v>
      </c>
      <c r="X25" s="32">
        <f t="shared" si="9"/>
        <v>16842.293115400411</v>
      </c>
      <c r="Y25" s="31">
        <f t="shared" si="10"/>
        <v>10.453156581860179</v>
      </c>
      <c r="Z25" s="31">
        <f t="shared" si="11"/>
        <v>1.2687343630296157</v>
      </c>
      <c r="AA25" s="31">
        <f t="shared" si="12"/>
        <v>2.7713786294156773</v>
      </c>
      <c r="AB25" s="31">
        <f t="shared" si="13"/>
        <v>1.881192059834176</v>
      </c>
      <c r="AD25" s="33">
        <f t="shared" si="14"/>
        <v>5385.9253352299929</v>
      </c>
      <c r="AE25" s="33">
        <f t="shared" si="15"/>
        <v>579.10696624696243</v>
      </c>
      <c r="AF25" s="33">
        <f t="shared" si="16"/>
        <v>0.65306451668681875</v>
      </c>
      <c r="AG25" s="73">
        <f t="shared" si="17"/>
        <v>2488.5526315789475</v>
      </c>
      <c r="AH25" s="33">
        <f t="shared" si="18"/>
        <v>858.00805682508008</v>
      </c>
      <c r="AI25" s="33">
        <f t="shared" si="19"/>
        <v>13.08453996742862</v>
      </c>
      <c r="AJ25" s="73">
        <f t="shared" si="20"/>
        <v>60.307017543859651</v>
      </c>
      <c r="AK25" s="33">
        <f t="shared" si="21"/>
        <v>423.54673940196432</v>
      </c>
      <c r="AL25" s="33">
        <f t="shared" si="22"/>
        <v>3.2161099617211419E-3</v>
      </c>
      <c r="AM25" s="73">
        <f t="shared" si="23"/>
        <v>113.1140350877193</v>
      </c>
      <c r="AN25" s="33">
        <f t="shared" si="24"/>
        <v>5.0657328373532762</v>
      </c>
      <c r="AO25" s="73">
        <f t="shared" si="25"/>
        <v>256.40350877192981</v>
      </c>
      <c r="AP25" s="33">
        <f t="shared" si="26"/>
        <v>5.3629560804351275</v>
      </c>
      <c r="AQ25" s="73">
        <f t="shared" si="27"/>
        <v>71.622807017543863</v>
      </c>
      <c r="AR25" s="33">
        <f t="shared" si="28"/>
        <v>387.75690940064277</v>
      </c>
      <c r="AS25" s="33">
        <f t="shared" si="29"/>
        <v>1.3128361651253564</v>
      </c>
      <c r="AT25" s="73">
        <f t="shared" si="30"/>
        <v>622.14912280701753</v>
      </c>
      <c r="AU25" s="73">
        <f t="shared" si="31"/>
        <v>5385.9253352299929</v>
      </c>
      <c r="AV25" s="73">
        <f t="shared" si="32"/>
        <v>858.00805682508008</v>
      </c>
      <c r="AW25" s="73">
        <f t="shared" si="33"/>
        <v>423.54673940196432</v>
      </c>
      <c r="AX25" s="73">
        <f t="shared" si="34"/>
        <v>5.0657328373532762</v>
      </c>
      <c r="AY25" s="73">
        <f t="shared" si="35"/>
        <v>5.3629560804351275</v>
      </c>
      <c r="AZ25" s="73">
        <f t="shared" si="36"/>
        <v>387.75690940064277</v>
      </c>
      <c r="BA25" s="33">
        <f t="shared" si="37"/>
        <v>3612.1491228070176</v>
      </c>
      <c r="BC25" s="34">
        <f t="shared" si="38"/>
        <v>3.2333084240047296E-3</v>
      </c>
      <c r="BD25" s="34">
        <f t="shared" si="39"/>
        <v>4.3721813485623562E-3</v>
      </c>
      <c r="BE25" s="34">
        <f t="shared" si="40"/>
        <v>4.2530869655118472E-3</v>
      </c>
      <c r="BF25" s="34">
        <f t="shared" si="41"/>
        <v>4.1015933288935467E-3</v>
      </c>
      <c r="BG25" s="34">
        <f t="shared" si="42"/>
        <v>3.3798279233568998E-2</v>
      </c>
      <c r="BH25" s="34">
        <f t="shared" si="43"/>
        <v>4.1022095038079319E-3</v>
      </c>
      <c r="BI25" s="34">
        <f t="shared" si="44"/>
        <v>8.9304857480324105E-3</v>
      </c>
      <c r="BJ25" s="34">
        <f t="shared" si="45"/>
        <v>4.7472482681112415E-3</v>
      </c>
      <c r="BL25" s="49">
        <f t="shared" si="46"/>
        <v>1</v>
      </c>
      <c r="BM25" s="49">
        <f t="shared" si="47"/>
        <v>0.97276087756751695</v>
      </c>
      <c r="BN25" s="49">
        <f t="shared" si="48"/>
        <v>7.7303013162256908</v>
      </c>
      <c r="BO25" s="49">
        <f t="shared" si="49"/>
        <v>0.9382523680443412</v>
      </c>
      <c r="BP25" s="49">
        <f t="shared" si="50"/>
        <v>1.0857848496316864</v>
      </c>
      <c r="BU25" s="38">
        <f t="shared" si="55"/>
        <v>4.9073610975504056E-2</v>
      </c>
      <c r="BV25" s="38">
        <f t="shared" si="51"/>
        <v>4.7736888877938255E-2</v>
      </c>
      <c r="BW25" s="38">
        <f t="shared" si="52"/>
        <v>0.37935379951588649</v>
      </c>
      <c r="BX25" s="38">
        <f t="shared" si="53"/>
        <v>4.6043431706253454E-2</v>
      </c>
      <c r="BY25" s="38">
        <f t="shared" si="54"/>
        <v>5.3283383313921545E-2</v>
      </c>
    </row>
    <row r="26" spans="1:77" x14ac:dyDescent="0.25">
      <c r="A26" s="23" t="s">
        <v>144</v>
      </c>
      <c r="B26" s="24" t="s">
        <v>145</v>
      </c>
      <c r="C26" s="24" t="s">
        <v>65</v>
      </c>
      <c r="D26" s="24" t="s">
        <v>66</v>
      </c>
      <c r="E26" s="25">
        <v>7.0199999999999999E-2</v>
      </c>
      <c r="F26" s="26">
        <f t="shared" si="1"/>
        <v>9.8738914609678812</v>
      </c>
      <c r="G26" s="27">
        <v>239.88329190194912</v>
      </c>
      <c r="H26" s="28">
        <f t="shared" si="2"/>
        <v>2.3800000000000003</v>
      </c>
      <c r="I26" s="27">
        <v>4.8782999999999997E-5</v>
      </c>
      <c r="J26" s="27">
        <f t="shared" si="3"/>
        <v>1.9679935498318536E-8</v>
      </c>
      <c r="K26" s="20">
        <f t="shared" si="0"/>
        <v>0.9999483118182072</v>
      </c>
      <c r="L26" s="29"/>
      <c r="M26" s="48" t="s">
        <v>146</v>
      </c>
      <c r="N26" s="51" t="s">
        <v>147</v>
      </c>
      <c r="O26" s="49" t="s">
        <v>148</v>
      </c>
      <c r="P26" s="50">
        <v>600</v>
      </c>
      <c r="S26" s="31">
        <f t="shared" si="4"/>
        <v>4.2064190994130257</v>
      </c>
      <c r="T26" s="31">
        <f t="shared" si="5"/>
        <v>5.4044397408793721</v>
      </c>
      <c r="U26" s="31">
        <f t="shared" si="6"/>
        <v>3.5731649293330023</v>
      </c>
      <c r="V26" s="31">
        <f t="shared" si="7"/>
        <v>12.218133676920029</v>
      </c>
      <c r="W26" s="31">
        <f t="shared" si="8"/>
        <v>2.9930222120769128</v>
      </c>
      <c r="X26" s="32">
        <f t="shared" si="9"/>
        <v>592847.41449571343</v>
      </c>
      <c r="Y26" s="31">
        <f t="shared" si="10"/>
        <v>71.756318868461179</v>
      </c>
      <c r="Z26" s="31">
        <f t="shared" si="11"/>
        <v>3.4620488035958963</v>
      </c>
      <c r="AA26" s="31">
        <f t="shared" si="12"/>
        <v>14.072174258678601</v>
      </c>
      <c r="AB26" s="31">
        <f t="shared" si="13"/>
        <v>3.6572032260507821</v>
      </c>
      <c r="AD26" s="33">
        <f t="shared" si="14"/>
        <v>1729.3166936803404</v>
      </c>
      <c r="AE26" s="33">
        <f t="shared" si="15"/>
        <v>62.447859465662468</v>
      </c>
      <c r="AF26" s="33">
        <f t="shared" si="16"/>
        <v>0.15419421314479109</v>
      </c>
      <c r="AG26" s="73">
        <f t="shared" si="17"/>
        <v>2488.5526315789475</v>
      </c>
      <c r="AH26" s="33">
        <f t="shared" si="18"/>
        <v>320.67742631382663</v>
      </c>
      <c r="AI26" s="33">
        <f t="shared" si="19"/>
        <v>1.3640926762939161</v>
      </c>
      <c r="AJ26" s="73">
        <f t="shared" si="20"/>
        <v>60.307017543859651</v>
      </c>
      <c r="AK26" s="33">
        <f t="shared" si="21"/>
        <v>179.51476086568371</v>
      </c>
      <c r="AL26" s="33">
        <f t="shared" si="22"/>
        <v>9.1366961113833653E-5</v>
      </c>
      <c r="AM26" s="73">
        <f t="shared" si="23"/>
        <v>113.1140350877193</v>
      </c>
      <c r="AN26" s="33">
        <f t="shared" si="24"/>
        <v>0.73795450192747902</v>
      </c>
      <c r="AO26" s="73">
        <f t="shared" si="25"/>
        <v>256.40350877192981</v>
      </c>
      <c r="AP26" s="33">
        <f t="shared" si="26"/>
        <v>1.9653583911351689</v>
      </c>
      <c r="AQ26" s="73">
        <f t="shared" si="27"/>
        <v>71.622807017543863</v>
      </c>
      <c r="AR26" s="33">
        <f t="shared" si="28"/>
        <v>76.364973341519786</v>
      </c>
      <c r="AS26" s="33">
        <f t="shared" si="29"/>
        <v>0.67529661794700524</v>
      </c>
      <c r="AT26" s="73">
        <f t="shared" si="30"/>
        <v>622.14912280701753</v>
      </c>
      <c r="AU26" s="73">
        <f t="shared" si="31"/>
        <v>1729.3166936803404</v>
      </c>
      <c r="AV26" s="73">
        <f t="shared" si="32"/>
        <v>320.67742631382663</v>
      </c>
      <c r="AW26" s="73">
        <f t="shared" si="33"/>
        <v>179.51476086568371</v>
      </c>
      <c r="AX26" s="73">
        <f t="shared" si="34"/>
        <v>0.73795450192747902</v>
      </c>
      <c r="AY26" s="73">
        <f t="shared" si="35"/>
        <v>1.9653583911351689</v>
      </c>
      <c r="AZ26" s="73">
        <f t="shared" si="36"/>
        <v>76.364973341519786</v>
      </c>
      <c r="BA26" s="33">
        <f t="shared" si="37"/>
        <v>3612.1491228070176</v>
      </c>
      <c r="BC26" s="34">
        <f t="shared" si="38"/>
        <v>9.1367298857413411E-3</v>
      </c>
      <c r="BD26" s="34">
        <f t="shared" si="39"/>
        <v>3.8521083501716576E-2</v>
      </c>
      <c r="BE26" s="34">
        <f t="shared" si="40"/>
        <v>3.2508757546465476E-2</v>
      </c>
      <c r="BF26" s="34">
        <f t="shared" si="41"/>
        <v>2.7346421575364169E-2</v>
      </c>
      <c r="BG26" s="34">
        <f t="shared" si="42"/>
        <v>0.65561810309625457</v>
      </c>
      <c r="BH26" s="34">
        <f t="shared" si="43"/>
        <v>3.1631804769709677E-2</v>
      </c>
      <c r="BI26" s="34">
        <f t="shared" si="44"/>
        <v>0.12744664251313353</v>
      </c>
      <c r="BJ26" s="34">
        <f t="shared" si="45"/>
        <v>3.4848116070037578E-2</v>
      </c>
      <c r="BL26" s="49">
        <f t="shared" si="46"/>
        <v>1</v>
      </c>
      <c r="BM26" s="49">
        <f t="shared" si="47"/>
        <v>0.84392116190129551</v>
      </c>
      <c r="BN26" s="49">
        <f t="shared" si="48"/>
        <v>17.019721240889783</v>
      </c>
      <c r="BO26" s="49">
        <f t="shared" si="49"/>
        <v>0.8211556346357729</v>
      </c>
      <c r="BP26" s="49">
        <f t="shared" si="50"/>
        <v>0.90465046416684192</v>
      </c>
      <c r="BU26" s="38">
        <f t="shared" si="55"/>
        <v>4.6215979863170005E-2</v>
      </c>
      <c r="BV26" s="38">
        <f t="shared" si="51"/>
        <v>3.9002643424533308E-2</v>
      </c>
      <c r="BW26" s="38">
        <f t="shared" si="52"/>
        <v>0.78658309414572902</v>
      </c>
      <c r="BX26" s="38">
        <f t="shared" si="53"/>
        <v>3.7950512274855464E-2</v>
      </c>
      <c r="BY26" s="38">
        <f t="shared" si="54"/>
        <v>4.1809307635142165E-2</v>
      </c>
    </row>
    <row r="27" spans="1:77" ht="12.75" x14ac:dyDescent="0.25">
      <c r="A27" s="23" t="s">
        <v>149</v>
      </c>
      <c r="B27" s="24" t="s">
        <v>150</v>
      </c>
      <c r="C27" s="24" t="s">
        <v>65</v>
      </c>
      <c r="D27" s="24" t="s">
        <v>66</v>
      </c>
      <c r="E27" s="25">
        <v>9.3299999999999994E-2</v>
      </c>
      <c r="F27" s="26">
        <f t="shared" si="1"/>
        <v>7.4292302310819434</v>
      </c>
      <c r="G27" s="27">
        <v>630.95734448019323</v>
      </c>
      <c r="H27" s="28">
        <f t="shared" si="2"/>
        <v>2.8</v>
      </c>
      <c r="I27" s="27">
        <v>4.4743000000000002E-5</v>
      </c>
      <c r="J27" s="27">
        <f t="shared" si="3"/>
        <v>1.8050127175476421E-8</v>
      </c>
      <c r="K27" s="20">
        <f t="shared" si="0"/>
        <v>0.99995148943767509</v>
      </c>
      <c r="L27" s="29"/>
      <c r="M27" s="48" t="s">
        <v>151</v>
      </c>
      <c r="N27" s="49" t="s">
        <v>152</v>
      </c>
      <c r="O27" s="49" t="s">
        <v>148</v>
      </c>
      <c r="P27" s="50">
        <v>22.8</v>
      </c>
      <c r="S27" s="31">
        <f t="shared" si="4"/>
        <v>4.8144914179514222</v>
      </c>
      <c r="T27" s="31">
        <f t="shared" si="5"/>
        <v>6.6990301255706077</v>
      </c>
      <c r="U27" s="31">
        <f t="shared" si="6"/>
        <v>4.0496264526037749</v>
      </c>
      <c r="V27" s="31">
        <f t="shared" si="7"/>
        <v>30.800146177747557</v>
      </c>
      <c r="W27" s="31">
        <f t="shared" si="8"/>
        <v>3.3602029396518001</v>
      </c>
      <c r="X27" s="32">
        <f t="shared" si="9"/>
        <v>1614090.5898872791</v>
      </c>
      <c r="Y27" s="31">
        <f t="shared" si="10"/>
        <v>84.809231099773925</v>
      </c>
      <c r="Z27" s="31">
        <f t="shared" si="11"/>
        <v>3.9290580054138577</v>
      </c>
      <c r="AA27" s="31">
        <f t="shared" si="12"/>
        <v>16.478384444103447</v>
      </c>
      <c r="AB27" s="31">
        <f t="shared" si="13"/>
        <v>3.785171980947458</v>
      </c>
      <c r="AD27" s="33">
        <f t="shared" si="14"/>
        <v>1510.9032580487956</v>
      </c>
      <c r="AE27" s="33">
        <f t="shared" si="15"/>
        <v>46.98649233107723</v>
      </c>
      <c r="AF27" s="33">
        <f t="shared" si="16"/>
        <v>0.12439611670836485</v>
      </c>
      <c r="AG27" s="73">
        <f t="shared" si="17"/>
        <v>2488.5526315789475</v>
      </c>
      <c r="AH27" s="33">
        <f t="shared" si="18"/>
        <v>282.94790809572095</v>
      </c>
      <c r="AI27" s="33">
        <f t="shared" si="19"/>
        <v>0.54112297293926404</v>
      </c>
      <c r="AJ27" s="73">
        <f t="shared" si="20"/>
        <v>60.307017543859651</v>
      </c>
      <c r="AK27" s="33">
        <f t="shared" si="21"/>
        <v>159.89857645989187</v>
      </c>
      <c r="AL27" s="33">
        <f t="shared" si="22"/>
        <v>3.3558628620992967E-5</v>
      </c>
      <c r="AM27" s="73">
        <f t="shared" si="23"/>
        <v>113.1140350877193</v>
      </c>
      <c r="AN27" s="33">
        <f t="shared" si="24"/>
        <v>0.62437659042596594</v>
      </c>
      <c r="AO27" s="73">
        <f t="shared" si="25"/>
        <v>256.40350877192981</v>
      </c>
      <c r="AP27" s="33">
        <f t="shared" si="26"/>
        <v>1.731755208828984</v>
      </c>
      <c r="AQ27" s="73">
        <f t="shared" si="27"/>
        <v>71.622807017543863</v>
      </c>
      <c r="AR27" s="33">
        <f t="shared" si="28"/>
        <v>65.213990835475983</v>
      </c>
      <c r="AS27" s="33">
        <f t="shared" si="29"/>
        <v>0.65246625044465889</v>
      </c>
      <c r="AT27" s="73">
        <f t="shared" si="30"/>
        <v>622.14912280701753</v>
      </c>
      <c r="AU27" s="73">
        <f t="shared" si="31"/>
        <v>1510.9032580487956</v>
      </c>
      <c r="AV27" s="73">
        <f t="shared" si="32"/>
        <v>282.94790809572095</v>
      </c>
      <c r="AW27" s="73">
        <f t="shared" si="33"/>
        <v>159.89857645989187</v>
      </c>
      <c r="AX27" s="73">
        <f t="shared" si="34"/>
        <v>0.62437659042596594</v>
      </c>
      <c r="AY27" s="73">
        <f t="shared" si="35"/>
        <v>1.731755208828984</v>
      </c>
      <c r="AZ27" s="73">
        <f t="shared" si="36"/>
        <v>65.213990835475983</v>
      </c>
      <c r="BA27" s="33">
        <f t="shared" si="37"/>
        <v>3612.1491228070176</v>
      </c>
      <c r="BC27" s="34">
        <f t="shared" si="38"/>
        <v>1.0433767139237073E-2</v>
      </c>
      <c r="BD27" s="34">
        <f t="shared" si="39"/>
        <v>5.0360010092145031E-2</v>
      </c>
      <c r="BE27" s="34">
        <f t="shared" si="40"/>
        <v>4.2172207281911595E-2</v>
      </c>
      <c r="BF27" s="34">
        <f t="shared" si="41"/>
        <v>3.505956765479866E-2</v>
      </c>
      <c r="BG27" s="34">
        <f t="shared" si="42"/>
        <v>0.88487976855278405</v>
      </c>
      <c r="BH27" s="34">
        <f t="shared" si="43"/>
        <v>4.0994876305043469E-2</v>
      </c>
      <c r="BI27" s="34">
        <f t="shared" si="44"/>
        <v>0.17022848937405688</v>
      </c>
      <c r="BJ27" s="34">
        <f t="shared" si="45"/>
        <v>4.4972458379935319E-2</v>
      </c>
      <c r="BL27" s="49">
        <f t="shared" si="46"/>
        <v>1</v>
      </c>
      <c r="BM27" s="49">
        <f t="shared" si="47"/>
        <v>0.83741459155286113</v>
      </c>
      <c r="BN27" s="49">
        <f t="shared" si="48"/>
        <v>17.571080048111515</v>
      </c>
      <c r="BO27" s="49">
        <f t="shared" si="49"/>
        <v>0.81403630043032293</v>
      </c>
      <c r="BP27" s="49">
        <f t="shared" si="50"/>
        <v>0.89301924875805294</v>
      </c>
      <c r="BU27" s="38">
        <f t="shared" si="55"/>
        <v>4.608003842265266E-2</v>
      </c>
      <c r="BV27" s="38">
        <f t="shared" si="51"/>
        <v>3.8588096554445825E-2</v>
      </c>
      <c r="BW27" s="38">
        <f t="shared" si="52"/>
        <v>0.80967604374448421</v>
      </c>
      <c r="BX27" s="38">
        <f t="shared" si="53"/>
        <v>3.7510824001263307E-2</v>
      </c>
      <c r="BY27" s="38">
        <f t="shared" si="54"/>
        <v>4.1150361294939493E-2</v>
      </c>
    </row>
    <row r="28" spans="1:77" ht="12.75" x14ac:dyDescent="0.25">
      <c r="A28" s="23" t="s">
        <v>153</v>
      </c>
      <c r="B28" s="24" t="s">
        <v>154</v>
      </c>
      <c r="C28" s="24" t="s">
        <v>155</v>
      </c>
      <c r="D28" s="24" t="s">
        <v>66</v>
      </c>
      <c r="E28" s="25">
        <v>9.6000000000000002E-2</v>
      </c>
      <c r="F28" s="26">
        <f t="shared" si="1"/>
        <v>7.2202831308327635</v>
      </c>
      <c r="G28" s="27">
        <v>38.904514499428075</v>
      </c>
      <c r="H28" s="28">
        <f t="shared" si="2"/>
        <v>1.59</v>
      </c>
      <c r="I28" s="27">
        <v>5.4722519986319372E-5</v>
      </c>
      <c r="J28" s="27">
        <f t="shared" si="3"/>
        <v>2.2076044188266654E-8</v>
      </c>
      <c r="K28" s="20">
        <f t="shared" si="0"/>
        <v>0.99988788496380132</v>
      </c>
      <c r="L28" s="29"/>
      <c r="M28" s="48" t="s">
        <v>156</v>
      </c>
      <c r="N28" s="49" t="s">
        <v>157</v>
      </c>
      <c r="O28" s="49" t="s">
        <v>148</v>
      </c>
      <c r="P28" s="50">
        <v>7.8</v>
      </c>
      <c r="S28" s="31">
        <f t="shared" si="4"/>
        <v>2.3320564381083977</v>
      </c>
      <c r="T28" s="31">
        <f t="shared" si="5"/>
        <v>2.4237461626294348</v>
      </c>
      <c r="U28" s="31">
        <f t="shared" si="6"/>
        <v>2.1044881592513027</v>
      </c>
      <c r="V28" s="31">
        <f t="shared" si="7"/>
        <v>2.6685608288275771</v>
      </c>
      <c r="W28" s="31">
        <f t="shared" si="8"/>
        <v>1.8611998535599024</v>
      </c>
      <c r="X28" s="32">
        <f t="shared" si="9"/>
        <v>121872.92278186312</v>
      </c>
      <c r="Y28" s="31">
        <f t="shared" si="10"/>
        <v>31.521151830325131</v>
      </c>
      <c r="Z28" s="31">
        <f t="shared" si="11"/>
        <v>2.0225084994470413</v>
      </c>
      <c r="AA28" s="31">
        <f t="shared" si="12"/>
        <v>6.655111535527487</v>
      </c>
      <c r="AB28" s="31">
        <f t="shared" si="13"/>
        <v>2.9070794760402716</v>
      </c>
      <c r="AD28" s="33">
        <f t="shared" si="14"/>
        <v>3119.2344449138291</v>
      </c>
      <c r="AE28" s="33">
        <f t="shared" si="15"/>
        <v>45.664997234265684</v>
      </c>
      <c r="AF28" s="33">
        <f t="shared" si="16"/>
        <v>0.34382038275381122</v>
      </c>
      <c r="AG28" s="73">
        <f t="shared" si="17"/>
        <v>2488.5526315789475</v>
      </c>
      <c r="AH28" s="33">
        <f t="shared" si="18"/>
        <v>544.47126646746131</v>
      </c>
      <c r="AI28" s="33">
        <f t="shared" si="19"/>
        <v>6.2455637085811189</v>
      </c>
      <c r="AJ28" s="73">
        <f t="shared" si="20"/>
        <v>60.307017543859651</v>
      </c>
      <c r="AK28" s="33">
        <f t="shared" si="21"/>
        <v>288.68026485118889</v>
      </c>
      <c r="AL28" s="33">
        <f t="shared" si="22"/>
        <v>4.4445201961405362E-4</v>
      </c>
      <c r="AM28" s="73">
        <f t="shared" si="23"/>
        <v>113.1140350877193</v>
      </c>
      <c r="AN28" s="33">
        <f t="shared" si="24"/>
        <v>1.6799163569835336</v>
      </c>
      <c r="AO28" s="73">
        <f t="shared" si="25"/>
        <v>256.40350877192981</v>
      </c>
      <c r="AP28" s="33">
        <f t="shared" si="26"/>
        <v>3.3642215439524445</v>
      </c>
      <c r="AQ28" s="73">
        <f t="shared" si="27"/>
        <v>71.622807017543863</v>
      </c>
      <c r="AR28" s="33">
        <f t="shared" si="28"/>
        <v>161.47305817257612</v>
      </c>
      <c r="AS28" s="33">
        <f t="shared" si="29"/>
        <v>0.84954573483520313</v>
      </c>
      <c r="AT28" s="73">
        <f t="shared" si="30"/>
        <v>622.14912280701753</v>
      </c>
      <c r="AU28" s="73">
        <f t="shared" si="31"/>
        <v>3119.2344449138291</v>
      </c>
      <c r="AV28" s="73">
        <f t="shared" si="32"/>
        <v>544.47126646746131</v>
      </c>
      <c r="AW28" s="73">
        <f t="shared" si="33"/>
        <v>288.68026485118889</v>
      </c>
      <c r="AX28" s="73">
        <f t="shared" si="34"/>
        <v>1.6799163569835336</v>
      </c>
      <c r="AY28" s="73">
        <f t="shared" si="35"/>
        <v>3.3642215439524445</v>
      </c>
      <c r="AZ28" s="73">
        <f t="shared" si="36"/>
        <v>161.47305817257612</v>
      </c>
      <c r="BA28" s="33">
        <f t="shared" si="37"/>
        <v>3612.1491228070176</v>
      </c>
      <c r="BC28" s="34">
        <f t="shared" si="38"/>
        <v>2.1547804231455366E-2</v>
      </c>
      <c r="BD28" s="34">
        <f t="shared" si="39"/>
        <v>5.0330259770329983E-2</v>
      </c>
      <c r="BE28" s="34">
        <f t="shared" si="40"/>
        <v>4.4832826955098007E-2</v>
      </c>
      <c r="BF28" s="34">
        <f t="shared" si="41"/>
        <v>4.0104708334929358E-2</v>
      </c>
      <c r="BG28" s="34">
        <f t="shared" si="42"/>
        <v>0.679211608789827</v>
      </c>
      <c r="BH28" s="34">
        <f t="shared" si="43"/>
        <v>4.3580617202539404E-2</v>
      </c>
      <c r="BI28" s="34">
        <f t="shared" si="44"/>
        <v>0.14265251384807232</v>
      </c>
      <c r="BJ28" s="34">
        <f t="shared" si="45"/>
        <v>4.9070730615999217E-2</v>
      </c>
      <c r="BL28" s="49">
        <f t="shared" si="46"/>
        <v>1</v>
      </c>
      <c r="BM28" s="49">
        <f t="shared" si="47"/>
        <v>0.89077281062489666</v>
      </c>
      <c r="BN28" s="49">
        <f t="shared" si="48"/>
        <v>13.49509443998989</v>
      </c>
      <c r="BO28" s="49">
        <f t="shared" si="49"/>
        <v>0.86589295190227611</v>
      </c>
      <c r="BP28" s="49">
        <f t="shared" si="50"/>
        <v>0.97497471381871814</v>
      </c>
      <c r="BU28" s="38">
        <f t="shared" si="55"/>
        <v>4.7215777683781428E-2</v>
      </c>
      <c r="BV28" s="38">
        <f t="shared" si="51"/>
        <v>4.2058530993222258E-2</v>
      </c>
      <c r="BW28" s="38">
        <f t="shared" si="52"/>
        <v>0.63718137890019744</v>
      </c>
      <c r="BX28" s="38">
        <f t="shared" si="53"/>
        <v>4.0883809114971116E-2</v>
      </c>
      <c r="BY28" s="38">
        <f t="shared" si="54"/>
        <v>4.6034189334973018E-2</v>
      </c>
    </row>
    <row r="29" spans="1:77" ht="12.75" x14ac:dyDescent="0.25">
      <c r="A29" s="23" t="s">
        <v>158</v>
      </c>
      <c r="B29" s="24" t="s">
        <v>159</v>
      </c>
      <c r="C29" s="24" t="s">
        <v>89</v>
      </c>
      <c r="D29" s="24" t="s">
        <v>66</v>
      </c>
      <c r="E29" s="25">
        <v>2.27</v>
      </c>
      <c r="F29" s="26">
        <f t="shared" si="1"/>
        <v>0.30535118086341201</v>
      </c>
      <c r="G29" s="27">
        <v>6025.595860743585</v>
      </c>
      <c r="H29" s="28">
        <f t="shared" si="2"/>
        <v>3.7800000000000007</v>
      </c>
      <c r="I29" s="27">
        <v>3.5454759349425068E-2</v>
      </c>
      <c r="J29" s="27">
        <f t="shared" si="3"/>
        <v>1.4303084621796351E-5</v>
      </c>
      <c r="K29" s="20">
        <f t="shared" si="0"/>
        <v>0.9998957465660675</v>
      </c>
      <c r="L29" s="29"/>
      <c r="M29" s="48" t="s">
        <v>160</v>
      </c>
      <c r="N29" s="49" t="s">
        <v>161</v>
      </c>
      <c r="O29" s="49" t="s">
        <v>148</v>
      </c>
      <c r="P29" s="50">
        <v>1.2</v>
      </c>
      <c r="S29" s="31">
        <f t="shared" si="4"/>
        <v>5.2533724686778109</v>
      </c>
      <c r="T29" s="31">
        <f t="shared" si="5"/>
        <v>7.7754254526898707</v>
      </c>
      <c r="U29" s="31">
        <f t="shared" si="6"/>
        <v>4.3935163610712467</v>
      </c>
      <c r="V29" s="31">
        <f t="shared" si="7"/>
        <v>287.12817327587851</v>
      </c>
      <c r="W29" s="31">
        <f t="shared" si="8"/>
        <v>3.6252185613329413</v>
      </c>
      <c r="X29" s="32">
        <f t="shared" si="9"/>
        <v>18883.08282908313</v>
      </c>
      <c r="Y29" s="31">
        <f t="shared" si="10"/>
        <v>94.23027471657214</v>
      </c>
      <c r="Z29" s="31">
        <f t="shared" si="11"/>
        <v>4.2661256254058637</v>
      </c>
      <c r="AA29" s="31">
        <f t="shared" si="12"/>
        <v>18.215085856504789</v>
      </c>
      <c r="AB29" s="31">
        <f t="shared" si="13"/>
        <v>3.8604935325729857</v>
      </c>
      <c r="AD29" s="33">
        <f t="shared" si="14"/>
        <v>1384.6782828748437</v>
      </c>
      <c r="AE29" s="33">
        <f t="shared" si="15"/>
        <v>1.9312069314931741</v>
      </c>
      <c r="AF29" s="33">
        <f t="shared" si="16"/>
        <v>0.10717527142454253</v>
      </c>
      <c r="AG29" s="73">
        <f t="shared" si="17"/>
        <v>2488.5526315789475</v>
      </c>
      <c r="AH29" s="33">
        <f t="shared" si="18"/>
        <v>260.80097105953445</v>
      </c>
      <c r="AI29" s="33">
        <f t="shared" si="19"/>
        <v>5.8046086096375495E-2</v>
      </c>
      <c r="AJ29" s="73">
        <f t="shared" si="20"/>
        <v>60.307017543859651</v>
      </c>
      <c r="AK29" s="33">
        <f t="shared" si="21"/>
        <v>148.20945484432039</v>
      </c>
      <c r="AL29" s="33">
        <f t="shared" si="22"/>
        <v>2.8685287861598993E-3</v>
      </c>
      <c r="AM29" s="73">
        <f t="shared" si="23"/>
        <v>113.1140350877193</v>
      </c>
      <c r="AN29" s="33">
        <f t="shared" si="24"/>
        <v>0.56195207654861989</v>
      </c>
      <c r="AO29" s="73">
        <f t="shared" si="25"/>
        <v>256.40350877192981</v>
      </c>
      <c r="AP29" s="33">
        <f t="shared" si="26"/>
        <v>1.5949288099127046</v>
      </c>
      <c r="AQ29" s="73">
        <f t="shared" si="27"/>
        <v>71.622807017543863</v>
      </c>
      <c r="AR29" s="33">
        <f t="shared" si="28"/>
        <v>58.996219978697177</v>
      </c>
      <c r="AS29" s="33">
        <f t="shared" si="29"/>
        <v>0.63973607230755758</v>
      </c>
      <c r="AT29" s="73">
        <f t="shared" si="30"/>
        <v>622.14912280701753</v>
      </c>
      <c r="AU29" s="73">
        <f t="shared" si="31"/>
        <v>1384.6782828748437</v>
      </c>
      <c r="AV29" s="73">
        <f t="shared" si="32"/>
        <v>260.80097105953445</v>
      </c>
      <c r="AW29" s="73">
        <f t="shared" si="33"/>
        <v>148.20945484432039</v>
      </c>
      <c r="AX29" s="73">
        <f t="shared" si="34"/>
        <v>0.56195207654861989</v>
      </c>
      <c r="AY29" s="73">
        <f t="shared" si="35"/>
        <v>1.5949288099127046</v>
      </c>
      <c r="AZ29" s="73">
        <f t="shared" si="36"/>
        <v>58.996219978697177</v>
      </c>
      <c r="BA29" s="33">
        <f t="shared" si="37"/>
        <v>3612.1491228070176</v>
      </c>
      <c r="BC29" s="34">
        <f t="shared" si="38"/>
        <v>8.463890801638467E-2</v>
      </c>
      <c r="BD29" s="34">
        <f t="shared" si="39"/>
        <v>0.44583497103917397</v>
      </c>
      <c r="BE29" s="34">
        <f t="shared" si="40"/>
        <v>0.37177968069995776</v>
      </c>
      <c r="BF29" s="34">
        <f t="shared" si="41"/>
        <v>0.30682860181936594</v>
      </c>
      <c r="BG29" s="34">
        <f t="shared" si="42"/>
        <v>7.9755475540946081</v>
      </c>
      <c r="BH29" s="34">
        <f t="shared" si="43"/>
        <v>0.36108021439506843</v>
      </c>
      <c r="BI29" s="34">
        <f t="shared" si="44"/>
        <v>1.5251665597075761</v>
      </c>
      <c r="BJ29" s="34">
        <f t="shared" si="45"/>
        <v>0.39507035741387858</v>
      </c>
      <c r="BL29" s="49">
        <f t="shared" si="46"/>
        <v>1</v>
      </c>
      <c r="BM29" s="49">
        <f t="shared" si="47"/>
        <v>0.83389528603688379</v>
      </c>
      <c r="BN29" s="49">
        <f t="shared" si="48"/>
        <v>17.889012913241892</v>
      </c>
      <c r="BO29" s="49">
        <f t="shared" si="49"/>
        <v>0.80989657126592152</v>
      </c>
      <c r="BP29" s="49">
        <f t="shared" si="50"/>
        <v>0.88613586433793934</v>
      </c>
      <c r="BU29" s="38">
        <f t="shared" si="55"/>
        <v>4.6006657093838749E-2</v>
      </c>
      <c r="BV29" s="38">
        <f t="shared" si="51"/>
        <v>3.8364734476867494E-2</v>
      </c>
      <c r="BW29" s="38">
        <f t="shared" si="52"/>
        <v>0.82301368284677312</v>
      </c>
      <c r="BX29" s="38">
        <f t="shared" si="53"/>
        <v>3.7260633835706991E-2</v>
      </c>
      <c r="BY29" s="38">
        <f t="shared" si="54"/>
        <v>4.0768148849147985E-2</v>
      </c>
    </row>
    <row r="30" spans="1:77" ht="12.75" x14ac:dyDescent="0.25">
      <c r="A30" s="23" t="s">
        <v>162</v>
      </c>
      <c r="B30" s="24" t="s">
        <v>163</v>
      </c>
      <c r="C30" s="24" t="s">
        <v>164</v>
      </c>
      <c r="D30" s="24" t="s">
        <v>66</v>
      </c>
      <c r="E30" s="25">
        <v>7.9799999999999992E-3</v>
      </c>
      <c r="F30" s="26">
        <f t="shared" si="1"/>
        <v>86.860548942349041</v>
      </c>
      <c r="G30" s="27">
        <v>6.6069344800759611</v>
      </c>
      <c r="H30" s="28">
        <f t="shared" si="2"/>
        <v>0.82000000000000006</v>
      </c>
      <c r="I30" s="27">
        <v>1.9291E-3</v>
      </c>
      <c r="J30" s="27">
        <f t="shared" si="3"/>
        <v>7.7823347415710979E-7</v>
      </c>
      <c r="K30" s="20">
        <f t="shared" si="0"/>
        <v>0.99952281090787432</v>
      </c>
      <c r="L30" s="29"/>
      <c r="M30" s="48" t="s">
        <v>165</v>
      </c>
      <c r="N30" s="49" t="s">
        <v>166</v>
      </c>
      <c r="O30" s="49" t="s">
        <v>148</v>
      </c>
      <c r="P30" s="50">
        <v>4.8</v>
      </c>
      <c r="S30" s="31">
        <f t="shared" si="4"/>
        <v>1.2153176934701031</v>
      </c>
      <c r="T30" s="31">
        <f t="shared" si="5"/>
        <v>1.1340053591418529</v>
      </c>
      <c r="U30" s="31">
        <f t="shared" si="6"/>
        <v>1.2294556554780627</v>
      </c>
      <c r="V30" s="31">
        <f t="shared" si="7"/>
        <v>1.1339306693745852</v>
      </c>
      <c r="W30" s="31">
        <f t="shared" si="8"/>
        <v>1.1868640348320141</v>
      </c>
      <c r="X30" s="32">
        <f t="shared" si="9"/>
        <v>1603.5021503400937</v>
      </c>
      <c r="Y30" s="31">
        <f t="shared" si="10"/>
        <v>7.5491794601512403</v>
      </c>
      <c r="Z30" s="31">
        <f t="shared" si="11"/>
        <v>1.1648354005855452</v>
      </c>
      <c r="AA30" s="31">
        <f t="shared" si="12"/>
        <v>2.2360514009268342</v>
      </c>
      <c r="AB30" s="31">
        <f t="shared" si="13"/>
        <v>1.6432888791499702</v>
      </c>
      <c r="AD30" s="33">
        <f t="shared" si="14"/>
        <v>5985.4561554687971</v>
      </c>
      <c r="AE30" s="33">
        <f t="shared" si="15"/>
        <v>549.35335018665489</v>
      </c>
      <c r="AF30" s="33">
        <f t="shared" si="16"/>
        <v>0.73485837312440039</v>
      </c>
      <c r="AG30" s="73">
        <f t="shared" si="17"/>
        <v>2488.5526315789475</v>
      </c>
      <c r="AH30" s="33">
        <f t="shared" si="18"/>
        <v>931.98427143578965</v>
      </c>
      <c r="AI30" s="33">
        <f t="shared" si="19"/>
        <v>14.698135535798761</v>
      </c>
      <c r="AJ30" s="73">
        <f t="shared" si="20"/>
        <v>60.307017543859651</v>
      </c>
      <c r="AK30" s="33">
        <f t="shared" si="21"/>
        <v>452.69858290272794</v>
      </c>
      <c r="AL30" s="33">
        <f t="shared" si="22"/>
        <v>3.378022702069855E-2</v>
      </c>
      <c r="AM30" s="73">
        <f t="shared" si="23"/>
        <v>113.1140350877193</v>
      </c>
      <c r="AN30" s="33">
        <f t="shared" si="24"/>
        <v>7.014391276593626</v>
      </c>
      <c r="AO30" s="73">
        <f t="shared" si="25"/>
        <v>256.40350877192981</v>
      </c>
      <c r="AP30" s="33">
        <f t="shared" si="26"/>
        <v>5.8413117108617358</v>
      </c>
      <c r="AQ30" s="73">
        <f t="shared" si="27"/>
        <v>71.622807017543863</v>
      </c>
      <c r="AR30" s="33">
        <f t="shared" si="28"/>
        <v>480.5887788070462</v>
      </c>
      <c r="AS30" s="33">
        <f t="shared" si="29"/>
        <v>1.5028988518284616</v>
      </c>
      <c r="AT30" s="73">
        <f t="shared" si="30"/>
        <v>622.14912280701753</v>
      </c>
      <c r="AU30" s="73">
        <f t="shared" si="31"/>
        <v>5985.4561554687971</v>
      </c>
      <c r="AV30" s="73">
        <f t="shared" si="32"/>
        <v>931.98427143578965</v>
      </c>
      <c r="AW30" s="73">
        <f t="shared" si="33"/>
        <v>452.69858290272794</v>
      </c>
      <c r="AX30" s="73">
        <f t="shared" si="34"/>
        <v>7.014391276593626</v>
      </c>
      <c r="AY30" s="73">
        <f t="shared" si="35"/>
        <v>5.8413117108617358</v>
      </c>
      <c r="AZ30" s="73">
        <f t="shared" si="36"/>
        <v>480.5887788070462</v>
      </c>
      <c r="BA30" s="33">
        <f t="shared" si="37"/>
        <v>3612.1491228070176</v>
      </c>
      <c r="BC30" s="34">
        <f t="shared" si="38"/>
        <v>3.7815201520067418E-3</v>
      </c>
      <c r="BD30" s="34">
        <f t="shared" si="39"/>
        <v>4.6010749176501288E-3</v>
      </c>
      <c r="BE30" s="34">
        <f t="shared" si="40"/>
        <v>4.5770279546043149E-3</v>
      </c>
      <c r="BF30" s="34">
        <f t="shared" si="41"/>
        <v>4.487815386025322E-3</v>
      </c>
      <c r="BG30" s="34">
        <f t="shared" si="42"/>
        <v>2.854737425967729E-2</v>
      </c>
      <c r="BH30" s="34">
        <f t="shared" si="43"/>
        <v>4.404848541085085E-3</v>
      </c>
      <c r="BI30" s="34">
        <f t="shared" si="44"/>
        <v>8.4293132566493467E-3</v>
      </c>
      <c r="BJ30" s="34">
        <f t="shared" si="45"/>
        <v>5.1295383079629957E-3</v>
      </c>
      <c r="BL30" s="49">
        <f t="shared" si="46"/>
        <v>1</v>
      </c>
      <c r="BM30" s="49">
        <f t="shared" si="47"/>
        <v>0.99477362062643937</v>
      </c>
      <c r="BN30" s="49">
        <f t="shared" si="48"/>
        <v>6.2045010721662122</v>
      </c>
      <c r="BO30" s="49">
        <f t="shared" si="49"/>
        <v>0.95735205792622458</v>
      </c>
      <c r="BP30" s="49">
        <f t="shared" si="50"/>
        <v>1.1148565063102178</v>
      </c>
      <c r="BU30" s="38">
        <f t="shared" si="55"/>
        <v>4.9597964859294158E-2</v>
      </c>
      <c r="BV30" s="38">
        <f t="shared" si="51"/>
        <v>4.9338747078782955E-2</v>
      </c>
      <c r="BW30" s="38">
        <f t="shared" si="52"/>
        <v>0.30773062614675273</v>
      </c>
      <c r="BX30" s="38">
        <f t="shared" si="53"/>
        <v>4.7482713726997833E-2</v>
      </c>
      <c r="BY30" s="38">
        <f t="shared" si="54"/>
        <v>5.529461382312964E-2</v>
      </c>
    </row>
    <row r="31" spans="1:77" ht="12.75" x14ac:dyDescent="0.25">
      <c r="A31" s="23" t="s">
        <v>167</v>
      </c>
      <c r="B31" s="24" t="s">
        <v>168</v>
      </c>
      <c r="C31" s="24" t="s">
        <v>89</v>
      </c>
      <c r="D31" s="24" t="s">
        <v>66</v>
      </c>
      <c r="E31" s="25">
        <v>33.700000000000003</v>
      </c>
      <c r="F31" s="26">
        <f t="shared" si="1"/>
        <v>2.0568165595250602E-2</v>
      </c>
      <c r="G31" s="27">
        <v>95499.258602143804</v>
      </c>
      <c r="H31" s="28">
        <f t="shared" si="2"/>
        <v>4.9800000000000013</v>
      </c>
      <c r="I31" s="27">
        <v>2.121</v>
      </c>
      <c r="J31" s="27">
        <f t="shared" si="3"/>
        <v>8.556493694921103E-4</v>
      </c>
      <c r="K31" s="20">
        <f t="shared" si="0"/>
        <v>0.99890423253155858</v>
      </c>
      <c r="L31" s="29"/>
      <c r="M31" s="48" t="s">
        <v>169</v>
      </c>
      <c r="N31" s="49" t="s">
        <v>170</v>
      </c>
      <c r="O31" s="49" t="s">
        <v>148</v>
      </c>
      <c r="P31" s="50">
        <v>110.4</v>
      </c>
      <c r="S31" s="31">
        <f t="shared" si="4"/>
        <v>5.3074838468098715</v>
      </c>
      <c r="T31" s="31">
        <f t="shared" si="5"/>
        <v>7.917711744172685</v>
      </c>
      <c r="U31" s="31">
        <f t="shared" si="6"/>
        <v>4.4359159061007816</v>
      </c>
      <c r="V31" s="31">
        <f t="shared" si="7"/>
        <v>4538.4987477091718</v>
      </c>
      <c r="W31" s="31">
        <f t="shared" si="8"/>
        <v>3.6578933840256886</v>
      </c>
      <c r="X31" s="32">
        <f t="shared" si="9"/>
        <v>4986.1917433346889</v>
      </c>
      <c r="Y31" s="31">
        <f t="shared" si="10"/>
        <v>95.391832393084869</v>
      </c>
      <c r="Z31" s="31">
        <f t="shared" si="11"/>
        <v>4.3076840235442067</v>
      </c>
      <c r="AA31" s="31">
        <f t="shared" si="12"/>
        <v>18.429210632849987</v>
      </c>
      <c r="AB31" s="31">
        <f t="shared" si="13"/>
        <v>3.8689810348556488</v>
      </c>
      <c r="AD31" s="33">
        <f t="shared" si="14"/>
        <v>1370.5610754902316</v>
      </c>
      <c r="AE31" s="33">
        <f t="shared" si="15"/>
        <v>0.13008426511838295</v>
      </c>
      <c r="AF31" s="33">
        <f t="shared" si="16"/>
        <v>0.10524926396147902</v>
      </c>
      <c r="AG31" s="73">
        <f t="shared" si="17"/>
        <v>2488.5526315789475</v>
      </c>
      <c r="AH31" s="33">
        <f t="shared" si="18"/>
        <v>258.30817301055043</v>
      </c>
      <c r="AI31" s="33">
        <f t="shared" si="19"/>
        <v>3.6722862763990502E-3</v>
      </c>
      <c r="AJ31" s="73">
        <f t="shared" si="20"/>
        <v>60.307017543859651</v>
      </c>
      <c r="AK31" s="33">
        <f t="shared" si="21"/>
        <v>146.88554593008701</v>
      </c>
      <c r="AL31" s="33">
        <f t="shared" si="22"/>
        <v>1.0863334074361294E-2</v>
      </c>
      <c r="AM31" s="73">
        <f t="shared" si="23"/>
        <v>113.1140350877193</v>
      </c>
      <c r="AN31" s="33">
        <f t="shared" si="24"/>
        <v>0.55510935498669889</v>
      </c>
      <c r="AO31" s="73">
        <f t="shared" si="25"/>
        <v>256.40350877192981</v>
      </c>
      <c r="AP31" s="33">
        <f t="shared" si="26"/>
        <v>1.5795417281020638</v>
      </c>
      <c r="AQ31" s="73">
        <f t="shared" si="27"/>
        <v>71.622807017543863</v>
      </c>
      <c r="AR31" s="33">
        <f t="shared" si="28"/>
        <v>58.310756414368861</v>
      </c>
      <c r="AS31" s="33">
        <f t="shared" si="29"/>
        <v>0.63833266367745689</v>
      </c>
      <c r="AT31" s="73">
        <f t="shared" si="30"/>
        <v>622.14912280701753</v>
      </c>
      <c r="AU31" s="73">
        <f t="shared" si="31"/>
        <v>1370.5610754902316</v>
      </c>
      <c r="AV31" s="73">
        <f t="shared" si="32"/>
        <v>258.30817301055043</v>
      </c>
      <c r="AW31" s="73">
        <f t="shared" si="33"/>
        <v>146.88554593008701</v>
      </c>
      <c r="AX31" s="73">
        <f t="shared" si="34"/>
        <v>0.55510935498669889</v>
      </c>
      <c r="AY31" s="73">
        <f t="shared" si="35"/>
        <v>1.5795417281020638</v>
      </c>
      <c r="AZ31" s="73">
        <f t="shared" si="36"/>
        <v>58.310756414368861</v>
      </c>
      <c r="BA31" s="33">
        <f t="shared" si="37"/>
        <v>3612.1491228070176</v>
      </c>
      <c r="BC31" s="34">
        <f t="shared" si="38"/>
        <v>0.12212889176405739</v>
      </c>
      <c r="BD31" s="34">
        <f t="shared" si="39"/>
        <v>0.64995431073786558</v>
      </c>
      <c r="BE31" s="34">
        <f t="shared" si="40"/>
        <v>0.5417457917406423</v>
      </c>
      <c r="BF31" s="34">
        <f t="shared" si="41"/>
        <v>0.44670142812042513</v>
      </c>
      <c r="BG31" s="34">
        <f t="shared" si="42"/>
        <v>11.650098773510168</v>
      </c>
      <c r="BH31" s="34">
        <f t="shared" si="43"/>
        <v>0.5260926758651896</v>
      </c>
      <c r="BI31" s="34">
        <f t="shared" si="44"/>
        <v>2.2263668490068094</v>
      </c>
      <c r="BJ31" s="34">
        <f t="shared" si="45"/>
        <v>0.57544010398331524</v>
      </c>
      <c r="BL31" s="49">
        <f t="shared" si="46"/>
        <v>1</v>
      </c>
      <c r="BM31" s="49">
        <f t="shared" si="47"/>
        <v>0.83351365286833967</v>
      </c>
      <c r="BN31" s="49">
        <f t="shared" si="48"/>
        <v>17.924488815658911</v>
      </c>
      <c r="BO31" s="49">
        <f t="shared" si="49"/>
        <v>0.80943024328577629</v>
      </c>
      <c r="BP31" s="49">
        <f t="shared" si="50"/>
        <v>0.88535470028661323</v>
      </c>
      <c r="BU31" s="38">
        <f t="shared" si="55"/>
        <v>4.5998843376435318E-2</v>
      </c>
      <c r="BV31" s="38">
        <f t="shared" si="51"/>
        <v>3.8340663970411235E-2</v>
      </c>
      <c r="BW31" s="38">
        <f t="shared" si="52"/>
        <v>0.8245057536341609</v>
      </c>
      <c r="BX31" s="38">
        <f t="shared" si="53"/>
        <v>3.7232854985052362E-2</v>
      </c>
      <c r="BY31" s="38">
        <f t="shared" si="54"/>
        <v>4.0725292191074756E-2</v>
      </c>
    </row>
    <row r="32" spans="1:77" ht="12.75" x14ac:dyDescent="0.25">
      <c r="A32" s="23" t="s">
        <v>171</v>
      </c>
      <c r="B32" s="24" t="s">
        <v>172</v>
      </c>
      <c r="C32" s="24" t="s">
        <v>173</v>
      </c>
      <c r="D32" s="24" t="s">
        <v>90</v>
      </c>
      <c r="E32" s="25">
        <v>2.2200000000000001E-2</v>
      </c>
      <c r="F32" s="26">
        <f t="shared" si="1"/>
        <v>31.222845971168706</v>
      </c>
      <c r="G32" s="27">
        <v>0.15848931924611132</v>
      </c>
      <c r="H32" s="28">
        <f t="shared" si="2"/>
        <v>-0.8</v>
      </c>
      <c r="I32" s="27">
        <v>6.6425186650060349E-7</v>
      </c>
      <c r="J32" s="27">
        <f t="shared" si="3"/>
        <v>2.6797109417972596E-10</v>
      </c>
      <c r="K32" s="20">
        <f t="shared" si="0"/>
        <v>0.98193460502647978</v>
      </c>
      <c r="L32" s="29"/>
      <c r="M32" s="48" t="s">
        <v>174</v>
      </c>
      <c r="N32" s="49" t="s">
        <v>175</v>
      </c>
      <c r="O32" s="49" t="s">
        <v>148</v>
      </c>
      <c r="P32" s="50">
        <v>240</v>
      </c>
      <c r="S32" s="31">
        <f t="shared" si="4"/>
        <v>0.88397457422935899</v>
      </c>
      <c r="T32" s="31">
        <f t="shared" si="5"/>
        <v>0.80055448752492775</v>
      </c>
      <c r="U32" s="31">
        <f t="shared" si="6"/>
        <v>0.96982823534124962</v>
      </c>
      <c r="V32" s="31">
        <f t="shared" si="7"/>
        <v>0.82753067223985566</v>
      </c>
      <c r="W32" s="31">
        <f t="shared" si="8"/>
        <v>0.98678453130818011</v>
      </c>
      <c r="X32" s="32">
        <f t="shared" si="9"/>
        <v>3582024.1585236099</v>
      </c>
      <c r="Y32" s="31">
        <f t="shared" si="10"/>
        <v>0.43655071182297633</v>
      </c>
      <c r="Z32" s="31">
        <f t="shared" si="11"/>
        <v>0.91035862055971317</v>
      </c>
      <c r="AA32" s="31">
        <f t="shared" si="12"/>
        <v>0.92488961296069994</v>
      </c>
      <c r="AB32" s="31">
        <f t="shared" si="13"/>
        <v>0.85226964487731471</v>
      </c>
      <c r="AD32" s="33">
        <f t="shared" si="14"/>
        <v>8229.0045226384227</v>
      </c>
      <c r="AE32" s="33">
        <f t="shared" si="15"/>
        <v>197.4702583103381</v>
      </c>
      <c r="AF32" s="33">
        <f t="shared" si="16"/>
        <v>1.0409451777726559</v>
      </c>
      <c r="AG32" s="73">
        <f t="shared" si="17"/>
        <v>2488.5526315789475</v>
      </c>
      <c r="AH32" s="33">
        <f t="shared" si="18"/>
        <v>1181.4806906814313</v>
      </c>
      <c r="AI32" s="33">
        <f t="shared" si="19"/>
        <v>20.140240387169499</v>
      </c>
      <c r="AJ32" s="73">
        <f t="shared" si="20"/>
        <v>60.307017543859651</v>
      </c>
      <c r="AK32" s="33">
        <f t="shared" si="21"/>
        <v>544.48732182128879</v>
      </c>
      <c r="AL32" s="33">
        <f t="shared" si="22"/>
        <v>1.512180383758002E-5</v>
      </c>
      <c r="AM32" s="73">
        <f t="shared" si="23"/>
        <v>113.1140350877193</v>
      </c>
      <c r="AN32" s="33">
        <f t="shared" si="24"/>
        <v>121.29839012196439</v>
      </c>
      <c r="AO32" s="73">
        <f t="shared" si="25"/>
        <v>256.40350877192981</v>
      </c>
      <c r="AP32" s="33">
        <f t="shared" si="26"/>
        <v>7.4741607461060564</v>
      </c>
      <c r="AQ32" s="73">
        <f t="shared" si="27"/>
        <v>71.622807017543863</v>
      </c>
      <c r="AR32" s="33">
        <f t="shared" si="28"/>
        <v>1161.8913187717619</v>
      </c>
      <c r="AS32" s="33">
        <f t="shared" si="29"/>
        <v>2.8977882581427452</v>
      </c>
      <c r="AT32" s="73">
        <f t="shared" si="30"/>
        <v>622.14912280701753</v>
      </c>
      <c r="AU32" s="73">
        <f t="shared" si="31"/>
        <v>8229.0045226384227</v>
      </c>
      <c r="AV32" s="73">
        <f t="shared" si="32"/>
        <v>1181.4806906814313</v>
      </c>
      <c r="AW32" s="73">
        <f t="shared" si="33"/>
        <v>544.48732182128879</v>
      </c>
      <c r="AX32" s="73">
        <f t="shared" si="34"/>
        <v>121.29839012196439</v>
      </c>
      <c r="AY32" s="73">
        <f t="shared" si="35"/>
        <v>7.4741607461060564</v>
      </c>
      <c r="AZ32" s="73">
        <f t="shared" si="36"/>
        <v>1161.8913187717619</v>
      </c>
      <c r="BA32" s="33">
        <f t="shared" si="37"/>
        <v>3612.1491228070176</v>
      </c>
      <c r="BC32" s="34">
        <f t="shared" si="38"/>
        <v>1.3747979723522274E-2</v>
      </c>
      <c r="BD32" s="34">
        <f t="shared" si="39"/>
        <v>1.2165359459407145E-2</v>
      </c>
      <c r="BE32" s="34">
        <f t="shared" si="40"/>
        <v>1.3109702923694552E-2</v>
      </c>
      <c r="BF32" s="34">
        <f t="shared" si="41"/>
        <v>1.356629335113967E-2</v>
      </c>
      <c r="BG32" s="34">
        <f t="shared" si="42"/>
        <v>6.0016903344314943E-3</v>
      </c>
      <c r="BH32" s="34">
        <f t="shared" si="43"/>
        <v>1.2515591856588645E-2</v>
      </c>
      <c r="BI32" s="34">
        <f t="shared" si="44"/>
        <v>1.2683730080873817E-2</v>
      </c>
      <c r="BJ32" s="34">
        <f t="shared" si="45"/>
        <v>1.4882297119357872E-2</v>
      </c>
      <c r="BL32" s="49">
        <f t="shared" si="46"/>
        <v>1</v>
      </c>
      <c r="BM32" s="49">
        <f t="shared" si="47"/>
        <v>1.0776256112643816</v>
      </c>
      <c r="BN32" s="49">
        <f t="shared" si="48"/>
        <v>0.49334262209494756</v>
      </c>
      <c r="BO32" s="49">
        <f t="shared" si="49"/>
        <v>1.0287893175988874</v>
      </c>
      <c r="BP32" s="49">
        <f t="shared" si="50"/>
        <v>1.2233339400300081</v>
      </c>
      <c r="BU32" s="38">
        <f t="shared" si="55"/>
        <v>5.1675444582971845E-2</v>
      </c>
      <c r="BV32" s="38">
        <f t="shared" si="51"/>
        <v>5.5686782556083711E-2</v>
      </c>
      <c r="BW32" s="38">
        <f t="shared" si="52"/>
        <v>2.5493699328485483E-2</v>
      </c>
      <c r="BX32" s="38">
        <f t="shared" si="53"/>
        <v>5.3163145369134725E-2</v>
      </c>
      <c r="BY32" s="38">
        <f t="shared" si="54"/>
        <v>6.3216325224489278E-2</v>
      </c>
    </row>
    <row r="33" spans="1:77" ht="12.75" x14ac:dyDescent="0.25">
      <c r="A33" s="23" t="s">
        <v>176</v>
      </c>
      <c r="B33" s="24" t="s">
        <v>177</v>
      </c>
      <c r="C33" s="24" t="s">
        <v>178</v>
      </c>
      <c r="D33" s="24" t="s">
        <v>179</v>
      </c>
      <c r="E33" s="25">
        <v>1.88</v>
      </c>
      <c r="F33" s="26">
        <f t="shared" si="1"/>
        <v>0.36869530880848156</v>
      </c>
      <c r="G33" s="27">
        <v>6456542.2903465591</v>
      </c>
      <c r="H33" s="28">
        <f t="shared" si="2"/>
        <v>6.8100000000000005</v>
      </c>
      <c r="I33" s="27">
        <v>0.27090623993227342</v>
      </c>
      <c r="J33" s="27">
        <f t="shared" si="3"/>
        <v>1.0928842686917873E-4</v>
      </c>
      <c r="K33" s="20">
        <f t="shared" si="0"/>
        <v>0.93309301586597126</v>
      </c>
      <c r="L33" s="29"/>
      <c r="M33" s="48" t="s">
        <v>180</v>
      </c>
      <c r="N33" s="49" t="s">
        <v>181</v>
      </c>
      <c r="O33" s="49" t="s">
        <v>148</v>
      </c>
      <c r="P33" s="50">
        <v>13.2</v>
      </c>
      <c r="S33" s="31">
        <f t="shared" si="4"/>
        <v>5.3111214274748111</v>
      </c>
      <c r="T33" s="31">
        <f t="shared" si="5"/>
        <v>7.9273576574225988</v>
      </c>
      <c r="U33" s="31">
        <f t="shared" si="6"/>
        <v>4.4387661710640076</v>
      </c>
      <c r="V33" s="31">
        <f t="shared" si="7"/>
        <v>306785.55491241731</v>
      </c>
      <c r="W33" s="31">
        <f t="shared" si="8"/>
        <v>3.660089914725154</v>
      </c>
      <c r="X33" s="32">
        <f t="shared" si="9"/>
        <v>2638730.7044680417</v>
      </c>
      <c r="Y33" s="31">
        <f t="shared" si="10"/>
        <v>95.469916890119535</v>
      </c>
      <c r="Z33" s="31">
        <f t="shared" si="11"/>
        <v>4.3104777432895238</v>
      </c>
      <c r="AA33" s="31">
        <f t="shared" si="12"/>
        <v>18.443604946452883</v>
      </c>
      <c r="AB33" s="31">
        <f t="shared" si="13"/>
        <v>3.8695458502447577</v>
      </c>
      <c r="AD33" s="33">
        <f t="shared" si="14"/>
        <v>1369.6223798613703</v>
      </c>
      <c r="AE33" s="33">
        <f t="shared" si="15"/>
        <v>2.3318296460050565</v>
      </c>
      <c r="AF33" s="33">
        <f t="shared" si="16"/>
        <v>0.1051211979256494</v>
      </c>
      <c r="AG33" s="73">
        <f t="shared" si="17"/>
        <v>2488.5526315789475</v>
      </c>
      <c r="AH33" s="33">
        <f t="shared" si="18"/>
        <v>258.14230558098268</v>
      </c>
      <c r="AI33" s="33">
        <f t="shared" si="19"/>
        <v>5.4326764737748985E-5</v>
      </c>
      <c r="AJ33" s="73">
        <f t="shared" si="20"/>
        <v>60.307017543859651</v>
      </c>
      <c r="AK33" s="33">
        <f t="shared" si="21"/>
        <v>146.79739546972669</v>
      </c>
      <c r="AL33" s="33">
        <f t="shared" si="22"/>
        <v>2.0527546283881387E-5</v>
      </c>
      <c r="AM33" s="73">
        <f t="shared" si="23"/>
        <v>113.1140350877193</v>
      </c>
      <c r="AN33" s="33">
        <f t="shared" si="24"/>
        <v>0.55465533306864012</v>
      </c>
      <c r="AO33" s="73">
        <f t="shared" si="25"/>
        <v>256.40350877192981</v>
      </c>
      <c r="AP33" s="33">
        <f t="shared" si="26"/>
        <v>1.5785179907863518</v>
      </c>
      <c r="AQ33" s="73">
        <f t="shared" si="27"/>
        <v>71.622807017543863</v>
      </c>
      <c r="AR33" s="33">
        <f t="shared" si="28"/>
        <v>58.265247777815034</v>
      </c>
      <c r="AS33" s="33">
        <f t="shared" si="29"/>
        <v>0.63823948992379975</v>
      </c>
      <c r="AT33" s="73">
        <f t="shared" si="30"/>
        <v>622.14912280701753</v>
      </c>
      <c r="AU33" s="73">
        <f t="shared" si="31"/>
        <v>1369.6223798613703</v>
      </c>
      <c r="AV33" s="73">
        <f t="shared" si="32"/>
        <v>258.14230558098268</v>
      </c>
      <c r="AW33" s="73">
        <f t="shared" si="33"/>
        <v>146.79739546972669</v>
      </c>
      <c r="AX33" s="73">
        <f t="shared" si="34"/>
        <v>0.55465533306864012</v>
      </c>
      <c r="AY33" s="73">
        <f t="shared" si="35"/>
        <v>1.5785179907863518</v>
      </c>
      <c r="AZ33" s="73">
        <f t="shared" si="36"/>
        <v>58.265247777815034</v>
      </c>
      <c r="BA33" s="33">
        <f t="shared" si="37"/>
        <v>3612.1491228070176</v>
      </c>
      <c r="BC33" s="34">
        <f t="shared" si="38"/>
        <v>7.3204316682432921E-2</v>
      </c>
      <c r="BD33" s="34">
        <f t="shared" si="39"/>
        <v>0.38985022518773538</v>
      </c>
      <c r="BE33" s="34">
        <f t="shared" si="40"/>
        <v>0.32493677608199339</v>
      </c>
      <c r="BF33" s="34">
        <f t="shared" si="41"/>
        <v>0.2679343437368783</v>
      </c>
      <c r="BG33" s="34">
        <f t="shared" si="42"/>
        <v>6.9888100296698612</v>
      </c>
      <c r="BH33" s="34">
        <f t="shared" si="43"/>
        <v>0.3155455777723451</v>
      </c>
      <c r="BI33" s="34">
        <f t="shared" si="44"/>
        <v>1.3355221426570216</v>
      </c>
      <c r="BJ33" s="34">
        <f t="shared" si="45"/>
        <v>0.34513666314938402</v>
      </c>
      <c r="BL33" s="49">
        <f t="shared" si="46"/>
        <v>1</v>
      </c>
      <c r="BM33" s="49">
        <f t="shared" si="47"/>
        <v>0.83349131304340685</v>
      </c>
      <c r="BN33" s="49">
        <f t="shared" si="48"/>
        <v>17.926910331536543</v>
      </c>
      <c r="BO33" s="49">
        <f t="shared" si="49"/>
        <v>0.80940206619193744</v>
      </c>
      <c r="BP33" s="49">
        <f t="shared" si="50"/>
        <v>0.88530579399609377</v>
      </c>
      <c r="BU33" s="38">
        <f t="shared" si="55"/>
        <v>4.5998170774753419E-2</v>
      </c>
      <c r="BV33" s="38">
        <f t="shared" si="51"/>
        <v>3.8339075756644088E-2</v>
      </c>
      <c r="BW33" s="38">
        <f t="shared" si="52"/>
        <v>0.82460508289370937</v>
      </c>
      <c r="BX33" s="38">
        <f t="shared" si="53"/>
        <v>3.7231014466135012E-2</v>
      </c>
      <c r="BY33" s="38">
        <f t="shared" si="54"/>
        <v>4.0722447100110991E-2</v>
      </c>
    </row>
    <row r="34" spans="1:77" ht="12.75" x14ac:dyDescent="0.25">
      <c r="A34" s="23" t="s">
        <v>182</v>
      </c>
      <c r="B34" s="24" t="s">
        <v>183</v>
      </c>
      <c r="C34" s="24" t="s">
        <v>89</v>
      </c>
      <c r="D34" s="24" t="s">
        <v>66</v>
      </c>
      <c r="E34" s="25">
        <v>4.34</v>
      </c>
      <c r="F34" s="26">
        <f t="shared" si="1"/>
        <v>0.15971133192625467</v>
      </c>
      <c r="G34" s="27">
        <v>4570.8818961487532</v>
      </c>
      <c r="H34" s="28">
        <f t="shared" si="2"/>
        <v>3.66</v>
      </c>
      <c r="I34" s="27">
        <v>3.2825E-2</v>
      </c>
      <c r="J34" s="27">
        <f t="shared" si="3"/>
        <v>1.3242192623092183E-5</v>
      </c>
      <c r="K34" s="20">
        <f t="shared" si="0"/>
        <v>0.99991173711334491</v>
      </c>
      <c r="L34" s="29"/>
      <c r="M34" s="48" t="s">
        <v>184</v>
      </c>
      <c r="N34" s="49" t="s">
        <v>185</v>
      </c>
      <c r="O34" s="49" t="s">
        <v>125</v>
      </c>
      <c r="P34" s="50">
        <v>56739</v>
      </c>
      <c r="S34" s="31">
        <f t="shared" si="4"/>
        <v>5.2352907783681228</v>
      </c>
      <c r="T34" s="31">
        <f t="shared" si="5"/>
        <v>7.7283765011837984</v>
      </c>
      <c r="U34" s="31">
        <f t="shared" si="6"/>
        <v>4.3793482605910725</v>
      </c>
      <c r="V34" s="31">
        <f t="shared" si="7"/>
        <v>218.0069597946511</v>
      </c>
      <c r="W34" s="31">
        <f t="shared" si="8"/>
        <v>3.6143000439111095</v>
      </c>
      <c r="X34" s="32">
        <f t="shared" si="9"/>
        <v>15489.237138967035</v>
      </c>
      <c r="Y34" s="31">
        <f t="shared" si="10"/>
        <v>93.842132205540821</v>
      </c>
      <c r="Z34" s="31">
        <f t="shared" si="11"/>
        <v>4.2522385999623378</v>
      </c>
      <c r="AA34" s="31">
        <f t="shared" si="12"/>
        <v>18.143534585272036</v>
      </c>
      <c r="AB34" s="31">
        <f t="shared" si="13"/>
        <v>3.8576211773424145</v>
      </c>
      <c r="AD34" s="33">
        <f t="shared" si="14"/>
        <v>1389.4606961063962</v>
      </c>
      <c r="AE34" s="33">
        <f t="shared" si="15"/>
        <v>1.010101321310946</v>
      </c>
      <c r="AF34" s="33">
        <f t="shared" si="16"/>
        <v>0.10782773499785978</v>
      </c>
      <c r="AG34" s="73">
        <f t="shared" si="17"/>
        <v>2488.5526315789475</v>
      </c>
      <c r="AH34" s="33">
        <f t="shared" si="18"/>
        <v>261.64471632559372</v>
      </c>
      <c r="AI34" s="33">
        <f t="shared" si="19"/>
        <v>7.6450158666336268E-2</v>
      </c>
      <c r="AJ34" s="73">
        <f t="shared" si="20"/>
        <v>60.307017543859651</v>
      </c>
      <c r="AK34" s="33">
        <f t="shared" si="21"/>
        <v>148.65718400214834</v>
      </c>
      <c r="AL34" s="33">
        <f t="shared" si="22"/>
        <v>3.4970519322992948E-3</v>
      </c>
      <c r="AM34" s="73">
        <f t="shared" si="23"/>
        <v>113.1140350877193</v>
      </c>
      <c r="AN34" s="33">
        <f t="shared" si="24"/>
        <v>0.56427637891627191</v>
      </c>
      <c r="AO34" s="73">
        <f t="shared" si="25"/>
        <v>256.40350877192981</v>
      </c>
      <c r="AP34" s="33">
        <f t="shared" si="26"/>
        <v>1.6001375526591879</v>
      </c>
      <c r="AQ34" s="73">
        <f t="shared" si="27"/>
        <v>71.622807017543863</v>
      </c>
      <c r="AR34" s="33">
        <f t="shared" si="28"/>
        <v>59.22887886429433</v>
      </c>
      <c r="AS34" s="33">
        <f t="shared" si="29"/>
        <v>0.64021241489512692</v>
      </c>
      <c r="AT34" s="73">
        <f t="shared" si="30"/>
        <v>622.14912280701753</v>
      </c>
      <c r="AU34" s="73">
        <f t="shared" si="31"/>
        <v>1389.4606961063962</v>
      </c>
      <c r="AV34" s="73">
        <f t="shared" si="32"/>
        <v>261.64471632559372</v>
      </c>
      <c r="AW34" s="73">
        <f t="shared" si="33"/>
        <v>148.65718400214834</v>
      </c>
      <c r="AX34" s="73">
        <f t="shared" si="34"/>
        <v>0.56427637891627191</v>
      </c>
      <c r="AY34" s="73">
        <f t="shared" si="35"/>
        <v>1.6001375526591879</v>
      </c>
      <c r="AZ34" s="73">
        <f t="shared" si="36"/>
        <v>59.22887886429433</v>
      </c>
      <c r="BA34" s="33">
        <f t="shared" si="37"/>
        <v>3612.1491228070176</v>
      </c>
      <c r="BC34" s="34">
        <f t="shared" si="38"/>
        <v>0.10104022316755293</v>
      </c>
      <c r="BD34" s="34">
        <f t="shared" si="39"/>
        <v>0.53039343709031062</v>
      </c>
      <c r="BE34" s="34">
        <f t="shared" si="40"/>
        <v>0.4423610717774476</v>
      </c>
      <c r="BF34" s="34">
        <f t="shared" si="41"/>
        <v>0.36518109241217073</v>
      </c>
      <c r="BG34" s="34">
        <f t="shared" si="42"/>
        <v>9.4818299805668502</v>
      </c>
      <c r="BH34" s="34">
        <f t="shared" si="43"/>
        <v>0.42964713710187741</v>
      </c>
      <c r="BI34" s="34">
        <f t="shared" si="44"/>
        <v>1.8136231028957677</v>
      </c>
      <c r="BJ34" s="34">
        <f t="shared" si="45"/>
        <v>0.47014028063408903</v>
      </c>
      <c r="BL34" s="49">
        <f t="shared" si="46"/>
        <v>1</v>
      </c>
      <c r="BM34" s="49">
        <f t="shared" si="47"/>
        <v>0.83402440687086843</v>
      </c>
      <c r="BN34" s="49">
        <f t="shared" si="48"/>
        <v>17.87697455794946</v>
      </c>
      <c r="BO34" s="49">
        <f t="shared" si="49"/>
        <v>0.81005364519380541</v>
      </c>
      <c r="BP34" s="49">
        <f t="shared" si="50"/>
        <v>0.88639912894328998</v>
      </c>
      <c r="BU34" s="38">
        <f t="shared" si="55"/>
        <v>4.6009363741416322E-2</v>
      </c>
      <c r="BV34" s="38">
        <f t="shared" si="51"/>
        <v>3.8372932304940786E-2</v>
      </c>
      <c r="BW34" s="38">
        <f t="shared" si="52"/>
        <v>0.8225082250327419</v>
      </c>
      <c r="BX34" s="38">
        <f t="shared" si="53"/>
        <v>3.7270052811781994E-2</v>
      </c>
      <c r="BY34" s="38">
        <f t="shared" si="54"/>
        <v>4.0782659943626419E-2</v>
      </c>
    </row>
    <row r="35" spans="1:77" ht="12.75" x14ac:dyDescent="0.25">
      <c r="A35" s="23" t="s">
        <v>186</v>
      </c>
      <c r="B35" s="24" t="s">
        <v>187</v>
      </c>
      <c r="C35" s="24" t="s">
        <v>188</v>
      </c>
      <c r="D35" s="24" t="s">
        <v>66</v>
      </c>
      <c r="E35" s="25">
        <v>3.63</v>
      </c>
      <c r="F35" s="26">
        <f t="shared" si="1"/>
        <v>0.19094963651789126</v>
      </c>
      <c r="G35" s="27">
        <v>33113.11214825909</v>
      </c>
      <c r="H35" s="28">
        <f t="shared" si="2"/>
        <v>4.5199999999999996</v>
      </c>
      <c r="I35" s="27">
        <v>3.9794E-4</v>
      </c>
      <c r="J35" s="27">
        <f t="shared" si="3"/>
        <v>1.605361197999483E-7</v>
      </c>
      <c r="K35" s="20">
        <f t="shared" si="0"/>
        <v>0.99959562291153981</v>
      </c>
      <c r="L35" s="29"/>
      <c r="M35" s="48" t="s">
        <v>189</v>
      </c>
      <c r="N35" s="49" t="s">
        <v>190</v>
      </c>
      <c r="O35" s="49" t="s">
        <v>125</v>
      </c>
      <c r="P35" s="50">
        <v>1375</v>
      </c>
      <c r="S35" s="31">
        <f t="shared" si="4"/>
        <v>5.3005442269152283</v>
      </c>
      <c r="T35" s="31">
        <f t="shared" si="5"/>
        <v>7.8993381371866223</v>
      </c>
      <c r="U35" s="31">
        <f t="shared" si="6"/>
        <v>4.4304782932295526</v>
      </c>
      <c r="V35" s="31">
        <f t="shared" si="7"/>
        <v>1574.2004373460613</v>
      </c>
      <c r="W35" s="31">
        <f t="shared" si="8"/>
        <v>3.6537029372575591</v>
      </c>
      <c r="X35" s="32">
        <f t="shared" si="9"/>
        <v>9218807.3523818757</v>
      </c>
      <c r="Y35" s="31">
        <f t="shared" si="10"/>
        <v>95.242866149034853</v>
      </c>
      <c r="Z35" s="31">
        <f t="shared" si="11"/>
        <v>4.3023542852069845</v>
      </c>
      <c r="AA35" s="31">
        <f t="shared" si="12"/>
        <v>18.401749780638191</v>
      </c>
      <c r="AB35" s="31">
        <f t="shared" si="13"/>
        <v>3.8679015124212857</v>
      </c>
      <c r="AD35" s="33">
        <f t="shared" si="14"/>
        <v>1372.3554521615931</v>
      </c>
      <c r="AE35" s="33">
        <f t="shared" si="15"/>
        <v>1.2076693483442165</v>
      </c>
      <c r="AF35" s="33">
        <f t="shared" si="16"/>
        <v>0.10549407037158787</v>
      </c>
      <c r="AG35" s="73">
        <f t="shared" si="17"/>
        <v>2488.5526315789475</v>
      </c>
      <c r="AH35" s="33">
        <f t="shared" si="18"/>
        <v>258.62519969555922</v>
      </c>
      <c r="AI35" s="33">
        <f t="shared" si="19"/>
        <v>1.0587385361653779E-2</v>
      </c>
      <c r="AJ35" s="73">
        <f t="shared" si="20"/>
        <v>60.307017543859651</v>
      </c>
      <c r="AK35" s="33">
        <f t="shared" si="21"/>
        <v>147.05400956049087</v>
      </c>
      <c r="AL35" s="33">
        <f t="shared" si="22"/>
        <v>5.875669660530606E-6</v>
      </c>
      <c r="AM35" s="73">
        <f t="shared" si="23"/>
        <v>113.1140350877193</v>
      </c>
      <c r="AN35" s="33">
        <f t="shared" si="24"/>
        <v>0.55597758332749658</v>
      </c>
      <c r="AO35" s="73">
        <f t="shared" si="25"/>
        <v>256.40350877192981</v>
      </c>
      <c r="AP35" s="33">
        <f t="shared" si="26"/>
        <v>1.5814984577308751</v>
      </c>
      <c r="AQ35" s="73">
        <f t="shared" si="27"/>
        <v>71.622807017543863</v>
      </c>
      <c r="AR35" s="33">
        <f t="shared" si="28"/>
        <v>58.397773305878701</v>
      </c>
      <c r="AS35" s="33">
        <f t="shared" si="29"/>
        <v>0.63851082085876398</v>
      </c>
      <c r="AT35" s="73">
        <f t="shared" si="30"/>
        <v>622.14912280701753</v>
      </c>
      <c r="AU35" s="73">
        <f t="shared" si="31"/>
        <v>1372.3554521615931</v>
      </c>
      <c r="AV35" s="73">
        <f t="shared" si="32"/>
        <v>258.62519969555922</v>
      </c>
      <c r="AW35" s="73">
        <f t="shared" si="33"/>
        <v>147.05400956049087</v>
      </c>
      <c r="AX35" s="73">
        <f t="shared" si="34"/>
        <v>0.55597758332749658</v>
      </c>
      <c r="AY35" s="73">
        <f t="shared" si="35"/>
        <v>1.5814984577308751</v>
      </c>
      <c r="AZ35" s="73">
        <f t="shared" si="36"/>
        <v>58.397773305878701</v>
      </c>
      <c r="BA35" s="33">
        <f t="shared" si="37"/>
        <v>3612.1491228070176</v>
      </c>
      <c r="BC35" s="34">
        <f t="shared" si="38"/>
        <v>9.6154813847260046E-2</v>
      </c>
      <c r="BD35" s="34">
        <f t="shared" si="39"/>
        <v>0.5110514743037945</v>
      </c>
      <c r="BE35" s="34">
        <f t="shared" si="40"/>
        <v>0.42599437653297489</v>
      </c>
      <c r="BF35" s="34">
        <f t="shared" si="41"/>
        <v>0.35132111174785008</v>
      </c>
      <c r="BG35" s="34">
        <f t="shared" si="42"/>
        <v>9.1580600648399528</v>
      </c>
      <c r="BH35" s="34">
        <f t="shared" si="43"/>
        <v>0.41369207539903913</v>
      </c>
      <c r="BI35" s="34">
        <f t="shared" si="44"/>
        <v>1.7502795803680009</v>
      </c>
      <c r="BJ35" s="34">
        <f t="shared" si="45"/>
        <v>0.45251399880457022</v>
      </c>
      <c r="BL35" s="49">
        <f t="shared" si="46"/>
        <v>1</v>
      </c>
      <c r="BM35" s="49">
        <f t="shared" si="47"/>
        <v>0.83356451933400078</v>
      </c>
      <c r="BN35" s="49">
        <f t="shared" si="48"/>
        <v>17.92003452747295</v>
      </c>
      <c r="BO35" s="49">
        <f t="shared" si="49"/>
        <v>0.80949199092442092</v>
      </c>
      <c r="BP35" s="49">
        <f t="shared" si="50"/>
        <v>0.8854567916490802</v>
      </c>
      <c r="BU35" s="38">
        <f t="shared" si="55"/>
        <v>4.5999698737929876E-2</v>
      </c>
      <c r="BV35" s="38">
        <f t="shared" si="51"/>
        <v>3.8343716767991358E-2</v>
      </c>
      <c r="BW35" s="38">
        <f t="shared" si="52"/>
        <v>0.82431618963705722</v>
      </c>
      <c r="BX35" s="38">
        <f t="shared" si="53"/>
        <v>3.7236387713290429E-2</v>
      </c>
      <c r="BY35" s="38">
        <f t="shared" si="54"/>
        <v>4.0730745661311629E-2</v>
      </c>
    </row>
    <row r="36" spans="1:77" ht="12.75" x14ac:dyDescent="0.25">
      <c r="A36" s="23" t="s">
        <v>191</v>
      </c>
      <c r="B36" s="24" t="s">
        <v>192</v>
      </c>
      <c r="C36" s="24" t="s">
        <v>94</v>
      </c>
      <c r="D36" s="24" t="s">
        <v>90</v>
      </c>
      <c r="E36" s="25">
        <v>9.1199999999999992</v>
      </c>
      <c r="F36" s="26">
        <f t="shared" si="1"/>
        <v>7.6002980324555408E-2</v>
      </c>
      <c r="G36" s="27">
        <v>48977.881936844686</v>
      </c>
      <c r="H36" s="28">
        <f t="shared" si="2"/>
        <v>4.6900000000000004</v>
      </c>
      <c r="I36" s="27">
        <v>1.7978000000000001E-2</v>
      </c>
      <c r="J36" s="27">
        <f t="shared" si="3"/>
        <v>7.2526470366474116E-6</v>
      </c>
      <c r="K36" s="20">
        <f t="shared" si="0"/>
        <v>0.99941972575962323</v>
      </c>
      <c r="L36" s="29"/>
      <c r="M36" s="48" t="s">
        <v>193</v>
      </c>
      <c r="N36" s="49" t="s">
        <v>194</v>
      </c>
      <c r="O36" s="49" t="s">
        <v>125</v>
      </c>
      <c r="P36" s="50">
        <v>2579</v>
      </c>
      <c r="S36" s="31">
        <f t="shared" si="4"/>
        <v>5.303982481940686</v>
      </c>
      <c r="T36" s="31">
        <f t="shared" si="5"/>
        <v>7.9084367332283909</v>
      </c>
      <c r="U36" s="31">
        <f t="shared" si="6"/>
        <v>4.4331723744710088</v>
      </c>
      <c r="V36" s="31">
        <f t="shared" si="7"/>
        <v>2328.020202658327</v>
      </c>
      <c r="W36" s="31">
        <f t="shared" si="8"/>
        <v>3.6557791063962397</v>
      </c>
      <c r="X36" s="32">
        <f t="shared" si="9"/>
        <v>301759.10439561756</v>
      </c>
      <c r="Y36" s="31">
        <f t="shared" si="10"/>
        <v>95.316671911454748</v>
      </c>
      <c r="Z36" s="31">
        <f t="shared" si="11"/>
        <v>4.3049949196942521</v>
      </c>
      <c r="AA36" s="31">
        <f t="shared" si="12"/>
        <v>18.415355340388434</v>
      </c>
      <c r="AB36" s="31">
        <f t="shared" si="13"/>
        <v>3.8684366920804405</v>
      </c>
      <c r="AD36" s="33">
        <f t="shared" si="14"/>
        <v>1371.4658360955191</v>
      </c>
      <c r="AE36" s="33">
        <f t="shared" si="15"/>
        <v>0.48068418141332303</v>
      </c>
      <c r="AF36" s="33">
        <f t="shared" si="16"/>
        <v>0.10537270024959143</v>
      </c>
      <c r="AG36" s="73">
        <f t="shared" si="17"/>
        <v>2488.5526315789475</v>
      </c>
      <c r="AH36" s="33">
        <f t="shared" si="18"/>
        <v>258.46803068875948</v>
      </c>
      <c r="AI36" s="33">
        <f t="shared" si="19"/>
        <v>7.1591589487218716E-3</v>
      </c>
      <c r="AJ36" s="73">
        <f t="shared" si="20"/>
        <v>60.307017543859651</v>
      </c>
      <c r="AK36" s="33">
        <f t="shared" si="21"/>
        <v>146.9704954893495</v>
      </c>
      <c r="AL36" s="33">
        <f t="shared" si="22"/>
        <v>1.7950300712601573E-4</v>
      </c>
      <c r="AM36" s="73">
        <f t="shared" si="23"/>
        <v>113.1140350877193</v>
      </c>
      <c r="AN36" s="33">
        <f t="shared" si="24"/>
        <v>0.55554707784925283</v>
      </c>
      <c r="AO36" s="73">
        <f t="shared" si="25"/>
        <v>256.40350877192981</v>
      </c>
      <c r="AP36" s="33">
        <f t="shared" si="26"/>
        <v>1.5805283847233691</v>
      </c>
      <c r="AQ36" s="73">
        <f t="shared" si="27"/>
        <v>71.622807017543863</v>
      </c>
      <c r="AR36" s="33">
        <f t="shared" si="28"/>
        <v>58.354628094759605</v>
      </c>
      <c r="AS36" s="33">
        <f t="shared" si="29"/>
        <v>0.63842248594968476</v>
      </c>
      <c r="AT36" s="73">
        <f t="shared" si="30"/>
        <v>622.14912280701753</v>
      </c>
      <c r="AU36" s="73">
        <f t="shared" si="31"/>
        <v>1371.4658360955191</v>
      </c>
      <c r="AV36" s="73">
        <f t="shared" si="32"/>
        <v>258.46803068875948</v>
      </c>
      <c r="AW36" s="73">
        <f t="shared" si="33"/>
        <v>146.9704954893495</v>
      </c>
      <c r="AX36" s="73">
        <f t="shared" si="34"/>
        <v>0.55554707784925283</v>
      </c>
      <c r="AY36" s="73">
        <f t="shared" si="35"/>
        <v>1.5805283847233691</v>
      </c>
      <c r="AZ36" s="73">
        <f t="shared" si="36"/>
        <v>58.354628094759605</v>
      </c>
      <c r="BA36" s="33">
        <f t="shared" si="37"/>
        <v>3612.1491228070176</v>
      </c>
      <c r="BC36" s="34">
        <f t="shared" si="38"/>
        <v>0.11238107254919663</v>
      </c>
      <c r="BD36" s="34">
        <f t="shared" si="39"/>
        <v>0.59768036084885501</v>
      </c>
      <c r="BE36" s="34">
        <f t="shared" si="40"/>
        <v>0.49819086713309518</v>
      </c>
      <c r="BF36" s="34">
        <f t="shared" si="41"/>
        <v>0.41083987519881526</v>
      </c>
      <c r="BG36" s="34">
        <f t="shared" si="42"/>
        <v>10.711789821229168</v>
      </c>
      <c r="BH36" s="34">
        <f t="shared" si="43"/>
        <v>0.48379994639408269</v>
      </c>
      <c r="BI36" s="34">
        <f t="shared" si="44"/>
        <v>2.0471408617372022</v>
      </c>
      <c r="BJ36" s="34">
        <f t="shared" si="45"/>
        <v>0.52919073638406955</v>
      </c>
      <c r="BL36" s="49">
        <f t="shared" si="46"/>
        <v>1</v>
      </c>
      <c r="BM36" s="49">
        <f t="shared" si="47"/>
        <v>0.83354063437108761</v>
      </c>
      <c r="BN36" s="49">
        <f t="shared" si="48"/>
        <v>17.922271707264663</v>
      </c>
      <c r="BO36" s="49">
        <f t="shared" si="49"/>
        <v>0.8094626795281783</v>
      </c>
      <c r="BP36" s="49">
        <f t="shared" si="50"/>
        <v>0.88540760421253739</v>
      </c>
      <c r="BU36" s="38">
        <f t="shared" si="55"/>
        <v>4.5999203426459821E-2</v>
      </c>
      <c r="BV36" s="38">
        <f t="shared" si="51"/>
        <v>3.8342205204656025E-2</v>
      </c>
      <c r="BW36" s="38">
        <f t="shared" si="52"/>
        <v>0.82441022212675263</v>
      </c>
      <c r="BX36" s="38">
        <f t="shared" si="53"/>
        <v>3.7234638461743928E-2</v>
      </c>
      <c r="BY36" s="38">
        <f t="shared" si="54"/>
        <v>4.0728044501506931E-2</v>
      </c>
    </row>
    <row r="37" spans="1:77" ht="12.75" x14ac:dyDescent="0.25">
      <c r="A37" s="23" t="s">
        <v>195</v>
      </c>
      <c r="B37" s="24" t="s">
        <v>196</v>
      </c>
      <c r="C37" s="24" t="s">
        <v>197</v>
      </c>
      <c r="D37" s="24" t="s">
        <v>66</v>
      </c>
      <c r="E37" s="25">
        <v>0.59099999999999997</v>
      </c>
      <c r="F37" s="26">
        <f t="shared" si="1"/>
        <v>1.1728378689677585</v>
      </c>
      <c r="G37" s="27">
        <v>6606.9344800759654</v>
      </c>
      <c r="H37" s="28">
        <f t="shared" si="2"/>
        <v>3.8200000000000003</v>
      </c>
      <c r="I37" s="27">
        <v>1.3634999999999999</v>
      </c>
      <c r="J37" s="27">
        <f t="shared" si="3"/>
        <v>5.5006030895921368E-4</v>
      </c>
      <c r="K37" s="20">
        <f t="shared" si="0"/>
        <v>0.99988933757847465</v>
      </c>
      <c r="L37" s="29"/>
      <c r="M37" s="48" t="s">
        <v>198</v>
      </c>
      <c r="N37" s="49" t="s">
        <v>199</v>
      </c>
      <c r="O37" s="49" t="s">
        <v>125</v>
      </c>
      <c r="P37" s="50">
        <v>5846</v>
      </c>
      <c r="S37" s="31">
        <f t="shared" si="4"/>
        <v>5.2583980480015482</v>
      </c>
      <c r="T37" s="31">
        <f t="shared" si="5"/>
        <v>7.7885460173004892</v>
      </c>
      <c r="U37" s="31">
        <f t="shared" si="6"/>
        <v>4.3974542071249232</v>
      </c>
      <c r="V37" s="31">
        <f t="shared" si="7"/>
        <v>314.75066937458553</v>
      </c>
      <c r="W37" s="31">
        <f t="shared" si="8"/>
        <v>3.6282532264810126</v>
      </c>
      <c r="X37" s="32">
        <f t="shared" si="9"/>
        <v>538.21707266560793</v>
      </c>
      <c r="Y37" s="31">
        <f t="shared" si="10"/>
        <v>94.338154065498813</v>
      </c>
      <c r="Z37" s="31">
        <f t="shared" si="11"/>
        <v>4.2699853501739522</v>
      </c>
      <c r="AA37" s="31">
        <f t="shared" si="12"/>
        <v>18.234972636066644</v>
      </c>
      <c r="AB37" s="31">
        <f t="shared" si="13"/>
        <v>3.8612886197026892</v>
      </c>
      <c r="AD37" s="33">
        <f t="shared" si="14"/>
        <v>1383.3549120526047</v>
      </c>
      <c r="AE37" s="33">
        <f t="shared" si="15"/>
        <v>7.4176645253629534</v>
      </c>
      <c r="AF37" s="33">
        <f t="shared" si="16"/>
        <v>0.10699472423765261</v>
      </c>
      <c r="AG37" s="73">
        <f t="shared" si="17"/>
        <v>2488.5526315789475</v>
      </c>
      <c r="AH37" s="33">
        <f t="shared" si="18"/>
        <v>260.5674281898855</v>
      </c>
      <c r="AI37" s="33">
        <f t="shared" si="19"/>
        <v>5.2951965756843647E-2</v>
      </c>
      <c r="AJ37" s="73">
        <f t="shared" si="20"/>
        <v>60.307017543859651</v>
      </c>
      <c r="AK37" s="33">
        <f t="shared" si="21"/>
        <v>148.08549269527632</v>
      </c>
      <c r="AL37" s="33">
        <f t="shared" si="22"/>
        <v>0.10064092987314097</v>
      </c>
      <c r="AM37" s="73">
        <f t="shared" si="23"/>
        <v>113.1140350877193</v>
      </c>
      <c r="AN37" s="33">
        <f t="shared" si="24"/>
        <v>0.56130946248915925</v>
      </c>
      <c r="AO37" s="73">
        <f t="shared" si="25"/>
        <v>256.40350877192981</v>
      </c>
      <c r="AP37" s="33">
        <f t="shared" si="26"/>
        <v>1.5934871220083873</v>
      </c>
      <c r="AQ37" s="73">
        <f t="shared" si="27"/>
        <v>71.622807017543863</v>
      </c>
      <c r="AR37" s="33">
        <f t="shared" si="28"/>
        <v>58.931879612242305</v>
      </c>
      <c r="AS37" s="33">
        <f t="shared" si="29"/>
        <v>0.63960434273031141</v>
      </c>
      <c r="AT37" s="73">
        <f t="shared" si="30"/>
        <v>622.14912280701753</v>
      </c>
      <c r="AU37" s="73">
        <f t="shared" si="31"/>
        <v>1383.3549120526047</v>
      </c>
      <c r="AV37" s="73">
        <f t="shared" si="32"/>
        <v>260.5674281898855</v>
      </c>
      <c r="AW37" s="73">
        <f t="shared" si="33"/>
        <v>148.08549269527632</v>
      </c>
      <c r="AX37" s="73">
        <f t="shared" si="34"/>
        <v>0.56130946248915925</v>
      </c>
      <c r="AY37" s="73">
        <f t="shared" si="35"/>
        <v>1.5934871220083873</v>
      </c>
      <c r="AZ37" s="73">
        <f t="shared" si="36"/>
        <v>58.931879612242305</v>
      </c>
      <c r="BA37" s="33">
        <f t="shared" si="37"/>
        <v>3612.1491228070176</v>
      </c>
      <c r="BC37" s="34">
        <f t="shared" si="38"/>
        <v>4.3117363370976582E-2</v>
      </c>
      <c r="BD37" s="34">
        <f t="shared" si="39"/>
        <v>0.22734496692586803</v>
      </c>
      <c r="BE37" s="34">
        <f t="shared" si="40"/>
        <v>0.1895681073230184</v>
      </c>
      <c r="BF37" s="34">
        <f t="shared" si="41"/>
        <v>0.15633446572313134</v>
      </c>
      <c r="BG37" s="34">
        <f t="shared" si="42"/>
        <v>4.0676124685892843</v>
      </c>
      <c r="BH37" s="34">
        <f t="shared" si="43"/>
        <v>0.18411050993219702</v>
      </c>
      <c r="BI37" s="34">
        <f t="shared" si="44"/>
        <v>0.77780223377030544</v>
      </c>
      <c r="BJ37" s="34">
        <f t="shared" si="45"/>
        <v>0.20143592214305764</v>
      </c>
      <c r="BL37" s="49">
        <f t="shared" si="46"/>
        <v>1</v>
      </c>
      <c r="BM37" s="49">
        <f t="shared" si="47"/>
        <v>0.83383463415239012</v>
      </c>
      <c r="BN37" s="49">
        <f t="shared" si="48"/>
        <v>17.891807870616461</v>
      </c>
      <c r="BO37" s="49">
        <f t="shared" si="49"/>
        <v>0.80982883598312172</v>
      </c>
      <c r="BP37" s="49">
        <f t="shared" si="50"/>
        <v>0.88603642678723238</v>
      </c>
      <c r="BU37" s="38">
        <f t="shared" si="55"/>
        <v>4.6007234965172214E-2</v>
      </c>
      <c r="BV37" s="38">
        <f t="shared" si="51"/>
        <v>3.8362425935547423E-2</v>
      </c>
      <c r="BW37" s="38">
        <f t="shared" si="52"/>
        <v>0.82315260865516904</v>
      </c>
      <c r="BX37" s="38">
        <f t="shared" si="53"/>
        <v>3.7257985538647391E-2</v>
      </c>
      <c r="BY37" s="38">
        <f t="shared" si="54"/>
        <v>4.0764086074901805E-2</v>
      </c>
    </row>
    <row r="38" spans="1:77" ht="12.75" x14ac:dyDescent="0.25">
      <c r="A38" s="23" t="s">
        <v>200</v>
      </c>
      <c r="B38" s="24" t="s">
        <v>201</v>
      </c>
      <c r="C38" s="24" t="s">
        <v>65</v>
      </c>
      <c r="D38" s="24" t="s">
        <v>66</v>
      </c>
      <c r="E38" s="25">
        <v>0.50700000000000001</v>
      </c>
      <c r="F38" s="26">
        <f t="shared" si="1"/>
        <v>1.3671542022878604</v>
      </c>
      <c r="G38" s="27">
        <v>354.81338923357566</v>
      </c>
      <c r="H38" s="28">
        <f t="shared" si="2"/>
        <v>2.5500000000000003</v>
      </c>
      <c r="I38" s="27">
        <v>6.3427999999999998E-2</v>
      </c>
      <c r="J38" s="27">
        <f t="shared" si="3"/>
        <v>2.55879906686212E-5</v>
      </c>
      <c r="K38" s="20">
        <f t="shared" si="0"/>
        <v>0.99995096523157601</v>
      </c>
      <c r="L38" s="29"/>
      <c r="M38" s="48" t="s">
        <v>202</v>
      </c>
      <c r="N38" s="49" t="s">
        <v>203</v>
      </c>
      <c r="O38" s="49" t="s">
        <v>125</v>
      </c>
      <c r="P38" s="50">
        <v>1633</v>
      </c>
      <c r="S38" s="31">
        <f t="shared" si="4"/>
        <v>4.4987294021491859</v>
      </c>
      <c r="T38" s="31">
        <f t="shared" si="5"/>
        <v>6.0010597771100604</v>
      </c>
      <c r="U38" s="31">
        <f t="shared" si="6"/>
        <v>3.8022077715465423</v>
      </c>
      <c r="V38" s="31">
        <f t="shared" si="7"/>
        <v>17.679075130994953</v>
      </c>
      <c r="W38" s="31">
        <f t="shared" si="8"/>
        <v>3.1695319895558249</v>
      </c>
      <c r="X38" s="32">
        <f t="shared" si="9"/>
        <v>656.57977883629894</v>
      </c>
      <c r="Y38" s="31">
        <f t="shared" si="10"/>
        <v>78.03106713375756</v>
      </c>
      <c r="Z38" s="31">
        <f t="shared" si="11"/>
        <v>3.6865477603846366</v>
      </c>
      <c r="AA38" s="31">
        <f t="shared" si="12"/>
        <v>15.228878825396933</v>
      </c>
      <c r="AB38" s="31">
        <f t="shared" si="13"/>
        <v>3.72266808445355</v>
      </c>
      <c r="AD38" s="33">
        <f t="shared" si="14"/>
        <v>1616.9522811831355</v>
      </c>
      <c r="AE38" s="33">
        <f t="shared" si="15"/>
        <v>8.6466266952455726</v>
      </c>
      <c r="AF38" s="33">
        <f t="shared" si="16"/>
        <v>0.1388643613436297</v>
      </c>
      <c r="AG38" s="73">
        <f t="shared" si="17"/>
        <v>2488.5526315789475</v>
      </c>
      <c r="AH38" s="33">
        <f t="shared" si="18"/>
        <v>301.35999981591419</v>
      </c>
      <c r="AI38" s="33">
        <f t="shared" si="19"/>
        <v>0.94273408213796595</v>
      </c>
      <c r="AJ38" s="73">
        <f t="shared" si="20"/>
        <v>60.307017543859651</v>
      </c>
      <c r="AK38" s="33">
        <f t="shared" si="21"/>
        <v>169.5176664684688</v>
      </c>
      <c r="AL38" s="33">
        <f t="shared" si="22"/>
        <v>8.2498225520545185E-2</v>
      </c>
      <c r="AM38" s="73">
        <f t="shared" si="23"/>
        <v>113.1140350877193</v>
      </c>
      <c r="AN38" s="33">
        <f t="shared" si="24"/>
        <v>0.67861302550117653</v>
      </c>
      <c r="AO38" s="73">
        <f t="shared" si="25"/>
        <v>256.40350877192981</v>
      </c>
      <c r="AP38" s="33">
        <f t="shared" si="26"/>
        <v>1.8456743568559526</v>
      </c>
      <c r="AQ38" s="73">
        <f t="shared" si="27"/>
        <v>71.622807017543863</v>
      </c>
      <c r="AR38" s="33">
        <f t="shared" si="28"/>
        <v>70.564696485015389</v>
      </c>
      <c r="AS38" s="33">
        <f t="shared" si="29"/>
        <v>0.66342121125727394</v>
      </c>
      <c r="AT38" s="73">
        <f t="shared" si="30"/>
        <v>622.14912280701753</v>
      </c>
      <c r="AU38" s="73">
        <f t="shared" si="31"/>
        <v>1616.9522811831355</v>
      </c>
      <c r="AV38" s="73">
        <f t="shared" si="32"/>
        <v>301.35999981591419</v>
      </c>
      <c r="AW38" s="73">
        <f t="shared" si="33"/>
        <v>169.5176664684688</v>
      </c>
      <c r="AX38" s="73">
        <f t="shared" si="34"/>
        <v>0.67861302550117653</v>
      </c>
      <c r="AY38" s="73">
        <f t="shared" si="35"/>
        <v>1.8456743568559526</v>
      </c>
      <c r="AZ38" s="73">
        <f t="shared" si="36"/>
        <v>70.564696485015389</v>
      </c>
      <c r="BA38" s="33">
        <f t="shared" si="37"/>
        <v>3612.1491228070176</v>
      </c>
      <c r="BC38" s="34">
        <f t="shared" si="38"/>
        <v>4.4771216674356247E-2</v>
      </c>
      <c r="BD38" s="34">
        <f t="shared" si="39"/>
        <v>0.2019022651421955</v>
      </c>
      <c r="BE38" s="34">
        <f t="shared" si="40"/>
        <v>0.16969860569195824</v>
      </c>
      <c r="BF38" s="34">
        <f t="shared" si="41"/>
        <v>0.14183477751370277</v>
      </c>
      <c r="BG38" s="34">
        <f t="shared" si="42"/>
        <v>3.4935458139766977</v>
      </c>
      <c r="BH38" s="34">
        <f t="shared" si="43"/>
        <v>0.16505122856054333</v>
      </c>
      <c r="BI38" s="34">
        <f t="shared" si="44"/>
        <v>0.67546498049962977</v>
      </c>
      <c r="BJ38" s="34">
        <f t="shared" si="45"/>
        <v>0.18144646935365477</v>
      </c>
      <c r="BL38" s="49">
        <f t="shared" si="46"/>
        <v>1</v>
      </c>
      <c r="BM38" s="49">
        <f t="shared" si="47"/>
        <v>0.84049877089017844</v>
      </c>
      <c r="BN38" s="49">
        <f t="shared" si="48"/>
        <v>17.30315314449923</v>
      </c>
      <c r="BO38" s="49">
        <f t="shared" si="49"/>
        <v>0.81748081649456106</v>
      </c>
      <c r="BP38" s="49">
        <f t="shared" si="50"/>
        <v>0.89868466421546012</v>
      </c>
      <c r="BU38" s="38">
        <f t="shared" si="55"/>
        <v>4.6145791281011185E-2</v>
      </c>
      <c r="BV38" s="38">
        <f t="shared" si="51"/>
        <v>3.8785480853444611E-2</v>
      </c>
      <c r="BW38" s="38">
        <f t="shared" si="52"/>
        <v>0.79846769350943381</v>
      </c>
      <c r="BX38" s="38">
        <f t="shared" si="53"/>
        <v>3.772329913418862E-2</v>
      </c>
      <c r="BY38" s="38">
        <f t="shared" si="54"/>
        <v>4.1470514942332247E-2</v>
      </c>
    </row>
    <row r="39" spans="1:77" ht="13.5" thickBot="1" x14ac:dyDescent="0.3">
      <c r="A39" s="23" t="s">
        <v>204</v>
      </c>
      <c r="B39" s="24" t="s">
        <v>205</v>
      </c>
      <c r="C39" s="24" t="s">
        <v>206</v>
      </c>
      <c r="D39" s="24" t="s">
        <v>66</v>
      </c>
      <c r="E39" s="25">
        <v>1.33</v>
      </c>
      <c r="F39" s="26">
        <f t="shared" si="1"/>
        <v>0.5211632936540942</v>
      </c>
      <c r="G39" s="27">
        <v>575439.93733715697</v>
      </c>
      <c r="H39" s="28">
        <f t="shared" si="2"/>
        <v>5.76</v>
      </c>
      <c r="I39" s="27">
        <v>3.4340000000000002</v>
      </c>
      <c r="J39" s="27">
        <f t="shared" si="3"/>
        <v>1.3853370744157977E-3</v>
      </c>
      <c r="K39" s="20">
        <f t="shared" si="0"/>
        <v>0.99361672238707965</v>
      </c>
      <c r="L39" s="29"/>
      <c r="M39" s="52" t="s">
        <v>207</v>
      </c>
      <c r="N39" s="53" t="s">
        <v>208</v>
      </c>
      <c r="O39" s="53" t="s">
        <v>125</v>
      </c>
      <c r="P39" s="54">
        <v>14185</v>
      </c>
      <c r="S39" s="31">
        <f t="shared" si="4"/>
        <v>5.3105628998885619</v>
      </c>
      <c r="T39" s="31">
        <f t="shared" si="5"/>
        <v>7.9258759206676821</v>
      </c>
      <c r="U39" s="31">
        <f t="shared" si="6"/>
        <v>4.4383285308419147</v>
      </c>
      <c r="V39" s="31">
        <f t="shared" si="7"/>
        <v>27343.038279580422</v>
      </c>
      <c r="W39" s="31">
        <f t="shared" si="8"/>
        <v>3.6597526512792822</v>
      </c>
      <c r="X39" s="32">
        <f t="shared" si="9"/>
        <v>18553.611254488889</v>
      </c>
      <c r="Y39" s="31">
        <f t="shared" si="10"/>
        <v>95.457927507705946</v>
      </c>
      <c r="Z39" s="31">
        <f t="shared" si="11"/>
        <v>4.3100487852292808</v>
      </c>
      <c r="AA39" s="31">
        <f t="shared" si="12"/>
        <v>18.441394790315364</v>
      </c>
      <c r="AB39" s="31">
        <f t="shared" si="13"/>
        <v>3.8694591729889942</v>
      </c>
      <c r="AD39" s="33">
        <f t="shared" si="14"/>
        <v>1369.7664270925807</v>
      </c>
      <c r="AE39" s="33">
        <f t="shared" si="15"/>
        <v>3.296120101119929</v>
      </c>
      <c r="AF39" s="33">
        <f t="shared" si="16"/>
        <v>0.10514085025735966</v>
      </c>
      <c r="AG39" s="73">
        <f t="shared" si="17"/>
        <v>2488.5526315789475</v>
      </c>
      <c r="AH39" s="33">
        <f t="shared" si="18"/>
        <v>258.16775963539999</v>
      </c>
      <c r="AI39" s="33">
        <f t="shared" si="19"/>
        <v>6.0953967500799685E-4</v>
      </c>
      <c r="AJ39" s="73">
        <f t="shared" si="20"/>
        <v>60.307017543859651</v>
      </c>
      <c r="AK39" s="33">
        <f t="shared" si="21"/>
        <v>146.8109235412</v>
      </c>
      <c r="AL39" s="33">
        <f t="shared" si="22"/>
        <v>2.9194675863202374E-3</v>
      </c>
      <c r="AM39" s="73">
        <f t="shared" si="23"/>
        <v>113.1140350877193</v>
      </c>
      <c r="AN39" s="33">
        <f t="shared" si="24"/>
        <v>0.55472499700404609</v>
      </c>
      <c r="AO39" s="73">
        <f t="shared" si="25"/>
        <v>256.40350877192981</v>
      </c>
      <c r="AP39" s="33">
        <f t="shared" si="26"/>
        <v>1.5786750929559854</v>
      </c>
      <c r="AQ39" s="73">
        <f t="shared" si="27"/>
        <v>71.622807017543863</v>
      </c>
      <c r="AR39" s="33">
        <f t="shared" si="28"/>
        <v>58.272230725495746</v>
      </c>
      <c r="AS39" s="33">
        <f t="shared" si="29"/>
        <v>0.63825378671439326</v>
      </c>
      <c r="AT39" s="73">
        <f t="shared" si="30"/>
        <v>622.14912280701753</v>
      </c>
      <c r="AU39" s="73">
        <f t="shared" si="31"/>
        <v>1369.7664270925807</v>
      </c>
      <c r="AV39" s="73">
        <f t="shared" si="32"/>
        <v>258.16775963539999</v>
      </c>
      <c r="AW39" s="73">
        <f t="shared" si="33"/>
        <v>146.8109235412</v>
      </c>
      <c r="AX39" s="73">
        <f t="shared" si="34"/>
        <v>0.55472499700404609</v>
      </c>
      <c r="AY39" s="73">
        <f t="shared" si="35"/>
        <v>1.5786750929559854</v>
      </c>
      <c r="AZ39" s="73">
        <f t="shared" si="36"/>
        <v>58.272230725495746</v>
      </c>
      <c r="BA39" s="33">
        <f t="shared" si="37"/>
        <v>3612.1491228070176</v>
      </c>
      <c r="BC39" s="34">
        <f t="shared" si="38"/>
        <v>6.7361752369081526E-2</v>
      </c>
      <c r="BD39" s="34">
        <f t="shared" si="39"/>
        <v>0.35869811912026062</v>
      </c>
      <c r="BE39" s="34">
        <f t="shared" si="40"/>
        <v>0.29897288154575041</v>
      </c>
      <c r="BF39" s="34">
        <f t="shared" si="41"/>
        <v>0.24652244950637986</v>
      </c>
      <c r="BG39" s="34">
        <f t="shared" si="42"/>
        <v>6.4302132744398248</v>
      </c>
      <c r="BH39" s="34">
        <f t="shared" si="43"/>
        <v>0.29033243896927546</v>
      </c>
      <c r="BI39" s="34">
        <f t="shared" si="44"/>
        <v>1.2287858193810592</v>
      </c>
      <c r="BJ39" s="34">
        <f t="shared" si="45"/>
        <v>0.31756009417509218</v>
      </c>
      <c r="BL39" s="49">
        <f t="shared" si="46"/>
        <v>1</v>
      </c>
      <c r="BM39" s="49">
        <f t="shared" si="47"/>
        <v>0.83349442221500436</v>
      </c>
      <c r="BN39" s="49">
        <f t="shared" si="48"/>
        <v>17.926531898774659</v>
      </c>
      <c r="BO39" s="49">
        <f t="shared" si="49"/>
        <v>0.80940608130687131</v>
      </c>
      <c r="BP39" s="49">
        <f t="shared" si="50"/>
        <v>0.88531296164567819</v>
      </c>
      <c r="BU39" s="38">
        <f t="shared" si="55"/>
        <v>4.5998290851525701E-2</v>
      </c>
      <c r="BV39" s="38">
        <f t="shared" si="51"/>
        <v>3.8339318856170132E-2</v>
      </c>
      <c r="BW39" s="38">
        <f t="shared" si="52"/>
        <v>0.82458982823899007</v>
      </c>
      <c r="BX39" s="38">
        <f t="shared" si="53"/>
        <v>3.7231296344947123E-2</v>
      </c>
      <c r="BY39" s="38">
        <f t="shared" si="54"/>
        <v>4.0722883104403522E-2</v>
      </c>
    </row>
    <row r="40" spans="1:77" x14ac:dyDescent="0.25">
      <c r="A40" s="23" t="s">
        <v>209</v>
      </c>
      <c r="B40" s="24" t="s">
        <v>210</v>
      </c>
      <c r="C40" s="24" t="s">
        <v>211</v>
      </c>
      <c r="D40" s="24" t="s">
        <v>212</v>
      </c>
      <c r="E40" s="25">
        <v>2.4</v>
      </c>
      <c r="F40" s="26">
        <f t="shared" si="1"/>
        <v>0.28881132523331055</v>
      </c>
      <c r="G40" s="27">
        <v>2454.7089156850338</v>
      </c>
      <c r="H40" s="28">
        <f t="shared" si="2"/>
        <v>3.3900000000000006</v>
      </c>
      <c r="I40" s="27">
        <v>12.551117113979338</v>
      </c>
      <c r="J40" s="27">
        <f t="shared" si="3"/>
        <v>5.0633453300320862E-3</v>
      </c>
      <c r="K40" s="20">
        <f t="shared" si="0"/>
        <v>0.9999346742721571</v>
      </c>
      <c r="M40" s="44"/>
      <c r="N40" s="44"/>
      <c r="O40" s="44"/>
      <c r="P40" s="44"/>
      <c r="S40" s="31">
        <f t="shared" si="4"/>
        <v>5.1719246278277229</v>
      </c>
      <c r="T40" s="31">
        <f t="shared" si="5"/>
        <v>7.5654231426198164</v>
      </c>
      <c r="U40" s="31">
        <f t="shared" si="6"/>
        <v>4.3296970403499424</v>
      </c>
      <c r="V40" s="31">
        <f t="shared" si="7"/>
        <v>117.45630316671543</v>
      </c>
      <c r="W40" s="31">
        <f t="shared" si="8"/>
        <v>3.5760367838518956</v>
      </c>
      <c r="X40" s="32">
        <f t="shared" si="9"/>
        <v>21.841783578091089</v>
      </c>
      <c r="Y40" s="31">
        <f t="shared" si="10"/>
        <v>92.481911099886659</v>
      </c>
      <c r="Z40" s="31">
        <f t="shared" si="11"/>
        <v>4.203572389572626</v>
      </c>
      <c r="AA40" s="31">
        <f t="shared" si="12"/>
        <v>17.892787639237778</v>
      </c>
      <c r="AB40" s="31">
        <f t="shared" si="13"/>
        <v>3.8474086050224225</v>
      </c>
      <c r="AD40" s="33">
        <f t="shared" si="14"/>
        <v>1406.4842960184521</v>
      </c>
      <c r="AE40" s="33">
        <f t="shared" si="15"/>
        <v>1.8265998893706274</v>
      </c>
      <c r="AF40" s="33">
        <f t="shared" si="16"/>
        <v>0.11015026094690586</v>
      </c>
      <c r="AG40" s="73">
        <f t="shared" si="17"/>
        <v>2488.5526315789475</v>
      </c>
      <c r="AH40" s="33">
        <f t="shared" si="18"/>
        <v>264.64515245637665</v>
      </c>
      <c r="AI40" s="33">
        <f t="shared" si="19"/>
        <v>0.14189674131843136</v>
      </c>
      <c r="AJ40" s="73">
        <f t="shared" si="20"/>
        <v>60.307017543859651</v>
      </c>
      <c r="AK40" s="33">
        <f t="shared" si="21"/>
        <v>150.24780200608782</v>
      </c>
      <c r="AL40" s="33">
        <f t="shared" si="22"/>
        <v>2.4799562028899422</v>
      </c>
      <c r="AM40" s="73">
        <f t="shared" si="23"/>
        <v>113.1140350877193</v>
      </c>
      <c r="AN40" s="33">
        <f t="shared" si="24"/>
        <v>0.57257573855207167</v>
      </c>
      <c r="AO40" s="73">
        <f t="shared" si="25"/>
        <v>256.40350877192981</v>
      </c>
      <c r="AP40" s="33">
        <f t="shared" si="26"/>
        <v>1.6186628981446995</v>
      </c>
      <c r="AQ40" s="73">
        <f t="shared" si="27"/>
        <v>71.622807017543863</v>
      </c>
      <c r="AR40" s="33">
        <f t="shared" si="28"/>
        <v>60.058903832549504</v>
      </c>
      <c r="AS40" s="33">
        <f t="shared" si="29"/>
        <v>0.64191179654612662</v>
      </c>
      <c r="AT40" s="73">
        <f t="shared" si="30"/>
        <v>622.14912280701753</v>
      </c>
      <c r="AU40" s="73">
        <f t="shared" si="31"/>
        <v>1406.4842960184521</v>
      </c>
      <c r="AV40" s="73">
        <f t="shared" si="32"/>
        <v>264.64515245637665</v>
      </c>
      <c r="AW40" s="73">
        <f t="shared" si="33"/>
        <v>150.24780200608782</v>
      </c>
      <c r="AX40" s="73">
        <f t="shared" si="34"/>
        <v>0.57257573855207167</v>
      </c>
      <c r="AY40" s="73">
        <f t="shared" si="35"/>
        <v>1.6186628981446995</v>
      </c>
      <c r="AZ40" s="73">
        <f t="shared" si="36"/>
        <v>60.058903832549504</v>
      </c>
      <c r="BA40" s="33">
        <f t="shared" si="37"/>
        <v>3612.1491228070176</v>
      </c>
      <c r="BC40" s="34">
        <f t="shared" si="38"/>
        <v>7.3791489905311911E-2</v>
      </c>
      <c r="BD40" s="34">
        <f t="shared" si="39"/>
        <v>0.3829396492660827</v>
      </c>
      <c r="BE40" s="34">
        <f t="shared" si="40"/>
        <v>0.31932358136861844</v>
      </c>
      <c r="BF40" s="34">
        <f t="shared" si="41"/>
        <v>0.25959624538449455</v>
      </c>
      <c r="BG40" s="34">
        <f t="shared" si="42"/>
        <v>6.8243780093512392</v>
      </c>
      <c r="BH40" s="34">
        <f t="shared" si="43"/>
        <v>0.31018786955139627</v>
      </c>
      <c r="BI40" s="34">
        <f t="shared" si="44"/>
        <v>1.3063728963843897</v>
      </c>
      <c r="BJ40" s="34">
        <f t="shared" si="45"/>
        <v>0.33954618042883339</v>
      </c>
      <c r="BL40" s="49">
        <f t="shared" si="46"/>
        <v>1</v>
      </c>
      <c r="BM40" s="49">
        <f t="shared" si="47"/>
        <v>0.83387442898799669</v>
      </c>
      <c r="BN40" s="49">
        <f t="shared" si="48"/>
        <v>17.821027471118228</v>
      </c>
      <c r="BO40" s="49">
        <f t="shared" si="49"/>
        <v>0.81001763631914903</v>
      </c>
      <c r="BP40" s="49">
        <f t="shared" si="50"/>
        <v>0.88668327001287428</v>
      </c>
      <c r="BU40" s="38">
        <f t="shared" si="55"/>
        <v>4.6051553416033682E-2</v>
      </c>
      <c r="BV40" s="38">
        <f t="shared" si="51"/>
        <v>3.8401212808805311E-2</v>
      </c>
      <c r="BW40" s="38">
        <f t="shared" si="52"/>
        <v>0.82068599851480473</v>
      </c>
      <c r="BX40" s="38">
        <f t="shared" si="53"/>
        <v>3.7302570446880637E-2</v>
      </c>
      <c r="BY40" s="38">
        <f t="shared" si="54"/>
        <v>4.0833141972101299E-2</v>
      </c>
    </row>
    <row r="41" spans="1:77" x14ac:dyDescent="0.25">
      <c r="A41" s="23" t="s">
        <v>213</v>
      </c>
      <c r="B41" s="24" t="s">
        <v>214</v>
      </c>
      <c r="C41" s="24" t="s">
        <v>215</v>
      </c>
      <c r="D41" s="24" t="s">
        <v>179</v>
      </c>
      <c r="E41" s="25">
        <v>0.32300000000000001</v>
      </c>
      <c r="F41" s="26">
        <f t="shared" si="1"/>
        <v>2.1459665032815645</v>
      </c>
      <c r="G41" s="27">
        <v>1380384.2646028849</v>
      </c>
      <c r="H41" s="28">
        <f t="shared" si="2"/>
        <v>6.14</v>
      </c>
      <c r="I41" s="27">
        <v>1.3433E-2</v>
      </c>
      <c r="J41" s="27">
        <f t="shared" si="3"/>
        <v>5.419112673450032E-6</v>
      </c>
      <c r="K41" s="20">
        <f t="shared" si="0"/>
        <v>0.98487317076631564</v>
      </c>
      <c r="S41" s="31">
        <f t="shared" si="4"/>
        <v>5.3109204459985513</v>
      </c>
      <c r="T41" s="31">
        <f t="shared" si="5"/>
        <v>7.9268244389468752</v>
      </c>
      <c r="U41" s="31">
        <f t="shared" si="6"/>
        <v>4.4386086898937442</v>
      </c>
      <c r="V41" s="31">
        <f t="shared" si="7"/>
        <v>65590.23328807397</v>
      </c>
      <c r="W41" s="31">
        <f t="shared" si="8"/>
        <v>3.6599685532975212</v>
      </c>
      <c r="X41" s="32">
        <f t="shared" si="9"/>
        <v>11377486.814309036</v>
      </c>
      <c r="Y41" s="31">
        <f t="shared" si="10"/>
        <v>95.465602611225805</v>
      </c>
      <c r="Z41" s="31">
        <f t="shared" si="11"/>
        <v>4.310323386322521</v>
      </c>
      <c r="AA41" s="31">
        <f t="shared" si="12"/>
        <v>18.442809640268877</v>
      </c>
      <c r="AB41" s="31">
        <f t="shared" si="13"/>
        <v>3.869514662105404</v>
      </c>
      <c r="AD41" s="33">
        <f t="shared" si="14"/>
        <v>1369.6742105620224</v>
      </c>
      <c r="AE41" s="33">
        <f t="shared" si="15"/>
        <v>13.572259239905591</v>
      </c>
      <c r="AF41" s="33">
        <f t="shared" si="16"/>
        <v>0.10512826917660946</v>
      </c>
      <c r="AG41" s="73">
        <f t="shared" si="17"/>
        <v>2488.5526315789475</v>
      </c>
      <c r="AH41" s="33">
        <f t="shared" si="18"/>
        <v>258.15146443124803</v>
      </c>
      <c r="AI41" s="33">
        <f t="shared" si="19"/>
        <v>2.5410287219846046E-4</v>
      </c>
      <c r="AJ41" s="73">
        <f t="shared" si="20"/>
        <v>60.307017543859651</v>
      </c>
      <c r="AK41" s="33">
        <f t="shared" si="21"/>
        <v>146.80226314583581</v>
      </c>
      <c r="AL41" s="33">
        <f t="shared" si="22"/>
        <v>4.7608639368883555E-6</v>
      </c>
      <c r="AM41" s="73">
        <f t="shared" si="23"/>
        <v>113.1140350877193</v>
      </c>
      <c r="AN41" s="33">
        <f t="shared" si="24"/>
        <v>0.55468039903723287</v>
      </c>
      <c r="AO41" s="73">
        <f t="shared" si="25"/>
        <v>256.40350877192981</v>
      </c>
      <c r="AP41" s="33">
        <f t="shared" si="26"/>
        <v>1.5785745190854095</v>
      </c>
      <c r="AQ41" s="73">
        <f t="shared" si="27"/>
        <v>71.622807017543863</v>
      </c>
      <c r="AR41" s="33">
        <f t="shared" si="28"/>
        <v>58.2677603403136</v>
      </c>
      <c r="AS41" s="33">
        <f t="shared" si="29"/>
        <v>0.63824463410954158</v>
      </c>
      <c r="AT41" s="73">
        <f t="shared" si="30"/>
        <v>622.14912280701753</v>
      </c>
      <c r="AU41" s="73">
        <f t="shared" si="31"/>
        <v>1369.6742105620224</v>
      </c>
      <c r="AV41" s="73">
        <f t="shared" si="32"/>
        <v>258.15146443124803</v>
      </c>
      <c r="AW41" s="73">
        <f t="shared" si="33"/>
        <v>146.80226314583581</v>
      </c>
      <c r="AX41" s="73">
        <f t="shared" si="34"/>
        <v>0.55468039903723287</v>
      </c>
      <c r="AY41" s="73">
        <f t="shared" si="35"/>
        <v>1.5785745190854095</v>
      </c>
      <c r="AZ41" s="73">
        <f t="shared" si="36"/>
        <v>58.2677603403136</v>
      </c>
      <c r="BA41" s="33">
        <f t="shared" si="37"/>
        <v>3612.1491228070176</v>
      </c>
      <c r="BC41" s="34">
        <f t="shared" si="38"/>
        <v>2.7288666669491174E-2</v>
      </c>
      <c r="BD41" s="34">
        <f t="shared" si="39"/>
        <v>0.14532052071308602</v>
      </c>
      <c r="BE41" s="34">
        <f t="shared" si="40"/>
        <v>0.12112359379080616</v>
      </c>
      <c r="BF41" s="34">
        <f t="shared" si="41"/>
        <v>9.9875658632743031E-2</v>
      </c>
      <c r="BG41" s="34">
        <f t="shared" si="42"/>
        <v>2.6051290080598473</v>
      </c>
      <c r="BH41" s="34">
        <f t="shared" si="43"/>
        <v>0.11762297812706771</v>
      </c>
      <c r="BI41" s="34">
        <f t="shared" si="44"/>
        <v>0.49782666582588941</v>
      </c>
      <c r="BJ41" s="34">
        <f t="shared" si="45"/>
        <v>0.12865351582749185</v>
      </c>
      <c r="BL41" s="49">
        <f t="shared" si="46"/>
        <v>1</v>
      </c>
      <c r="BM41" s="49">
        <f t="shared" si="47"/>
        <v>0.83349270424062727</v>
      </c>
      <c r="BN41" s="49">
        <f t="shared" si="48"/>
        <v>17.926780025811297</v>
      </c>
      <c r="BO41" s="49">
        <f t="shared" si="49"/>
        <v>0.80940377552938292</v>
      </c>
      <c r="BP41" s="49">
        <f t="shared" si="50"/>
        <v>0.88530866250816209</v>
      </c>
      <c r="BU41" s="38">
        <f t="shared" si="55"/>
        <v>4.5998199517588198E-2</v>
      </c>
      <c r="BV41" s="38">
        <f t="shared" si="51"/>
        <v>3.8339163706114503E-2</v>
      </c>
      <c r="BW41" s="38">
        <f t="shared" si="52"/>
        <v>0.82459960433518298</v>
      </c>
      <c r="BX41" s="38">
        <f t="shared" si="53"/>
        <v>3.7231116357089727E-2</v>
      </c>
      <c r="BY41" s="38">
        <f t="shared" si="54"/>
        <v>4.0722604492699592E-2</v>
      </c>
    </row>
    <row r="42" spans="1:77" x14ac:dyDescent="0.25">
      <c r="A42" s="23" t="s">
        <v>216</v>
      </c>
      <c r="B42" s="24" t="s">
        <v>217</v>
      </c>
      <c r="C42" s="24" t="s">
        <v>65</v>
      </c>
      <c r="D42" s="24" t="s">
        <v>66</v>
      </c>
      <c r="E42" s="25">
        <v>7.3400000000000007E-2</v>
      </c>
      <c r="F42" s="26">
        <f t="shared" si="1"/>
        <v>9.4434220784733682</v>
      </c>
      <c r="G42" s="27">
        <v>7943.2823472428154</v>
      </c>
      <c r="H42" s="28">
        <f t="shared" si="2"/>
        <v>3.9</v>
      </c>
      <c r="I42" s="27">
        <v>2.7876000000000002E-4</v>
      </c>
      <c r="J42" s="27">
        <f t="shared" si="3"/>
        <v>1.1245677427610593E-7</v>
      </c>
      <c r="K42" s="20">
        <f t="shared" si="0"/>
        <v>0.99987458170037369</v>
      </c>
      <c r="S42" s="31">
        <f t="shared" si="4"/>
        <v>5.267189181276458</v>
      </c>
      <c r="T42" s="31">
        <f t="shared" si="5"/>
        <v>7.8115436553700315</v>
      </c>
      <c r="U42" s="31">
        <f t="shared" si="6"/>
        <v>4.4043425929694022</v>
      </c>
      <c r="V42" s="31">
        <f t="shared" si="7"/>
        <v>378.24767872470176</v>
      </c>
      <c r="W42" s="31">
        <f t="shared" si="8"/>
        <v>3.6335616982099146</v>
      </c>
      <c r="X42" s="32">
        <f t="shared" si="9"/>
        <v>3163347.8189798663</v>
      </c>
      <c r="Y42" s="31">
        <f t="shared" si="10"/>
        <v>94.526864992723688</v>
      </c>
      <c r="Z42" s="31">
        <f t="shared" si="11"/>
        <v>4.2767370802044509</v>
      </c>
      <c r="AA42" s="31">
        <f t="shared" si="12"/>
        <v>18.269760133840528</v>
      </c>
      <c r="AB42" s="31">
        <f t="shared" si="13"/>
        <v>3.862676069545933</v>
      </c>
      <c r="AD42" s="33">
        <f t="shared" si="14"/>
        <v>1381.0460416133985</v>
      </c>
      <c r="AE42" s="33">
        <f t="shared" si="15"/>
        <v>59.725336982145848</v>
      </c>
      <c r="AF42" s="33">
        <f t="shared" si="16"/>
        <v>0.10667972555724756</v>
      </c>
      <c r="AG42" s="73">
        <f t="shared" si="17"/>
        <v>2488.5526315789475</v>
      </c>
      <c r="AH42" s="33">
        <f t="shared" si="18"/>
        <v>260.15990108544531</v>
      </c>
      <c r="AI42" s="33">
        <f t="shared" si="19"/>
        <v>4.4062839256171847E-2</v>
      </c>
      <c r="AJ42" s="73">
        <f t="shared" si="20"/>
        <v>60.307017543859651</v>
      </c>
      <c r="AK42" s="33">
        <f t="shared" si="21"/>
        <v>147.86914638916551</v>
      </c>
      <c r="AL42" s="33">
        <f t="shared" si="22"/>
        <v>1.7123209260034717E-5</v>
      </c>
      <c r="AM42" s="73">
        <f t="shared" si="23"/>
        <v>113.1140350877193</v>
      </c>
      <c r="AN42" s="33">
        <f t="shared" si="24"/>
        <v>0.56018887915938764</v>
      </c>
      <c r="AO42" s="73">
        <f t="shared" si="25"/>
        <v>256.40350877192981</v>
      </c>
      <c r="AP42" s="33">
        <f t="shared" si="26"/>
        <v>1.5909714670468804</v>
      </c>
      <c r="AQ42" s="73">
        <f t="shared" si="27"/>
        <v>71.622807017543863</v>
      </c>
      <c r="AR42" s="33">
        <f t="shared" si="28"/>
        <v>58.819667267044387</v>
      </c>
      <c r="AS42" s="33">
        <f t="shared" si="29"/>
        <v>0.63937460072526575</v>
      </c>
      <c r="AT42" s="73">
        <f t="shared" si="30"/>
        <v>622.14912280701753</v>
      </c>
      <c r="AU42" s="73">
        <f t="shared" si="31"/>
        <v>1381.0460416133985</v>
      </c>
      <c r="AV42" s="73">
        <f t="shared" si="32"/>
        <v>260.15990108544531</v>
      </c>
      <c r="AW42" s="73">
        <f t="shared" si="33"/>
        <v>147.86914638916551</v>
      </c>
      <c r="AX42" s="73">
        <f t="shared" si="34"/>
        <v>0.56018887915938764</v>
      </c>
      <c r="AY42" s="73">
        <f t="shared" si="35"/>
        <v>1.5909714670468804</v>
      </c>
      <c r="AZ42" s="73">
        <f t="shared" si="36"/>
        <v>58.819667267044387</v>
      </c>
      <c r="BA42" s="33">
        <f t="shared" si="37"/>
        <v>3612.1491228070176</v>
      </c>
      <c r="BC42" s="34">
        <f t="shared" si="38"/>
        <v>7.6398365317323202E-3</v>
      </c>
      <c r="BD42" s="34">
        <f t="shared" si="39"/>
        <v>4.0348809959311192E-2</v>
      </c>
      <c r="BE42" s="34">
        <f t="shared" si="40"/>
        <v>3.3642759423180298E-2</v>
      </c>
      <c r="BF42" s="34">
        <f t="shared" si="41"/>
        <v>2.7759814187708062E-2</v>
      </c>
      <c r="BG42" s="34">
        <f t="shared" si="42"/>
        <v>0.72216979640153933</v>
      </c>
      <c r="BH42" s="34">
        <f t="shared" si="43"/>
        <v>3.2673572181960181E-2</v>
      </c>
      <c r="BI42" s="34">
        <f t="shared" si="44"/>
        <v>0.13807707181686651</v>
      </c>
      <c r="BJ42" s="34">
        <f t="shared" si="45"/>
        <v>3.5746479728262018E-2</v>
      </c>
      <c r="BL42" s="49">
        <f t="shared" si="46"/>
        <v>1</v>
      </c>
      <c r="BM42" s="49">
        <f t="shared" si="47"/>
        <v>0.83379805890450165</v>
      </c>
      <c r="BN42" s="49">
        <f t="shared" si="48"/>
        <v>17.898168425036438</v>
      </c>
      <c r="BO42" s="49">
        <f t="shared" si="49"/>
        <v>0.80977784016205379</v>
      </c>
      <c r="BP42" s="49">
        <f t="shared" si="50"/>
        <v>0.8859364071532646</v>
      </c>
      <c r="BU42" s="38">
        <f t="shared" si="55"/>
        <v>4.6004573927752736E-2</v>
      </c>
      <c r="BV42" s="38">
        <f t="shared" si="51"/>
        <v>3.8358524441688878E-2</v>
      </c>
      <c r="BW42" s="38">
        <f t="shared" si="52"/>
        <v>0.82339761248095855</v>
      </c>
      <c r="BX42" s="38">
        <f t="shared" si="53"/>
        <v>3.7253484512791139E-2</v>
      </c>
      <c r="BY42" s="38">
        <f t="shared" si="54"/>
        <v>4.0757126938170012E-2</v>
      </c>
    </row>
    <row r="43" spans="1:77" x14ac:dyDescent="0.25">
      <c r="A43" s="23" t="s">
        <v>218</v>
      </c>
      <c r="B43" s="24" t="s">
        <v>219</v>
      </c>
      <c r="C43" s="24" t="s">
        <v>77</v>
      </c>
      <c r="D43" s="24" t="s">
        <v>66</v>
      </c>
      <c r="E43" s="25">
        <v>1.4E-2</v>
      </c>
      <c r="F43" s="26">
        <f t="shared" si="1"/>
        <v>49.510512897138945</v>
      </c>
      <c r="G43" s="27">
        <v>1995.2623149688804</v>
      </c>
      <c r="H43" s="28">
        <f t="shared" si="2"/>
        <v>3.3000000000000003</v>
      </c>
      <c r="I43" s="27">
        <v>0.56724844430263222</v>
      </c>
      <c r="J43" s="27">
        <f t="shared" si="3"/>
        <v>2.2883817713952273E-4</v>
      </c>
      <c r="K43" s="20">
        <f t="shared" si="0"/>
        <v>0.99993950054385972</v>
      </c>
      <c r="S43" s="31">
        <f t="shared" si="4"/>
        <v>5.1410888219006194</v>
      </c>
      <c r="T43" s="31">
        <f t="shared" si="5"/>
        <v>7.4871923527322437</v>
      </c>
      <c r="U43" s="31">
        <f t="shared" si="6"/>
        <v>4.3055353171216524</v>
      </c>
      <c r="V43" s="31">
        <f t="shared" si="7"/>
        <v>95.625546506473569</v>
      </c>
      <c r="W43" s="31">
        <f t="shared" si="8"/>
        <v>3.5574167722011647</v>
      </c>
      <c r="X43" s="32">
        <f t="shared" si="9"/>
        <v>393.60254167975859</v>
      </c>
      <c r="Y43" s="31">
        <f t="shared" si="10"/>
        <v>91.819988075145545</v>
      </c>
      <c r="Z43" s="31">
        <f t="shared" si="11"/>
        <v>4.1798900006948623</v>
      </c>
      <c r="AA43" s="31">
        <f t="shared" si="12"/>
        <v>17.770766905789614</v>
      </c>
      <c r="AB43" s="31">
        <f t="shared" si="13"/>
        <v>3.8423547040596762</v>
      </c>
      <c r="AD43" s="33">
        <f t="shared" si="14"/>
        <v>1414.9202671315732</v>
      </c>
      <c r="AE43" s="33">
        <f t="shared" si="15"/>
        <v>313.13140960639322</v>
      </c>
      <c r="AF43" s="33">
        <f t="shared" si="16"/>
        <v>0.1113011786092595</v>
      </c>
      <c r="AG43" s="73">
        <f t="shared" si="17"/>
        <v>2488.5526315789475</v>
      </c>
      <c r="AH43" s="33">
        <f t="shared" si="18"/>
        <v>266.13028321396951</v>
      </c>
      <c r="AI43" s="33">
        <f t="shared" si="19"/>
        <v>0.17429094290758779</v>
      </c>
      <c r="AJ43" s="73">
        <f t="shared" si="20"/>
        <v>60.307017543859651</v>
      </c>
      <c r="AK43" s="33">
        <f t="shared" si="21"/>
        <v>151.0342197926434</v>
      </c>
      <c r="AL43" s="33">
        <f t="shared" si="22"/>
        <v>0.13761767501678773</v>
      </c>
      <c r="AM43" s="73">
        <f t="shared" si="23"/>
        <v>113.1140350877193</v>
      </c>
      <c r="AN43" s="33">
        <f t="shared" si="24"/>
        <v>0.57670339172106999</v>
      </c>
      <c r="AO43" s="73">
        <f t="shared" si="25"/>
        <v>256.40350877192981</v>
      </c>
      <c r="AP43" s="33">
        <f t="shared" si="26"/>
        <v>1.6278339060443088</v>
      </c>
      <c r="AQ43" s="73">
        <f t="shared" si="27"/>
        <v>71.622807017543863</v>
      </c>
      <c r="AR43" s="33">
        <f t="shared" si="28"/>
        <v>60.471290733722171</v>
      </c>
      <c r="AS43" s="33">
        <f t="shared" si="29"/>
        <v>0.64275611178936398</v>
      </c>
      <c r="AT43" s="73">
        <f t="shared" si="30"/>
        <v>622.14912280701753</v>
      </c>
      <c r="AU43" s="73">
        <f t="shared" si="31"/>
        <v>1414.9202671315732</v>
      </c>
      <c r="AV43" s="73">
        <f t="shared" si="32"/>
        <v>266.13028321396951</v>
      </c>
      <c r="AW43" s="73">
        <f t="shared" si="33"/>
        <v>151.0342197926434</v>
      </c>
      <c r="AX43" s="73">
        <f t="shared" si="34"/>
        <v>0.57670339172106999</v>
      </c>
      <c r="AY43" s="73">
        <f t="shared" si="35"/>
        <v>1.6278339060443088</v>
      </c>
      <c r="AZ43" s="73">
        <f t="shared" si="36"/>
        <v>60.471290733722171</v>
      </c>
      <c r="BA43" s="33">
        <f t="shared" si="37"/>
        <v>3612.1491228070176</v>
      </c>
      <c r="BC43" s="34">
        <f t="shared" si="38"/>
        <v>1.5688561597162109E-3</v>
      </c>
      <c r="BD43" s="34">
        <f t="shared" si="39"/>
        <v>8.0872981109953584E-3</v>
      </c>
      <c r="BE43" s="34">
        <f t="shared" si="40"/>
        <v>6.7503447460469969E-3</v>
      </c>
      <c r="BF43" s="34">
        <f t="shared" si="41"/>
        <v>5.5759945432595258E-3</v>
      </c>
      <c r="BG43" s="34">
        <f t="shared" si="42"/>
        <v>0.14405235387676113</v>
      </c>
      <c r="BH43" s="34">
        <f t="shared" si="43"/>
        <v>6.5576461745263329E-3</v>
      </c>
      <c r="BI43" s="34">
        <f t="shared" si="44"/>
        <v>2.758655652864667E-2</v>
      </c>
      <c r="BJ43" s="34">
        <f t="shared" si="45"/>
        <v>7.179596537378455E-3</v>
      </c>
      <c r="BL43" s="49">
        <f t="shared" si="46"/>
        <v>1</v>
      </c>
      <c r="BM43" s="49">
        <f t="shared" si="47"/>
        <v>0.83468479254762951</v>
      </c>
      <c r="BN43" s="49">
        <f t="shared" si="48"/>
        <v>17.812173101534356</v>
      </c>
      <c r="BO43" s="49">
        <f t="shared" si="49"/>
        <v>0.81085748101837174</v>
      </c>
      <c r="BP43" s="49">
        <f t="shared" si="50"/>
        <v>0.88776207317215039</v>
      </c>
      <c r="BU43" s="38">
        <f t="shared" si="55"/>
        <v>4.6025624980220434E-2</v>
      </c>
      <c r="BV43" s="38">
        <f t="shared" si="51"/>
        <v>3.8416889238490286E-2</v>
      </c>
      <c r="BW43" s="38">
        <f t="shared" si="52"/>
        <v>0.81981639925399008</v>
      </c>
      <c r="BX43" s="38">
        <f t="shared" si="53"/>
        <v>3.7320222333757785E-2</v>
      </c>
      <c r="BY43" s="38">
        <f t="shared" si="54"/>
        <v>4.0859804251484402E-2</v>
      </c>
    </row>
    <row r="44" spans="1:77" x14ac:dyDescent="0.25">
      <c r="A44" s="23" t="s">
        <v>220</v>
      </c>
      <c r="B44" s="24" t="s">
        <v>221</v>
      </c>
      <c r="C44" s="24" t="s">
        <v>222</v>
      </c>
      <c r="D44" s="24" t="s">
        <v>66</v>
      </c>
      <c r="E44" s="25">
        <v>8.6499999999999994E-2</v>
      </c>
      <c r="F44" s="26">
        <f t="shared" si="1"/>
        <v>8.0132622030051479</v>
      </c>
      <c r="G44" s="27">
        <v>199.52623149688802</v>
      </c>
      <c r="H44" s="28">
        <f t="shared" si="2"/>
        <v>2.3000000000000003</v>
      </c>
      <c r="I44" s="27">
        <v>9.6050999999999997E-2</v>
      </c>
      <c r="J44" s="27">
        <f t="shared" si="3"/>
        <v>3.8748692875571278E-5</v>
      </c>
      <c r="K44" s="20">
        <f t="shared" si="0"/>
        <v>0.99994630634349535</v>
      </c>
      <c r="S44" s="31">
        <f t="shared" si="4"/>
        <v>4.0466626283188587</v>
      </c>
      <c r="T44" s="31">
        <f t="shared" si="5"/>
        <v>5.0965779704346241</v>
      </c>
      <c r="U44" s="31">
        <f t="shared" si="6"/>
        <v>3.447986049700968</v>
      </c>
      <c r="V44" s="31">
        <f t="shared" si="7"/>
        <v>10.300554650647356</v>
      </c>
      <c r="W44" s="31">
        <f t="shared" si="8"/>
        <v>2.8965542501210875</v>
      </c>
      <c r="X44" s="32">
        <f t="shared" si="9"/>
        <v>254.58016989695585</v>
      </c>
      <c r="Y44" s="31">
        <f t="shared" si="10"/>
        <v>68.326978094342834</v>
      </c>
      <c r="Z44" s="31">
        <f t="shared" si="11"/>
        <v>3.3393532955512728</v>
      </c>
      <c r="AA44" s="31">
        <f t="shared" si="12"/>
        <v>13.440000031674975</v>
      </c>
      <c r="AB44" s="31">
        <f t="shared" si="13"/>
        <v>3.6178045152929781</v>
      </c>
      <c r="AD44" s="33">
        <f t="shared" si="14"/>
        <v>1797.5876511980857</v>
      </c>
      <c r="AE44" s="33">
        <f t="shared" si="15"/>
        <v>50.68022814438735</v>
      </c>
      <c r="AF44" s="33">
        <f t="shared" si="16"/>
        <v>0.16350840469183847</v>
      </c>
      <c r="AG44" s="73">
        <f t="shared" si="17"/>
        <v>2488.5526315789475</v>
      </c>
      <c r="AH44" s="33">
        <f t="shared" si="18"/>
        <v>332.31959666214647</v>
      </c>
      <c r="AI44" s="33">
        <f t="shared" si="19"/>
        <v>1.6180358467996887</v>
      </c>
      <c r="AJ44" s="73">
        <f t="shared" si="20"/>
        <v>60.307017543859651</v>
      </c>
      <c r="AK44" s="33">
        <f t="shared" si="21"/>
        <v>185.49338982489479</v>
      </c>
      <c r="AL44" s="33">
        <f t="shared" si="22"/>
        <v>0.2127686012959738</v>
      </c>
      <c r="AM44" s="73">
        <f t="shared" si="23"/>
        <v>113.1140350877193</v>
      </c>
      <c r="AN44" s="33">
        <f t="shared" si="24"/>
        <v>0.77499254361300218</v>
      </c>
      <c r="AO44" s="73">
        <f t="shared" si="25"/>
        <v>256.40350877192981</v>
      </c>
      <c r="AP44" s="33">
        <f t="shared" si="26"/>
        <v>2.0375701713655934</v>
      </c>
      <c r="AQ44" s="73">
        <f t="shared" si="27"/>
        <v>71.622807017543863</v>
      </c>
      <c r="AR44" s="33">
        <f t="shared" si="28"/>
        <v>79.956935237245403</v>
      </c>
      <c r="AS44" s="33">
        <f t="shared" si="29"/>
        <v>0.68265075109979179</v>
      </c>
      <c r="AT44" s="73">
        <f t="shared" si="30"/>
        <v>622.14912280701753</v>
      </c>
      <c r="AU44" s="73">
        <f t="shared" si="31"/>
        <v>1797.5876511980857</v>
      </c>
      <c r="AV44" s="73">
        <f t="shared" si="32"/>
        <v>332.31959666214647</v>
      </c>
      <c r="AW44" s="73">
        <f t="shared" si="33"/>
        <v>185.49338982489479</v>
      </c>
      <c r="AX44" s="73">
        <f t="shared" si="34"/>
        <v>0.77499254361300218</v>
      </c>
      <c r="AY44" s="73">
        <f t="shared" si="35"/>
        <v>2.0375701713655934</v>
      </c>
      <c r="AZ44" s="73">
        <f t="shared" si="36"/>
        <v>79.956935237245403</v>
      </c>
      <c r="BA44" s="33">
        <f t="shared" si="37"/>
        <v>3612.1491228070176</v>
      </c>
      <c r="BC44" s="34">
        <f t="shared" si="38"/>
        <v>1.1505549889423245E-2</v>
      </c>
      <c r="BD44" s="34">
        <f t="shared" si="39"/>
        <v>4.6665508107256386E-2</v>
      </c>
      <c r="BE44" s="34">
        <f t="shared" si="40"/>
        <v>3.9478756804319198E-2</v>
      </c>
      <c r="BF44" s="34">
        <f t="shared" si="41"/>
        <v>3.3288266411809278E-2</v>
      </c>
      <c r="BG44" s="34">
        <f t="shared" si="42"/>
        <v>0.78613945525799067</v>
      </c>
      <c r="BH44" s="34">
        <f t="shared" si="43"/>
        <v>3.8421095940375107E-2</v>
      </c>
      <c r="BI44" s="34">
        <f t="shared" si="44"/>
        <v>0.15332553877546035</v>
      </c>
      <c r="BJ44" s="34">
        <f t="shared" si="45"/>
        <v>4.2380824648576593E-2</v>
      </c>
      <c r="BL44" s="49">
        <f t="shared" si="46"/>
        <v>1</v>
      </c>
      <c r="BM44" s="49">
        <f t="shared" si="47"/>
        <v>0.8459943629796316</v>
      </c>
      <c r="BN44" s="49">
        <f t="shared" si="48"/>
        <v>16.846263699757031</v>
      </c>
      <c r="BO44" s="49">
        <f t="shared" si="49"/>
        <v>0.82332963892877253</v>
      </c>
      <c r="BP44" s="49">
        <f t="shared" si="50"/>
        <v>0.90818307498480799</v>
      </c>
      <c r="BU44" s="38">
        <f t="shared" si="55"/>
        <v>4.6262627254077739E-2</v>
      </c>
      <c r="BV44" s="38">
        <f t="shared" si="51"/>
        <v>3.913792187357764E-2</v>
      </c>
      <c r="BW44" s="38">
        <f t="shared" si="52"/>
        <v>0.77935241816576017</v>
      </c>
      <c r="BX44" s="38">
        <f t="shared" si="53"/>
        <v>3.8089392192996216E-2</v>
      </c>
      <c r="BY44" s="38">
        <f t="shared" si="54"/>
        <v>4.2014935076484301E-2</v>
      </c>
    </row>
    <row r="45" spans="1:77" x14ac:dyDescent="0.25">
      <c r="A45" s="23" t="s">
        <v>223</v>
      </c>
      <c r="B45" s="24" t="s">
        <v>224</v>
      </c>
      <c r="C45" s="24" t="s">
        <v>225</v>
      </c>
      <c r="D45" s="24" t="s">
        <v>226</v>
      </c>
      <c r="E45" s="25">
        <v>2.4899999999999999E-2</v>
      </c>
      <c r="F45" s="26">
        <f t="shared" si="1"/>
        <v>27.837236167066077</v>
      </c>
      <c r="G45" s="27">
        <v>33.113112148259127</v>
      </c>
      <c r="H45" s="28">
        <f t="shared" si="2"/>
        <v>1.5200000000000002</v>
      </c>
      <c r="I45" s="27">
        <v>2.1411999999999999E-6</v>
      </c>
      <c r="J45" s="27">
        <f t="shared" si="3"/>
        <v>8.6379841110632078E-10</v>
      </c>
      <c r="K45" s="20">
        <f t="shared" si="0"/>
        <v>0.99987487025880295</v>
      </c>
      <c r="S45" s="31">
        <f t="shared" si="4"/>
        <v>2.1789203239005071</v>
      </c>
      <c r="T45" s="31">
        <f t="shared" si="5"/>
        <v>2.229780869274812</v>
      </c>
      <c r="U45" s="31">
        <f t="shared" si="6"/>
        <v>1.9844967305695327</v>
      </c>
      <c r="V45" s="31">
        <f t="shared" si="7"/>
        <v>2.3933804373460634</v>
      </c>
      <c r="W45" s="31">
        <f t="shared" si="8"/>
        <v>1.768729553369295</v>
      </c>
      <c r="X45" s="32">
        <f t="shared" si="9"/>
        <v>2815238.7527780533</v>
      </c>
      <c r="Y45" s="31">
        <f t="shared" si="10"/>
        <v>28.233923983801052</v>
      </c>
      <c r="Z45" s="31">
        <f t="shared" si="11"/>
        <v>1.9048975306766958</v>
      </c>
      <c r="AA45" s="31">
        <f t="shared" si="12"/>
        <v>6.0491348012977397</v>
      </c>
      <c r="AB45" s="31">
        <f t="shared" si="13"/>
        <v>2.7980047309343057</v>
      </c>
      <c r="AD45" s="33">
        <f t="shared" si="14"/>
        <v>3338.4565233707563</v>
      </c>
      <c r="AE45" s="33">
        <f t="shared" si="15"/>
        <v>176.05782066222915</v>
      </c>
      <c r="AF45" s="33">
        <f t="shared" si="16"/>
        <v>0.373728802151019</v>
      </c>
      <c r="AG45" s="73">
        <f t="shared" si="17"/>
        <v>2488.5526315789475</v>
      </c>
      <c r="AH45" s="33">
        <f t="shared" si="18"/>
        <v>577.39240165162153</v>
      </c>
      <c r="AI45" s="33">
        <f t="shared" si="19"/>
        <v>6.963651246831347</v>
      </c>
      <c r="AJ45" s="73">
        <f t="shared" si="20"/>
        <v>60.307017543859651</v>
      </c>
      <c r="AK45" s="33">
        <f t="shared" si="21"/>
        <v>303.77265175626599</v>
      </c>
      <c r="AL45" s="33">
        <f t="shared" si="22"/>
        <v>1.9240523246284339E-5</v>
      </c>
      <c r="AM45" s="73">
        <f t="shared" si="23"/>
        <v>113.1140350877193</v>
      </c>
      <c r="AN45" s="33">
        <f t="shared" si="24"/>
        <v>1.875506167017587</v>
      </c>
      <c r="AO45" s="73">
        <f t="shared" si="25"/>
        <v>256.40350877192981</v>
      </c>
      <c r="AP45" s="33">
        <f t="shared" si="26"/>
        <v>3.5719331654808513</v>
      </c>
      <c r="AQ45" s="73">
        <f t="shared" si="27"/>
        <v>71.622807017543863</v>
      </c>
      <c r="AR45" s="33">
        <f t="shared" si="28"/>
        <v>177.64874604723147</v>
      </c>
      <c r="AS45" s="33">
        <f t="shared" si="29"/>
        <v>0.88266361467955501</v>
      </c>
      <c r="AT45" s="73">
        <f t="shared" si="30"/>
        <v>622.14912280701753</v>
      </c>
      <c r="AU45" s="73">
        <f t="shared" si="31"/>
        <v>3338.4565233707563</v>
      </c>
      <c r="AV45" s="73">
        <f t="shared" si="32"/>
        <v>577.39240165162153</v>
      </c>
      <c r="AW45" s="73">
        <f t="shared" si="33"/>
        <v>303.77265175626599</v>
      </c>
      <c r="AX45" s="73">
        <f t="shared" si="34"/>
        <v>1.875506167017587</v>
      </c>
      <c r="AY45" s="73">
        <f t="shared" si="35"/>
        <v>3.5719331654808513</v>
      </c>
      <c r="AZ45" s="73">
        <f t="shared" si="36"/>
        <v>177.64874604723147</v>
      </c>
      <c r="BA45" s="33">
        <f t="shared" si="37"/>
        <v>3612.1491228070176</v>
      </c>
      <c r="BC45" s="34">
        <f t="shared" si="38"/>
        <v>6.4724250783969178E-3</v>
      </c>
      <c r="BD45" s="34">
        <f t="shared" si="39"/>
        <v>1.4124402924552717E-2</v>
      </c>
      <c r="BE45" s="34">
        <f t="shared" si="40"/>
        <v>1.2691441058142992E-2</v>
      </c>
      <c r="BF45" s="34">
        <f t="shared" si="41"/>
        <v>1.144796879303131E-2</v>
      </c>
      <c r="BG45" s="34">
        <f t="shared" si="42"/>
        <v>0.18274195765430618</v>
      </c>
      <c r="BH45" s="34">
        <f t="shared" si="43"/>
        <v>1.2329306549328208E-2</v>
      </c>
      <c r="BI45" s="34">
        <f t="shared" si="44"/>
        <v>3.8959000527034639E-2</v>
      </c>
      <c r="BJ45" s="34">
        <f t="shared" si="45"/>
        <v>1.3923850841390646E-2</v>
      </c>
      <c r="BL45" s="49">
        <f t="shared" si="46"/>
        <v>1</v>
      </c>
      <c r="BM45" s="49">
        <f t="shared" si="47"/>
        <v>0.89854708379079296</v>
      </c>
      <c r="BN45" s="49">
        <f t="shared" si="48"/>
        <v>12.938030629007502</v>
      </c>
      <c r="BO45" s="49">
        <f t="shared" si="49"/>
        <v>0.87290815868017624</v>
      </c>
      <c r="BP45" s="49">
        <f t="shared" si="50"/>
        <v>0.98580102222845489</v>
      </c>
      <c r="BU45" s="38">
        <f t="shared" si="55"/>
        <v>4.7385825368988152E-2</v>
      </c>
      <c r="BV45" s="38">
        <f t="shared" si="51"/>
        <v>4.2578395198324077E-2</v>
      </c>
      <c r="BW45" s="38">
        <f t="shared" si="52"/>
        <v>0.61307926000476942</v>
      </c>
      <c r="BX45" s="38">
        <f t="shared" si="53"/>
        <v>4.1363473570383828E-2</v>
      </c>
      <c r="BY45" s="38">
        <f t="shared" si="54"/>
        <v>4.6712995087887572E-2</v>
      </c>
    </row>
    <row r="46" spans="1:77" x14ac:dyDescent="0.25">
      <c r="A46" s="23" t="s">
        <v>227</v>
      </c>
      <c r="B46" s="24" t="s">
        <v>228</v>
      </c>
      <c r="C46" s="24" t="s">
        <v>229</v>
      </c>
      <c r="D46" s="24" t="s">
        <v>212</v>
      </c>
      <c r="E46" s="25">
        <v>1.2</v>
      </c>
      <c r="F46" s="26">
        <f t="shared" si="1"/>
        <v>0.57762265046662109</v>
      </c>
      <c r="G46" s="27">
        <v>3630.7805477010188</v>
      </c>
      <c r="H46" s="28">
        <f t="shared" si="2"/>
        <v>3.5600000000000005</v>
      </c>
      <c r="I46" s="27">
        <v>1.1615</v>
      </c>
      <c r="J46" s="27">
        <f t="shared" si="3"/>
        <v>4.6856989281710801E-4</v>
      </c>
      <c r="K46" s="20">
        <f t="shared" si="0"/>
        <v>0.99992200568895495</v>
      </c>
      <c r="S46" s="31">
        <f t="shared" si="4"/>
        <v>5.2160634302221629</v>
      </c>
      <c r="T46" s="31">
        <f t="shared" si="5"/>
        <v>7.6786160359322677</v>
      </c>
      <c r="U46" s="31">
        <f t="shared" si="6"/>
        <v>4.3642824677457384</v>
      </c>
      <c r="V46" s="31">
        <f t="shared" si="7"/>
        <v>173.33773437881882</v>
      </c>
      <c r="W46" s="31">
        <f t="shared" si="8"/>
        <v>3.6026897280550303</v>
      </c>
      <c r="X46" s="32">
        <f t="shared" si="9"/>
        <v>348.12691108649295</v>
      </c>
      <c r="Y46" s="31">
        <f t="shared" si="10"/>
        <v>93.429396943403958</v>
      </c>
      <c r="Z46" s="31">
        <f t="shared" si="11"/>
        <v>4.2374716910981016</v>
      </c>
      <c r="AA46" s="31">
        <f t="shared" si="12"/>
        <v>18.067449817824105</v>
      </c>
      <c r="AB46" s="31">
        <f t="shared" si="13"/>
        <v>3.8545466146655119</v>
      </c>
      <c r="AD46" s="33">
        <f t="shared" si="14"/>
        <v>1394.5824981888584</v>
      </c>
      <c r="AE46" s="33">
        <f t="shared" si="15"/>
        <v>3.6531997787412549</v>
      </c>
      <c r="AF46" s="33">
        <f t="shared" si="16"/>
        <v>0.10852650131660836</v>
      </c>
      <c r="AG46" s="73">
        <f t="shared" si="17"/>
        <v>2488.5526315789475</v>
      </c>
      <c r="AH46" s="33">
        <f t="shared" si="18"/>
        <v>262.54793125825904</v>
      </c>
      <c r="AI46" s="33">
        <f t="shared" si="19"/>
        <v>9.6151404807465091E-2</v>
      </c>
      <c r="AJ46" s="73">
        <f t="shared" si="20"/>
        <v>60.307017543859651</v>
      </c>
      <c r="AK46" s="33">
        <f t="shared" si="21"/>
        <v>149.13625852446978</v>
      </c>
      <c r="AL46" s="33">
        <f t="shared" si="22"/>
        <v>0.15559459766443862</v>
      </c>
      <c r="AM46" s="73">
        <f t="shared" si="23"/>
        <v>113.1140350877193</v>
      </c>
      <c r="AN46" s="33">
        <f t="shared" si="24"/>
        <v>0.56676913565867837</v>
      </c>
      <c r="AO46" s="73">
        <f t="shared" si="25"/>
        <v>256.40350877192981</v>
      </c>
      <c r="AP46" s="33">
        <f t="shared" si="26"/>
        <v>1.6057137752590931</v>
      </c>
      <c r="AQ46" s="73">
        <f t="shared" si="27"/>
        <v>71.622807017543863</v>
      </c>
      <c r="AR46" s="33">
        <f t="shared" si="28"/>
        <v>59.478300643241013</v>
      </c>
      <c r="AS46" s="33">
        <f t="shared" si="29"/>
        <v>0.640723077598916</v>
      </c>
      <c r="AT46" s="73">
        <f t="shared" si="30"/>
        <v>622.14912280701753</v>
      </c>
      <c r="AU46" s="73">
        <f t="shared" si="31"/>
        <v>1394.5824981888584</v>
      </c>
      <c r="AV46" s="73">
        <f t="shared" si="32"/>
        <v>262.54793125825904</v>
      </c>
      <c r="AW46" s="73">
        <f t="shared" si="33"/>
        <v>149.13625852446978</v>
      </c>
      <c r="AX46" s="73">
        <f t="shared" si="34"/>
        <v>0.56676913565867837</v>
      </c>
      <c r="AY46" s="73">
        <f t="shared" si="35"/>
        <v>1.6057137752590931</v>
      </c>
      <c r="AZ46" s="73">
        <f t="shared" si="36"/>
        <v>59.478300643241013</v>
      </c>
      <c r="BA46" s="33">
        <f t="shared" si="37"/>
        <v>3612.1491228070176</v>
      </c>
      <c r="BC46" s="34">
        <f t="shared" si="38"/>
        <v>6.496537129415951E-2</v>
      </c>
      <c r="BD46" s="34">
        <f t="shared" si="39"/>
        <v>0.33978543842566422</v>
      </c>
      <c r="BE46" s="34">
        <f t="shared" si="40"/>
        <v>0.28342343443053802</v>
      </c>
      <c r="BF46" s="34">
        <f t="shared" si="41"/>
        <v>0.23380614473116665</v>
      </c>
      <c r="BG46" s="34">
        <f t="shared" si="42"/>
        <v>6.0696754622176501</v>
      </c>
      <c r="BH46" s="34">
        <f t="shared" si="43"/>
        <v>0.27528892176067821</v>
      </c>
      <c r="BI46" s="34">
        <f t="shared" si="44"/>
        <v>1.161249164161559</v>
      </c>
      <c r="BJ46" s="34">
        <f t="shared" si="45"/>
        <v>0.30126738116055429</v>
      </c>
      <c r="BL46" s="49">
        <f t="shared" si="46"/>
        <v>1</v>
      </c>
      <c r="BM46" s="49">
        <f t="shared" si="47"/>
        <v>0.83412472218859768</v>
      </c>
      <c r="BN46" s="49">
        <f t="shared" si="48"/>
        <v>17.863259503822231</v>
      </c>
      <c r="BO46" s="49">
        <f t="shared" si="49"/>
        <v>0.8101845771737034</v>
      </c>
      <c r="BP46" s="49">
        <f t="shared" si="50"/>
        <v>0.88664005896316056</v>
      </c>
      <c r="BU46" s="38">
        <f t="shared" si="55"/>
        <v>4.6014304714893109E-2</v>
      </c>
      <c r="BV46" s="38">
        <f t="shared" si="51"/>
        <v>3.8381669137011694E-2</v>
      </c>
      <c r="BW46" s="38">
        <f t="shared" si="52"/>
        <v>0.82196546601008647</v>
      </c>
      <c r="BX46" s="38">
        <f t="shared" si="53"/>
        <v>3.7280080009377617E-2</v>
      </c>
      <c r="BY46" s="38">
        <f t="shared" si="54"/>
        <v>4.079812584556166E-2</v>
      </c>
    </row>
    <row r="47" spans="1:77" x14ac:dyDescent="0.25">
      <c r="A47" s="23" t="s">
        <v>230</v>
      </c>
      <c r="B47" s="24" t="s">
        <v>231</v>
      </c>
      <c r="C47" s="24" t="s">
        <v>77</v>
      </c>
      <c r="D47" s="24" t="s">
        <v>232</v>
      </c>
      <c r="E47" s="25">
        <v>5</v>
      </c>
      <c r="F47" s="26">
        <f t="shared" si="1"/>
        <v>0.13862943611198905</v>
      </c>
      <c r="G47" s="27">
        <v>2754.228703338169</v>
      </c>
      <c r="H47" s="28">
        <f t="shared" si="2"/>
        <v>3.4400000000000004</v>
      </c>
      <c r="I47" s="27">
        <v>1.8635004520228125E-3</v>
      </c>
      <c r="J47" s="27">
        <f t="shared" si="3"/>
        <v>7.5176944216010474E-7</v>
      </c>
      <c r="K47" s="20">
        <f t="shared" si="0"/>
        <v>0.99993147894970957</v>
      </c>
      <c r="S47" s="31">
        <f t="shared" si="4"/>
        <v>5.1866429682725252</v>
      </c>
      <c r="T47" s="31">
        <f t="shared" si="5"/>
        <v>7.6030083095870502</v>
      </c>
      <c r="U47" s="31">
        <f t="shared" si="6"/>
        <v>4.3412297523227634</v>
      </c>
      <c r="V47" s="31">
        <f t="shared" si="7"/>
        <v>131.68808459461317</v>
      </c>
      <c r="W47" s="31">
        <f t="shared" si="8"/>
        <v>3.5849243631553041</v>
      </c>
      <c r="X47" s="32">
        <f t="shared" si="9"/>
        <v>164905.02510824284</v>
      </c>
      <c r="Y47" s="31">
        <f t="shared" si="10"/>
        <v>92.797855766597309</v>
      </c>
      <c r="Z47" s="31">
        <f t="shared" si="11"/>
        <v>4.2148763088823138</v>
      </c>
      <c r="AA47" s="31">
        <f t="shared" si="12"/>
        <v>17.951029758819807</v>
      </c>
      <c r="AB47" s="31">
        <f t="shared" si="13"/>
        <v>3.849801303275219</v>
      </c>
      <c r="AD47" s="33">
        <f t="shared" si="14"/>
        <v>1402.4930602951335</v>
      </c>
      <c r="AE47" s="33">
        <f t="shared" si="15"/>
        <v>0.87676794689790105</v>
      </c>
      <c r="AF47" s="33">
        <f t="shared" si="16"/>
        <v>0.10960573754503695</v>
      </c>
      <c r="AG47" s="73">
        <f t="shared" si="17"/>
        <v>2488.5526315789475</v>
      </c>
      <c r="AH47" s="33">
        <f t="shared" si="18"/>
        <v>263.94210827479435</v>
      </c>
      <c r="AI47" s="33">
        <f t="shared" si="19"/>
        <v>0.12656169096826878</v>
      </c>
      <c r="AJ47" s="73">
        <f t="shared" si="20"/>
        <v>60.307017543859651</v>
      </c>
      <c r="AK47" s="33">
        <f t="shared" si="21"/>
        <v>149.87531457811971</v>
      </c>
      <c r="AL47" s="33">
        <f t="shared" si="22"/>
        <v>3.2847189848285056E-4</v>
      </c>
      <c r="AM47" s="73">
        <f t="shared" si="23"/>
        <v>113.1140350877193</v>
      </c>
      <c r="AN47" s="33">
        <f t="shared" si="24"/>
        <v>0.57062631580529566</v>
      </c>
      <c r="AO47" s="73">
        <f t="shared" si="25"/>
        <v>256.40350877192981</v>
      </c>
      <c r="AP47" s="33">
        <f t="shared" si="26"/>
        <v>1.6143217897824791</v>
      </c>
      <c r="AQ47" s="73">
        <f t="shared" si="27"/>
        <v>71.622807017543863</v>
      </c>
      <c r="AR47" s="33">
        <f t="shared" si="28"/>
        <v>59.864042707255997</v>
      </c>
      <c r="AS47" s="33">
        <f t="shared" si="29"/>
        <v>0.64151284057072633</v>
      </c>
      <c r="AT47" s="73">
        <f t="shared" si="30"/>
        <v>622.14912280701753</v>
      </c>
      <c r="AU47" s="73">
        <f t="shared" si="31"/>
        <v>1402.4930602951335</v>
      </c>
      <c r="AV47" s="73">
        <f t="shared" si="32"/>
        <v>263.94210827479435</v>
      </c>
      <c r="AW47" s="73">
        <f t="shared" si="33"/>
        <v>149.87531457811971</v>
      </c>
      <c r="AX47" s="73">
        <f t="shared" si="34"/>
        <v>0.57062631580529566</v>
      </c>
      <c r="AY47" s="73">
        <f t="shared" si="35"/>
        <v>1.6143217897824791</v>
      </c>
      <c r="AZ47" s="73">
        <f t="shared" si="36"/>
        <v>59.864042707255997</v>
      </c>
      <c r="BA47" s="33">
        <f t="shared" si="37"/>
        <v>3612.1491228070176</v>
      </c>
      <c r="BC47" s="34">
        <f t="shared" si="38"/>
        <v>0.10466511491389201</v>
      </c>
      <c r="BD47" s="34">
        <f t="shared" si="39"/>
        <v>0.5443058927302572</v>
      </c>
      <c r="BE47" s="34">
        <f t="shared" si="40"/>
        <v>0.45415753985904661</v>
      </c>
      <c r="BF47" s="34">
        <f t="shared" si="41"/>
        <v>0.37521569809162131</v>
      </c>
      <c r="BG47" s="34">
        <f t="shared" si="42"/>
        <v>9.712698237573683</v>
      </c>
      <c r="BH47" s="34">
        <f t="shared" si="43"/>
        <v>0.44115051321700838</v>
      </c>
      <c r="BI47" s="34">
        <f t="shared" si="44"/>
        <v>1.8589260380671366</v>
      </c>
      <c r="BJ47" s="34">
        <f t="shared" si="45"/>
        <v>0.48286285229465092</v>
      </c>
      <c r="BL47" s="49">
        <f t="shared" si="46"/>
        <v>1</v>
      </c>
      <c r="BM47" s="49">
        <f t="shared" si="47"/>
        <v>0.83437924506195715</v>
      </c>
      <c r="BN47" s="49">
        <f t="shared" si="48"/>
        <v>17.844190862704888</v>
      </c>
      <c r="BO47" s="49">
        <f t="shared" si="49"/>
        <v>0.81048270670777078</v>
      </c>
      <c r="BP47" s="49">
        <f t="shared" si="50"/>
        <v>0.88711670908538975</v>
      </c>
      <c r="BU47" s="38">
        <f t="shared" si="55"/>
        <v>4.6016709615465258E-2</v>
      </c>
      <c r="BV47" s="38">
        <f t="shared" si="51"/>
        <v>3.839538742918721E-2</v>
      </c>
      <c r="BW47" s="38">
        <f t="shared" si="52"/>
        <v>0.82113094925202934</v>
      </c>
      <c r="BX47" s="38">
        <f t="shared" si="53"/>
        <v>3.7295747362927782E-2</v>
      </c>
      <c r="BY47" s="38">
        <f t="shared" si="54"/>
        <v>4.0822191997009552E-2</v>
      </c>
    </row>
    <row r="48" spans="1:77" x14ac:dyDescent="0.25">
      <c r="A48" s="23" t="s">
        <v>233</v>
      </c>
      <c r="B48" s="24" t="s">
        <v>234</v>
      </c>
      <c r="C48" s="24" t="s">
        <v>235</v>
      </c>
      <c r="D48" s="24" t="s">
        <v>236</v>
      </c>
      <c r="E48" s="25">
        <v>6.83E-2</v>
      </c>
      <c r="F48" s="26">
        <f t="shared" si="1"/>
        <v>10.148567797363768</v>
      </c>
      <c r="G48" s="27">
        <v>2.8183829312644542</v>
      </c>
      <c r="H48" s="28">
        <f t="shared" si="2"/>
        <v>0.45000000000000007</v>
      </c>
      <c r="I48" s="27">
        <v>3.0704000000000002</v>
      </c>
      <c r="J48" s="27">
        <f t="shared" si="3"/>
        <v>1.2386543253600074E-3</v>
      </c>
      <c r="K48" s="20">
        <f t="shared" si="0"/>
        <v>0.99893170697376288</v>
      </c>
      <c r="S48" s="31">
        <f t="shared" si="4"/>
        <v>1.0269351107324058</v>
      </c>
      <c r="T48" s="31">
        <f t="shared" si="5"/>
        <v>0.9419860167186801</v>
      </c>
      <c r="U48" s="31">
        <f t="shared" si="6"/>
        <v>1.0818464820418641</v>
      </c>
      <c r="V48" s="31">
        <f t="shared" si="7"/>
        <v>0.95391639387887261</v>
      </c>
      <c r="W48" s="31">
        <f t="shared" si="8"/>
        <v>1.0731103715205075</v>
      </c>
      <c r="X48" s="32">
        <f t="shared" si="9"/>
        <v>0.87085088095592722</v>
      </c>
      <c r="Y48" s="31">
        <f t="shared" si="10"/>
        <v>3.5053490744930915</v>
      </c>
      <c r="Z48" s="31">
        <f t="shared" si="11"/>
        <v>1.0201545839810271</v>
      </c>
      <c r="AA48" s="31">
        <f t="shared" si="12"/>
        <v>1.4906004479388102</v>
      </c>
      <c r="AB48" s="31">
        <f t="shared" si="13"/>
        <v>1.2379596252210836</v>
      </c>
      <c r="AD48" s="33">
        <f t="shared" si="14"/>
        <v>7083.4375932894327</v>
      </c>
      <c r="AE48" s="33">
        <f t="shared" si="15"/>
        <v>64.185061998382224</v>
      </c>
      <c r="AF48" s="33">
        <f t="shared" si="16"/>
        <v>0.88465573643669548</v>
      </c>
      <c r="AG48" s="73">
        <f t="shared" si="17"/>
        <v>2488.5526315789475</v>
      </c>
      <c r="AH48" s="33">
        <f t="shared" si="18"/>
        <v>1059.1459623464332</v>
      </c>
      <c r="AI48" s="33">
        <f t="shared" si="19"/>
        <v>17.471831675830266</v>
      </c>
      <c r="AJ48" s="73">
        <f t="shared" si="20"/>
        <v>60.307017543859651</v>
      </c>
      <c r="AK48" s="33">
        <f t="shared" si="21"/>
        <v>500.68630490018415</v>
      </c>
      <c r="AL48" s="33">
        <f t="shared" si="22"/>
        <v>62.199703590135066</v>
      </c>
      <c r="AM48" s="73">
        <f t="shared" si="23"/>
        <v>113.1140350877193</v>
      </c>
      <c r="AN48" s="33">
        <f t="shared" si="24"/>
        <v>15.10631250280891</v>
      </c>
      <c r="AO48" s="73">
        <f t="shared" si="25"/>
        <v>256.40350877192981</v>
      </c>
      <c r="AP48" s="33">
        <f t="shared" si="26"/>
        <v>6.6697408152735518</v>
      </c>
      <c r="AQ48" s="73">
        <f t="shared" si="27"/>
        <v>71.622807017543863</v>
      </c>
      <c r="AR48" s="33">
        <f t="shared" si="28"/>
        <v>720.93176518710254</v>
      </c>
      <c r="AS48" s="33">
        <f t="shared" si="29"/>
        <v>1.9949737611643952</v>
      </c>
      <c r="AT48" s="73">
        <f t="shared" si="30"/>
        <v>622.14912280701753</v>
      </c>
      <c r="AU48" s="73">
        <f t="shared" si="31"/>
        <v>7083.4375932894327</v>
      </c>
      <c r="AV48" s="73">
        <f t="shared" si="32"/>
        <v>1059.1459623464332</v>
      </c>
      <c r="AW48" s="73">
        <f t="shared" si="33"/>
        <v>500.68630490018415</v>
      </c>
      <c r="AX48" s="73">
        <f t="shared" si="34"/>
        <v>15.10631250280891</v>
      </c>
      <c r="AY48" s="73">
        <f t="shared" si="35"/>
        <v>6.6697408152735518</v>
      </c>
      <c r="AZ48" s="73">
        <f t="shared" si="36"/>
        <v>720.93176518710254</v>
      </c>
      <c r="BA48" s="33">
        <f t="shared" si="37"/>
        <v>3612.1491228070176</v>
      </c>
      <c r="BC48" s="34">
        <f t="shared" si="38"/>
        <v>2.2941824711009366E-2</v>
      </c>
      <c r="BD48" s="34">
        <f t="shared" si="39"/>
        <v>2.3703618558943523E-2</v>
      </c>
      <c r="BE48" s="34">
        <f t="shared" si="40"/>
        <v>2.4416749962077346E-2</v>
      </c>
      <c r="BF48" s="34">
        <f t="shared" si="41"/>
        <v>2.1898663405069761E-2</v>
      </c>
      <c r="BG48" s="34">
        <f t="shared" si="42"/>
        <v>8.0419104017919421E-2</v>
      </c>
      <c r="BH48" s="34">
        <f t="shared" si="43"/>
        <v>2.3404207643825406E-2</v>
      </c>
      <c r="BI48" s="34">
        <f t="shared" si="44"/>
        <v>3.4102724592929325E-2</v>
      </c>
      <c r="BJ48" s="34">
        <f t="shared" si="45"/>
        <v>2.7547525701283691E-2</v>
      </c>
      <c r="BL48" s="49">
        <f t="shared" si="46"/>
        <v>1</v>
      </c>
      <c r="BM48" s="49">
        <f t="shared" si="47"/>
        <v>1.0300853391375873</v>
      </c>
      <c r="BN48" s="49">
        <f t="shared" si="48"/>
        <v>3.3926931374609381</v>
      </c>
      <c r="BO48" s="49">
        <f t="shared" si="49"/>
        <v>0.98736855664574696</v>
      </c>
      <c r="BP48" s="49">
        <f t="shared" si="50"/>
        <v>1.1621654150728744</v>
      </c>
      <c r="BU48" s="38">
        <f t="shared" si="55"/>
        <v>5.0834584986929145E-2</v>
      </c>
      <c r="BV48" s="38">
        <f t="shared" si="51"/>
        <v>5.2363960716179409E-2</v>
      </c>
      <c r="BW48" s="38">
        <f t="shared" si="52"/>
        <v>0.17246614763082935</v>
      </c>
      <c r="BX48" s="38">
        <f t="shared" si="53"/>
        <v>5.0192470806229787E-2</v>
      </c>
      <c r="BY48" s="38">
        <f t="shared" si="54"/>
        <v>5.9078196561391821E-2</v>
      </c>
    </row>
    <row r="49" spans="1:77" x14ac:dyDescent="0.25">
      <c r="A49" s="23" t="s">
        <v>237</v>
      </c>
      <c r="B49" s="24" t="s">
        <v>238</v>
      </c>
      <c r="C49" s="24" t="s">
        <v>239</v>
      </c>
      <c r="D49" s="24" t="s">
        <v>66</v>
      </c>
      <c r="E49" s="25">
        <v>0.151</v>
      </c>
      <c r="F49" s="26">
        <f t="shared" si="1"/>
        <v>4.5903786792049361</v>
      </c>
      <c r="G49" s="27">
        <v>91.201083935590972</v>
      </c>
      <c r="H49" s="28">
        <f t="shared" si="2"/>
        <v>1.96</v>
      </c>
      <c r="I49" s="27">
        <v>65.650000000000006</v>
      </c>
      <c r="J49" s="27">
        <f t="shared" si="3"/>
        <v>2.6484385246184367E-2</v>
      </c>
      <c r="K49" s="20">
        <f t="shared" si="0"/>
        <v>0.9999301877765473</v>
      </c>
      <c r="S49" s="31">
        <f t="shared" si="4"/>
        <v>3.2444654163487465</v>
      </c>
      <c r="T49" s="31">
        <f t="shared" si="5"/>
        <v>3.717825817381939</v>
      </c>
      <c r="U49" s="31">
        <f t="shared" si="6"/>
        <v>2.8194159044630349</v>
      </c>
      <c r="V49" s="31">
        <f t="shared" si="7"/>
        <v>5.1534495618092819</v>
      </c>
      <c r="W49" s="31">
        <f t="shared" si="8"/>
        <v>2.4121524002593224</v>
      </c>
      <c r="X49" s="32">
        <f t="shared" si="9"/>
        <v>0.18978355716013456</v>
      </c>
      <c r="Y49" s="31">
        <f t="shared" si="10"/>
        <v>51.106970735319372</v>
      </c>
      <c r="Z49" s="31">
        <f t="shared" si="11"/>
        <v>2.7232530912807515</v>
      </c>
      <c r="AA49" s="31">
        <f t="shared" si="12"/>
        <v>10.265615927492126</v>
      </c>
      <c r="AB49" s="31">
        <f t="shared" si="13"/>
        <v>3.368051616684093</v>
      </c>
      <c r="AD49" s="33">
        <f t="shared" si="14"/>
        <v>2242.0429364345132</v>
      </c>
      <c r="AE49" s="33">
        <f t="shared" si="15"/>
        <v>29.032051221784808</v>
      </c>
      <c r="AF49" s="33">
        <f t="shared" si="16"/>
        <v>0.22414534038610759</v>
      </c>
      <c r="AG49" s="73">
        <f t="shared" si="17"/>
        <v>2488.5526315789475</v>
      </c>
      <c r="AH49" s="33">
        <f t="shared" si="18"/>
        <v>406.4080547745794</v>
      </c>
      <c r="AI49" s="33">
        <f t="shared" si="19"/>
        <v>3.2340797104484138</v>
      </c>
      <c r="AJ49" s="73">
        <f t="shared" si="20"/>
        <v>60.307017543859651</v>
      </c>
      <c r="AK49" s="33">
        <f t="shared" si="21"/>
        <v>222.74366520494488</v>
      </c>
      <c r="AL49" s="33">
        <f t="shared" si="22"/>
        <v>285.41285386995992</v>
      </c>
      <c r="AM49" s="73">
        <f t="shared" si="23"/>
        <v>113.1140350877193</v>
      </c>
      <c r="AN49" s="33">
        <f t="shared" si="24"/>
        <v>1.0361189048939181</v>
      </c>
      <c r="AO49" s="73">
        <f t="shared" si="25"/>
        <v>256.40350877192981</v>
      </c>
      <c r="AP49" s="33">
        <f t="shared" si="26"/>
        <v>2.4985436309434808</v>
      </c>
      <c r="AQ49" s="73">
        <f t="shared" si="27"/>
        <v>71.622807017543863</v>
      </c>
      <c r="AR49" s="33">
        <f t="shared" si="28"/>
        <v>104.6816108951916</v>
      </c>
      <c r="AS49" s="33">
        <f t="shared" si="29"/>
        <v>0.73327171040461392</v>
      </c>
      <c r="AT49" s="73">
        <f t="shared" si="30"/>
        <v>622.14912280701753</v>
      </c>
      <c r="AU49" s="73">
        <f t="shared" si="31"/>
        <v>2242.0429364345132</v>
      </c>
      <c r="AV49" s="73">
        <f t="shared" si="32"/>
        <v>406.4080547745794</v>
      </c>
      <c r="AW49" s="73">
        <f t="shared" si="33"/>
        <v>222.74366520494488</v>
      </c>
      <c r="AX49" s="73">
        <f t="shared" si="34"/>
        <v>1.0361189048939181</v>
      </c>
      <c r="AY49" s="73">
        <f t="shared" si="35"/>
        <v>2.4985436309434808</v>
      </c>
      <c r="AZ49" s="73">
        <f t="shared" si="36"/>
        <v>104.6816108951916</v>
      </c>
      <c r="BA49" s="33">
        <f t="shared" si="37"/>
        <v>3612.1491228070176</v>
      </c>
      <c r="BC49" s="34">
        <f t="shared" si="38"/>
        <v>8.6246632741330091E-3</v>
      </c>
      <c r="BD49" s="34">
        <f t="shared" si="39"/>
        <v>2.8750820872809116E-2</v>
      </c>
      <c r="BE49" s="34">
        <f t="shared" si="40"/>
        <v>2.4124536604860899E-2</v>
      </c>
      <c r="BF49" s="34">
        <f t="shared" si="41"/>
        <v>9.1191582338327644E-3</v>
      </c>
      <c r="BG49" s="34">
        <f t="shared" si="42"/>
        <v>0.44078041355309949</v>
      </c>
      <c r="BH49" s="34">
        <f t="shared" si="43"/>
        <v>2.3487140922538285E-2</v>
      </c>
      <c r="BI49" s="34">
        <f t="shared" si="44"/>
        <v>8.7921609100137535E-2</v>
      </c>
      <c r="BJ49" s="34">
        <f t="shared" si="45"/>
        <v>2.6104590756449848E-2</v>
      </c>
      <c r="BL49" s="49">
        <f t="shared" si="46"/>
        <v>1</v>
      </c>
      <c r="BM49" s="49">
        <f t="shared" si="47"/>
        <v>0.83909035890090033</v>
      </c>
      <c r="BN49" s="49">
        <f t="shared" si="48"/>
        <v>15.331054911547392</v>
      </c>
      <c r="BO49" s="49">
        <f t="shared" si="49"/>
        <v>0.81692070728843369</v>
      </c>
      <c r="BP49" s="49">
        <f t="shared" si="50"/>
        <v>0.90795984128363016</v>
      </c>
      <c r="BU49" s="38">
        <f t="shared" si="55"/>
        <v>4.7703793073622554E-2</v>
      </c>
      <c r="BV49" s="38">
        <f t="shared" si="51"/>
        <v>4.0027792851080234E-2</v>
      </c>
      <c r="BW49" s="38">
        <f t="shared" si="52"/>
        <v>0.73134947110080151</v>
      </c>
      <c r="BX49" s="38">
        <f t="shared" si="53"/>
        <v>3.897021637804482E-2</v>
      </c>
      <c r="BY49" s="38">
        <f t="shared" si="54"/>
        <v>4.3313128387753468E-2</v>
      </c>
    </row>
    <row r="50" spans="1:77" x14ac:dyDescent="0.25">
      <c r="A50" s="23" t="s">
        <v>240</v>
      </c>
      <c r="B50" s="24" t="s">
        <v>241</v>
      </c>
      <c r="C50" s="24" t="s">
        <v>107</v>
      </c>
      <c r="D50" s="24" t="s">
        <v>66</v>
      </c>
      <c r="E50" s="25">
        <v>0.33800000000000002</v>
      </c>
      <c r="F50" s="26">
        <f t="shared" si="1"/>
        <v>2.0507313034317907</v>
      </c>
      <c r="G50" s="27">
        <v>97.723722095581124</v>
      </c>
      <c r="H50" s="28">
        <f t="shared" si="2"/>
        <v>1.9900000000000002</v>
      </c>
      <c r="I50" s="27">
        <v>7433.6</v>
      </c>
      <c r="J50" s="27">
        <f t="shared" si="3"/>
        <v>2.9988473140294913</v>
      </c>
      <c r="K50" s="20">
        <f t="shared" si="0"/>
        <v>0.99993224478169007</v>
      </c>
      <c r="S50" s="31">
        <f t="shared" si="4"/>
        <v>3.3205069341497202</v>
      </c>
      <c r="T50" s="31">
        <f t="shared" si="5"/>
        <v>3.837761311037641</v>
      </c>
      <c r="U50" s="31">
        <f t="shared" si="6"/>
        <v>2.878999043340924</v>
      </c>
      <c r="V50" s="31">
        <f t="shared" si="7"/>
        <v>5.4633748637520938</v>
      </c>
      <c r="W50" s="31">
        <f t="shared" si="8"/>
        <v>2.4580696028367606</v>
      </c>
      <c r="X50" s="32">
        <f t="shared" si="9"/>
        <v>1.7732262547651804E-3</v>
      </c>
      <c r="Y50" s="31">
        <f t="shared" si="10"/>
        <v>52.7392819383317</v>
      </c>
      <c r="Z50" s="31">
        <f t="shared" si="11"/>
        <v>2.7816541851154755</v>
      </c>
      <c r="AA50" s="31">
        <f t="shared" si="12"/>
        <v>10.566520719684723</v>
      </c>
      <c r="AB50" s="31">
        <f t="shared" si="13"/>
        <v>3.3963206538225639</v>
      </c>
      <c r="AD50" s="33">
        <f t="shared" si="14"/>
        <v>2190.6988642062502</v>
      </c>
      <c r="AE50" s="33">
        <f t="shared" si="15"/>
        <v>12.969940042868359</v>
      </c>
      <c r="AF50" s="33">
        <f t="shared" si="16"/>
        <v>0.21714048003366304</v>
      </c>
      <c r="AG50" s="73">
        <f t="shared" si="17"/>
        <v>2488.5526315789475</v>
      </c>
      <c r="AH50" s="33">
        <f t="shared" si="18"/>
        <v>397.99712194542974</v>
      </c>
      <c r="AI50" s="33">
        <f t="shared" si="19"/>
        <v>3.0506174447675489</v>
      </c>
      <c r="AJ50" s="73">
        <f t="shared" si="20"/>
        <v>60.307017543859651</v>
      </c>
      <c r="AK50" s="33">
        <f t="shared" si="21"/>
        <v>218.58277163779238</v>
      </c>
      <c r="AL50" s="33">
        <f t="shared" si="22"/>
        <v>30546.957288222475</v>
      </c>
      <c r="AM50" s="73">
        <f t="shared" si="23"/>
        <v>113.1140350877193</v>
      </c>
      <c r="AN50" s="33">
        <f t="shared" si="24"/>
        <v>1.0040504270164829</v>
      </c>
      <c r="AO50" s="73">
        <f t="shared" si="25"/>
        <v>256.40350877192981</v>
      </c>
      <c r="AP50" s="33">
        <f t="shared" si="26"/>
        <v>2.446086470085139</v>
      </c>
      <c r="AQ50" s="73">
        <f t="shared" si="27"/>
        <v>71.622807017543863</v>
      </c>
      <c r="AR50" s="33">
        <f t="shared" si="28"/>
        <v>101.70057302961273</v>
      </c>
      <c r="AS50" s="33">
        <f t="shared" si="29"/>
        <v>0.72716837466960682</v>
      </c>
      <c r="AT50" s="73">
        <f t="shared" si="30"/>
        <v>622.14912280701753</v>
      </c>
      <c r="AU50" s="73">
        <f t="shared" si="31"/>
        <v>2190.6988642062502</v>
      </c>
      <c r="AV50" s="73">
        <f t="shared" si="32"/>
        <v>397.99712194542974</v>
      </c>
      <c r="AW50" s="73">
        <f t="shared" si="33"/>
        <v>218.58277163779238</v>
      </c>
      <c r="AX50" s="73">
        <f t="shared" si="34"/>
        <v>1.0040504270164829</v>
      </c>
      <c r="AY50" s="73">
        <f t="shared" si="35"/>
        <v>2.446086470085139</v>
      </c>
      <c r="AZ50" s="73">
        <f t="shared" si="36"/>
        <v>101.70057302961273</v>
      </c>
      <c r="BA50" s="33">
        <f t="shared" si="37"/>
        <v>3612.1491228070176</v>
      </c>
      <c r="BC50" s="34">
        <f t="shared" si="38"/>
        <v>6.6013719568766161E-3</v>
      </c>
      <c r="BD50" s="34">
        <f t="shared" si="39"/>
        <v>2.2952109641426615E-2</v>
      </c>
      <c r="BE50" s="34">
        <f t="shared" si="40"/>
        <v>1.8860777136962485E-2</v>
      </c>
      <c r="BF50" s="34">
        <f t="shared" si="41"/>
        <v>1.1528684801553072E-4</v>
      </c>
      <c r="BG50" s="34">
        <f t="shared" si="42"/>
        <v>0.34815161681351231</v>
      </c>
      <c r="BH50" s="34">
        <f t="shared" si="43"/>
        <v>1.8362733931349778E-2</v>
      </c>
      <c r="BI50" s="34">
        <f t="shared" si="44"/>
        <v>6.9258330181877284E-2</v>
      </c>
      <c r="BJ50" s="34">
        <f t="shared" si="45"/>
        <v>2.0392164710339389E-2</v>
      </c>
      <c r="BL50" s="49">
        <f t="shared" si="46"/>
        <v>1</v>
      </c>
      <c r="BM50" s="49">
        <f t="shared" si="47"/>
        <v>0.82174481699583635</v>
      </c>
      <c r="BN50" s="49">
        <f t="shared" si="48"/>
        <v>15.168610740039691</v>
      </c>
      <c r="BO50" s="49">
        <f t="shared" si="49"/>
        <v>0.80004558265993109</v>
      </c>
      <c r="BP50" s="49">
        <f t="shared" si="50"/>
        <v>0.88846581115721313</v>
      </c>
      <c r="BU50" s="38">
        <f t="shared" si="55"/>
        <v>4.8539169809509952E-2</v>
      </c>
      <c r="BV50" s="38">
        <f t="shared" si="51"/>
        <v>3.9886811212245583E-2</v>
      </c>
      <c r="BW50" s="38">
        <f t="shared" si="52"/>
        <v>0.73627177248514297</v>
      </c>
      <c r="BX50" s="38">
        <f t="shared" si="53"/>
        <v>3.8833548392078726E-2</v>
      </c>
      <c r="BY50" s="38">
        <f t="shared" si="54"/>
        <v>4.3125392877703971E-2</v>
      </c>
    </row>
    <row r="51" spans="1:77" x14ac:dyDescent="0.25">
      <c r="A51" s="23" t="s">
        <v>242</v>
      </c>
      <c r="B51" s="24" t="s">
        <v>243</v>
      </c>
      <c r="C51" s="24" t="s">
        <v>65</v>
      </c>
      <c r="D51" s="24" t="s">
        <v>66</v>
      </c>
      <c r="E51" s="25">
        <v>7.2300000000000003E-2</v>
      </c>
      <c r="F51" s="26">
        <f t="shared" si="1"/>
        <v>9.5870979330559507</v>
      </c>
      <c r="G51" s="27">
        <v>0.97723722095581067</v>
      </c>
      <c r="H51" s="28">
        <f t="shared" si="2"/>
        <v>-1.0000000000000005E-2</v>
      </c>
      <c r="I51" s="27">
        <v>12.321999999999999</v>
      </c>
      <c r="J51" s="27">
        <f t="shared" si="3"/>
        <v>4.9709153846684501E-3</v>
      </c>
      <c r="K51" s="20">
        <f t="shared" si="0"/>
        <v>0.99699437033893146</v>
      </c>
      <c r="S51" s="31">
        <f t="shared" si="4"/>
        <v>0.92898565679268752</v>
      </c>
      <c r="T51" s="31">
        <f t="shared" si="5"/>
        <v>0.84469517334511668</v>
      </c>
      <c r="U51" s="31">
        <f t="shared" si="6"/>
        <v>1.0050971471274976</v>
      </c>
      <c r="V51" s="31">
        <f t="shared" si="7"/>
        <v>0.86643374863752087</v>
      </c>
      <c r="W51" s="31">
        <f t="shared" si="8"/>
        <v>1.0139641965234332</v>
      </c>
      <c r="X51" s="32">
        <f t="shared" si="9"/>
        <v>0.20045570499670706</v>
      </c>
      <c r="Y51" s="31">
        <f t="shared" si="10"/>
        <v>1.4027609671224039</v>
      </c>
      <c r="Z51" s="31">
        <f t="shared" si="11"/>
        <v>0.94492784711386535</v>
      </c>
      <c r="AA51" s="31">
        <f t="shared" si="12"/>
        <v>1.103003501751447</v>
      </c>
      <c r="AB51" s="31">
        <f t="shared" si="13"/>
        <v>0.98251377826853847</v>
      </c>
      <c r="AD51" s="33">
        <f t="shared" si="14"/>
        <v>7830.2939513027241</v>
      </c>
      <c r="AE51" s="33">
        <f t="shared" si="15"/>
        <v>60.634021223921238</v>
      </c>
      <c r="AF51" s="33">
        <f t="shared" si="16"/>
        <v>0.98654918321980123</v>
      </c>
      <c r="AG51" s="73">
        <f t="shared" si="17"/>
        <v>2488.5526315789475</v>
      </c>
      <c r="AH51" s="33">
        <f t="shared" si="18"/>
        <v>1140.022471069638</v>
      </c>
      <c r="AI51" s="33">
        <f t="shared" si="19"/>
        <v>19.235938919594524</v>
      </c>
      <c r="AJ51" s="73">
        <f t="shared" si="20"/>
        <v>60.307017543859651</v>
      </c>
      <c r="AK51" s="33">
        <f t="shared" si="21"/>
        <v>529.8921485678411</v>
      </c>
      <c r="AL51" s="33">
        <f t="shared" si="22"/>
        <v>270.21763569940043</v>
      </c>
      <c r="AM51" s="73">
        <f t="shared" si="23"/>
        <v>113.1140350877193</v>
      </c>
      <c r="AN51" s="33">
        <f t="shared" si="24"/>
        <v>37.749053325422338</v>
      </c>
      <c r="AO51" s="73">
        <f t="shared" si="25"/>
        <v>256.40350877192981</v>
      </c>
      <c r="AP51" s="33">
        <f t="shared" si="26"/>
        <v>7.2007261585621931</v>
      </c>
      <c r="AQ51" s="73">
        <f t="shared" si="27"/>
        <v>71.622807017543863</v>
      </c>
      <c r="AR51" s="33">
        <f t="shared" si="28"/>
        <v>974.26817812892989</v>
      </c>
      <c r="AS51" s="33">
        <f t="shared" si="29"/>
        <v>2.5136512325040981</v>
      </c>
      <c r="AT51" s="73">
        <f t="shared" si="30"/>
        <v>622.14912280701753</v>
      </c>
      <c r="AU51" s="73">
        <f t="shared" si="31"/>
        <v>7830.2939513027241</v>
      </c>
      <c r="AV51" s="73">
        <f t="shared" si="32"/>
        <v>1140.022471069638</v>
      </c>
      <c r="AW51" s="73">
        <f t="shared" si="33"/>
        <v>529.8921485678411</v>
      </c>
      <c r="AX51" s="73">
        <f t="shared" si="34"/>
        <v>37.749053325422338</v>
      </c>
      <c r="AY51" s="73">
        <f t="shared" si="35"/>
        <v>7.2007261585621931</v>
      </c>
      <c r="AZ51" s="73">
        <f t="shared" si="36"/>
        <v>974.26817812892989</v>
      </c>
      <c r="BA51" s="33">
        <f t="shared" si="37"/>
        <v>3612.1491228070176</v>
      </c>
      <c r="BC51" s="34">
        <f t="shared" si="38"/>
        <v>1.4405941777275793E-2</v>
      </c>
      <c r="BD51" s="34">
        <f t="shared" si="39"/>
        <v>1.360234458471178E-2</v>
      </c>
      <c r="BE51" s="34">
        <f t="shared" si="40"/>
        <v>1.4239110231354858E-2</v>
      </c>
      <c r="BF51" s="34">
        <f t="shared" si="41"/>
        <v>9.673913029952649E-3</v>
      </c>
      <c r="BG51" s="34">
        <f t="shared" si="42"/>
        <v>2.0208092819800433E-2</v>
      </c>
      <c r="BH51" s="34">
        <f t="shared" si="43"/>
        <v>1.3612575549248907E-2</v>
      </c>
      <c r="BI51" s="34">
        <f t="shared" si="44"/>
        <v>1.5848913389967849E-2</v>
      </c>
      <c r="BJ51" s="34">
        <f t="shared" si="45"/>
        <v>1.6130983341422475E-2</v>
      </c>
      <c r="BL51" s="49">
        <f t="shared" si="46"/>
        <v>1</v>
      </c>
      <c r="BM51" s="49">
        <f t="shared" si="47"/>
        <v>1.046812933070286</v>
      </c>
      <c r="BN51" s="49">
        <f t="shared" si="48"/>
        <v>1.4856330608263755</v>
      </c>
      <c r="BO51" s="49">
        <f t="shared" si="49"/>
        <v>1.0007521471370917</v>
      </c>
      <c r="BP51" s="49">
        <f t="shared" si="50"/>
        <v>1.1858972724123409</v>
      </c>
      <c r="BU51" s="38">
        <f t="shared" si="55"/>
        <v>5.2045070889292964E-2</v>
      </c>
      <c r="BV51" s="38">
        <f t="shared" si="51"/>
        <v>5.4481453309471725E-2</v>
      </c>
      <c r="BW51" s="38">
        <f t="shared" si="52"/>
        <v>7.7319877966186001E-2</v>
      </c>
      <c r="BX51" s="38">
        <f t="shared" si="53"/>
        <v>5.2084216440362083E-2</v>
      </c>
      <c r="BY51" s="38">
        <f t="shared" si="54"/>
        <v>6.1720107610119451E-2</v>
      </c>
    </row>
    <row r="52" spans="1:77" x14ac:dyDescent="0.25">
      <c r="A52" s="23" t="s">
        <v>244</v>
      </c>
      <c r="B52" s="24" t="s">
        <v>245</v>
      </c>
      <c r="C52" s="24" t="s">
        <v>65</v>
      </c>
      <c r="D52" s="24" t="s">
        <v>66</v>
      </c>
      <c r="E52" s="25">
        <v>2.5000000000000001E-3</v>
      </c>
      <c r="F52" s="26">
        <f t="shared" si="1"/>
        <v>277.25887222397813</v>
      </c>
      <c r="G52" s="27">
        <v>3.9810717055349708E-4</v>
      </c>
      <c r="H52" s="28">
        <f t="shared" si="2"/>
        <v>-3.4000000000000004</v>
      </c>
      <c r="I52" s="27">
        <v>2.121E-7</v>
      </c>
      <c r="J52" s="27">
        <f t="shared" si="3"/>
        <v>8.5564936949211033E-11</v>
      </c>
      <c r="K52" s="20">
        <f t="shared" si="0"/>
        <v>0.12034235359147934</v>
      </c>
      <c r="S52" s="31">
        <f t="shared" si="4"/>
        <v>0.87517671076522752</v>
      </c>
      <c r="T52" s="31">
        <f t="shared" si="5"/>
        <v>0.79196795754341842</v>
      </c>
      <c r="U52" s="31">
        <f t="shared" si="6"/>
        <v>0.96293457598552679</v>
      </c>
      <c r="V52" s="31">
        <f t="shared" si="7"/>
        <v>0.82001891619341949</v>
      </c>
      <c r="W52" s="31">
        <f t="shared" si="8"/>
        <v>0.98147199559593279</v>
      </c>
      <c r="X52" s="32">
        <f t="shared" si="9"/>
        <v>11135610.16285987</v>
      </c>
      <c r="Y52" s="31">
        <f t="shared" si="10"/>
        <v>0.2476953140038281</v>
      </c>
      <c r="Z52" s="31">
        <f t="shared" si="11"/>
        <v>0.90360172163696106</v>
      </c>
      <c r="AA52" s="31">
        <f t="shared" si="12"/>
        <v>0.89007548307520423</v>
      </c>
      <c r="AB52" s="31">
        <f t="shared" si="13"/>
        <v>0.82575543001977103</v>
      </c>
      <c r="AD52" s="33">
        <f t="shared" si="14"/>
        <v>8311.7279970469117</v>
      </c>
      <c r="AE52" s="33">
        <f t="shared" si="15"/>
        <v>1753.5358937958024</v>
      </c>
      <c r="AF52" s="33">
        <f t="shared" si="16"/>
        <v>1.0522311229840977</v>
      </c>
      <c r="AG52" s="73">
        <f t="shared" si="17"/>
        <v>2488.5526315789475</v>
      </c>
      <c r="AH52" s="33">
        <f t="shared" si="18"/>
        <v>1189.9389241066733</v>
      </c>
      <c r="AI52" s="33">
        <f t="shared" si="19"/>
        <v>20.324734390316756</v>
      </c>
      <c r="AJ52" s="73">
        <f t="shared" si="20"/>
        <v>60.307017543859651</v>
      </c>
      <c r="AK52" s="33">
        <f t="shared" si="21"/>
        <v>547.43453616364513</v>
      </c>
      <c r="AL52" s="33">
        <f t="shared" si="22"/>
        <v>4.8642746894396916E-6</v>
      </c>
      <c r="AM52" s="73">
        <f t="shared" si="23"/>
        <v>113.1140350877193</v>
      </c>
      <c r="AN52" s="33">
        <f t="shared" si="24"/>
        <v>213.78239941150545</v>
      </c>
      <c r="AO52" s="73">
        <f t="shared" si="25"/>
        <v>256.40350877192981</v>
      </c>
      <c r="AP52" s="33">
        <f t="shared" si="26"/>
        <v>7.5300505784122098</v>
      </c>
      <c r="AQ52" s="73">
        <f t="shared" si="27"/>
        <v>71.622807017543863</v>
      </c>
      <c r="AR52" s="33">
        <f t="shared" si="28"/>
        <v>1207.3371669652149</v>
      </c>
      <c r="AS52" s="33">
        <f t="shared" si="29"/>
        <v>2.9908334597785666</v>
      </c>
      <c r="AT52" s="73">
        <f t="shared" si="30"/>
        <v>622.14912280701753</v>
      </c>
      <c r="AU52" s="73">
        <f t="shared" si="31"/>
        <v>8311.7279970469117</v>
      </c>
      <c r="AV52" s="73">
        <f t="shared" si="32"/>
        <v>1189.9389241066733</v>
      </c>
      <c r="AW52" s="73">
        <f t="shared" si="33"/>
        <v>547.43453616364513</v>
      </c>
      <c r="AX52" s="73">
        <f t="shared" si="34"/>
        <v>213.78239941150545</v>
      </c>
      <c r="AY52" s="73">
        <f t="shared" si="35"/>
        <v>7.5300505784122098</v>
      </c>
      <c r="AZ52" s="73">
        <f t="shared" si="36"/>
        <v>1207.3371669652149</v>
      </c>
      <c r="BA52" s="33">
        <f t="shared" si="37"/>
        <v>3612.1491228070176</v>
      </c>
      <c r="BC52" s="34">
        <f t="shared" si="38"/>
        <v>1.9977315916386529E-4</v>
      </c>
      <c r="BD52" s="34">
        <f t="shared" si="39"/>
        <v>1.7501598174787363E-4</v>
      </c>
      <c r="BE52" s="34">
        <f t="shared" si="40"/>
        <v>1.8913791492304946E-4</v>
      </c>
      <c r="BF52" s="34">
        <f t="shared" si="41"/>
        <v>1.9607175944885097E-4</v>
      </c>
      <c r="BG52" s="34">
        <f t="shared" si="42"/>
        <v>4.9482875388630336E-5</v>
      </c>
      <c r="BH52" s="34">
        <f t="shared" si="43"/>
        <v>1.8051537055732331E-4</v>
      </c>
      <c r="BI52" s="34">
        <f t="shared" si="44"/>
        <v>1.7737379815601563E-4</v>
      </c>
      <c r="BJ52" s="34">
        <f t="shared" si="45"/>
        <v>2.1480185501386139E-4</v>
      </c>
      <c r="BL52" s="49">
        <f t="shared" si="46"/>
        <v>1</v>
      </c>
      <c r="BM52" s="49">
        <f t="shared" si="47"/>
        <v>1.0806893921008869</v>
      </c>
      <c r="BN52" s="49">
        <f t="shared" si="48"/>
        <v>0.28273346750649836</v>
      </c>
      <c r="BO52" s="49">
        <f t="shared" si="49"/>
        <v>1.0314222093007028</v>
      </c>
      <c r="BP52" s="49">
        <f t="shared" si="50"/>
        <v>1.2273270867531567</v>
      </c>
      <c r="BU52" s="38">
        <f t="shared" si="55"/>
        <v>5.1755627752625967E-2</v>
      </c>
      <c r="BV52" s="38">
        <f t="shared" si="51"/>
        <v>5.5931757893785149E-2</v>
      </c>
      <c r="BW52" s="38">
        <f t="shared" si="52"/>
        <v>1.4633048097475499E-2</v>
      </c>
      <c r="BX52" s="38">
        <f t="shared" si="53"/>
        <v>5.3381903920358242E-2</v>
      </c>
      <c r="BY52" s="38">
        <f t="shared" si="54"/>
        <v>6.3521083832711253E-2</v>
      </c>
    </row>
    <row r="53" spans="1:77" x14ac:dyDescent="0.25">
      <c r="A53" s="23" t="s">
        <v>246</v>
      </c>
      <c r="B53" s="24" t="s">
        <v>247</v>
      </c>
      <c r="C53" s="24" t="s">
        <v>107</v>
      </c>
      <c r="D53" s="24" t="s">
        <v>66</v>
      </c>
      <c r="E53" s="25">
        <v>6.4700000000000001E-3</v>
      </c>
      <c r="F53" s="26">
        <f t="shared" si="1"/>
        <v>107.13248540339185</v>
      </c>
      <c r="G53" s="27">
        <v>4.3651583224016584E-2</v>
      </c>
      <c r="H53" s="28">
        <f t="shared" si="2"/>
        <v>-1.36</v>
      </c>
      <c r="I53" s="27">
        <v>6.0599999999999994E-3</v>
      </c>
      <c r="J53" s="27">
        <f t="shared" si="3"/>
        <v>2.4447124842631719E-6</v>
      </c>
      <c r="K53" s="20">
        <f t="shared" si="0"/>
        <v>0.9374696964999959</v>
      </c>
      <c r="S53" s="31">
        <f t="shared" si="4"/>
        <v>0.87758726344667792</v>
      </c>
      <c r="T53" s="31">
        <f t="shared" si="5"/>
        <v>0.79431927227888921</v>
      </c>
      <c r="U53" s="31">
        <f t="shared" si="6"/>
        <v>0.96482339014054241</v>
      </c>
      <c r="V53" s="31">
        <f t="shared" si="7"/>
        <v>0.82207411936384445</v>
      </c>
      <c r="W53" s="31">
        <f t="shared" si="8"/>
        <v>0.98292759299849208</v>
      </c>
      <c r="X53" s="32">
        <f t="shared" si="9"/>
        <v>390.53659938725593</v>
      </c>
      <c r="Y53" s="31">
        <f t="shared" si="10"/>
        <v>0.2994403640918849</v>
      </c>
      <c r="Z53" s="31">
        <f t="shared" si="11"/>
        <v>0.90545306439568141</v>
      </c>
      <c r="AA53" s="31">
        <f t="shared" si="12"/>
        <v>0.89961430968805123</v>
      </c>
      <c r="AB53" s="31">
        <f t="shared" si="13"/>
        <v>0.83305586663291908</v>
      </c>
      <c r="AD53" s="33">
        <f t="shared" si="14"/>
        <v>8288.8973805996338</v>
      </c>
      <c r="AE53" s="33">
        <f t="shared" si="15"/>
        <v>677.56410115757433</v>
      </c>
      <c r="AF53" s="33">
        <f t="shared" si="16"/>
        <v>1.0491163470609413</v>
      </c>
      <c r="AG53" s="73">
        <f t="shared" si="17"/>
        <v>2488.5526315789475</v>
      </c>
      <c r="AH53" s="33">
        <f t="shared" si="18"/>
        <v>1187.6094060763016</v>
      </c>
      <c r="AI53" s="33">
        <f t="shared" si="19"/>
        <v>20.273922112478175</v>
      </c>
      <c r="AJ53" s="73">
        <f t="shared" si="20"/>
        <v>60.307017543859651</v>
      </c>
      <c r="AK53" s="33">
        <f t="shared" si="21"/>
        <v>546.62385153683533</v>
      </c>
      <c r="AL53" s="33">
        <f t="shared" si="22"/>
        <v>0.13869805480882733</v>
      </c>
      <c r="AM53" s="73">
        <f t="shared" si="23"/>
        <v>113.1140350877193</v>
      </c>
      <c r="AN53" s="33">
        <f t="shared" si="24"/>
        <v>176.83954770531787</v>
      </c>
      <c r="AO53" s="73">
        <f t="shared" si="25"/>
        <v>256.40350877192981</v>
      </c>
      <c r="AP53" s="33">
        <f t="shared" si="26"/>
        <v>7.5146541927139117</v>
      </c>
      <c r="AQ53" s="73">
        <f t="shared" si="27"/>
        <v>71.622807017543863</v>
      </c>
      <c r="AR53" s="33">
        <f t="shared" si="28"/>
        <v>1194.5354809816731</v>
      </c>
      <c r="AS53" s="33">
        <f t="shared" si="29"/>
        <v>2.9646234647852574</v>
      </c>
      <c r="AT53" s="73">
        <f t="shared" si="30"/>
        <v>622.14912280701753</v>
      </c>
      <c r="AU53" s="73">
        <f t="shared" si="31"/>
        <v>8288.8973805996338</v>
      </c>
      <c r="AV53" s="73">
        <f t="shared" si="32"/>
        <v>1187.6094060763016</v>
      </c>
      <c r="AW53" s="73">
        <f t="shared" si="33"/>
        <v>546.62385153683533</v>
      </c>
      <c r="AX53" s="73">
        <f t="shared" si="34"/>
        <v>176.83954770531787</v>
      </c>
      <c r="AY53" s="73">
        <f t="shared" si="35"/>
        <v>7.5146541927139117</v>
      </c>
      <c r="AZ53" s="73">
        <f t="shared" si="36"/>
        <v>1194.5354809816731</v>
      </c>
      <c r="BA53" s="33">
        <f t="shared" si="37"/>
        <v>3612.1491228070176</v>
      </c>
      <c r="BC53" s="34">
        <f t="shared" si="38"/>
        <v>3.9816939691309453E-3</v>
      </c>
      <c r="BD53" s="34">
        <f t="shared" si="39"/>
        <v>3.4979082425738196E-3</v>
      </c>
      <c r="BE53" s="34">
        <f t="shared" si="40"/>
        <v>3.7771509602701398E-3</v>
      </c>
      <c r="BF53" s="34">
        <f t="shared" si="41"/>
        <v>3.9127240708581165E-3</v>
      </c>
      <c r="BG53" s="34">
        <f t="shared" si="42"/>
        <v>1.1922798918190328E-3</v>
      </c>
      <c r="BH53" s="34">
        <f t="shared" si="43"/>
        <v>3.6052370058354184E-3</v>
      </c>
      <c r="BI53" s="34">
        <f t="shared" si="44"/>
        <v>3.5731210239694205E-3</v>
      </c>
      <c r="BJ53" s="34">
        <f t="shared" si="45"/>
        <v>4.2891733520963177E-3</v>
      </c>
      <c r="BL53" s="49">
        <f t="shared" si="46"/>
        <v>1</v>
      </c>
      <c r="BM53" s="49">
        <f t="shared" si="47"/>
        <v>1.0798313444296779</v>
      </c>
      <c r="BN53" s="49">
        <f t="shared" si="48"/>
        <v>0.34085510800641622</v>
      </c>
      <c r="BO53" s="49">
        <f t="shared" si="49"/>
        <v>1.0306836988904615</v>
      </c>
      <c r="BP53" s="49">
        <f t="shared" si="50"/>
        <v>1.2262109394099692</v>
      </c>
      <c r="BU53" s="38">
        <f t="shared" si="55"/>
        <v>5.1734042292929119E-2</v>
      </c>
      <c r="BV53" s="38">
        <f t="shared" si="51"/>
        <v>5.5864040441955469E-2</v>
      </c>
      <c r="BW53" s="38">
        <f t="shared" si="52"/>
        <v>1.7633812573364861E-2</v>
      </c>
      <c r="BX53" s="38">
        <f t="shared" si="53"/>
        <v>5.332143406903176E-2</v>
      </c>
      <c r="BY53" s="38">
        <f t="shared" si="54"/>
        <v>6.3436848599487686E-2</v>
      </c>
    </row>
    <row r="54" spans="1:77" x14ac:dyDescent="0.25">
      <c r="A54" s="23" t="s">
        <v>248</v>
      </c>
      <c r="B54" s="24" t="s">
        <v>249</v>
      </c>
      <c r="C54" s="24" t="s">
        <v>107</v>
      </c>
      <c r="D54" s="24" t="s">
        <v>66</v>
      </c>
      <c r="E54" s="25">
        <v>3.5200000000000002E-2</v>
      </c>
      <c r="F54" s="26">
        <f t="shared" si="1"/>
        <v>19.691681265907537</v>
      </c>
      <c r="G54" s="27">
        <v>3.8018939632056119</v>
      </c>
      <c r="H54" s="28">
        <f t="shared" si="2"/>
        <v>0.57999999999999996</v>
      </c>
      <c r="I54" s="27">
        <v>2.04845333282122E-4</v>
      </c>
      <c r="J54" s="27">
        <f t="shared" si="3"/>
        <v>8.2638274524398339E-8</v>
      </c>
      <c r="K54" s="20">
        <f t="shared" si="0"/>
        <v>0.99919829580863839</v>
      </c>
      <c r="S54" s="31">
        <f t="shared" si="4"/>
        <v>1.0774850927254718</v>
      </c>
      <c r="T54" s="31">
        <f t="shared" si="5"/>
        <v>0.99286999595019398</v>
      </c>
      <c r="U54" s="31">
        <f t="shared" si="6"/>
        <v>1.121455457302601</v>
      </c>
      <c r="V54" s="31">
        <f t="shared" si="7"/>
        <v>1.0006482447131231</v>
      </c>
      <c r="W54" s="31">
        <f t="shared" si="8"/>
        <v>1.103634667070954</v>
      </c>
      <c r="X54" s="32">
        <f t="shared" si="9"/>
        <v>13584.64688288107</v>
      </c>
      <c r="Y54" s="31">
        <f t="shared" si="10"/>
        <v>4.5904576349944568</v>
      </c>
      <c r="Z54" s="31">
        <f t="shared" si="11"/>
        <v>1.0589777733004127</v>
      </c>
      <c r="AA54" s="31">
        <f t="shared" si="12"/>
        <v>1.690632381372525</v>
      </c>
      <c r="AB54" s="31">
        <f t="shared" si="13"/>
        <v>1.356727660000276</v>
      </c>
      <c r="AD54" s="33">
        <f t="shared" si="14"/>
        <v>6751.1196380738629</v>
      </c>
      <c r="AE54" s="33">
        <f t="shared" si="15"/>
        <v>124.54090154799732</v>
      </c>
      <c r="AF54" s="33">
        <f t="shared" si="16"/>
        <v>0.83931767173185523</v>
      </c>
      <c r="AG54" s="73">
        <f t="shared" si="17"/>
        <v>2488.5526315789475</v>
      </c>
      <c r="AH54" s="33">
        <f t="shared" si="18"/>
        <v>1021.7377122488375</v>
      </c>
      <c r="AI54" s="33">
        <f t="shared" si="19"/>
        <v>16.655869587264256</v>
      </c>
      <c r="AJ54" s="73">
        <f t="shared" si="20"/>
        <v>60.307017543859651</v>
      </c>
      <c r="AK54" s="33">
        <f t="shared" si="21"/>
        <v>486.83833762909836</v>
      </c>
      <c r="AL54" s="33">
        <f t="shared" si="22"/>
        <v>3.9873444730407926E-3</v>
      </c>
      <c r="AM54" s="73">
        <f t="shared" si="23"/>
        <v>113.1140350877193</v>
      </c>
      <c r="AN54" s="33">
        <f t="shared" si="24"/>
        <v>11.535429092526323</v>
      </c>
      <c r="AO54" s="73">
        <f t="shared" si="25"/>
        <v>256.40350877192981</v>
      </c>
      <c r="AP54" s="33">
        <f t="shared" si="26"/>
        <v>6.4252214146674529</v>
      </c>
      <c r="AQ54" s="73">
        <f t="shared" si="27"/>
        <v>71.622807017543863</v>
      </c>
      <c r="AR54" s="33">
        <f t="shared" si="28"/>
        <v>635.63269221709243</v>
      </c>
      <c r="AS54" s="33">
        <f t="shared" si="29"/>
        <v>1.8203336177995131</v>
      </c>
      <c r="AT54" s="73">
        <f t="shared" si="30"/>
        <v>622.14912280701753</v>
      </c>
      <c r="AU54" s="73">
        <f t="shared" si="31"/>
        <v>6751.1196380738629</v>
      </c>
      <c r="AV54" s="73">
        <f t="shared" si="32"/>
        <v>1021.7377122488375</v>
      </c>
      <c r="AW54" s="73">
        <f t="shared" si="33"/>
        <v>486.83833762909836</v>
      </c>
      <c r="AX54" s="73">
        <f t="shared" si="34"/>
        <v>11.535429092526323</v>
      </c>
      <c r="AY54" s="73">
        <f t="shared" si="35"/>
        <v>6.4252214146674529</v>
      </c>
      <c r="AZ54" s="73">
        <f t="shared" si="36"/>
        <v>635.63269221709243</v>
      </c>
      <c r="BA54" s="33">
        <f t="shared" si="37"/>
        <v>3612.1491228070176</v>
      </c>
      <c r="BC54" s="34">
        <f t="shared" si="38"/>
        <v>1.7882917647763643E-2</v>
      </c>
      <c r="BD54" s="34">
        <f t="shared" si="39"/>
        <v>1.9289830504194649E-2</v>
      </c>
      <c r="BE54" s="34">
        <f t="shared" si="40"/>
        <v>1.9733214357729675E-2</v>
      </c>
      <c r="BF54" s="34">
        <f t="shared" si="41"/>
        <v>1.9736046220614176E-2</v>
      </c>
      <c r="BG54" s="34">
        <f t="shared" si="42"/>
        <v>8.2090775852153727E-2</v>
      </c>
      <c r="BH54" s="34">
        <f t="shared" si="43"/>
        <v>1.8937612310743399E-2</v>
      </c>
      <c r="BI54" s="34">
        <f t="shared" si="44"/>
        <v>3.0147103959125475E-2</v>
      </c>
      <c r="BJ54" s="34">
        <f t="shared" si="45"/>
        <v>2.2220453557436386E-2</v>
      </c>
      <c r="BL54" s="49">
        <f t="shared" si="46"/>
        <v>1</v>
      </c>
      <c r="BM54" s="49">
        <f t="shared" si="47"/>
        <v>1.0229853680382837</v>
      </c>
      <c r="BN54" s="49">
        <f t="shared" si="48"/>
        <v>4.2556504493029514</v>
      </c>
      <c r="BO54" s="49">
        <f t="shared" si="49"/>
        <v>0.98174073155413899</v>
      </c>
      <c r="BP54" s="49">
        <f t="shared" si="50"/>
        <v>1.1519258063260049</v>
      </c>
      <c r="BU54" s="38">
        <f t="shared" si="55"/>
        <v>5.0286155045212992E-2</v>
      </c>
      <c r="BV54" s="38">
        <f t="shared" si="51"/>
        <v>5.1442000826157408E-2</v>
      </c>
      <c r="BW54" s="38">
        <f t="shared" si="52"/>
        <v>0.21400029831187856</v>
      </c>
      <c r="BX54" s="38">
        <f t="shared" si="53"/>
        <v>4.9367966641132258E-2</v>
      </c>
      <c r="BY54" s="38">
        <f t="shared" si="54"/>
        <v>5.7925919697491481E-2</v>
      </c>
    </row>
    <row r="55" spans="1:77" x14ac:dyDescent="0.25">
      <c r="A55" s="23" t="s">
        <v>250</v>
      </c>
      <c r="B55" s="24" t="s">
        <v>251</v>
      </c>
      <c r="C55" s="24" t="s">
        <v>94</v>
      </c>
      <c r="D55" s="24" t="s">
        <v>90</v>
      </c>
      <c r="E55" s="25">
        <v>5.3499999999999997E-3</v>
      </c>
      <c r="F55" s="26">
        <f t="shared" si="1"/>
        <v>129.56022066541033</v>
      </c>
      <c r="G55" s="27">
        <v>2.8183829312644542</v>
      </c>
      <c r="H55" s="28">
        <f t="shared" si="2"/>
        <v>0.45000000000000007</v>
      </c>
      <c r="I55" s="27">
        <v>1.01E-5</v>
      </c>
      <c r="J55" s="27">
        <f t="shared" si="3"/>
        <v>4.0745208071052866E-9</v>
      </c>
      <c r="K55" s="20">
        <f t="shared" si="0"/>
        <v>0.99893170697376288</v>
      </c>
      <c r="S55" s="31">
        <f t="shared" si="4"/>
        <v>1.0269351107324058</v>
      </c>
      <c r="T55" s="31">
        <f t="shared" si="5"/>
        <v>0.9419860167186801</v>
      </c>
      <c r="U55" s="31">
        <f t="shared" si="6"/>
        <v>1.0818464820418641</v>
      </c>
      <c r="V55" s="31">
        <f t="shared" si="7"/>
        <v>0.95391639387887261</v>
      </c>
      <c r="W55" s="31">
        <f t="shared" si="8"/>
        <v>1.0731103715205075</v>
      </c>
      <c r="X55" s="32">
        <f t="shared" si="9"/>
        <v>264738.66781060194</v>
      </c>
      <c r="Y55" s="31">
        <f t="shared" si="10"/>
        <v>3.5053490744930915</v>
      </c>
      <c r="Z55" s="31">
        <f t="shared" si="11"/>
        <v>1.0201545839810271</v>
      </c>
      <c r="AA55" s="31">
        <f t="shared" si="12"/>
        <v>1.4906004479388102</v>
      </c>
      <c r="AB55" s="31">
        <f t="shared" si="13"/>
        <v>1.2379596252210836</v>
      </c>
      <c r="AD55" s="33">
        <f t="shared" si="14"/>
        <v>7083.4375932894327</v>
      </c>
      <c r="AE55" s="33">
        <f t="shared" si="15"/>
        <v>819.40929616626272</v>
      </c>
      <c r="AF55" s="33">
        <f t="shared" si="16"/>
        <v>0.88465573643669548</v>
      </c>
      <c r="AG55" s="73">
        <f t="shared" si="17"/>
        <v>2488.5526315789475</v>
      </c>
      <c r="AH55" s="33">
        <f t="shared" si="18"/>
        <v>1059.1459623464332</v>
      </c>
      <c r="AI55" s="33">
        <f t="shared" si="19"/>
        <v>17.471831675830266</v>
      </c>
      <c r="AJ55" s="73">
        <f t="shared" si="20"/>
        <v>60.307017543859651</v>
      </c>
      <c r="AK55" s="33">
        <f t="shared" si="21"/>
        <v>500.68630490018415</v>
      </c>
      <c r="AL55" s="33">
        <f t="shared" si="22"/>
        <v>2.0460428812544426E-4</v>
      </c>
      <c r="AM55" s="73">
        <f t="shared" si="23"/>
        <v>113.1140350877193</v>
      </c>
      <c r="AN55" s="33">
        <f t="shared" si="24"/>
        <v>15.10631250280891</v>
      </c>
      <c r="AO55" s="73">
        <f t="shared" si="25"/>
        <v>256.40350877192981</v>
      </c>
      <c r="AP55" s="33">
        <f t="shared" si="26"/>
        <v>6.6697408152735518</v>
      </c>
      <c r="AQ55" s="73">
        <f t="shared" si="27"/>
        <v>71.622807017543863</v>
      </c>
      <c r="AR55" s="33">
        <f t="shared" si="28"/>
        <v>720.93176518710254</v>
      </c>
      <c r="AS55" s="33">
        <f t="shared" si="29"/>
        <v>1.9949737611643952</v>
      </c>
      <c r="AT55" s="73">
        <f t="shared" si="30"/>
        <v>622.14912280701753</v>
      </c>
      <c r="AU55" s="73">
        <f t="shared" si="31"/>
        <v>7083.4375932894327</v>
      </c>
      <c r="AV55" s="73">
        <f t="shared" si="32"/>
        <v>1059.1459623464332</v>
      </c>
      <c r="AW55" s="73">
        <f t="shared" si="33"/>
        <v>500.68630490018415</v>
      </c>
      <c r="AX55" s="73">
        <f t="shared" si="34"/>
        <v>15.10631250280891</v>
      </c>
      <c r="AY55" s="73">
        <f t="shared" si="35"/>
        <v>6.6697408152735518</v>
      </c>
      <c r="AZ55" s="73">
        <f t="shared" si="36"/>
        <v>720.93176518710254</v>
      </c>
      <c r="BA55" s="33">
        <f t="shared" si="37"/>
        <v>3612.1491228070176</v>
      </c>
      <c r="BC55" s="34">
        <f t="shared" si="38"/>
        <v>3.009189066120486E-3</v>
      </c>
      <c r="BD55" s="34">
        <f t="shared" si="39"/>
        <v>3.0935892630734388E-3</v>
      </c>
      <c r="BE55" s="34">
        <f t="shared" si="40"/>
        <v>3.2026492199995673E-3</v>
      </c>
      <c r="BF55" s="34">
        <f t="shared" si="41"/>
        <v>3.2291906771187819E-3</v>
      </c>
      <c r="BG55" s="34">
        <f t="shared" si="42"/>
        <v>1.0548258107900176E-2</v>
      </c>
      <c r="BH55" s="34">
        <f t="shared" si="43"/>
        <v>3.0698380198683995E-3</v>
      </c>
      <c r="BI55" s="34">
        <f t="shared" si="44"/>
        <v>4.4731204802865975E-3</v>
      </c>
      <c r="BJ55" s="34">
        <f t="shared" si="45"/>
        <v>3.6133007807001428E-3</v>
      </c>
      <c r="BL55" s="49">
        <f t="shared" si="46"/>
        <v>1</v>
      </c>
      <c r="BM55" s="49">
        <f t="shared" si="47"/>
        <v>1.0352535348593042</v>
      </c>
      <c r="BN55" s="49">
        <f t="shared" si="48"/>
        <v>3.4097151272824839</v>
      </c>
      <c r="BO55" s="49">
        <f t="shared" si="49"/>
        <v>0.99232243158827016</v>
      </c>
      <c r="BP55" s="49">
        <f t="shared" si="50"/>
        <v>1.1679962895624927</v>
      </c>
      <c r="BU55" s="38">
        <f t="shared" si="55"/>
        <v>5.0591507538999742E-2</v>
      </c>
      <c r="BV55" s="38">
        <f t="shared" si="51"/>
        <v>5.2375037013610619E-2</v>
      </c>
      <c r="BW55" s="38">
        <f t="shared" si="52"/>
        <v>0.17250262856775325</v>
      </c>
      <c r="BX55" s="38">
        <f t="shared" si="53"/>
        <v>5.0203087778816526E-2</v>
      </c>
      <c r="BY55" s="38">
        <f t="shared" si="54"/>
        <v>5.9090693088924576E-2</v>
      </c>
    </row>
    <row r="56" spans="1:77" x14ac:dyDescent="0.25">
      <c r="A56" s="23" t="s">
        <v>252</v>
      </c>
      <c r="B56" s="24" t="s">
        <v>253</v>
      </c>
      <c r="C56" s="24" t="s">
        <v>254</v>
      </c>
      <c r="D56" s="24" t="s">
        <v>232</v>
      </c>
      <c r="E56" s="25">
        <v>5.13</v>
      </c>
      <c r="F56" s="26">
        <f t="shared" si="1"/>
        <v>0.13511640946587627</v>
      </c>
      <c r="G56" s="27">
        <v>5011.8723362727324</v>
      </c>
      <c r="H56" s="28">
        <f t="shared" si="2"/>
        <v>3.7000000000000006</v>
      </c>
      <c r="I56" s="27">
        <v>1.4645E-5</v>
      </c>
      <c r="J56" s="27">
        <f t="shared" si="3"/>
        <v>5.908055170302666E-9</v>
      </c>
      <c r="K56" s="20">
        <f t="shared" si="0"/>
        <v>0.99990689901433438</v>
      </c>
      <c r="S56" s="31">
        <f t="shared" si="4"/>
        <v>5.241863533746546</v>
      </c>
      <c r="T56" s="31">
        <f t="shared" si="5"/>
        <v>7.745450427082762</v>
      </c>
      <c r="U56" s="31">
        <f t="shared" si="6"/>
        <v>4.3844984128743025</v>
      </c>
      <c r="V56" s="31">
        <f t="shared" si="7"/>
        <v>238.96076590146177</v>
      </c>
      <c r="W56" s="31">
        <f t="shared" si="8"/>
        <v>3.618268961798742</v>
      </c>
      <c r="X56" s="32">
        <f t="shared" si="9"/>
        <v>38051154.688672014</v>
      </c>
      <c r="Y56" s="31">
        <f t="shared" si="10"/>
        <v>93.983223316674881</v>
      </c>
      <c r="Z56" s="31">
        <f t="shared" si="11"/>
        <v>4.2572865805222815</v>
      </c>
      <c r="AA56" s="31">
        <f t="shared" si="12"/>
        <v>18.169543713554482</v>
      </c>
      <c r="AB56" s="31">
        <f t="shared" si="13"/>
        <v>3.8586674100933611</v>
      </c>
      <c r="AD56" s="33">
        <f t="shared" si="14"/>
        <v>1387.7184559269933</v>
      </c>
      <c r="AE56" s="33">
        <f t="shared" si="15"/>
        <v>0.85454965584590759</v>
      </c>
      <c r="AF56" s="33">
        <f t="shared" si="16"/>
        <v>0.10759004155775084</v>
      </c>
      <c r="AG56" s="73">
        <f t="shared" si="17"/>
        <v>2488.5526315789475</v>
      </c>
      <c r="AH56" s="33">
        <f t="shared" si="18"/>
        <v>261.33738125410122</v>
      </c>
      <c r="AI56" s="33">
        <f t="shared" si="19"/>
        <v>6.9746456510519222E-2</v>
      </c>
      <c r="AJ56" s="73">
        <f t="shared" si="20"/>
        <v>60.307017543859651</v>
      </c>
      <c r="AK56" s="33">
        <f t="shared" si="21"/>
        <v>148.4941203485227</v>
      </c>
      <c r="AL56" s="33">
        <f t="shared" si="22"/>
        <v>1.4235222849306149E-6</v>
      </c>
      <c r="AM56" s="73">
        <f t="shared" si="23"/>
        <v>113.1140350877193</v>
      </c>
      <c r="AN56" s="33">
        <f t="shared" si="24"/>
        <v>0.56342926622447009</v>
      </c>
      <c r="AO56" s="73">
        <f t="shared" si="25"/>
        <v>256.40350877192981</v>
      </c>
      <c r="AP56" s="33">
        <f t="shared" si="26"/>
        <v>1.5982402260154955</v>
      </c>
      <c r="AQ56" s="73">
        <f t="shared" si="27"/>
        <v>71.622807017543863</v>
      </c>
      <c r="AR56" s="33">
        <f t="shared" si="28"/>
        <v>59.144094593830914</v>
      </c>
      <c r="AS56" s="33">
        <f t="shared" si="29"/>
        <v>0.6400388287513008</v>
      </c>
      <c r="AT56" s="73">
        <f t="shared" si="30"/>
        <v>622.14912280701753</v>
      </c>
      <c r="AU56" s="73">
        <f t="shared" si="31"/>
        <v>1387.7184559269933</v>
      </c>
      <c r="AV56" s="73">
        <f t="shared" si="32"/>
        <v>261.33738125410122</v>
      </c>
      <c r="AW56" s="73">
        <f t="shared" si="33"/>
        <v>148.4941203485227</v>
      </c>
      <c r="AX56" s="73">
        <f t="shared" si="34"/>
        <v>0.56342926622447009</v>
      </c>
      <c r="AY56" s="73">
        <f t="shared" si="35"/>
        <v>1.5982402260154955</v>
      </c>
      <c r="AZ56" s="73">
        <f t="shared" si="36"/>
        <v>59.144094593830914</v>
      </c>
      <c r="BA56" s="33">
        <f t="shared" si="37"/>
        <v>3612.1491228070176</v>
      </c>
      <c r="BC56" s="34">
        <f t="shared" si="38"/>
        <v>0.10433455118262043</v>
      </c>
      <c r="BD56" s="34">
        <f t="shared" si="39"/>
        <v>0.54837481617414185</v>
      </c>
      <c r="BE56" s="34">
        <f t="shared" si="40"/>
        <v>0.45733261985023582</v>
      </c>
      <c r="BF56" s="34">
        <f t="shared" si="41"/>
        <v>0.37751046456831583</v>
      </c>
      <c r="BG56" s="34">
        <f t="shared" si="42"/>
        <v>9.8056974234412611</v>
      </c>
      <c r="BH56" s="34">
        <f t="shared" si="43"/>
        <v>0.44418208463458514</v>
      </c>
      <c r="BI56" s="34">
        <f t="shared" si="44"/>
        <v>1.8754160249421492</v>
      </c>
      <c r="BJ56" s="34">
        <f t="shared" si="45"/>
        <v>0.4860268651391163</v>
      </c>
      <c r="BL56" s="49">
        <f t="shared" si="46"/>
        <v>1</v>
      </c>
      <c r="BM56" s="49">
        <f t="shared" si="47"/>
        <v>0.83397815939272701</v>
      </c>
      <c r="BN56" s="49">
        <f t="shared" si="48"/>
        <v>17.88137809072429</v>
      </c>
      <c r="BO56" s="49">
        <f t="shared" si="49"/>
        <v>0.80999723461686235</v>
      </c>
      <c r="BP56" s="49">
        <f t="shared" si="50"/>
        <v>0.88630413141506059</v>
      </c>
      <c r="BU56" s="38">
        <f t="shared" si="55"/>
        <v>4.6008332768278995E-2</v>
      </c>
      <c r="BV56" s="38">
        <f t="shared" si="51"/>
        <v>3.8369944678817408E-2</v>
      </c>
      <c r="BW56" s="38">
        <f t="shared" si="52"/>
        <v>0.82269239355345647</v>
      </c>
      <c r="BX56" s="38">
        <f t="shared" si="53"/>
        <v>3.726662231163836E-2</v>
      </c>
      <c r="BY56" s="38">
        <f t="shared" si="54"/>
        <v>4.0777375412044584E-2</v>
      </c>
    </row>
    <row r="57" spans="1:77" x14ac:dyDescent="0.25">
      <c r="A57" s="23" t="s">
        <v>255</v>
      </c>
      <c r="B57" s="24" t="s">
        <v>256</v>
      </c>
      <c r="C57" s="24" t="s">
        <v>107</v>
      </c>
      <c r="D57" s="24" t="s">
        <v>66</v>
      </c>
      <c r="E57" s="25">
        <v>9.9299999999999999E-2</v>
      </c>
      <c r="F57" s="26">
        <f t="shared" si="1"/>
        <v>6.9803341446117351</v>
      </c>
      <c r="G57" s="27">
        <v>20.4173794466953</v>
      </c>
      <c r="H57" s="28">
        <f t="shared" si="2"/>
        <v>1.31</v>
      </c>
      <c r="I57" s="27">
        <v>13.937999999999999</v>
      </c>
      <c r="J57" s="27">
        <f t="shared" si="3"/>
        <v>5.6228387138052959E-3</v>
      </c>
      <c r="K57" s="20">
        <f t="shared" si="0"/>
        <v>0.9998203827488048</v>
      </c>
      <c r="S57" s="31">
        <f t="shared" si="4"/>
        <v>1.7811404572653733</v>
      </c>
      <c r="T57" s="31">
        <f t="shared" si="5"/>
        <v>1.7527357980649321</v>
      </c>
      <c r="U57" s="31">
        <f t="shared" si="6"/>
        <v>1.6728120914151305</v>
      </c>
      <c r="V57" s="31">
        <f t="shared" si="7"/>
        <v>1.790138513694215</v>
      </c>
      <c r="W57" s="31">
        <f t="shared" si="8"/>
        <v>1.5285326287719008</v>
      </c>
      <c r="X57" s="32">
        <f t="shared" si="9"/>
        <v>0.33163733463370004</v>
      </c>
      <c r="Y57" s="31">
        <f t="shared" si="10"/>
        <v>19.695160536959776</v>
      </c>
      <c r="Z57" s="31">
        <f t="shared" si="11"/>
        <v>1.5993962730910021</v>
      </c>
      <c r="AA57" s="31">
        <f t="shared" si="12"/>
        <v>4.4750753720590506</v>
      </c>
      <c r="AB57" s="31">
        <f t="shared" si="13"/>
        <v>2.4438008806574656</v>
      </c>
      <c r="AD57" s="33">
        <f t="shared" si="14"/>
        <v>4084.0298358047889</v>
      </c>
      <c r="AE57" s="33">
        <f t="shared" si="15"/>
        <v>44.147429350347487</v>
      </c>
      <c r="AF57" s="33">
        <f t="shared" si="16"/>
        <v>0.47544720331116419</v>
      </c>
      <c r="AG57" s="73">
        <f t="shared" si="17"/>
        <v>2488.5526315789475</v>
      </c>
      <c r="AH57" s="33">
        <f t="shared" si="18"/>
        <v>684.97432509828718</v>
      </c>
      <c r="AI57" s="33">
        <f t="shared" si="19"/>
        <v>9.3102665180207431</v>
      </c>
      <c r="AJ57" s="73">
        <f t="shared" si="20"/>
        <v>60.307017543859651</v>
      </c>
      <c r="AK57" s="33">
        <f t="shared" si="21"/>
        <v>351.50814353132495</v>
      </c>
      <c r="AL57" s="33">
        <f t="shared" si="22"/>
        <v>163.33102763141795</v>
      </c>
      <c r="AM57" s="73">
        <f t="shared" si="23"/>
        <v>113.1140350877193</v>
      </c>
      <c r="AN57" s="33">
        <f t="shared" si="24"/>
        <v>2.6886248757075966</v>
      </c>
      <c r="AO57" s="73">
        <f t="shared" si="25"/>
        <v>256.40350877192981</v>
      </c>
      <c r="AP57" s="33">
        <f t="shared" si="26"/>
        <v>4.2542094046004602</v>
      </c>
      <c r="AQ57" s="73">
        <f t="shared" si="27"/>
        <v>71.622807017543863</v>
      </c>
      <c r="AR57" s="33">
        <f t="shared" si="28"/>
        <v>240.13477378075146</v>
      </c>
      <c r="AS57" s="33">
        <f t="shared" si="29"/>
        <v>1.0105966444502374</v>
      </c>
      <c r="AT57" s="73">
        <f t="shared" si="30"/>
        <v>622.14912280701753</v>
      </c>
      <c r="AU57" s="73">
        <f t="shared" si="31"/>
        <v>4084.0298358047889</v>
      </c>
      <c r="AV57" s="73">
        <f t="shared" si="32"/>
        <v>684.97432509828718</v>
      </c>
      <c r="AW57" s="73">
        <f t="shared" si="33"/>
        <v>351.50814353132495</v>
      </c>
      <c r="AX57" s="73">
        <f t="shared" si="34"/>
        <v>2.6886248757075966</v>
      </c>
      <c r="AY57" s="73">
        <f t="shared" si="35"/>
        <v>4.2542094046004602</v>
      </c>
      <c r="AZ57" s="73">
        <f t="shared" si="36"/>
        <v>240.13477378075146</v>
      </c>
      <c r="BA57" s="33">
        <f t="shared" si="37"/>
        <v>3612.1491228070176</v>
      </c>
      <c r="BC57" s="34">
        <f t="shared" si="38"/>
        <v>1.310555682161867E-2</v>
      </c>
      <c r="BD57" s="34">
        <f t="shared" si="39"/>
        <v>2.3711484958212112E-2</v>
      </c>
      <c r="BE57" s="34">
        <f t="shared" si="40"/>
        <v>2.1629147527450328E-2</v>
      </c>
      <c r="BF57" s="34">
        <f t="shared" si="41"/>
        <v>1.3677099299533188E-2</v>
      </c>
      <c r="BG57" s="34">
        <f t="shared" si="42"/>
        <v>0.25811604552802797</v>
      </c>
      <c r="BH57" s="34">
        <f t="shared" si="43"/>
        <v>2.096097873727926E-2</v>
      </c>
      <c r="BI57" s="34">
        <f t="shared" si="44"/>
        <v>5.8402569920120828E-2</v>
      </c>
      <c r="BJ57" s="34">
        <f t="shared" si="45"/>
        <v>2.3898252260392241E-2</v>
      </c>
      <c r="BL57" s="49">
        <f t="shared" si="46"/>
        <v>1</v>
      </c>
      <c r="BM57" s="49">
        <f t="shared" si="47"/>
        <v>0.9121802183865082</v>
      </c>
      <c r="BN57" s="49">
        <f t="shared" si="48"/>
        <v>10.885697204663405</v>
      </c>
      <c r="BO57" s="49">
        <f t="shared" si="49"/>
        <v>0.88400109795821724</v>
      </c>
      <c r="BP57" s="49">
        <f t="shared" si="50"/>
        <v>1.0078766598763966</v>
      </c>
      <c r="BU57" s="38">
        <f t="shared" si="55"/>
        <v>4.8643865963608098E-2</v>
      </c>
      <c r="BV57" s="38">
        <f t="shared" si="51"/>
        <v>4.4371972277848067E-2</v>
      </c>
      <c r="BW57" s="38">
        <f t="shared" si="52"/>
        <v>0.52952239574407001</v>
      </c>
      <c r="BX57" s="38">
        <f t="shared" si="53"/>
        <v>4.3001230920761913E-2</v>
      </c>
      <c r="BY57" s="38">
        <f t="shared" si="54"/>
        <v>4.9027017150876463E-2</v>
      </c>
    </row>
    <row r="58" spans="1:77" x14ac:dyDescent="0.25">
      <c r="A58" s="23" t="s">
        <v>257</v>
      </c>
      <c r="B58" s="24" t="s">
        <v>258</v>
      </c>
      <c r="C58" s="24" t="s">
        <v>89</v>
      </c>
      <c r="D58" s="24" t="s">
        <v>66</v>
      </c>
      <c r="E58" s="25">
        <v>0.114</v>
      </c>
      <c r="F58" s="26">
        <f t="shared" si="1"/>
        <v>6.0802384259644322</v>
      </c>
      <c r="G58" s="27">
        <v>25.118864315095799</v>
      </c>
      <c r="H58" s="28">
        <f t="shared" si="2"/>
        <v>1.4</v>
      </c>
      <c r="I58" s="27">
        <v>0.16766</v>
      </c>
      <c r="J58" s="27">
        <f t="shared" si="3"/>
        <v>6.763704539794776E-5</v>
      </c>
      <c r="K58" s="20">
        <f t="shared" si="0"/>
        <v>0.9998469981571213</v>
      </c>
      <c r="S58" s="31">
        <f t="shared" si="4"/>
        <v>1.939696705682177</v>
      </c>
      <c r="T58" s="31">
        <f t="shared" si="5"/>
        <v>1.9384286249519513</v>
      </c>
      <c r="U58" s="31">
        <f t="shared" si="6"/>
        <v>1.7970505238212577</v>
      </c>
      <c r="V58" s="31">
        <f t="shared" si="7"/>
        <v>2.0135311167603325</v>
      </c>
      <c r="W58" s="31">
        <f t="shared" si="8"/>
        <v>1.6242758436499687</v>
      </c>
      <c r="X58" s="32">
        <f t="shared" si="9"/>
        <v>30.674540583333211</v>
      </c>
      <c r="Y58" s="31">
        <f t="shared" si="10"/>
        <v>23.098737268236473</v>
      </c>
      <c r="Z58" s="31">
        <f t="shared" si="11"/>
        <v>1.7211699910500218</v>
      </c>
      <c r="AA58" s="31">
        <f t="shared" si="12"/>
        <v>5.1025001836674972</v>
      </c>
      <c r="AB58" s="31">
        <f t="shared" si="13"/>
        <v>2.5992939462313238</v>
      </c>
      <c r="AD58" s="33">
        <f t="shared" si="14"/>
        <v>3750.1897837540928</v>
      </c>
      <c r="AE58" s="33">
        <f t="shared" si="15"/>
        <v>38.454734513065837</v>
      </c>
      <c r="AF58" s="33">
        <f t="shared" si="16"/>
        <v>0.4299014792737027</v>
      </c>
      <c r="AG58" s="73">
        <f t="shared" si="17"/>
        <v>2488.5526315789475</v>
      </c>
      <c r="AH58" s="33">
        <f t="shared" si="18"/>
        <v>637.61887500904948</v>
      </c>
      <c r="AI58" s="33">
        <f t="shared" si="19"/>
        <v>8.2773325566890037</v>
      </c>
      <c r="AJ58" s="73">
        <f t="shared" si="20"/>
        <v>60.307017543859651</v>
      </c>
      <c r="AK58" s="33">
        <f t="shared" si="21"/>
        <v>330.78843643903446</v>
      </c>
      <c r="AL58" s="33">
        <f t="shared" si="22"/>
        <v>1.7658509511988496</v>
      </c>
      <c r="AM58" s="73">
        <f t="shared" si="23"/>
        <v>113.1140350877193</v>
      </c>
      <c r="AN58" s="33">
        <f t="shared" si="24"/>
        <v>2.2924585848916168</v>
      </c>
      <c r="AO58" s="73">
        <f t="shared" si="25"/>
        <v>256.40350877192981</v>
      </c>
      <c r="AP58" s="33">
        <f t="shared" si="26"/>
        <v>3.9532217631308444</v>
      </c>
      <c r="AQ58" s="73">
        <f t="shared" si="27"/>
        <v>71.622807017543863</v>
      </c>
      <c r="AR58" s="33">
        <f t="shared" si="28"/>
        <v>210.60679538257506</v>
      </c>
      <c r="AS58" s="33">
        <f t="shared" si="29"/>
        <v>0.95014146948549072</v>
      </c>
      <c r="AT58" s="73">
        <f t="shared" si="30"/>
        <v>622.14912280701753</v>
      </c>
      <c r="AU58" s="73">
        <f t="shared" si="31"/>
        <v>3750.1897837540928</v>
      </c>
      <c r="AV58" s="73">
        <f t="shared" si="32"/>
        <v>637.61887500904948</v>
      </c>
      <c r="AW58" s="73">
        <f t="shared" si="33"/>
        <v>330.78843643903446</v>
      </c>
      <c r="AX58" s="73">
        <f t="shared" si="34"/>
        <v>2.2924585848916168</v>
      </c>
      <c r="AY58" s="73">
        <f t="shared" si="35"/>
        <v>3.9532217631308444</v>
      </c>
      <c r="AZ58" s="73">
        <f t="shared" si="36"/>
        <v>210.60679538257506</v>
      </c>
      <c r="BA58" s="33">
        <f t="shared" si="37"/>
        <v>3612.1491228070176</v>
      </c>
      <c r="BC58" s="34">
        <f t="shared" si="38"/>
        <v>2.9221687936875431E-2</v>
      </c>
      <c r="BD58" s="34">
        <f t="shared" si="39"/>
        <v>5.6776137900548397E-2</v>
      </c>
      <c r="BE58" s="34">
        <f t="shared" si="40"/>
        <v>5.1839883408710923E-2</v>
      </c>
      <c r="BF58" s="34">
        <f t="shared" si="41"/>
        <v>4.7212049309691549E-2</v>
      </c>
      <c r="BG58" s="34">
        <f t="shared" si="42"/>
        <v>0.6749840921882807</v>
      </c>
      <c r="BH58" s="34">
        <f t="shared" si="43"/>
        <v>5.029549236477842E-2</v>
      </c>
      <c r="BI58" s="34">
        <f t="shared" si="44"/>
        <v>0.14843401581727445</v>
      </c>
      <c r="BJ58" s="34">
        <f t="shared" si="45"/>
        <v>5.7105513607834404E-2</v>
      </c>
      <c r="BL58" s="49">
        <f t="shared" si="46"/>
        <v>1</v>
      </c>
      <c r="BM58" s="49">
        <f t="shared" si="47"/>
        <v>0.91305758590899511</v>
      </c>
      <c r="BN58" s="49">
        <f t="shared" si="48"/>
        <v>11.8885172036642</v>
      </c>
      <c r="BO58" s="49">
        <f t="shared" si="49"/>
        <v>0.88585617522766757</v>
      </c>
      <c r="BP58" s="49">
        <f t="shared" si="50"/>
        <v>1.0058013052572008</v>
      </c>
      <c r="BU58" s="38">
        <f t="shared" si="55"/>
        <v>4.7722492751483783E-2</v>
      </c>
      <c r="BV58" s="38">
        <f t="shared" si="51"/>
        <v>4.3573384025229298E-2</v>
      </c>
      <c r="BW58" s="38">
        <f t="shared" si="52"/>
        <v>0.56734967607775511</v>
      </c>
      <c r="BX58" s="38">
        <f t="shared" si="53"/>
        <v>4.2275264901159515E-2</v>
      </c>
      <c r="BY58" s="38">
        <f t="shared" si="54"/>
        <v>4.799934549956969E-2</v>
      </c>
    </row>
    <row r="59" spans="1:77" x14ac:dyDescent="0.25">
      <c r="A59" s="23" t="s">
        <v>259</v>
      </c>
      <c r="B59" s="24" t="s">
        <v>260</v>
      </c>
      <c r="C59" s="24" t="s">
        <v>77</v>
      </c>
      <c r="D59" s="24" t="s">
        <v>66</v>
      </c>
      <c r="E59" s="25">
        <v>1.72</v>
      </c>
      <c r="F59" s="26">
        <f t="shared" si="1"/>
        <v>0.4029925468371775</v>
      </c>
      <c r="G59" s="27">
        <v>5011.8723362727324</v>
      </c>
      <c r="H59" s="28">
        <f t="shared" si="2"/>
        <v>3.7000000000000006</v>
      </c>
      <c r="I59" s="27">
        <v>3.8178000000000001E-3</v>
      </c>
      <c r="J59" s="27">
        <f t="shared" si="3"/>
        <v>1.5401688650857986E-6</v>
      </c>
      <c r="K59" s="20">
        <f t="shared" si="0"/>
        <v>0.99990689901433438</v>
      </c>
      <c r="S59" s="31">
        <f t="shared" si="4"/>
        <v>5.241863533746546</v>
      </c>
      <c r="T59" s="31">
        <f t="shared" si="5"/>
        <v>7.745450427082762</v>
      </c>
      <c r="U59" s="31">
        <f t="shared" si="6"/>
        <v>4.3844984128743025</v>
      </c>
      <c r="V59" s="31">
        <f t="shared" si="7"/>
        <v>238.96076590146177</v>
      </c>
      <c r="W59" s="31">
        <f t="shared" si="8"/>
        <v>3.618268961798742</v>
      </c>
      <c r="X59" s="32">
        <f t="shared" si="9"/>
        <v>145963.42407030272</v>
      </c>
      <c r="Y59" s="31">
        <f t="shared" si="10"/>
        <v>93.983223316674881</v>
      </c>
      <c r="Z59" s="31">
        <f t="shared" si="11"/>
        <v>4.2572865805222815</v>
      </c>
      <c r="AA59" s="31">
        <f t="shared" si="12"/>
        <v>18.169543713554482</v>
      </c>
      <c r="AB59" s="31">
        <f t="shared" si="13"/>
        <v>3.8586674100933611</v>
      </c>
      <c r="AD59" s="33">
        <f t="shared" si="14"/>
        <v>1387.7184559269933</v>
      </c>
      <c r="AE59" s="33">
        <f t="shared" si="15"/>
        <v>2.548744031679945</v>
      </c>
      <c r="AF59" s="33">
        <f t="shared" si="16"/>
        <v>0.10759004155775084</v>
      </c>
      <c r="AG59" s="73">
        <f t="shared" si="17"/>
        <v>2488.5526315789475</v>
      </c>
      <c r="AH59" s="33">
        <f t="shared" si="18"/>
        <v>261.33738125410122</v>
      </c>
      <c r="AI59" s="33">
        <f t="shared" si="19"/>
        <v>6.9746456510519222E-2</v>
      </c>
      <c r="AJ59" s="73">
        <f t="shared" si="20"/>
        <v>60.307017543859651</v>
      </c>
      <c r="AK59" s="33">
        <f t="shared" si="21"/>
        <v>148.4941203485227</v>
      </c>
      <c r="AL59" s="33">
        <f t="shared" si="22"/>
        <v>3.7109753358880853E-4</v>
      </c>
      <c r="AM59" s="73">
        <f t="shared" si="23"/>
        <v>113.1140350877193</v>
      </c>
      <c r="AN59" s="33">
        <f t="shared" si="24"/>
        <v>0.56342926622447009</v>
      </c>
      <c r="AO59" s="73">
        <f t="shared" si="25"/>
        <v>256.40350877192981</v>
      </c>
      <c r="AP59" s="33">
        <f t="shared" si="26"/>
        <v>1.5982402260154955</v>
      </c>
      <c r="AQ59" s="73">
        <f t="shared" si="27"/>
        <v>71.622807017543863</v>
      </c>
      <c r="AR59" s="33">
        <f t="shared" si="28"/>
        <v>59.144094593830914</v>
      </c>
      <c r="AS59" s="33">
        <f t="shared" si="29"/>
        <v>0.6400388287513008</v>
      </c>
      <c r="AT59" s="73">
        <f t="shared" si="30"/>
        <v>622.14912280701753</v>
      </c>
      <c r="AU59" s="73">
        <f t="shared" si="31"/>
        <v>1387.7184559269933</v>
      </c>
      <c r="AV59" s="73">
        <f t="shared" si="32"/>
        <v>261.33738125410122</v>
      </c>
      <c r="AW59" s="73">
        <f t="shared" si="33"/>
        <v>148.4941203485227</v>
      </c>
      <c r="AX59" s="73">
        <f t="shared" si="34"/>
        <v>0.56342926622447009</v>
      </c>
      <c r="AY59" s="73">
        <f t="shared" si="35"/>
        <v>1.5982402260154955</v>
      </c>
      <c r="AZ59" s="73">
        <f t="shared" si="36"/>
        <v>59.144094593830914</v>
      </c>
      <c r="BA59" s="33">
        <f t="shared" si="37"/>
        <v>3612.1491228070176</v>
      </c>
      <c r="BC59" s="34">
        <f t="shared" si="38"/>
        <v>7.6581540705585774E-2</v>
      </c>
      <c r="BD59" s="34">
        <f t="shared" si="39"/>
        <v>0.40250705610046644</v>
      </c>
      <c r="BE59" s="34">
        <f t="shared" si="40"/>
        <v>0.33568205590639494</v>
      </c>
      <c r="BF59" s="34">
        <f t="shared" si="41"/>
        <v>0.27709191930902516</v>
      </c>
      <c r="BG59" s="34">
        <f t="shared" si="42"/>
        <v>7.1973800420680947</v>
      </c>
      <c r="BH59" s="34">
        <f t="shared" si="43"/>
        <v>0.32602956556161117</v>
      </c>
      <c r="BI59" s="34">
        <f t="shared" si="44"/>
        <v>1.3765550052793922</v>
      </c>
      <c r="BJ59" s="34">
        <f t="shared" si="45"/>
        <v>0.3567436264858303</v>
      </c>
      <c r="BL59" s="49">
        <f t="shared" si="46"/>
        <v>1</v>
      </c>
      <c r="BM59" s="49">
        <f t="shared" si="47"/>
        <v>0.83397806527547713</v>
      </c>
      <c r="BN59" s="49">
        <f t="shared" si="48"/>
        <v>17.881376072750427</v>
      </c>
      <c r="BO59" s="49">
        <f t="shared" si="49"/>
        <v>0.80999714320594085</v>
      </c>
      <c r="BP59" s="49">
        <f t="shared" si="50"/>
        <v>0.88630403139264835</v>
      </c>
      <c r="BU59" s="38">
        <f t="shared" si="55"/>
        <v>4.6008337761404942E-2</v>
      </c>
      <c r="BV59" s="38">
        <f t="shared" si="51"/>
        <v>3.8369944512797169E-2</v>
      </c>
      <c r="BW59" s="38">
        <f t="shared" si="52"/>
        <v>0.82269238999380634</v>
      </c>
      <c r="BX59" s="38">
        <f t="shared" si="53"/>
        <v>3.7266622150392018E-2</v>
      </c>
      <c r="BY59" s="38">
        <f t="shared" si="54"/>
        <v>4.0777375235607816E-2</v>
      </c>
    </row>
    <row r="60" spans="1:77" x14ac:dyDescent="0.25">
      <c r="A60" s="23" t="s">
        <v>261</v>
      </c>
      <c r="B60" s="24" t="s">
        <v>262</v>
      </c>
      <c r="C60" s="24" t="s">
        <v>263</v>
      </c>
      <c r="D60" s="24" t="s">
        <v>66</v>
      </c>
      <c r="E60" s="25">
        <v>0.108</v>
      </c>
      <c r="F60" s="26">
        <f t="shared" si="1"/>
        <v>6.418029449629123</v>
      </c>
      <c r="G60" s="27">
        <v>1.3182567385564072</v>
      </c>
      <c r="H60" s="28">
        <f t="shared" si="2"/>
        <v>0.12000000000000005</v>
      </c>
      <c r="I60" s="27">
        <v>7.1330654636821991E-2</v>
      </c>
      <c r="J60" s="27">
        <f t="shared" si="3"/>
        <v>2.8776063020017072E-5</v>
      </c>
      <c r="K60" s="20">
        <f t="shared" si="0"/>
        <v>0.99776065330244346</v>
      </c>
      <c r="S60" s="31">
        <f t="shared" si="4"/>
        <v>0.94746451958114741</v>
      </c>
      <c r="T60" s="31">
        <f t="shared" si="5"/>
        <v>0.86291948168050248</v>
      </c>
      <c r="U60" s="31">
        <f t="shared" si="6"/>
        <v>1.019576456321615</v>
      </c>
      <c r="V60" s="31">
        <f t="shared" si="7"/>
        <v>0.88263740341160668</v>
      </c>
      <c r="W60" s="31">
        <f t="shared" si="8"/>
        <v>1.0251225441024387</v>
      </c>
      <c r="X60" s="32">
        <f t="shared" si="9"/>
        <v>35.156998388449715</v>
      </c>
      <c r="Y60" s="31">
        <f t="shared" si="10"/>
        <v>1.7994292033808958</v>
      </c>
      <c r="Z60" s="31">
        <f t="shared" si="11"/>
        <v>0.95911990733144825</v>
      </c>
      <c r="AA60" s="31">
        <f t="shared" si="12"/>
        <v>1.1761264289117179</v>
      </c>
      <c r="AB60" s="31">
        <f t="shared" si="13"/>
        <v>1.0335037636809008</v>
      </c>
      <c r="AD60" s="33">
        <f t="shared" si="14"/>
        <v>7677.5759080102989</v>
      </c>
      <c r="AE60" s="33">
        <f t="shared" si="15"/>
        <v>40.59110865268061</v>
      </c>
      <c r="AF60" s="33">
        <f t="shared" si="16"/>
        <v>0.96571389454604595</v>
      </c>
      <c r="AG60" s="73">
        <f t="shared" si="17"/>
        <v>2488.5526315789475</v>
      </c>
      <c r="AH60" s="33">
        <f t="shared" si="18"/>
        <v>1123.8326721148728</v>
      </c>
      <c r="AI60" s="33">
        <f t="shared" si="19"/>
        <v>18.882801252525642</v>
      </c>
      <c r="AJ60" s="73">
        <f t="shared" si="20"/>
        <v>60.307017543859651</v>
      </c>
      <c r="AK60" s="33">
        <f t="shared" si="21"/>
        <v>524.12433006933861</v>
      </c>
      <c r="AL60" s="33">
        <f t="shared" si="22"/>
        <v>1.5407079429301418</v>
      </c>
      <c r="AM60" s="73">
        <f t="shared" si="23"/>
        <v>113.1140350877193</v>
      </c>
      <c r="AN60" s="33">
        <f t="shared" si="24"/>
        <v>29.427608739056229</v>
      </c>
      <c r="AO60" s="73">
        <f t="shared" si="25"/>
        <v>256.40350877192981</v>
      </c>
      <c r="AP60" s="33">
        <f t="shared" si="26"/>
        <v>7.0941772917609915</v>
      </c>
      <c r="AQ60" s="73">
        <f t="shared" si="27"/>
        <v>71.622807017543863</v>
      </c>
      <c r="AR60" s="33">
        <f t="shared" si="28"/>
        <v>913.69531855139962</v>
      </c>
      <c r="AS60" s="33">
        <f t="shared" si="29"/>
        <v>2.3896351967804739</v>
      </c>
      <c r="AT60" s="73">
        <f t="shared" si="30"/>
        <v>622.14912280701753</v>
      </c>
      <c r="AU60" s="73">
        <f t="shared" si="31"/>
        <v>7677.5759080102989</v>
      </c>
      <c r="AV60" s="73">
        <f t="shared" si="32"/>
        <v>1123.8326721148728</v>
      </c>
      <c r="AW60" s="73">
        <f t="shared" si="33"/>
        <v>524.12433006933861</v>
      </c>
      <c r="AX60" s="73">
        <f t="shared" si="34"/>
        <v>29.427608739056229</v>
      </c>
      <c r="AY60" s="73">
        <f t="shared" si="35"/>
        <v>7.0941772917609915</v>
      </c>
      <c r="AZ60" s="73">
        <f t="shared" si="36"/>
        <v>913.69531855139962</v>
      </c>
      <c r="BA60" s="33">
        <f t="shared" si="37"/>
        <v>3612.1491228070176</v>
      </c>
      <c r="BC60" s="34">
        <f t="shared" si="38"/>
        <v>5.3247904387701092E-2</v>
      </c>
      <c r="BD60" s="34">
        <f t="shared" si="39"/>
        <v>5.0510325285649818E-2</v>
      </c>
      <c r="BE60" s="34">
        <f t="shared" si="40"/>
        <v>5.3393189468046685E-2</v>
      </c>
      <c r="BF60" s="34">
        <f t="shared" si="41"/>
        <v>5.4425638431573789E-2</v>
      </c>
      <c r="BG60" s="34">
        <f t="shared" si="42"/>
        <v>9.5815834174063086E-2</v>
      </c>
      <c r="BH60" s="34">
        <f t="shared" si="43"/>
        <v>5.1071125121925694E-2</v>
      </c>
      <c r="BI60" s="34">
        <f t="shared" si="44"/>
        <v>6.246290512894416E-2</v>
      </c>
      <c r="BJ60" s="34">
        <f t="shared" si="45"/>
        <v>6.0438004508544661E-2</v>
      </c>
      <c r="BL60" s="49">
        <f t="shared" si="46"/>
        <v>1</v>
      </c>
      <c r="BM60" s="49">
        <f t="shared" si="47"/>
        <v>1.0570747498871464</v>
      </c>
      <c r="BN60" s="49">
        <f t="shared" si="48"/>
        <v>1.8969553973805973</v>
      </c>
      <c r="BO60" s="49">
        <f t="shared" si="49"/>
        <v>1.011102677187375</v>
      </c>
      <c r="BP60" s="49">
        <f t="shared" si="50"/>
        <v>1.1965475210613092</v>
      </c>
      <c r="BU60" s="38">
        <f t="shared" si="55"/>
        <v>5.1154087537059335E-2</v>
      </c>
      <c r="BV60" s="38">
        <f t="shared" si="51"/>
        <v>5.4073694288942195E-2</v>
      </c>
      <c r="BW60" s="38">
        <f t="shared" si="52"/>
        <v>9.7037022451504251E-2</v>
      </c>
      <c r="BX60" s="38">
        <f t="shared" si="53"/>
        <v>5.1722034857798027E-2</v>
      </c>
      <c r="BY60" s="38">
        <f t="shared" si="54"/>
        <v>6.1208296634621559E-2</v>
      </c>
    </row>
    <row r="61" spans="1:77" x14ac:dyDescent="0.25">
      <c r="A61" s="23" t="s">
        <v>264</v>
      </c>
      <c r="B61" s="24" t="s">
        <v>265</v>
      </c>
      <c r="C61" s="24" t="s">
        <v>89</v>
      </c>
      <c r="D61" s="24" t="s">
        <v>66</v>
      </c>
      <c r="E61" s="25">
        <v>6.9099999999999999E-4</v>
      </c>
      <c r="F61" s="26">
        <f t="shared" si="1"/>
        <v>1003.1073524745952</v>
      </c>
      <c r="G61" s="27">
        <v>4.2657951880159237E-2</v>
      </c>
      <c r="H61" s="28">
        <f t="shared" si="2"/>
        <v>-1.3700000000000003</v>
      </c>
      <c r="I61" s="27">
        <v>1.8583999999999999E-9</v>
      </c>
      <c r="J61" s="27">
        <f t="shared" si="3"/>
        <v>7.4971182850737281E-13</v>
      </c>
      <c r="K61" s="20">
        <f t="shared" si="0"/>
        <v>0.93610699417490983</v>
      </c>
      <c r="S61" s="31">
        <f t="shared" si="4"/>
        <v>0.87753191693503829</v>
      </c>
      <c r="T61" s="31">
        <f t="shared" si="5"/>
        <v>0.79426527458810203</v>
      </c>
      <c r="U61" s="31">
        <f t="shared" si="6"/>
        <v>0.96478002279353503</v>
      </c>
      <c r="V61" s="31">
        <f t="shared" si="7"/>
        <v>0.82202690664305389</v>
      </c>
      <c r="W61" s="31">
        <f t="shared" si="8"/>
        <v>0.98289417234803156</v>
      </c>
      <c r="X61" s="32">
        <f t="shared" si="9"/>
        <v>1273429714.1773229</v>
      </c>
      <c r="Y61" s="31">
        <f t="shared" si="10"/>
        <v>0.29825229297482048</v>
      </c>
      <c r="Z61" s="31">
        <f t="shared" si="11"/>
        <v>0.90541055739538534</v>
      </c>
      <c r="AA61" s="31">
        <f t="shared" si="12"/>
        <v>0.89939529735025014</v>
      </c>
      <c r="AB61" s="31">
        <f t="shared" si="13"/>
        <v>0.83288855191655298</v>
      </c>
      <c r="AD61" s="33">
        <f t="shared" si="14"/>
        <v>8289.4201667758425</v>
      </c>
      <c r="AE61" s="33">
        <f t="shared" si="15"/>
        <v>6344.1964319674471</v>
      </c>
      <c r="AF61" s="33">
        <f t="shared" si="16"/>
        <v>1.0491876706626657</v>
      </c>
      <c r="AG61" s="73">
        <f t="shared" si="17"/>
        <v>2488.5526315789475</v>
      </c>
      <c r="AH61" s="33">
        <f t="shared" si="18"/>
        <v>1187.6627897161011</v>
      </c>
      <c r="AI61" s="33">
        <f t="shared" si="19"/>
        <v>20.275086535462737</v>
      </c>
      <c r="AJ61" s="73">
        <f t="shared" si="20"/>
        <v>60.307017543859651</v>
      </c>
      <c r="AK61" s="33">
        <f t="shared" si="21"/>
        <v>546.64243799831775</v>
      </c>
      <c r="AL61" s="33">
        <f t="shared" si="22"/>
        <v>4.253604738731898E-8</v>
      </c>
      <c r="AM61" s="73">
        <f t="shared" si="23"/>
        <v>113.1140350877193</v>
      </c>
      <c r="AN61" s="33">
        <f t="shared" si="24"/>
        <v>177.54397802800833</v>
      </c>
      <c r="AO61" s="73">
        <f t="shared" si="25"/>
        <v>256.40350877192981</v>
      </c>
      <c r="AP61" s="33">
        <f t="shared" si="26"/>
        <v>7.5150069889182252</v>
      </c>
      <c r="AQ61" s="73">
        <f t="shared" si="27"/>
        <v>71.622807017543863</v>
      </c>
      <c r="AR61" s="33">
        <f t="shared" si="28"/>
        <v>1194.8263630988545</v>
      </c>
      <c r="AS61" s="33">
        <f t="shared" si="29"/>
        <v>2.9652190128126632</v>
      </c>
      <c r="AT61" s="73">
        <f t="shared" si="30"/>
        <v>622.14912280701753</v>
      </c>
      <c r="AU61" s="73">
        <f t="shared" si="31"/>
        <v>8289.4201667758425</v>
      </c>
      <c r="AV61" s="73">
        <f t="shared" si="32"/>
        <v>1187.6627897161011</v>
      </c>
      <c r="AW61" s="73">
        <f t="shared" si="33"/>
        <v>546.64243799831775</v>
      </c>
      <c r="AX61" s="73">
        <f t="shared" si="34"/>
        <v>177.54397802800833</v>
      </c>
      <c r="AY61" s="73">
        <f t="shared" si="35"/>
        <v>7.5150069889182252</v>
      </c>
      <c r="AZ61" s="73">
        <f t="shared" si="36"/>
        <v>1194.8263630988545</v>
      </c>
      <c r="BA61" s="33">
        <f t="shared" si="37"/>
        <v>3612.1491228070176</v>
      </c>
      <c r="BC61" s="34">
        <f t="shared" si="38"/>
        <v>4.3005437851630963E-4</v>
      </c>
      <c r="BD61" s="34">
        <f t="shared" si="39"/>
        <v>3.7777351511617267E-4</v>
      </c>
      <c r="BE61" s="34">
        <f t="shared" si="40"/>
        <v>4.0794369622640614E-4</v>
      </c>
      <c r="BF61" s="34">
        <f t="shared" si="41"/>
        <v>4.2269794240354375E-4</v>
      </c>
      <c r="BG61" s="34">
        <f t="shared" si="42"/>
        <v>1.2826470449635072E-4</v>
      </c>
      <c r="BH61" s="34">
        <f t="shared" si="43"/>
        <v>3.8937577456277792E-4</v>
      </c>
      <c r="BI61" s="34">
        <f t="shared" si="44"/>
        <v>3.8583136200079474E-4</v>
      </c>
      <c r="BJ61" s="34">
        <f t="shared" si="45"/>
        <v>4.6324488566082628E-4</v>
      </c>
      <c r="BL61" s="49">
        <f t="shared" si="46"/>
        <v>1</v>
      </c>
      <c r="BM61" s="49">
        <f t="shared" si="47"/>
        <v>1.0798631452524021</v>
      </c>
      <c r="BN61" s="49">
        <f t="shared" si="48"/>
        <v>0.33952804885463406</v>
      </c>
      <c r="BO61" s="49">
        <f t="shared" si="49"/>
        <v>1.0307122097827248</v>
      </c>
      <c r="BP61" s="49">
        <f t="shared" si="50"/>
        <v>1.2262502984582428</v>
      </c>
      <c r="BU61" s="38">
        <f t="shared" si="55"/>
        <v>5.1733979198316793E-2</v>
      </c>
      <c r="BV61" s="38">
        <f t="shared" si="51"/>
        <v>5.586561749351672E-2</v>
      </c>
      <c r="BW61" s="38">
        <f t="shared" si="52"/>
        <v>1.7565137016690727E-2</v>
      </c>
      <c r="BX61" s="38">
        <f t="shared" si="53"/>
        <v>5.3322844020350618E-2</v>
      </c>
      <c r="BY61" s="38">
        <f t="shared" si="54"/>
        <v>6.3438807432368488E-2</v>
      </c>
    </row>
    <row r="62" spans="1:77" x14ac:dyDescent="0.25">
      <c r="A62" s="23" t="s">
        <v>266</v>
      </c>
      <c r="B62" s="24" t="s">
        <v>267</v>
      </c>
      <c r="C62" s="24" t="s">
        <v>107</v>
      </c>
      <c r="D62" s="24" t="s">
        <v>66</v>
      </c>
      <c r="E62" s="25">
        <v>5.7700000000000001E-2</v>
      </c>
      <c r="F62" s="26">
        <f t="shared" si="1"/>
        <v>12.012949403118636</v>
      </c>
      <c r="G62" s="27">
        <v>6.4565422903465572</v>
      </c>
      <c r="H62" s="28">
        <f t="shared" si="2"/>
        <v>0.81000000000000016</v>
      </c>
      <c r="I62" s="27">
        <v>0.90900000000000003</v>
      </c>
      <c r="J62" s="27">
        <f t="shared" si="3"/>
        <v>3.6670687263947583E-4</v>
      </c>
      <c r="K62" s="20">
        <f t="shared" si="0"/>
        <v>0.99951256315682191</v>
      </c>
      <c r="S62" s="31">
        <f t="shared" si="4"/>
        <v>1.2081558868012445</v>
      </c>
      <c r="T62" s="31">
        <f t="shared" si="5"/>
        <v>1.1265842966279012</v>
      </c>
      <c r="U62" s="31">
        <f t="shared" si="6"/>
        <v>1.223843945800146</v>
      </c>
      <c r="V62" s="31">
        <f t="shared" si="7"/>
        <v>1.1267847349124172</v>
      </c>
      <c r="W62" s="31">
        <f t="shared" si="8"/>
        <v>1.1825394219475744</v>
      </c>
      <c r="X62" s="32">
        <f t="shared" si="9"/>
        <v>3.3846700660092823</v>
      </c>
      <c r="Y62" s="31">
        <f t="shared" si="10"/>
        <v>7.395443743171163</v>
      </c>
      <c r="Z62" s="31">
        <f t="shared" si="11"/>
        <v>1.159335019275576</v>
      </c>
      <c r="AA62" s="31">
        <f t="shared" si="12"/>
        <v>2.207711330794925</v>
      </c>
      <c r="AB62" s="31">
        <f t="shared" si="13"/>
        <v>1.6295932654788761</v>
      </c>
      <c r="AD62" s="33">
        <f t="shared" si="14"/>
        <v>6020.9372388941256</v>
      </c>
      <c r="AE62" s="33">
        <f t="shared" si="15"/>
        <v>75.976425207790399</v>
      </c>
      <c r="AF62" s="33">
        <f t="shared" si="16"/>
        <v>0.7396990494432345</v>
      </c>
      <c r="AG62" s="73">
        <f t="shared" si="17"/>
        <v>2488.5526315789475</v>
      </c>
      <c r="AH62" s="33">
        <f t="shared" si="18"/>
        <v>936.25771264831519</v>
      </c>
      <c r="AI62" s="33">
        <f t="shared" si="19"/>
        <v>14.791349359167645</v>
      </c>
      <c r="AJ62" s="73">
        <f t="shared" si="20"/>
        <v>60.307017543859651</v>
      </c>
      <c r="AK62" s="33">
        <f t="shared" si="21"/>
        <v>454.35412697005756</v>
      </c>
      <c r="AL62" s="33">
        <f t="shared" si="22"/>
        <v>16.003529327906467</v>
      </c>
      <c r="AM62" s="73">
        <f t="shared" si="23"/>
        <v>113.1140350877193</v>
      </c>
      <c r="AN62" s="33">
        <f t="shared" si="24"/>
        <v>7.1602057144468869</v>
      </c>
      <c r="AO62" s="73">
        <f t="shared" si="25"/>
        <v>256.40350877192981</v>
      </c>
      <c r="AP62" s="33">
        <f t="shared" si="26"/>
        <v>5.8690253926068152</v>
      </c>
      <c r="AQ62" s="73">
        <f t="shared" si="27"/>
        <v>71.622807017543863</v>
      </c>
      <c r="AR62" s="33">
        <f t="shared" si="28"/>
        <v>486.75802725271876</v>
      </c>
      <c r="AS62" s="33">
        <f t="shared" si="29"/>
        <v>1.5155296858515299</v>
      </c>
      <c r="AT62" s="73">
        <f t="shared" si="30"/>
        <v>622.14912280701753</v>
      </c>
      <c r="AU62" s="73">
        <f t="shared" si="31"/>
        <v>6020.9372388941256</v>
      </c>
      <c r="AV62" s="73">
        <f t="shared" si="32"/>
        <v>936.25771264831519</v>
      </c>
      <c r="AW62" s="73">
        <f t="shared" si="33"/>
        <v>454.35412697005756</v>
      </c>
      <c r="AX62" s="73">
        <f t="shared" si="34"/>
        <v>7.1602057144468869</v>
      </c>
      <c r="AY62" s="73">
        <f t="shared" si="35"/>
        <v>5.8690253926068152</v>
      </c>
      <c r="AZ62" s="73">
        <f t="shared" si="36"/>
        <v>486.75802725271876</v>
      </c>
      <c r="BA62" s="33">
        <f t="shared" si="37"/>
        <v>3612.1491228070176</v>
      </c>
      <c r="BC62" s="34">
        <f t="shared" si="38"/>
        <v>2.2766482059111283E-2</v>
      </c>
      <c r="BD62" s="34">
        <f t="shared" si="39"/>
        <v>2.7579707637014176E-2</v>
      </c>
      <c r="BE62" s="34">
        <f t="shared" si="40"/>
        <v>2.7429283165477495E-2</v>
      </c>
      <c r="BF62" s="34">
        <f t="shared" si="41"/>
        <v>2.6006254869863833E-2</v>
      </c>
      <c r="BG62" s="34">
        <f t="shared" si="42"/>
        <v>0.16836823729807307</v>
      </c>
      <c r="BH62" s="34">
        <f t="shared" si="43"/>
        <v>2.6393979916836837E-2</v>
      </c>
      <c r="BI62" s="34">
        <f t="shared" si="44"/>
        <v>5.0105815067056733E-2</v>
      </c>
      <c r="BJ62" s="34">
        <f t="shared" si="45"/>
        <v>3.0747436264307659E-2</v>
      </c>
      <c r="BL62" s="49">
        <f t="shared" si="46"/>
        <v>1</v>
      </c>
      <c r="BM62" s="49">
        <f t="shared" si="47"/>
        <v>0.99454582791389712</v>
      </c>
      <c r="BN62" s="49">
        <f t="shared" si="48"/>
        <v>6.1047868786001711</v>
      </c>
      <c r="BO62" s="49">
        <f t="shared" si="49"/>
        <v>0.9570072411287639</v>
      </c>
      <c r="BP62" s="49">
        <f t="shared" si="50"/>
        <v>1.1148572228895617</v>
      </c>
      <c r="BU62" s="38">
        <f t="shared" si="55"/>
        <v>4.9702723002060877E-2</v>
      </c>
      <c r="BV62" s="38">
        <f t="shared" si="51"/>
        <v>4.9431635797659731E-2</v>
      </c>
      <c r="BW62" s="38">
        <f t="shared" si="52"/>
        <v>0.30342453121368013</v>
      </c>
      <c r="BX62" s="38">
        <f t="shared" si="53"/>
        <v>4.7565865816789434E-2</v>
      </c>
      <c r="BY62" s="38">
        <f t="shared" si="54"/>
        <v>5.5411439736126729E-2</v>
      </c>
    </row>
    <row r="63" spans="1:77" x14ac:dyDescent="0.25">
      <c r="A63" s="23" t="s">
        <v>268</v>
      </c>
      <c r="B63" s="24" t="s">
        <v>269</v>
      </c>
      <c r="C63" s="24" t="s">
        <v>270</v>
      </c>
      <c r="D63" s="24" t="s">
        <v>66</v>
      </c>
      <c r="E63" s="25">
        <v>0.192</v>
      </c>
      <c r="F63" s="26">
        <f t="shared" si="1"/>
        <v>3.6101415654163818</v>
      </c>
      <c r="G63" s="27">
        <v>190.54607179632481</v>
      </c>
      <c r="H63" s="28">
        <f t="shared" si="2"/>
        <v>2.2800000000000002</v>
      </c>
      <c r="I63" s="27">
        <v>458.54</v>
      </c>
      <c r="J63" s="27">
        <f t="shared" si="3"/>
        <v>0.18498324464258004</v>
      </c>
      <c r="K63" s="20">
        <f t="shared" si="0"/>
        <v>0.99994571873812499</v>
      </c>
      <c r="S63" s="31">
        <f t="shared" si="4"/>
        <v>4.004620556520206</v>
      </c>
      <c r="T63" s="31">
        <f t="shared" si="5"/>
        <v>5.0175692052807177</v>
      </c>
      <c r="U63" s="31">
        <f t="shared" si="6"/>
        <v>3.4150435378319948</v>
      </c>
      <c r="V63" s="31">
        <f t="shared" si="7"/>
        <v>9.8738594027392725</v>
      </c>
      <c r="W63" s="31">
        <f t="shared" si="8"/>
        <v>2.8711674037852926</v>
      </c>
      <c r="X63" s="32">
        <f t="shared" si="9"/>
        <v>5.1158955314452352E-2</v>
      </c>
      <c r="Y63" s="31">
        <f t="shared" si="10"/>
        <v>67.424500779589494</v>
      </c>
      <c r="Z63" s="31">
        <f t="shared" si="11"/>
        <v>3.3070643164366564</v>
      </c>
      <c r="AA63" s="31">
        <f t="shared" si="12"/>
        <v>13.273634850603354</v>
      </c>
      <c r="AB63" s="31">
        <f t="shared" si="13"/>
        <v>3.6069634577914189</v>
      </c>
      <c r="AD63" s="33">
        <f t="shared" si="14"/>
        <v>1816.4594289431691</v>
      </c>
      <c r="AE63" s="33">
        <f t="shared" si="15"/>
        <v>22.832498617132842</v>
      </c>
      <c r="AF63" s="33">
        <f t="shared" si="16"/>
        <v>0.16608307713151133</v>
      </c>
      <c r="AG63" s="73">
        <f t="shared" si="17"/>
        <v>2488.5526315789475</v>
      </c>
      <c r="AH63" s="33">
        <f t="shared" si="18"/>
        <v>335.52524898723664</v>
      </c>
      <c r="AI63" s="33">
        <f t="shared" si="19"/>
        <v>1.6879586782492455</v>
      </c>
      <c r="AJ63" s="73">
        <f t="shared" si="20"/>
        <v>60.307017543859651</v>
      </c>
      <c r="AK63" s="33">
        <f t="shared" si="21"/>
        <v>187.13352135382686</v>
      </c>
      <c r="AL63" s="33">
        <f t="shared" si="22"/>
        <v>1058.7914927841507</v>
      </c>
      <c r="AM63" s="73">
        <f t="shared" si="23"/>
        <v>113.1140350877193</v>
      </c>
      <c r="AN63" s="33">
        <f t="shared" si="24"/>
        <v>0.78536582308302905</v>
      </c>
      <c r="AO63" s="73">
        <f t="shared" si="25"/>
        <v>256.40350877192981</v>
      </c>
      <c r="AP63" s="33">
        <f t="shared" si="26"/>
        <v>2.0574642690947478</v>
      </c>
      <c r="AQ63" s="73">
        <f t="shared" si="27"/>
        <v>71.622807017543863</v>
      </c>
      <c r="AR63" s="33">
        <f t="shared" si="28"/>
        <v>80.959075958938641</v>
      </c>
      <c r="AS63" s="33">
        <f t="shared" si="29"/>
        <v>0.68470252016614297</v>
      </c>
      <c r="AT63" s="73">
        <f t="shared" si="30"/>
        <v>622.14912280701753</v>
      </c>
      <c r="AU63" s="73">
        <f t="shared" si="31"/>
        <v>1816.4594289431691</v>
      </c>
      <c r="AV63" s="73">
        <f t="shared" si="32"/>
        <v>335.52524898723664</v>
      </c>
      <c r="AW63" s="73">
        <f t="shared" si="33"/>
        <v>187.13352135382686</v>
      </c>
      <c r="AX63" s="73">
        <f t="shared" si="34"/>
        <v>0.78536582308302905</v>
      </c>
      <c r="AY63" s="73">
        <f t="shared" si="35"/>
        <v>2.0574642690947478</v>
      </c>
      <c r="AZ63" s="73">
        <f t="shared" si="36"/>
        <v>80.959075958938641</v>
      </c>
      <c r="BA63" s="33">
        <f t="shared" si="37"/>
        <v>3612.1491228070176</v>
      </c>
      <c r="BC63" s="34">
        <f t="shared" si="38"/>
        <v>6.5244738822489018E-3</v>
      </c>
      <c r="BD63" s="34">
        <f t="shared" si="39"/>
        <v>2.7195234552455018E-2</v>
      </c>
      <c r="BE63" s="34">
        <f t="shared" si="40"/>
        <v>2.21698305013001E-2</v>
      </c>
      <c r="BF63" s="34">
        <f t="shared" si="41"/>
        <v>2.8136086895582907E-3</v>
      </c>
      <c r="BG63" s="34">
        <f t="shared" si="42"/>
        <v>0.43990939436010235</v>
      </c>
      <c r="BH63" s="34">
        <f t="shared" si="43"/>
        <v>2.1576854759508282E-2</v>
      </c>
      <c r="BI63" s="34">
        <f t="shared" si="44"/>
        <v>8.5877186999495966E-2</v>
      </c>
      <c r="BJ63" s="34">
        <f t="shared" si="45"/>
        <v>2.3808721104172054E-2</v>
      </c>
      <c r="BL63" s="49">
        <f t="shared" si="46"/>
        <v>1</v>
      </c>
      <c r="BM63" s="49">
        <f t="shared" si="47"/>
        <v>0.81521012288157468</v>
      </c>
      <c r="BN63" s="49">
        <f t="shared" si="48"/>
        <v>16.175973533583296</v>
      </c>
      <c r="BO63" s="49">
        <f t="shared" si="49"/>
        <v>0.79340572400249654</v>
      </c>
      <c r="BP63" s="49">
        <f t="shared" si="50"/>
        <v>0.87547401211962517</v>
      </c>
      <c r="BU63" s="38">
        <f t="shared" si="55"/>
        <v>4.7984799985361454E-2</v>
      </c>
      <c r="BV63" s="38">
        <f t="shared" si="51"/>
        <v>3.911769469251429E-2</v>
      </c>
      <c r="BW63" s="38">
        <f t="shared" si="52"/>
        <v>0.77620085457749499</v>
      </c>
      <c r="BX63" s="38">
        <f t="shared" si="53"/>
        <v>3.8071414973500688E-2</v>
      </c>
      <c r="BY63" s="38">
        <f t="shared" si="54"/>
        <v>4.2009445363942126E-2</v>
      </c>
    </row>
    <row r="64" spans="1:77" x14ac:dyDescent="0.25">
      <c r="A64" s="23" t="s">
        <v>271</v>
      </c>
      <c r="B64" s="24" t="s">
        <v>272</v>
      </c>
      <c r="C64" s="24" t="s">
        <v>107</v>
      </c>
      <c r="D64" s="24" t="s">
        <v>66</v>
      </c>
      <c r="E64" s="25">
        <v>1.7399999999999999E-2</v>
      </c>
      <c r="F64" s="26">
        <f t="shared" si="1"/>
        <v>39.836044859766972</v>
      </c>
      <c r="G64" s="27">
        <v>0.16982436524617442</v>
      </c>
      <c r="H64" s="28">
        <f t="shared" si="2"/>
        <v>-0.77</v>
      </c>
      <c r="I64" s="27">
        <v>3.3329999999999999E-2</v>
      </c>
      <c r="J64" s="27">
        <f t="shared" si="3"/>
        <v>1.3445918663447447E-5</v>
      </c>
      <c r="K64" s="20">
        <f t="shared" si="0"/>
        <v>0.98311765827838915</v>
      </c>
      <c r="S64" s="31">
        <f t="shared" si="4"/>
        <v>0.88460403524303244</v>
      </c>
      <c r="T64" s="31">
        <f t="shared" si="5"/>
        <v>0.80116934273494778</v>
      </c>
      <c r="U64" s="31">
        <f t="shared" si="6"/>
        <v>0.97032145620375387</v>
      </c>
      <c r="V64" s="31">
        <f t="shared" si="7"/>
        <v>0.82806926068642228</v>
      </c>
      <c r="W64" s="31">
        <f t="shared" si="8"/>
        <v>0.98716462746769018</v>
      </c>
      <c r="X64" s="32">
        <f t="shared" si="9"/>
        <v>71.425778896641404</v>
      </c>
      <c r="Y64" s="31">
        <f t="shared" si="10"/>
        <v>0.45006275490407455</v>
      </c>
      <c r="Z64" s="31">
        <f t="shared" si="11"/>
        <v>0.91084205661922291</v>
      </c>
      <c r="AA64" s="31">
        <f t="shared" si="12"/>
        <v>0.92738046060538426</v>
      </c>
      <c r="AB64" s="31">
        <f t="shared" si="13"/>
        <v>0.85415296219873471</v>
      </c>
      <c r="AD64" s="33">
        <f t="shared" si="14"/>
        <v>8223.1489790031046</v>
      </c>
      <c r="AE64" s="33">
        <f t="shared" si="15"/>
        <v>251.94481232698308</v>
      </c>
      <c r="AF64" s="33">
        <f t="shared" si="16"/>
        <v>1.0401463072570745</v>
      </c>
      <c r="AG64" s="73">
        <f t="shared" si="17"/>
        <v>2488.5526315789475</v>
      </c>
      <c r="AH64" s="33">
        <f t="shared" si="18"/>
        <v>1180.8801361728567</v>
      </c>
      <c r="AI64" s="33">
        <f t="shared" si="19"/>
        <v>20.127140878108371</v>
      </c>
      <c r="AJ64" s="73">
        <f t="shared" si="20"/>
        <v>60.307017543859651</v>
      </c>
      <c r="AK64" s="33">
        <f t="shared" si="21"/>
        <v>544.27767336532952</v>
      </c>
      <c r="AL64" s="33">
        <f t="shared" si="22"/>
        <v>0.75836298187311335</v>
      </c>
      <c r="AM64" s="73">
        <f t="shared" si="23"/>
        <v>113.1140350877193</v>
      </c>
      <c r="AN64" s="33">
        <f t="shared" si="24"/>
        <v>117.65670003511157</v>
      </c>
      <c r="AO64" s="73">
        <f t="shared" si="25"/>
        <v>256.40350877192981</v>
      </c>
      <c r="AP64" s="33">
        <f t="shared" si="26"/>
        <v>7.4701937808204937</v>
      </c>
      <c r="AQ64" s="73">
        <f t="shared" si="27"/>
        <v>71.622807017543863</v>
      </c>
      <c r="AR64" s="33">
        <f t="shared" si="28"/>
        <v>1158.7705993069023</v>
      </c>
      <c r="AS64" s="33">
        <f t="shared" si="29"/>
        <v>2.8913989402314439</v>
      </c>
      <c r="AT64" s="73">
        <f t="shared" si="30"/>
        <v>622.14912280701753</v>
      </c>
      <c r="AU64" s="73">
        <f t="shared" si="31"/>
        <v>8223.1489790031046</v>
      </c>
      <c r="AV64" s="73">
        <f t="shared" si="32"/>
        <v>1180.8801361728567</v>
      </c>
      <c r="AW64" s="73">
        <f t="shared" si="33"/>
        <v>544.27767336532952</v>
      </c>
      <c r="AX64" s="73">
        <f t="shared" si="34"/>
        <v>117.65670003511157</v>
      </c>
      <c r="AY64" s="73">
        <f t="shared" si="35"/>
        <v>7.4701937808204937</v>
      </c>
      <c r="AZ64" s="73">
        <f t="shared" si="36"/>
        <v>1158.7705993069023</v>
      </c>
      <c r="BA64" s="33">
        <f t="shared" si="37"/>
        <v>3612.1491228070176</v>
      </c>
      <c r="BC64" s="34">
        <f t="shared" si="38"/>
        <v>1.0866675645347256E-2</v>
      </c>
      <c r="BD64" s="34">
        <f t="shared" si="39"/>
        <v>9.6231986713718777E-3</v>
      </c>
      <c r="BE64" s="34">
        <f t="shared" si="40"/>
        <v>1.036746355736862E-2</v>
      </c>
      <c r="BF64" s="34">
        <f t="shared" si="41"/>
        <v>1.0712271995342661E-2</v>
      </c>
      <c r="BG64" s="34">
        <f t="shared" si="42"/>
        <v>4.8906859775939976E-3</v>
      </c>
      <c r="BH64" s="34">
        <f t="shared" si="43"/>
        <v>9.8978251934221158E-3</v>
      </c>
      <c r="BI64" s="34">
        <f t="shared" si="44"/>
        <v>1.0052459468719592E-2</v>
      </c>
      <c r="BJ64" s="34">
        <f t="shared" si="45"/>
        <v>1.1768921860134812E-2</v>
      </c>
      <c r="BL64" s="49">
        <f t="shared" si="46"/>
        <v>1</v>
      </c>
      <c r="BM64" s="49">
        <f t="shared" si="47"/>
        <v>1.077340696312429</v>
      </c>
      <c r="BN64" s="49">
        <f t="shared" si="48"/>
        <v>0.50821833203374822</v>
      </c>
      <c r="BO64" s="49">
        <f t="shared" si="49"/>
        <v>1.0285379665772907</v>
      </c>
      <c r="BP64" s="49">
        <f t="shared" si="50"/>
        <v>1.2229740091666466</v>
      </c>
      <c r="BU64" s="38">
        <f t="shared" si="55"/>
        <v>5.1672902574543045E-2</v>
      </c>
      <c r="BV64" s="38">
        <f t="shared" si="51"/>
        <v>5.5669320840142512E-2</v>
      </c>
      <c r="BW64" s="38">
        <f t="shared" si="52"/>
        <v>2.6261116357776639E-2</v>
      </c>
      <c r="BX64" s="38">
        <f t="shared" si="53"/>
        <v>5.3147542141166952E-2</v>
      </c>
      <c r="BY64" s="38">
        <f t="shared" si="54"/>
        <v>6.3194616826866445E-2</v>
      </c>
    </row>
    <row r="65" spans="1:77" x14ac:dyDescent="0.25">
      <c r="A65" s="23" t="s">
        <v>273</v>
      </c>
      <c r="B65" s="24" t="s">
        <v>274</v>
      </c>
      <c r="C65" s="24" t="s">
        <v>107</v>
      </c>
      <c r="D65" s="24" t="s">
        <v>66</v>
      </c>
      <c r="E65" s="25">
        <v>0.184</v>
      </c>
      <c r="F65" s="26">
        <f t="shared" si="1"/>
        <v>3.7671042421736156</v>
      </c>
      <c r="G65" s="27">
        <v>2.8840315031266059</v>
      </c>
      <c r="H65" s="28">
        <f t="shared" si="2"/>
        <v>0.46</v>
      </c>
      <c r="I65" s="27">
        <v>3.4047199991488197E-4</v>
      </c>
      <c r="J65" s="27">
        <f t="shared" si="3"/>
        <v>1.3735249979108278E-7</v>
      </c>
      <c r="K65" s="20">
        <f t="shared" si="0"/>
        <v>0.9989551593362832</v>
      </c>
      <c r="S65" s="31">
        <f t="shared" si="4"/>
        <v>1.0303468497289028</v>
      </c>
      <c r="T65" s="31">
        <f t="shared" si="5"/>
        <v>0.94540572867321493</v>
      </c>
      <c r="U65" s="31">
        <f t="shared" si="6"/>
        <v>1.084519786367212</v>
      </c>
      <c r="V65" s="31">
        <f t="shared" si="7"/>
        <v>0.95703570740775934</v>
      </c>
      <c r="W65" s="31">
        <f t="shared" si="8"/>
        <v>1.0751705291182756</v>
      </c>
      <c r="X65" s="32">
        <f t="shared" si="9"/>
        <v>7874.7413314926807</v>
      </c>
      <c r="Y65" s="31">
        <f t="shared" si="10"/>
        <v>3.5785856424468236</v>
      </c>
      <c r="Z65" s="31">
        <f t="shared" si="11"/>
        <v>1.0227748537367614</v>
      </c>
      <c r="AA65" s="31">
        <f t="shared" si="12"/>
        <v>1.5041010807962873</v>
      </c>
      <c r="AB65" s="31">
        <f t="shared" si="13"/>
        <v>1.2462358846850514</v>
      </c>
      <c r="AD65" s="33">
        <f t="shared" si="14"/>
        <v>7059.9825400006903</v>
      </c>
      <c r="AE65" s="33">
        <f t="shared" si="15"/>
        <v>23.825215948312529</v>
      </c>
      <c r="AF65" s="33">
        <f t="shared" si="16"/>
        <v>0.88145576873416631</v>
      </c>
      <c r="AG65" s="73">
        <f t="shared" si="17"/>
        <v>2488.5526315789475</v>
      </c>
      <c r="AH65" s="33">
        <f t="shared" si="18"/>
        <v>1056.5352036328463</v>
      </c>
      <c r="AI65" s="33">
        <f t="shared" si="19"/>
        <v>17.414884875936593</v>
      </c>
      <c r="AJ65" s="73">
        <f t="shared" si="20"/>
        <v>60.307017543859651</v>
      </c>
      <c r="AK65" s="33">
        <f t="shared" si="21"/>
        <v>499.72692899914966</v>
      </c>
      <c r="AL65" s="33">
        <f t="shared" si="22"/>
        <v>6.8785328160613007E-3</v>
      </c>
      <c r="AM65" s="73">
        <f t="shared" si="23"/>
        <v>113.1140350877193</v>
      </c>
      <c r="AN65" s="33">
        <f t="shared" si="24"/>
        <v>14.797158386439676</v>
      </c>
      <c r="AO65" s="73">
        <f t="shared" si="25"/>
        <v>256.40350877192981</v>
      </c>
      <c r="AP65" s="33">
        <f t="shared" si="26"/>
        <v>6.6526534572171858</v>
      </c>
      <c r="AQ65" s="73">
        <f t="shared" si="27"/>
        <v>71.622807017543863</v>
      </c>
      <c r="AR65" s="33">
        <f t="shared" si="28"/>
        <v>714.46076719278472</v>
      </c>
      <c r="AS65" s="33">
        <f t="shared" si="29"/>
        <v>1.9817251292849036</v>
      </c>
      <c r="AT65" s="73">
        <f t="shared" si="30"/>
        <v>622.14912280701753</v>
      </c>
      <c r="AU65" s="73">
        <f t="shared" si="31"/>
        <v>7059.9825400006903</v>
      </c>
      <c r="AV65" s="73">
        <f t="shared" si="32"/>
        <v>1056.5352036328463</v>
      </c>
      <c r="AW65" s="73">
        <f t="shared" si="33"/>
        <v>499.72692899914966</v>
      </c>
      <c r="AX65" s="73">
        <f t="shared" si="34"/>
        <v>14.797158386439676</v>
      </c>
      <c r="AY65" s="73">
        <f t="shared" si="35"/>
        <v>6.6526534572171858</v>
      </c>
      <c r="AZ65" s="73">
        <f t="shared" si="36"/>
        <v>714.46076719278472</v>
      </c>
      <c r="BA65" s="33">
        <f t="shared" si="37"/>
        <v>3612.1491228070176</v>
      </c>
      <c r="BC65" s="34">
        <f t="shared" si="38"/>
        <v>7.6741041283695924E-2</v>
      </c>
      <c r="BD65" s="34">
        <f t="shared" si="39"/>
        <v>7.9155690602012843E-2</v>
      </c>
      <c r="BE65" s="34">
        <f t="shared" si="40"/>
        <v>8.1877588240311522E-2</v>
      </c>
      <c r="BF65" s="34">
        <f t="shared" si="41"/>
        <v>8.2508570266011091E-2</v>
      </c>
      <c r="BG65" s="34">
        <f t="shared" si="42"/>
        <v>0.27462438852425319</v>
      </c>
      <c r="BH65" s="34">
        <f t="shared" si="43"/>
        <v>7.8488807274538858E-2</v>
      </c>
      <c r="BI65" s="34">
        <f t="shared" si="44"/>
        <v>0.11510700675561947</v>
      </c>
      <c r="BJ65" s="34">
        <f t="shared" si="45"/>
        <v>9.2363739617969107E-2</v>
      </c>
      <c r="BL65" s="49">
        <f t="shared" si="46"/>
        <v>1</v>
      </c>
      <c r="BM65" s="49">
        <f t="shared" si="47"/>
        <v>1.0343866324404156</v>
      </c>
      <c r="BN65" s="49">
        <f t="shared" si="48"/>
        <v>3.469420662439016</v>
      </c>
      <c r="BO65" s="49">
        <f t="shared" si="49"/>
        <v>0.99157504252186979</v>
      </c>
      <c r="BP65" s="49">
        <f t="shared" si="50"/>
        <v>1.1668616484235488</v>
      </c>
      <c r="BU65" s="38">
        <f t="shared" si="55"/>
        <v>5.0569851638013245E-2</v>
      </c>
      <c r="BV65" s="38">
        <f t="shared" si="51"/>
        <v>5.230877853885596E-2</v>
      </c>
      <c r="BW65" s="38">
        <f t="shared" si="52"/>
        <v>0.17544808816939866</v>
      </c>
      <c r="BX65" s="38">
        <f t="shared" si="53"/>
        <v>5.0143802788287631E-2</v>
      </c>
      <c r="BY65" s="38">
        <f t="shared" si="54"/>
        <v>5.9008020442866432E-2</v>
      </c>
    </row>
    <row r="66" spans="1:77" x14ac:dyDescent="0.25">
      <c r="A66" s="23" t="s">
        <v>275</v>
      </c>
      <c r="B66" s="24" t="s">
        <v>276</v>
      </c>
      <c r="C66" s="24" t="s">
        <v>107</v>
      </c>
      <c r="D66" s="24" t="s">
        <v>66</v>
      </c>
      <c r="E66" s="25">
        <v>1.21</v>
      </c>
      <c r="F66" s="26">
        <f t="shared" si="1"/>
        <v>0.57284890955367385</v>
      </c>
      <c r="G66" s="27">
        <v>14791083.881682113</v>
      </c>
      <c r="H66" s="28">
        <f t="shared" si="2"/>
        <v>7.1700000000000008</v>
      </c>
      <c r="I66" s="27">
        <v>249.02028551135396</v>
      </c>
      <c r="J66" s="27">
        <f t="shared" si="3"/>
        <v>0.10045924106012979</v>
      </c>
      <c r="K66" s="20">
        <f t="shared" si="0"/>
        <v>0.85894571410673937</v>
      </c>
      <c r="S66" s="31">
        <f t="shared" si="4"/>
        <v>5.3111522256729584</v>
      </c>
      <c r="T66" s="31">
        <f t="shared" si="5"/>
        <v>7.9274393700551258</v>
      </c>
      <c r="U66" s="31">
        <f t="shared" si="6"/>
        <v>4.4387903033192604</v>
      </c>
      <c r="V66" s="31">
        <f t="shared" si="7"/>
        <v>702804.0455737944</v>
      </c>
      <c r="W66" s="31">
        <f t="shared" si="8"/>
        <v>3.6601085120275791</v>
      </c>
      <c r="X66" s="32">
        <f t="shared" si="9"/>
        <v>6576.2534677490112</v>
      </c>
      <c r="Y66" s="31">
        <f t="shared" si="10"/>
        <v>95.470578005853724</v>
      </c>
      <c r="Z66" s="31">
        <f t="shared" si="11"/>
        <v>4.3105013967950301</v>
      </c>
      <c r="AA66" s="31">
        <f t="shared" si="12"/>
        <v>18.443726818368145</v>
      </c>
      <c r="AB66" s="31">
        <f t="shared" si="13"/>
        <v>3.8695506292904454</v>
      </c>
      <c r="AD66" s="33">
        <f t="shared" si="14"/>
        <v>1369.6144377238361</v>
      </c>
      <c r="AE66" s="33">
        <f t="shared" si="15"/>
        <v>3.6230080450326496</v>
      </c>
      <c r="AF66" s="33">
        <f t="shared" si="16"/>
        <v>0.10512011438159237</v>
      </c>
      <c r="AG66" s="73">
        <f t="shared" si="17"/>
        <v>2488.5526315789475</v>
      </c>
      <c r="AH66" s="33">
        <f t="shared" si="18"/>
        <v>258.14090214545541</v>
      </c>
      <c r="AI66" s="33">
        <f t="shared" si="19"/>
        <v>2.3714528639429507E-5</v>
      </c>
      <c r="AJ66" s="73">
        <f t="shared" si="20"/>
        <v>60.307017543859651</v>
      </c>
      <c r="AK66" s="33">
        <f t="shared" si="21"/>
        <v>146.79664958048602</v>
      </c>
      <c r="AL66" s="33">
        <f t="shared" si="22"/>
        <v>8.2367060412602069E-3</v>
      </c>
      <c r="AM66" s="73">
        <f t="shared" si="23"/>
        <v>113.1140350877193</v>
      </c>
      <c r="AN66" s="33">
        <f t="shared" si="24"/>
        <v>0.55465149218514065</v>
      </c>
      <c r="AO66" s="73">
        <f t="shared" si="25"/>
        <v>256.40350877192981</v>
      </c>
      <c r="AP66" s="33">
        <f t="shared" si="26"/>
        <v>1.5785093288047052</v>
      </c>
      <c r="AQ66" s="73">
        <f t="shared" si="27"/>
        <v>71.622807017543863</v>
      </c>
      <c r="AR66" s="33">
        <f t="shared" si="28"/>
        <v>58.264862774425545</v>
      </c>
      <c r="AS66" s="33">
        <f t="shared" si="29"/>
        <v>0.63823870167317986</v>
      </c>
      <c r="AT66" s="73">
        <f t="shared" si="30"/>
        <v>622.14912280701753</v>
      </c>
      <c r="AU66" s="73">
        <f t="shared" si="31"/>
        <v>1369.6144377238361</v>
      </c>
      <c r="AV66" s="73">
        <f t="shared" si="32"/>
        <v>258.14090214545541</v>
      </c>
      <c r="AW66" s="73">
        <f t="shared" si="33"/>
        <v>146.79664958048602</v>
      </c>
      <c r="AX66" s="73">
        <f t="shared" si="34"/>
        <v>0.55465149218514065</v>
      </c>
      <c r="AY66" s="73">
        <f t="shared" si="35"/>
        <v>1.5785093288047052</v>
      </c>
      <c r="AZ66" s="73">
        <f t="shared" si="36"/>
        <v>58.264862774425545</v>
      </c>
      <c r="BA66" s="33">
        <f t="shared" si="37"/>
        <v>3612.1491228070176</v>
      </c>
      <c r="BC66" s="34">
        <f t="shared" si="38"/>
        <v>5.5647621094370464E-2</v>
      </c>
      <c r="BD66" s="34">
        <f t="shared" si="39"/>
        <v>0.29635436388398534</v>
      </c>
      <c r="BE66" s="34">
        <f t="shared" si="40"/>
        <v>0.24700809822468014</v>
      </c>
      <c r="BF66" s="34">
        <f t="shared" si="41"/>
        <v>0.20366490407869609</v>
      </c>
      <c r="BG66" s="34">
        <f t="shared" si="42"/>
        <v>5.3127105505302854</v>
      </c>
      <c r="BH66" s="34">
        <f t="shared" si="43"/>
        <v>0.23986914845560445</v>
      </c>
      <c r="BI66" s="34">
        <f t="shared" si="44"/>
        <v>1.0152286133245392</v>
      </c>
      <c r="BJ66" s="34">
        <f t="shared" si="45"/>
        <v>0.26236343973375026</v>
      </c>
      <c r="BL66" s="49">
        <f t="shared" si="46"/>
        <v>1</v>
      </c>
      <c r="BM66" s="49">
        <f t="shared" si="47"/>
        <v>0.8334889859134218</v>
      </c>
      <c r="BN66" s="49">
        <f t="shared" si="48"/>
        <v>17.926884831060111</v>
      </c>
      <c r="BO66" s="49">
        <f t="shared" si="49"/>
        <v>0.80939975140540421</v>
      </c>
      <c r="BP66" s="49">
        <f t="shared" si="50"/>
        <v>0.88530310907268572</v>
      </c>
      <c r="BU66" s="38">
        <f t="shared" si="55"/>
        <v>4.5998278562550864E-2</v>
      </c>
      <c r="BV66" s="38">
        <f t="shared" si="51"/>
        <v>3.8339058552863611E-2</v>
      </c>
      <c r="BW66" s="38">
        <f t="shared" si="52"/>
        <v>0.82460584221787059</v>
      </c>
      <c r="BX66" s="38">
        <f t="shared" si="53"/>
        <v>3.7230995233605201E-2</v>
      </c>
      <c r="BY66" s="38">
        <f t="shared" si="54"/>
        <v>4.072241902341775E-2</v>
      </c>
    </row>
    <row r="67" spans="1:77" x14ac:dyDescent="0.25">
      <c r="A67" s="23" t="s">
        <v>277</v>
      </c>
      <c r="B67" s="24" t="s">
        <v>278</v>
      </c>
      <c r="C67" s="24" t="s">
        <v>77</v>
      </c>
      <c r="D67" s="24" t="s">
        <v>279</v>
      </c>
      <c r="E67" s="25">
        <v>0.78700000000000003</v>
      </c>
      <c r="F67" s="26">
        <f t="shared" si="1"/>
        <v>0.88074609982203966</v>
      </c>
      <c r="G67" s="27">
        <v>478.63009232263886</v>
      </c>
      <c r="H67" s="28">
        <f t="shared" si="2"/>
        <v>2.6800000000000006</v>
      </c>
      <c r="I67" s="27">
        <v>2.0301000000000001E-5</v>
      </c>
      <c r="J67" s="27">
        <f t="shared" si="3"/>
        <v>8.1897868222816276E-9</v>
      </c>
      <c r="K67" s="20">
        <f t="shared" si="0"/>
        <v>0.99995171243603576</v>
      </c>
      <c r="S67" s="31">
        <f t="shared" si="4"/>
        <v>4.6789470329423208</v>
      </c>
      <c r="T67" s="31">
        <f t="shared" si="5"/>
        <v>6.3921833043483662</v>
      </c>
      <c r="U67" s="31">
        <f t="shared" si="6"/>
        <v>3.943419210170064</v>
      </c>
      <c r="V67" s="31">
        <f t="shared" si="7"/>
        <v>23.562266586536222</v>
      </c>
      <c r="W67" s="31">
        <f t="shared" si="8"/>
        <v>3.2783552968813461</v>
      </c>
      <c r="X67" s="32">
        <f t="shared" si="9"/>
        <v>2726668.8123439974</v>
      </c>
      <c r="Y67" s="31">
        <f t="shared" si="10"/>
        <v>81.899628233417914</v>
      </c>
      <c r="Z67" s="31">
        <f t="shared" si="11"/>
        <v>3.8249577641692629</v>
      </c>
      <c r="AA67" s="31">
        <f t="shared" si="12"/>
        <v>15.942020150181964</v>
      </c>
      <c r="AB67" s="31">
        <f t="shared" si="13"/>
        <v>3.759289567019561</v>
      </c>
      <c r="AD67" s="33">
        <f t="shared" si="14"/>
        <v>1554.6726043308986</v>
      </c>
      <c r="AE67" s="33">
        <f t="shared" si="15"/>
        <v>5.5703173246372364</v>
      </c>
      <c r="AF67" s="33">
        <f t="shared" si="16"/>
        <v>0.13036755888499746</v>
      </c>
      <c r="AG67" s="73">
        <f t="shared" si="17"/>
        <v>2488.5526315789475</v>
      </c>
      <c r="AH67" s="33">
        <f t="shared" si="18"/>
        <v>290.56848188451107</v>
      </c>
      <c r="AI67" s="33">
        <f t="shared" si="19"/>
        <v>0.70734564543931489</v>
      </c>
      <c r="AJ67" s="73">
        <f t="shared" si="20"/>
        <v>60.307017543859651</v>
      </c>
      <c r="AK67" s="33">
        <f t="shared" si="21"/>
        <v>163.89061526607099</v>
      </c>
      <c r="AL67" s="33">
        <f t="shared" si="22"/>
        <v>1.9865510039740382E-5</v>
      </c>
      <c r="AM67" s="73">
        <f t="shared" si="23"/>
        <v>113.1140350877193</v>
      </c>
      <c r="AN67" s="33">
        <f t="shared" si="24"/>
        <v>0.64655847276627809</v>
      </c>
      <c r="AO67" s="73">
        <f t="shared" si="25"/>
        <v>256.40350877192981</v>
      </c>
      <c r="AP67" s="33">
        <f t="shared" si="26"/>
        <v>1.778886744948007</v>
      </c>
      <c r="AQ67" s="73">
        <f t="shared" si="27"/>
        <v>71.622807017543863</v>
      </c>
      <c r="AR67" s="33">
        <f t="shared" si="28"/>
        <v>67.408095209875029</v>
      </c>
      <c r="AS67" s="33">
        <f t="shared" si="29"/>
        <v>0.65695842942340688</v>
      </c>
      <c r="AT67" s="73">
        <f t="shared" si="30"/>
        <v>622.14912280701753</v>
      </c>
      <c r="AU67" s="73">
        <f t="shared" si="31"/>
        <v>1554.6726043308986</v>
      </c>
      <c r="AV67" s="73">
        <f t="shared" si="32"/>
        <v>290.56848188451107</v>
      </c>
      <c r="AW67" s="73">
        <f t="shared" si="33"/>
        <v>163.89061526607099</v>
      </c>
      <c r="AX67" s="73">
        <f t="shared" si="34"/>
        <v>0.64655847276627809</v>
      </c>
      <c r="AY67" s="73">
        <f t="shared" si="35"/>
        <v>1.778886744948007</v>
      </c>
      <c r="AZ67" s="73">
        <f t="shared" si="36"/>
        <v>67.408095209875029</v>
      </c>
      <c r="BA67" s="33">
        <f t="shared" si="37"/>
        <v>3612.1491228070176</v>
      </c>
      <c r="BC67" s="34">
        <f t="shared" si="38"/>
        <v>5.73338610673833E-2</v>
      </c>
      <c r="BD67" s="34">
        <f t="shared" si="39"/>
        <v>0.26892521036184858</v>
      </c>
      <c r="BE67" s="34">
        <f t="shared" si="40"/>
        <v>0.22554239978240198</v>
      </c>
      <c r="BF67" s="34">
        <f t="shared" si="41"/>
        <v>0.18796074433781659</v>
      </c>
      <c r="BG67" s="34">
        <f t="shared" si="42"/>
        <v>4.6956219066051252</v>
      </c>
      <c r="BH67" s="34">
        <f t="shared" si="43"/>
        <v>0.21929959703948959</v>
      </c>
      <c r="BI67" s="34">
        <f t="shared" si="44"/>
        <v>0.90519554428511972</v>
      </c>
      <c r="BJ67" s="34">
        <f t="shared" si="45"/>
        <v>0.24078899168248341</v>
      </c>
      <c r="BL67" s="49">
        <f t="shared" si="46"/>
        <v>1</v>
      </c>
      <c r="BM67" s="49">
        <f t="shared" si="47"/>
        <v>0.83868075989947743</v>
      </c>
      <c r="BN67" s="49">
        <f t="shared" si="48"/>
        <v>17.460698088836658</v>
      </c>
      <c r="BO67" s="49">
        <f t="shared" si="49"/>
        <v>0.81546686063539398</v>
      </c>
      <c r="BP67" s="49">
        <f t="shared" si="50"/>
        <v>0.89537530288994893</v>
      </c>
      <c r="BU67" s="38">
        <f t="shared" si="55"/>
        <v>4.6106463694436661E-2</v>
      </c>
      <c r="BV67" s="38">
        <f t="shared" si="51"/>
        <v>3.8668604007527807E-2</v>
      </c>
      <c r="BW67" s="38">
        <f t="shared" si="52"/>
        <v>0.80505104251246695</v>
      </c>
      <c r="BX67" s="38">
        <f t="shared" si="53"/>
        <v>3.7598293203902032E-2</v>
      </c>
      <c r="BY67" s="38">
        <f t="shared" si="54"/>
        <v>4.1282588895590659E-2</v>
      </c>
    </row>
    <row r="68" spans="1:77" x14ac:dyDescent="0.25">
      <c r="A68" s="23" t="s">
        <v>280</v>
      </c>
      <c r="B68" s="24" t="s">
        <v>281</v>
      </c>
      <c r="C68" s="24" t="s">
        <v>89</v>
      </c>
      <c r="D68" s="24" t="s">
        <v>66</v>
      </c>
      <c r="E68" s="25">
        <v>0.98199999999999998</v>
      </c>
      <c r="F68" s="26">
        <f t="shared" si="1"/>
        <v>0.70585252602845749</v>
      </c>
      <c r="G68" s="27">
        <v>426.57951880159294</v>
      </c>
      <c r="H68" s="28">
        <f t="shared" si="2"/>
        <v>2.6300000000000003</v>
      </c>
      <c r="I68" s="27">
        <v>56.762</v>
      </c>
      <c r="J68" s="27">
        <f t="shared" si="3"/>
        <v>2.2898806935931715E-2</v>
      </c>
      <c r="K68" s="20">
        <f t="shared" si="0"/>
        <v>0.999951548359164</v>
      </c>
      <c r="S68" s="31">
        <f t="shared" si="4"/>
        <v>4.6139287406780811</v>
      </c>
      <c r="T68" s="31">
        <f t="shared" si="5"/>
        <v>6.2489157239317805</v>
      </c>
      <c r="U68" s="31">
        <f t="shared" si="6"/>
        <v>3.8924734367345182</v>
      </c>
      <c r="V68" s="31">
        <f t="shared" si="7"/>
        <v>21.089066430538132</v>
      </c>
      <c r="W68" s="31">
        <f t="shared" si="8"/>
        <v>3.2390944012091931</v>
      </c>
      <c r="X68" s="32">
        <f t="shared" si="9"/>
        <v>0.87366974930140706</v>
      </c>
      <c r="Y68" s="31">
        <f t="shared" si="10"/>
        <v>80.503942167005803</v>
      </c>
      <c r="Z68" s="31">
        <f t="shared" si="11"/>
        <v>3.7750226826860698</v>
      </c>
      <c r="AA68" s="31">
        <f t="shared" si="12"/>
        <v>15.684735494532466</v>
      </c>
      <c r="AB68" s="31">
        <f t="shared" si="13"/>
        <v>3.7463796809486913</v>
      </c>
      <c r="AD68" s="33">
        <f t="shared" si="14"/>
        <v>1576.5806491761552</v>
      </c>
      <c r="AE68" s="33">
        <f t="shared" si="15"/>
        <v>4.4641952489709835</v>
      </c>
      <c r="AF68" s="33">
        <f t="shared" si="16"/>
        <v>0.13335646856971931</v>
      </c>
      <c r="AG68" s="73">
        <f t="shared" si="17"/>
        <v>2488.5526315789475</v>
      </c>
      <c r="AH68" s="33">
        <f t="shared" si="18"/>
        <v>294.37152287790514</v>
      </c>
      <c r="AI68" s="33">
        <f t="shared" si="19"/>
        <v>0.79029893151327057</v>
      </c>
      <c r="AJ68" s="73">
        <f t="shared" si="20"/>
        <v>60.307017543859651</v>
      </c>
      <c r="AK68" s="33">
        <f t="shared" si="21"/>
        <v>165.87712493531811</v>
      </c>
      <c r="AL68" s="33">
        <f t="shared" si="22"/>
        <v>61.999018175893973</v>
      </c>
      <c r="AM68" s="73">
        <f t="shared" si="23"/>
        <v>113.1140350877193</v>
      </c>
      <c r="AN68" s="33">
        <f t="shared" si="24"/>
        <v>0.65776777043878909</v>
      </c>
      <c r="AO68" s="73">
        <f t="shared" si="25"/>
        <v>256.40350877192981</v>
      </c>
      <c r="AP68" s="33">
        <f t="shared" si="26"/>
        <v>1.8024174259597423</v>
      </c>
      <c r="AQ68" s="73">
        <f t="shared" si="27"/>
        <v>71.622807017543863</v>
      </c>
      <c r="AR68" s="33">
        <f t="shared" si="28"/>
        <v>68.513824316375235</v>
      </c>
      <c r="AS68" s="33">
        <f t="shared" si="29"/>
        <v>0.65922228391746229</v>
      </c>
      <c r="AT68" s="73">
        <f t="shared" si="30"/>
        <v>622.14912280701753</v>
      </c>
      <c r="AU68" s="73">
        <f t="shared" si="31"/>
        <v>1576.5806491761552</v>
      </c>
      <c r="AV68" s="73">
        <f t="shared" si="32"/>
        <v>294.37152287790514</v>
      </c>
      <c r="AW68" s="73">
        <f t="shared" si="33"/>
        <v>165.87712493531811</v>
      </c>
      <c r="AX68" s="73">
        <f t="shared" si="34"/>
        <v>0.65776777043878909</v>
      </c>
      <c r="AY68" s="73">
        <f t="shared" si="35"/>
        <v>1.8024174259597423</v>
      </c>
      <c r="AZ68" s="73">
        <f t="shared" si="36"/>
        <v>68.513824316375235</v>
      </c>
      <c r="BA68" s="33">
        <f t="shared" si="37"/>
        <v>3612.1491228070176</v>
      </c>
      <c r="BC68" s="34">
        <f t="shared" si="38"/>
        <v>1.9831392990625803E-2</v>
      </c>
      <c r="BD68" s="34">
        <f t="shared" si="39"/>
        <v>9.2856141916994914E-2</v>
      </c>
      <c r="BE68" s="34">
        <f t="shared" si="40"/>
        <v>7.6986484890868692E-2</v>
      </c>
      <c r="BF68" s="34">
        <f t="shared" si="41"/>
        <v>4.6758919326867987E-2</v>
      </c>
      <c r="BG68" s="34">
        <f t="shared" si="42"/>
        <v>1.5965053144085042</v>
      </c>
      <c r="BH68" s="34">
        <f t="shared" si="43"/>
        <v>7.4863958368873953E-2</v>
      </c>
      <c r="BI68" s="34">
        <f t="shared" si="44"/>
        <v>0.30808583141902895</v>
      </c>
      <c r="BJ68" s="34">
        <f t="shared" si="45"/>
        <v>8.2235613487262119E-2</v>
      </c>
      <c r="BL68" s="49">
        <f t="shared" si="46"/>
        <v>1</v>
      </c>
      <c r="BM68" s="49">
        <f t="shared" si="47"/>
        <v>0.82909415900229544</v>
      </c>
      <c r="BN68" s="49">
        <f t="shared" si="48"/>
        <v>17.193319488070451</v>
      </c>
      <c r="BO68" s="49">
        <f t="shared" si="49"/>
        <v>0.80623593467619659</v>
      </c>
      <c r="BP68" s="49">
        <f t="shared" si="50"/>
        <v>0.88562384554780882</v>
      </c>
      <c r="BU68" s="38">
        <f t="shared" si="55"/>
        <v>4.6666690991556278E-2</v>
      </c>
      <c r="BV68" s="38">
        <f t="shared" si="51"/>
        <v>3.8691080921064352E-2</v>
      </c>
      <c r="BW68" s="38">
        <f t="shared" si="52"/>
        <v>0.80235532766888629</v>
      </c>
      <c r="BX68" s="38">
        <f t="shared" si="53"/>
        <v>3.762436322982262E-2</v>
      </c>
      <c r="BY68" s="38">
        <f t="shared" si="54"/>
        <v>4.1329134334933355E-2</v>
      </c>
    </row>
    <row r="69" spans="1:77" x14ac:dyDescent="0.25">
      <c r="A69" s="23" t="s">
        <v>282</v>
      </c>
      <c r="B69" s="24" t="s">
        <v>283</v>
      </c>
      <c r="C69" s="24" t="s">
        <v>173</v>
      </c>
      <c r="D69" s="24" t="s">
        <v>90</v>
      </c>
      <c r="E69" s="25">
        <v>1.7799999999999999E-3</v>
      </c>
      <c r="F69" s="26">
        <f t="shared" si="1"/>
        <v>389.40852840446365</v>
      </c>
      <c r="G69" s="27">
        <v>0.18197008586099833</v>
      </c>
      <c r="H69" s="28">
        <f t="shared" si="2"/>
        <v>-0.74</v>
      </c>
      <c r="I69" s="27">
        <v>7.0494826649042951E-7</v>
      </c>
      <c r="J69" s="27">
        <f t="shared" si="3"/>
        <v>2.8438875047010474E-10</v>
      </c>
      <c r="K69" s="20">
        <f t="shared" si="0"/>
        <v>0.98422432236042601</v>
      </c>
      <c r="S69" s="31">
        <f t="shared" si="4"/>
        <v>0.88527831624731335</v>
      </c>
      <c r="T69" s="31">
        <f t="shared" si="5"/>
        <v>0.80182805423137771</v>
      </c>
      <c r="U69" s="31">
        <f t="shared" si="6"/>
        <v>0.97084979624591283</v>
      </c>
      <c r="V69" s="31">
        <f t="shared" si="7"/>
        <v>0.82864636860449647</v>
      </c>
      <c r="W69" s="31">
        <f t="shared" si="8"/>
        <v>0.98757178790271349</v>
      </c>
      <c r="X69" s="32">
        <f t="shared" si="9"/>
        <v>3378923.0450572781</v>
      </c>
      <c r="Y69" s="31">
        <f t="shared" si="10"/>
        <v>0.46453690625053834</v>
      </c>
      <c r="Z69" s="31">
        <f t="shared" si="11"/>
        <v>0.91135991514362857</v>
      </c>
      <c r="AA69" s="31">
        <f t="shared" si="12"/>
        <v>0.93004866596661329</v>
      </c>
      <c r="AB69" s="31">
        <f t="shared" si="13"/>
        <v>0.85616836553641784</v>
      </c>
      <c r="AD69" s="33">
        <f t="shared" si="14"/>
        <v>8216.8857360769507</v>
      </c>
      <c r="AE69" s="33">
        <f t="shared" si="15"/>
        <v>2462.8313115109581</v>
      </c>
      <c r="AF69" s="33">
        <f t="shared" si="16"/>
        <v>1.0392918144179379</v>
      </c>
      <c r="AG69" s="73">
        <f t="shared" si="17"/>
        <v>2488.5526315789475</v>
      </c>
      <c r="AH69" s="33">
        <f t="shared" si="18"/>
        <v>1180.2374968445663</v>
      </c>
      <c r="AI69" s="33">
        <f t="shared" si="19"/>
        <v>20.113123399954798</v>
      </c>
      <c r="AJ69" s="73">
        <f t="shared" si="20"/>
        <v>60.307017543859651</v>
      </c>
      <c r="AK69" s="33">
        <f t="shared" si="21"/>
        <v>544.05327617519561</v>
      </c>
      <c r="AL69" s="33">
        <f t="shared" si="22"/>
        <v>1.6030748834573845E-5</v>
      </c>
      <c r="AM69" s="73">
        <f t="shared" si="23"/>
        <v>113.1140350877193</v>
      </c>
      <c r="AN69" s="33">
        <f t="shared" si="24"/>
        <v>113.99072460814467</v>
      </c>
      <c r="AO69" s="73">
        <f t="shared" si="25"/>
        <v>256.40350877192981</v>
      </c>
      <c r="AP69" s="33">
        <f t="shared" si="26"/>
        <v>7.4659490214624409</v>
      </c>
      <c r="AQ69" s="73">
        <f t="shared" si="27"/>
        <v>71.622807017543863</v>
      </c>
      <c r="AR69" s="33">
        <f t="shared" si="28"/>
        <v>1155.4462163593801</v>
      </c>
      <c r="AS69" s="33">
        <f t="shared" si="29"/>
        <v>2.8845926445198931</v>
      </c>
      <c r="AT69" s="73">
        <f t="shared" si="30"/>
        <v>622.14912280701753</v>
      </c>
      <c r="AU69" s="73">
        <f t="shared" si="31"/>
        <v>8216.8857360769507</v>
      </c>
      <c r="AV69" s="73">
        <f t="shared" si="32"/>
        <v>1180.2374968445663</v>
      </c>
      <c r="AW69" s="73">
        <f t="shared" si="33"/>
        <v>544.05327617519561</v>
      </c>
      <c r="AX69" s="73">
        <f t="shared" si="34"/>
        <v>113.99072460814467</v>
      </c>
      <c r="AY69" s="73">
        <f t="shared" si="35"/>
        <v>7.4659490214624409</v>
      </c>
      <c r="AZ69" s="73">
        <f t="shared" si="36"/>
        <v>1155.4462163593801</v>
      </c>
      <c r="BA69" s="33">
        <f t="shared" si="37"/>
        <v>3612.1491228070176</v>
      </c>
      <c r="BC69" s="34">
        <f t="shared" si="38"/>
        <v>1.1518594407370633E-3</v>
      </c>
      <c r="BD69" s="34">
        <f t="shared" si="39"/>
        <v>1.0207651169828163E-3</v>
      </c>
      <c r="BE69" s="34">
        <f t="shared" si="40"/>
        <v>1.0995445166199493E-3</v>
      </c>
      <c r="BF69" s="34">
        <f t="shared" si="41"/>
        <v>1.1375438537831336E-3</v>
      </c>
      <c r="BG69" s="34">
        <f t="shared" si="42"/>
        <v>5.350812210354706E-4</v>
      </c>
      <c r="BH69" s="34">
        <f t="shared" si="43"/>
        <v>1.0497585221675174E-3</v>
      </c>
      <c r="BI69" s="34">
        <f t="shared" si="44"/>
        <v>1.0686175130423877E-3</v>
      </c>
      <c r="BJ69" s="34">
        <f t="shared" si="45"/>
        <v>1.2481394502036564E-3</v>
      </c>
      <c r="BL69" s="49">
        <f t="shared" si="46"/>
        <v>1</v>
      </c>
      <c r="BM69" s="49">
        <f t="shared" si="47"/>
        <v>1.077176814064718</v>
      </c>
      <c r="BN69" s="49">
        <f t="shared" si="48"/>
        <v>0.52419622509933228</v>
      </c>
      <c r="BO69" s="49">
        <f t="shared" si="49"/>
        <v>1.0284036010854289</v>
      </c>
      <c r="BP69" s="49">
        <f t="shared" si="50"/>
        <v>1.222748925720458</v>
      </c>
      <c r="BU69" s="38">
        <f t="shared" si="55"/>
        <v>5.1663719863663478E-2</v>
      </c>
      <c r="BV69" s="38">
        <f t="shared" si="51"/>
        <v>5.5650961165473113E-2</v>
      </c>
      <c r="BW69" s="38">
        <f t="shared" si="52"/>
        <v>2.7081926927121785E-2</v>
      </c>
      <c r="BX69" s="38">
        <f t="shared" si="53"/>
        <v>5.3131155553260326E-2</v>
      </c>
      <c r="BY69" s="38">
        <f t="shared" si="54"/>
        <v>6.3171757962017211E-2</v>
      </c>
    </row>
    <row r="70" spans="1:77" x14ac:dyDescent="0.25">
      <c r="A70" s="23" t="s">
        <v>284</v>
      </c>
      <c r="B70" s="24" t="s">
        <v>285</v>
      </c>
      <c r="C70" s="24" t="s">
        <v>286</v>
      </c>
      <c r="D70" s="24" t="s">
        <v>66</v>
      </c>
      <c r="E70" s="25">
        <v>5.1999999999999998E-2</v>
      </c>
      <c r="F70" s="26">
        <f t="shared" si="1"/>
        <v>13.32975347230664</v>
      </c>
      <c r="G70" s="27">
        <v>0.660693448007596</v>
      </c>
      <c r="H70" s="28">
        <f t="shared" si="2"/>
        <v>-0.18</v>
      </c>
      <c r="I70" s="27">
        <v>4.7904306208119619E-2</v>
      </c>
      <c r="J70" s="27">
        <f t="shared" si="3"/>
        <v>1.9325454692566966E-5</v>
      </c>
      <c r="K70" s="20">
        <f t="shared" ref="K70:K133" si="56">1/(0.05*((0.000037+(0.12/G70))*(0.006*G70+0.485))+1)</f>
        <v>0.9955782707095181</v>
      </c>
      <c r="S70" s="31">
        <f t="shared" si="4"/>
        <v>0.91169245341548999</v>
      </c>
      <c r="T70" s="31">
        <f t="shared" si="5"/>
        <v>0.82769451798240246</v>
      </c>
      <c r="U70" s="31">
        <f t="shared" si="6"/>
        <v>0.99154687395746455</v>
      </c>
      <c r="V70" s="31">
        <f t="shared" si="7"/>
        <v>0.85139306693745875</v>
      </c>
      <c r="W70" s="31">
        <f t="shared" si="8"/>
        <v>1.0035218020835703</v>
      </c>
      <c r="X70" s="32">
        <f t="shared" si="9"/>
        <v>50.82984698443223</v>
      </c>
      <c r="Y70" s="31">
        <f t="shared" si="10"/>
        <v>1.031544157872849</v>
      </c>
      <c r="Z70" s="31">
        <f t="shared" si="11"/>
        <v>0.93164639216213696</v>
      </c>
      <c r="AA70" s="31">
        <f t="shared" si="12"/>
        <v>1.0345723615132998</v>
      </c>
      <c r="AB70" s="31">
        <f t="shared" si="13"/>
        <v>0.9335147620397084</v>
      </c>
      <c r="AD70" s="33">
        <f t="shared" si="14"/>
        <v>7978.8208644035458</v>
      </c>
      <c r="AE70" s="33">
        <f t="shared" si="15"/>
        <v>84.304610278644333</v>
      </c>
      <c r="AF70" s="33">
        <f t="shared" si="16"/>
        <v>1.0068126769338477</v>
      </c>
      <c r="AG70" s="73">
        <f t="shared" si="17"/>
        <v>2488.5526315789475</v>
      </c>
      <c r="AH70" s="33">
        <f t="shared" si="18"/>
        <v>1155.6017808417673</v>
      </c>
      <c r="AI70" s="33">
        <f t="shared" si="19"/>
        <v>19.575760378949575</v>
      </c>
      <c r="AJ70" s="73">
        <f t="shared" si="20"/>
        <v>60.307017543859651</v>
      </c>
      <c r="AK70" s="33">
        <f t="shared" si="21"/>
        <v>535.40607244517309</v>
      </c>
      <c r="AL70" s="33">
        <f t="shared" si="22"/>
        <v>1.0656468567229096</v>
      </c>
      <c r="AM70" s="73">
        <f t="shared" si="23"/>
        <v>113.1140350877193</v>
      </c>
      <c r="AN70" s="33">
        <f t="shared" si="24"/>
        <v>51.333622653555622</v>
      </c>
      <c r="AO70" s="73">
        <f t="shared" si="25"/>
        <v>256.40350877192981</v>
      </c>
      <c r="AP70" s="33">
        <f t="shared" si="26"/>
        <v>7.3033789685760073</v>
      </c>
      <c r="AQ70" s="73">
        <f t="shared" si="27"/>
        <v>71.622807017543863</v>
      </c>
      <c r="AR70" s="33">
        <f t="shared" si="28"/>
        <v>1038.7105359641851</v>
      </c>
      <c r="AS70" s="33">
        <f t="shared" si="29"/>
        <v>2.6455896254931615</v>
      </c>
      <c r="AT70" s="73">
        <f t="shared" si="30"/>
        <v>622.14912280701753</v>
      </c>
      <c r="AU70" s="73">
        <f t="shared" si="31"/>
        <v>7978.8208644035458</v>
      </c>
      <c r="AV70" s="73">
        <f t="shared" si="32"/>
        <v>1155.6017808417673</v>
      </c>
      <c r="AW70" s="73">
        <f t="shared" si="33"/>
        <v>535.40607244517309</v>
      </c>
      <c r="AX70" s="73">
        <f t="shared" si="34"/>
        <v>51.333622653555622</v>
      </c>
      <c r="AY70" s="73">
        <f t="shared" si="35"/>
        <v>7.3033789685760073</v>
      </c>
      <c r="AZ70" s="73">
        <f t="shared" si="36"/>
        <v>1038.7105359641851</v>
      </c>
      <c r="BA70" s="33">
        <f t="shared" si="37"/>
        <v>3612.1491228070176</v>
      </c>
      <c r="BC70" s="34">
        <f t="shared" si="38"/>
        <v>2.9656066162492695E-2</v>
      </c>
      <c r="BD70" s="34">
        <f t="shared" si="39"/>
        <v>2.7067739713595582E-2</v>
      </c>
      <c r="BE70" s="34">
        <f t="shared" si="40"/>
        <v>2.8915553567527483E-2</v>
      </c>
      <c r="BF70" s="34">
        <f t="shared" si="41"/>
        <v>2.9701392714526126E-2</v>
      </c>
      <c r="BG70" s="34">
        <f t="shared" si="42"/>
        <v>3.0591541795410019E-2</v>
      </c>
      <c r="BH70" s="34">
        <f t="shared" si="43"/>
        <v>2.7628967046007952E-2</v>
      </c>
      <c r="BI70" s="34">
        <f t="shared" si="44"/>
        <v>3.0603399723834735E-2</v>
      </c>
      <c r="BJ70" s="34">
        <f t="shared" si="45"/>
        <v>3.278298423151553E-2</v>
      </c>
      <c r="BL70" s="49">
        <f t="shared" si="46"/>
        <v>1</v>
      </c>
      <c r="BM70" s="49">
        <f t="shared" si="47"/>
        <v>1.0682662783624959</v>
      </c>
      <c r="BN70" s="49">
        <f t="shared" si="48"/>
        <v>1.1301845709726734</v>
      </c>
      <c r="BO70" s="49">
        <f t="shared" si="49"/>
        <v>1.0207341779679695</v>
      </c>
      <c r="BP70" s="49">
        <f t="shared" si="50"/>
        <v>1.2111459833141995</v>
      </c>
      <c r="BU70" s="38">
        <f t="shared" si="55"/>
        <v>5.1438967152085249E-2</v>
      </c>
      <c r="BV70" s="38">
        <f t="shared" si="51"/>
        <v>5.4950514002368785E-2</v>
      </c>
      <c r="BW70" s="38">
        <f t="shared" si="52"/>
        <v>5.8135527022056911E-2</v>
      </c>
      <c r="BX70" s="38">
        <f t="shared" si="53"/>
        <v>5.2505511851505121E-2</v>
      </c>
      <c r="BY70" s="38">
        <f t="shared" si="54"/>
        <v>6.2300098452079102E-2</v>
      </c>
    </row>
    <row r="71" spans="1:77" x14ac:dyDescent="0.25">
      <c r="A71" s="23" t="s">
        <v>287</v>
      </c>
      <c r="B71" s="24" t="s">
        <v>288</v>
      </c>
      <c r="C71" s="24" t="s">
        <v>289</v>
      </c>
      <c r="D71" s="24" t="s">
        <v>212</v>
      </c>
      <c r="E71" s="25">
        <v>4.7299999999999998E-3</v>
      </c>
      <c r="F71" s="26">
        <f t="shared" ref="F71:F134" si="57">(LN(2))/E71</f>
        <v>146.5427443044282</v>
      </c>
      <c r="G71" s="27">
        <v>12.302687708123818</v>
      </c>
      <c r="H71" s="28">
        <f t="shared" ref="H71:H134" si="58">LOG10(G71)</f>
        <v>1.0900000000000001</v>
      </c>
      <c r="I71" s="27">
        <v>9.9484999999999997E-9</v>
      </c>
      <c r="J71" s="27">
        <f t="shared" ref="J71:J134" si="59">I71/(8.314*298.15)</f>
        <v>4.0134029949987076E-12</v>
      </c>
      <c r="K71" s="20">
        <f t="shared" si="56"/>
        <v>0.9997265073286663</v>
      </c>
      <c r="S71" s="31">
        <f t="shared" ref="S71:S134" si="60">($N$12+0.035*$O$12+($P$12/G71)*0.824)/($N$8+0.035*$O$8+($P$8/G71)*0.824)</f>
        <v>1.4692916131451412</v>
      </c>
      <c r="T71" s="31">
        <f t="shared" ref="T71:T134" si="61">($N$12+0.035*$O$12+($P$12/G71)*0.824)/($N$10+0.035*$O$10+($P$10/G71)*0.824)</f>
        <v>1.4036122973975833</v>
      </c>
      <c r="U71" s="31">
        <f t="shared" ref="U71:U134" si="62">($N$13+0.035*$O$13+($P$13/G71)*0.824)/($N$8+0.035*$O$8+($P$8/G71)*0.824)</f>
        <v>1.4284596175894813</v>
      </c>
      <c r="V71" s="31">
        <f t="shared" ref="V71:V134" si="63">($N$13+0.035*$O$13+($P$13/G71)*0.824)/($N$9+0.035*$O$9+($P$9/G71)*0.824)</f>
        <v>1.404566261246379</v>
      </c>
      <c r="W71" s="31">
        <f t="shared" ref="W71:W134" si="64">($N$16+0.035*$O$16+($P$16/G71)*0.824)/($N$8+0.035*$O$8+($P$8/G71)*0.824)</f>
        <v>1.3402246233151058</v>
      </c>
      <c r="X71" s="32">
        <f t="shared" ref="X71:X134" si="65">(($N$16+0.035*$O$16+($P$16/G71)*0.824)/(0+0.035*0+(1/G71)*0.824))/(J71/0.0012)</f>
        <v>374320781.03626478</v>
      </c>
      <c r="Y71" s="31">
        <f t="shared" ref="Y71:Y134" si="66">($N$15+0.035*$O$15+($P$15/G71)*0.824)/($N$8+0.035*$O$8+($P$8/G71)*0.824)</f>
        <v>13.000996919181668</v>
      </c>
      <c r="Z71" s="31">
        <f t="shared" ref="Z71:Z134" si="67">($N$14+0.035*$O$14+($P$14/G71)*0.824)/($N$8+0.035*$O$8+($P$8/G71)*0.824)</f>
        <v>1.359891406086853</v>
      </c>
      <c r="AA71" s="31">
        <f t="shared" ref="AA71:AA134" si="68">($N$17+0.035*$O$17+($P$17/G71)*0.824)/($N$8+0.035*$O$8+($P$8/G71)*0.824)</f>
        <v>3.2410546114384782</v>
      </c>
      <c r="AB71" s="31">
        <f t="shared" ref="AB71:AB134" si="69">($N$17+0.035*$O$17+($P$17/G71)*0.824)/($N$11+0.035*$O$11+($P$11/G71)*0.824)</f>
        <v>2.0618777215665225</v>
      </c>
      <c r="AD71" s="33">
        <f t="shared" ref="AD71:AD134" si="70">$P$34/($P$28*S71)</f>
        <v>4950.8420957087419</v>
      </c>
      <c r="AE71" s="33">
        <f t="shared" ref="AE71:AE134" si="71">5*1.264908769*F71</f>
        <v>926.81601151998018</v>
      </c>
      <c r="AF71" s="33">
        <f t="shared" ref="AF71:AF134" si="72">$P$24/($P$28*T71)</f>
        <v>0.59370620710462874</v>
      </c>
      <c r="AG71" s="73">
        <f t="shared" ref="AG71:AG134" si="73">$P$34/$P$27</f>
        <v>2488.5526315789475</v>
      </c>
      <c r="AH71" s="33">
        <f t="shared" ref="AH71:AH134" si="74">$P$35/($P$29*U71)</f>
        <v>802.14611545471723</v>
      </c>
      <c r="AI71" s="33">
        <f t="shared" ref="AI71:AI134" si="75">$P$23/($P$29*V71)</f>
        <v>11.866059385391374</v>
      </c>
      <c r="AJ71" s="73">
        <f t="shared" ref="AJ71:AJ134" si="76">$P$35/$P$27</f>
        <v>60.307017543859651</v>
      </c>
      <c r="AK71" s="33">
        <f t="shared" ref="AK71:AK134" si="77">$P$36/($P$30*W71)</f>
        <v>400.89672829443441</v>
      </c>
      <c r="AL71" s="33">
        <f t="shared" ref="AL71:AL134" si="78">$P$22/($P$30*X71)</f>
        <v>1.4470654425520373E-7</v>
      </c>
      <c r="AM71" s="73">
        <f t="shared" ref="AM71:AM134" si="79">$P$36/$P$27</f>
        <v>113.1140350877193</v>
      </c>
      <c r="AN71" s="33">
        <f t="shared" ref="AN71:AN134" si="80">$P$37/($P$31*Y71)</f>
        <v>4.0729875470240238</v>
      </c>
      <c r="AO71" s="73">
        <f t="shared" ref="AO71:AO134" si="81">$P$37/$P$27</f>
        <v>256.40350877192981</v>
      </c>
      <c r="AP71" s="33">
        <f t="shared" ref="AP71:AP134" si="82">$P$38/($P$32*Z71)</f>
        <v>5.0034632443526901</v>
      </c>
      <c r="AQ71" s="73">
        <f t="shared" ref="AQ71:AQ134" si="83">$P$38/$P$27</f>
        <v>71.622807017543863</v>
      </c>
      <c r="AR71" s="33">
        <f t="shared" ref="AR71:AR134" si="84">$P$39/($P$33*AA71)</f>
        <v>331.56528999190874</v>
      </c>
      <c r="AS71" s="33">
        <f t="shared" ref="AS71:AS134" si="85">$P$25/($P$33*AB71)</f>
        <v>1.1977902199848227</v>
      </c>
      <c r="AT71" s="73">
        <f t="shared" ref="AT71:AT134" si="86">$P$39/$P$27</f>
        <v>622.14912280701753</v>
      </c>
      <c r="AU71" s="73">
        <f t="shared" ref="AU71:AU134" si="87">$P$34/($P$28*S71)</f>
        <v>4950.8420957087419</v>
      </c>
      <c r="AV71" s="73">
        <f t="shared" ref="AV71:AV134" si="88">$P$35/($P$29*U71)</f>
        <v>802.14611545471723</v>
      </c>
      <c r="AW71" s="73">
        <f t="shared" ref="AW71:AW134" si="89">$P$36/($P$30*W71)</f>
        <v>400.89672829443441</v>
      </c>
      <c r="AX71" s="73">
        <f t="shared" ref="AX71:AX134" si="90">$P$37/($P$31*Y71)</f>
        <v>4.0729875470240238</v>
      </c>
      <c r="AY71" s="73">
        <f t="shared" ref="AY71:AY134" si="91">$P$38/($P$32*Z71)</f>
        <v>5.0034632443526901</v>
      </c>
      <c r="AZ71" s="73">
        <f t="shared" ref="AZ71:AZ134" si="92">$P$39/($P$33*AA71)</f>
        <v>331.56528999190874</v>
      </c>
      <c r="BA71" s="33">
        <f t="shared" ref="BA71:BA134" si="93">($P$34+$P$35+$P$36+$P$37+$P$38+$P$39)/$P$27</f>
        <v>3612.1491228070176</v>
      </c>
      <c r="BC71" s="34">
        <f t="shared" ref="BC71:BC134" si="94">(1/$P$27)*(AU71*K71*$P$21/(AD71+AE71+AF71))/(BA71-((AU71*AG71/(AD71+AE71+AF71))+(AV71*AJ71/(AH71+AI71))+(AW71*AM71/(AK71+AL71))+(AX71*AO71/AN71)+(AY71*AQ71/AP71)+(AZ71*AT71/(AR71+AS71))))</f>
        <v>1.8663839786058191E-3</v>
      </c>
      <c r="BD71" s="34">
        <f t="shared" ref="BD71:BD134" si="95">((K71*$P$21/$P$28)+AG71*BC71*($P$27/$P$28))/(AD71+AE71+AF71)</f>
        <v>2.7456988195581878E-3</v>
      </c>
      <c r="BE71" s="34">
        <f t="shared" ref="BE71:BE134" si="96">($P$27/$P$29)*BC71*AJ71/(AH71+AI71)</f>
        <v>2.6271904052367514E-3</v>
      </c>
      <c r="BF71" s="34">
        <f t="shared" ref="BF71:BF134" si="97">($P$27/$P$30)*BC71*AM71/(AK71+AL71)</f>
        <v>2.5013737637854441E-3</v>
      </c>
      <c r="BG71" s="34">
        <f t="shared" ref="BG71:BG134" si="98">($P$27/$P$31)*BC71*AO71/AN71</f>
        <v>2.4264852355864279E-2</v>
      </c>
      <c r="BH71" s="34">
        <f t="shared" ref="BH71:BH134" si="99">($P$27/$P$32)*BC71*AQ71/AP71</f>
        <v>2.5380795329642421E-3</v>
      </c>
      <c r="BI71" s="34">
        <f t="shared" ref="BI71:BI134" si="100">($P$27/$P$33)*BC71*AT71/(AR71+AS71)</f>
        <v>6.0272786635339904E-3</v>
      </c>
      <c r="BJ71" s="34">
        <f t="shared" ref="BJ71:BJ134" si="101">BI71/AB71</f>
        <v>2.9231988883194945E-3</v>
      </c>
      <c r="BL71" s="49">
        <f t="shared" ref="BL71:BL134" si="102">BD71/BD71</f>
        <v>1</v>
      </c>
      <c r="BM71" s="49">
        <f t="shared" ref="BM71:BM134" si="103">BE71/BD71</f>
        <v>0.95683852377497636</v>
      </c>
      <c r="BN71" s="49">
        <f t="shared" ref="BN71:BN134" si="104">BG71/BD71</f>
        <v>8.8374049560791779</v>
      </c>
      <c r="BO71" s="49">
        <f t="shared" ref="BO71:BO134" si="105">BH71/BD71</f>
        <v>0.92438380891777716</v>
      </c>
      <c r="BP71" s="49">
        <f t="shared" ref="BP71:BP134" si="106">BJ71/BD71</f>
        <v>1.0646465910597829</v>
      </c>
      <c r="BU71" s="38">
        <f t="shared" ref="BU71:BU134" si="107">(0.01*60/5)/(BL71*$BS$7+BM71*$BS$8+BN71*$BS$9+BO71*$BS$10+BP71*$BS$11)</f>
        <v>4.8701353979357147E-2</v>
      </c>
      <c r="BV71" s="38">
        <f t="shared" ref="BV71:BV134" si="108">BM71*$BU71</f>
        <v>4.6599331647450663E-2</v>
      </c>
      <c r="BW71" s="38">
        <f t="shared" ref="BW71:BW134" si="109">BN71*$BU71</f>
        <v>0.43039358702493724</v>
      </c>
      <c r="BX71" s="38">
        <f t="shared" ref="BX71:BX134" si="110">BO71*$BU71</f>
        <v>4.50187430908911E-2</v>
      </c>
      <c r="BY71" s="38">
        <f t="shared" ref="BY71:BY134" si="111">BP71*$BU71</f>
        <v>5.1849730494118375E-2</v>
      </c>
    </row>
    <row r="72" spans="1:77" x14ac:dyDescent="0.25">
      <c r="A72" s="23" t="s">
        <v>290</v>
      </c>
      <c r="B72" s="24" t="s">
        <v>291</v>
      </c>
      <c r="C72" s="24" t="s">
        <v>65</v>
      </c>
      <c r="D72" s="24" t="s">
        <v>66</v>
      </c>
      <c r="E72" s="25">
        <v>0.18099999999999999</v>
      </c>
      <c r="F72" s="26">
        <f t="shared" si="57"/>
        <v>3.829542434032847</v>
      </c>
      <c r="G72" s="27">
        <v>6760.8297539198229</v>
      </c>
      <c r="H72" s="28">
        <f t="shared" si="58"/>
        <v>3.8300000000000005</v>
      </c>
      <c r="I72" s="27">
        <v>23.936999999999998</v>
      </c>
      <c r="J72" s="27">
        <f t="shared" si="59"/>
        <v>9.6566143128395295E-3</v>
      </c>
      <c r="K72" s="20">
        <f t="shared" si="56"/>
        <v>0.99988763974543604</v>
      </c>
      <c r="S72" s="31">
        <f t="shared" si="60"/>
        <v>5.2595854508763482</v>
      </c>
      <c r="T72" s="31">
        <f t="shared" si="61"/>
        <v>7.7916488358237883</v>
      </c>
      <c r="U72" s="31">
        <f t="shared" si="62"/>
        <v>4.3983846092583772</v>
      </c>
      <c r="V72" s="31">
        <f t="shared" si="63"/>
        <v>322.06305403301968</v>
      </c>
      <c r="W72" s="31">
        <f t="shared" si="64"/>
        <v>3.6289702323998831</v>
      </c>
      <c r="X72" s="32">
        <f t="shared" si="65"/>
        <v>31.369751275214046</v>
      </c>
      <c r="Y72" s="31">
        <f t="shared" si="66"/>
        <v>94.363642917787331</v>
      </c>
      <c r="Z72" s="31">
        <f t="shared" si="67"/>
        <v>4.2708972944475034</v>
      </c>
      <c r="AA72" s="31">
        <f t="shared" si="68"/>
        <v>18.239671322069015</v>
      </c>
      <c r="AB72" s="31">
        <f t="shared" si="69"/>
        <v>3.8614762709445785</v>
      </c>
      <c r="AD72" s="33">
        <f t="shared" si="70"/>
        <v>1383.042606146601</v>
      </c>
      <c r="AE72" s="33">
        <f t="shared" si="71"/>
        <v>24.220109030328761</v>
      </c>
      <c r="AF72" s="33">
        <f t="shared" si="72"/>
        <v>0.10695211641237004</v>
      </c>
      <c r="AG72" s="73">
        <f t="shared" si="73"/>
        <v>2488.5526315789475</v>
      </c>
      <c r="AH72" s="33">
        <f t="shared" si="74"/>
        <v>260.51230966055408</v>
      </c>
      <c r="AI72" s="33">
        <f t="shared" si="75"/>
        <v>5.174970074325231E-2</v>
      </c>
      <c r="AJ72" s="73">
        <f t="shared" si="76"/>
        <v>60.307017543859651</v>
      </c>
      <c r="AK72" s="33">
        <f t="shared" si="77"/>
        <v>148.05623420927014</v>
      </c>
      <c r="AL72" s="33">
        <f t="shared" si="78"/>
        <v>1.7267164852998047</v>
      </c>
      <c r="AM72" s="73">
        <f t="shared" si="79"/>
        <v>113.1140350877193</v>
      </c>
      <c r="AN72" s="33">
        <f t="shared" si="80"/>
        <v>0.56115784547295322</v>
      </c>
      <c r="AO72" s="73">
        <f t="shared" si="81"/>
        <v>256.40350877192981</v>
      </c>
      <c r="AP72" s="33">
        <f t="shared" si="82"/>
        <v>1.5931468723241389</v>
      </c>
      <c r="AQ72" s="73">
        <f t="shared" si="83"/>
        <v>71.622807017543863</v>
      </c>
      <c r="AR72" s="33">
        <f t="shared" si="84"/>
        <v>58.916698286168057</v>
      </c>
      <c r="AS72" s="33">
        <f t="shared" si="85"/>
        <v>0.63957326069307763</v>
      </c>
      <c r="AT72" s="73">
        <f t="shared" si="86"/>
        <v>622.14912280701753</v>
      </c>
      <c r="AU72" s="73">
        <f t="shared" si="87"/>
        <v>1383.042606146601</v>
      </c>
      <c r="AV72" s="73">
        <f t="shared" si="88"/>
        <v>260.51230966055408</v>
      </c>
      <c r="AW72" s="73">
        <f t="shared" si="89"/>
        <v>148.05623420927014</v>
      </c>
      <c r="AX72" s="73">
        <f t="shared" si="90"/>
        <v>0.56115784547295322</v>
      </c>
      <c r="AY72" s="73">
        <f t="shared" si="91"/>
        <v>1.5931468723241389</v>
      </c>
      <c r="AZ72" s="73">
        <f t="shared" si="92"/>
        <v>58.916698286168057</v>
      </c>
      <c r="BA72" s="33">
        <f t="shared" si="93"/>
        <v>3612.1491228070176</v>
      </c>
      <c r="BC72" s="34">
        <f t="shared" si="94"/>
        <v>1.6896334604071951E-2</v>
      </c>
      <c r="BD72" s="34">
        <f t="shared" si="95"/>
        <v>8.9153300970563065E-2</v>
      </c>
      <c r="BE72" s="34">
        <f t="shared" si="96"/>
        <v>7.43018183242765E-2</v>
      </c>
      <c r="BF72" s="34">
        <f t="shared" si="97"/>
        <v>6.0609433436061982E-2</v>
      </c>
      <c r="BG72" s="34">
        <f t="shared" si="98"/>
        <v>1.5943996851980988</v>
      </c>
      <c r="BH72" s="34">
        <f t="shared" si="99"/>
        <v>7.216250974661062E-2</v>
      </c>
      <c r="BI72" s="34">
        <f t="shared" si="100"/>
        <v>0.30487401412203313</v>
      </c>
      <c r="BJ72" s="34">
        <f t="shared" si="101"/>
        <v>7.8952709464004067E-2</v>
      </c>
      <c r="BL72" s="49">
        <f t="shared" si="102"/>
        <v>1</v>
      </c>
      <c r="BM72" s="49">
        <f t="shared" si="103"/>
        <v>0.83341634595010361</v>
      </c>
      <c r="BN72" s="49">
        <f t="shared" si="104"/>
        <v>17.883798668593808</v>
      </c>
      <c r="BO72" s="49">
        <f t="shared" si="105"/>
        <v>0.80942050334667337</v>
      </c>
      <c r="BP72" s="49">
        <f t="shared" si="106"/>
        <v>0.88558369240947044</v>
      </c>
      <c r="BU72" s="38">
        <f t="shared" si="107"/>
        <v>4.6028817009883934E-2</v>
      </c>
      <c r="BV72" s="38">
        <f t="shared" si="108"/>
        <v>3.8361168480783442E-2</v>
      </c>
      <c r="BW72" s="38">
        <f t="shared" si="109"/>
        <v>0.82317009635831029</v>
      </c>
      <c r="BX72" s="38">
        <f t="shared" si="110"/>
        <v>3.7256668232592174E-2</v>
      </c>
      <c r="BY72" s="38">
        <f t="shared" si="111"/>
        <v>4.0762369724852851E-2</v>
      </c>
    </row>
    <row r="73" spans="1:77" x14ac:dyDescent="0.25">
      <c r="A73" s="23" t="s">
        <v>292</v>
      </c>
      <c r="B73" s="24" t="s">
        <v>293</v>
      </c>
      <c r="C73" s="24" t="s">
        <v>65</v>
      </c>
      <c r="D73" s="24" t="s">
        <v>66</v>
      </c>
      <c r="E73" s="25">
        <v>0.22800000000000001</v>
      </c>
      <c r="F73" s="26">
        <f t="shared" si="57"/>
        <v>3.0401192129822161</v>
      </c>
      <c r="G73" s="27">
        <v>39810.717055349742</v>
      </c>
      <c r="H73" s="28">
        <f t="shared" si="58"/>
        <v>4.6000000000000005</v>
      </c>
      <c r="I73" s="27">
        <v>3.0905999999999999E-7</v>
      </c>
      <c r="J73" s="27">
        <f t="shared" si="59"/>
        <v>1.2468033669742179E-10</v>
      </c>
      <c r="K73" s="20">
        <f t="shared" si="56"/>
        <v>0.99952135990084212</v>
      </c>
      <c r="S73" s="31">
        <f t="shared" si="60"/>
        <v>5.3023293234069211</v>
      </c>
      <c r="T73" s="31">
        <f t="shared" si="61"/>
        <v>7.9040608659964118</v>
      </c>
      <c r="U73" s="31">
        <f t="shared" si="62"/>
        <v>4.4318770245443773</v>
      </c>
      <c r="V73" s="31">
        <f t="shared" si="63"/>
        <v>1892.4393419439623</v>
      </c>
      <c r="W73" s="31">
        <f t="shared" si="64"/>
        <v>3.6547808567888849</v>
      </c>
      <c r="X73" s="32">
        <f t="shared" si="65"/>
        <v>14269294236.458906</v>
      </c>
      <c r="Y73" s="31">
        <f t="shared" si="66"/>
        <v>95.281185123801706</v>
      </c>
      <c r="Z73" s="31">
        <f t="shared" si="67"/>
        <v>4.3037252676745918</v>
      </c>
      <c r="AA73" s="31">
        <f t="shared" si="68"/>
        <v>18.40881360714258</v>
      </c>
      <c r="AB73" s="31">
        <f t="shared" si="69"/>
        <v>3.8681794508712288</v>
      </c>
      <c r="AD73" s="33">
        <f t="shared" si="70"/>
        <v>1371.8934312734909</v>
      </c>
      <c r="AE73" s="33">
        <f t="shared" si="71"/>
        <v>19.227367256532919</v>
      </c>
      <c r="AF73" s="33">
        <f t="shared" si="72"/>
        <v>0.1054310369646022</v>
      </c>
      <c r="AG73" s="73">
        <f t="shared" si="73"/>
        <v>2488.5526315789475</v>
      </c>
      <c r="AH73" s="33">
        <f t="shared" si="74"/>
        <v>258.54357577783458</v>
      </c>
      <c r="AI73" s="33">
        <f t="shared" si="75"/>
        <v>8.806975366273161E-3</v>
      </c>
      <c r="AJ73" s="73">
        <f t="shared" si="76"/>
        <v>60.307017543859651</v>
      </c>
      <c r="AK73" s="33">
        <f t="shared" si="77"/>
        <v>147.01063831737775</v>
      </c>
      <c r="AL73" s="33">
        <f t="shared" si="78"/>
        <v>3.7960298364489238E-9</v>
      </c>
      <c r="AM73" s="73">
        <f t="shared" si="79"/>
        <v>113.1140350877193</v>
      </c>
      <c r="AN73" s="33">
        <f t="shared" si="80"/>
        <v>0.55575398733675851</v>
      </c>
      <c r="AO73" s="73">
        <f t="shared" si="81"/>
        <v>256.40350877192981</v>
      </c>
      <c r="AP73" s="33">
        <f t="shared" si="82"/>
        <v>1.580994660085058</v>
      </c>
      <c r="AQ73" s="73">
        <f t="shared" si="83"/>
        <v>71.622807017543863</v>
      </c>
      <c r="AR73" s="33">
        <f t="shared" si="84"/>
        <v>58.375364923259447</v>
      </c>
      <c r="AS73" s="33">
        <f t="shared" si="85"/>
        <v>0.63846494224582084</v>
      </c>
      <c r="AT73" s="73">
        <f t="shared" si="86"/>
        <v>622.14912280701753</v>
      </c>
      <c r="AU73" s="73">
        <f t="shared" si="87"/>
        <v>1371.8934312734909</v>
      </c>
      <c r="AV73" s="73">
        <f t="shared" si="88"/>
        <v>258.54357577783458</v>
      </c>
      <c r="AW73" s="73">
        <f t="shared" si="89"/>
        <v>147.01063831737775</v>
      </c>
      <c r="AX73" s="73">
        <f t="shared" si="90"/>
        <v>0.55575398733675851</v>
      </c>
      <c r="AY73" s="73">
        <f t="shared" si="91"/>
        <v>1.580994660085058</v>
      </c>
      <c r="AZ73" s="73">
        <f t="shared" si="92"/>
        <v>58.375364923259447</v>
      </c>
      <c r="BA73" s="33">
        <f t="shared" si="93"/>
        <v>3612.1491228070176</v>
      </c>
      <c r="BC73" s="34">
        <f t="shared" si="94"/>
        <v>2.0927006317663647E-2</v>
      </c>
      <c r="BD73" s="34">
        <f t="shared" si="95"/>
        <v>0.11126209760565715</v>
      </c>
      <c r="BE73" s="34">
        <f t="shared" si="96"/>
        <v>9.2742759321406423E-2</v>
      </c>
      <c r="BF73" s="34">
        <f t="shared" si="97"/>
        <v>7.6483622077722219E-2</v>
      </c>
      <c r="BG73" s="34">
        <f t="shared" si="98"/>
        <v>1.9939499630402777</v>
      </c>
      <c r="BH73" s="34">
        <f t="shared" si="99"/>
        <v>9.0064085866114862E-2</v>
      </c>
      <c r="BI73" s="34">
        <f t="shared" si="100"/>
        <v>0.38107346949703735</v>
      </c>
      <c r="BJ73" s="34">
        <f t="shared" si="101"/>
        <v>9.8514940771739098E-2</v>
      </c>
      <c r="BL73" s="49">
        <f t="shared" si="102"/>
        <v>1</v>
      </c>
      <c r="BM73" s="49">
        <f t="shared" si="103"/>
        <v>0.8335521378548133</v>
      </c>
      <c r="BN73" s="49">
        <f t="shared" si="104"/>
        <v>17.921196939027464</v>
      </c>
      <c r="BO73" s="49">
        <f t="shared" si="105"/>
        <v>0.80947679222556312</v>
      </c>
      <c r="BP73" s="49">
        <f t="shared" si="106"/>
        <v>0.88543127346837003</v>
      </c>
      <c r="BU73" s="38">
        <f t="shared" si="107"/>
        <v>4.5999440156584179E-2</v>
      </c>
      <c r="BV73" s="38">
        <f t="shared" si="108"/>
        <v>3.8342931682645291E-2</v>
      </c>
      <c r="BW73" s="38">
        <f t="shared" si="109"/>
        <v>0.82436502613115337</v>
      </c>
      <c r="BX73" s="38">
        <f t="shared" si="110"/>
        <v>3.7235479262123519E-2</v>
      </c>
      <c r="BY73" s="38">
        <f t="shared" si="111"/>
        <v>4.0729342876676407E-2</v>
      </c>
    </row>
    <row r="74" spans="1:77" x14ac:dyDescent="0.25">
      <c r="A74" s="23" t="s">
        <v>294</v>
      </c>
      <c r="B74" s="24" t="s">
        <v>295</v>
      </c>
      <c r="C74" s="24" t="s">
        <v>107</v>
      </c>
      <c r="D74" s="24" t="s">
        <v>66</v>
      </c>
      <c r="E74" s="25">
        <v>5.3699999999999998E-2</v>
      </c>
      <c r="F74" s="26">
        <f t="shared" si="57"/>
        <v>12.907768725511087</v>
      </c>
      <c r="G74" s="27">
        <v>6.7608297539198183</v>
      </c>
      <c r="H74" s="28">
        <f t="shared" si="58"/>
        <v>0.83000000000000007</v>
      </c>
      <c r="I74" s="27">
        <v>0.16159999999999999</v>
      </c>
      <c r="J74" s="27">
        <f t="shared" si="59"/>
        <v>6.5192332913684584E-5</v>
      </c>
      <c r="K74" s="20">
        <f t="shared" si="56"/>
        <v>0.99953282551783906</v>
      </c>
      <c r="S74" s="31">
        <f t="shared" si="60"/>
        <v>1.2226204840459387</v>
      </c>
      <c r="T74" s="31">
        <f t="shared" si="61"/>
        <v>1.1415825333416805</v>
      </c>
      <c r="U74" s="31">
        <f t="shared" si="62"/>
        <v>1.235177834593622</v>
      </c>
      <c r="V74" s="31">
        <f t="shared" si="63"/>
        <v>1.1412430540330196</v>
      </c>
      <c r="W74" s="31">
        <f t="shared" si="64"/>
        <v>1.1912737799810904</v>
      </c>
      <c r="X74" s="32">
        <f t="shared" si="65"/>
        <v>19.247244776709884</v>
      </c>
      <c r="Y74" s="31">
        <f t="shared" si="66"/>
        <v>7.7059415450610818</v>
      </c>
      <c r="Z74" s="31">
        <f t="shared" si="67"/>
        <v>1.1704440597760546</v>
      </c>
      <c r="AA74" s="31">
        <f t="shared" si="68"/>
        <v>2.2649493601495756</v>
      </c>
      <c r="AB74" s="31">
        <f t="shared" si="69"/>
        <v>1.6571312096967141</v>
      </c>
      <c r="AD74" s="33">
        <f t="shared" si="70"/>
        <v>5949.7046419168682</v>
      </c>
      <c r="AE74" s="33">
        <f t="shared" si="71"/>
        <v>81.635749245614633</v>
      </c>
      <c r="AF74" s="33">
        <f t="shared" si="72"/>
        <v>0.7299808020835522</v>
      </c>
      <c r="AG74" s="73">
        <f t="shared" si="73"/>
        <v>2488.5526315789475</v>
      </c>
      <c r="AH74" s="33">
        <f t="shared" si="74"/>
        <v>927.66668996316366</v>
      </c>
      <c r="AI74" s="33">
        <f t="shared" si="75"/>
        <v>14.603958909338912</v>
      </c>
      <c r="AJ74" s="73">
        <f t="shared" si="76"/>
        <v>60.307017543859651</v>
      </c>
      <c r="AK74" s="33">
        <f t="shared" si="77"/>
        <v>451.02282589917775</v>
      </c>
      <c r="AL74" s="33">
        <f t="shared" si="78"/>
        <v>2.814255613988502</v>
      </c>
      <c r="AM74" s="73">
        <f t="shared" si="79"/>
        <v>113.1140350877193</v>
      </c>
      <c r="AN74" s="33">
        <f t="shared" si="80"/>
        <v>6.8716974092106096</v>
      </c>
      <c r="AO74" s="73">
        <f t="shared" si="81"/>
        <v>256.40350877192981</v>
      </c>
      <c r="AP74" s="33">
        <f t="shared" si="82"/>
        <v>5.8133206878494761</v>
      </c>
      <c r="AQ74" s="73">
        <f t="shared" si="83"/>
        <v>71.622807017543863</v>
      </c>
      <c r="AR74" s="33">
        <f t="shared" si="84"/>
        <v>474.45705896499379</v>
      </c>
      <c r="AS74" s="33">
        <f t="shared" si="85"/>
        <v>1.4903448533498869</v>
      </c>
      <c r="AT74" s="73">
        <f t="shared" si="86"/>
        <v>622.14912280701753</v>
      </c>
      <c r="AU74" s="73">
        <f t="shared" si="87"/>
        <v>5949.7046419168682</v>
      </c>
      <c r="AV74" s="73">
        <f t="shared" si="88"/>
        <v>927.66668996316366</v>
      </c>
      <c r="AW74" s="73">
        <f t="shared" si="89"/>
        <v>451.02282589917775</v>
      </c>
      <c r="AX74" s="73">
        <f t="shared" si="90"/>
        <v>6.8716974092106096</v>
      </c>
      <c r="AY74" s="73">
        <f t="shared" si="91"/>
        <v>5.8133206878494761</v>
      </c>
      <c r="AZ74" s="73">
        <f t="shared" si="92"/>
        <v>474.45705896499379</v>
      </c>
      <c r="BA74" s="33">
        <f t="shared" si="93"/>
        <v>3612.1491228070176</v>
      </c>
      <c r="BC74" s="34">
        <f t="shared" si="94"/>
        <v>2.3022008177401257E-2</v>
      </c>
      <c r="BD74" s="34">
        <f t="shared" si="95"/>
        <v>2.8187719049930934E-2</v>
      </c>
      <c r="BE74" s="34">
        <f t="shared" si="96"/>
        <v>2.7995549263371257E-2</v>
      </c>
      <c r="BF74" s="34">
        <f t="shared" si="97"/>
        <v>2.7255448370167388E-2</v>
      </c>
      <c r="BG74" s="34">
        <f t="shared" si="98"/>
        <v>0.17740624926497225</v>
      </c>
      <c r="BH74" s="34">
        <f t="shared" si="99"/>
        <v>2.6945972715355055E-2</v>
      </c>
      <c r="BI74" s="34">
        <f t="shared" si="100"/>
        <v>5.1980403999652799E-2</v>
      </c>
      <c r="BJ74" s="34">
        <f t="shared" si="101"/>
        <v>3.136770564424176E-2</v>
      </c>
      <c r="BL74" s="49">
        <f t="shared" si="102"/>
        <v>1</v>
      </c>
      <c r="BM74" s="49">
        <f t="shared" si="103"/>
        <v>0.99318249957652571</v>
      </c>
      <c r="BN74" s="49">
        <f t="shared" si="104"/>
        <v>6.293742638441933</v>
      </c>
      <c r="BO74" s="49">
        <f t="shared" si="105"/>
        <v>0.95594725730108621</v>
      </c>
      <c r="BP74" s="49">
        <f t="shared" si="106"/>
        <v>1.1128146122315852</v>
      </c>
      <c r="BU74" s="38">
        <f t="shared" si="107"/>
        <v>4.9579558066863268E-2</v>
      </c>
      <c r="BV74" s="38">
        <f t="shared" si="108"/>
        <v>4.9241549408746761E-2</v>
      </c>
      <c r="BW74" s="38">
        <f t="shared" si="109"/>
        <v>0.31204097860052504</v>
      </c>
      <c r="BX74" s="38">
        <f t="shared" si="110"/>
        <v>4.7395442552217885E-2</v>
      </c>
      <c r="BY74" s="38">
        <f t="shared" si="111"/>
        <v>5.5172856684789807E-2</v>
      </c>
    </row>
    <row r="75" spans="1:77" x14ac:dyDescent="0.25">
      <c r="A75" s="23" t="s">
        <v>296</v>
      </c>
      <c r="B75" s="24" t="s">
        <v>297</v>
      </c>
      <c r="C75" s="24" t="s">
        <v>89</v>
      </c>
      <c r="D75" s="24" t="s">
        <v>66</v>
      </c>
      <c r="E75" s="25">
        <v>1.29</v>
      </c>
      <c r="F75" s="26">
        <f t="shared" si="57"/>
        <v>0.53732339578290333</v>
      </c>
      <c r="G75" s="27">
        <v>676.08297539198213</v>
      </c>
      <c r="H75" s="28">
        <f t="shared" si="58"/>
        <v>2.83</v>
      </c>
      <c r="I75" s="27">
        <v>8.988999999999999</v>
      </c>
      <c r="J75" s="27">
        <f t="shared" si="59"/>
        <v>3.626323518323705E-3</v>
      </c>
      <c r="K75" s="20">
        <f t="shared" si="56"/>
        <v>0.99995129639572011</v>
      </c>
      <c r="S75" s="31">
        <f t="shared" si="60"/>
        <v>4.8441527944328904</v>
      </c>
      <c r="T75" s="31">
        <f t="shared" si="61"/>
        <v>6.7676979744313641</v>
      </c>
      <c r="U75" s="31">
        <f t="shared" si="62"/>
        <v>4.0728679391668168</v>
      </c>
      <c r="V75" s="31">
        <f t="shared" si="63"/>
        <v>32.944305403301968</v>
      </c>
      <c r="W75" s="31">
        <f t="shared" si="64"/>
        <v>3.3781137793090248</v>
      </c>
      <c r="X75" s="32">
        <f t="shared" si="65"/>
        <v>8.5899889400502669</v>
      </c>
      <c r="Y75" s="31">
        <f t="shared" si="66"/>
        <v>85.445943760536281</v>
      </c>
      <c r="Z75" s="31">
        <f t="shared" si="67"/>
        <v>3.951838413817792</v>
      </c>
      <c r="AA75" s="31">
        <f t="shared" si="68"/>
        <v>16.595757828859689</v>
      </c>
      <c r="AB75" s="31">
        <f t="shared" si="69"/>
        <v>3.790658155924608</v>
      </c>
      <c r="AD75" s="33">
        <f t="shared" si="70"/>
        <v>1501.6518012376962</v>
      </c>
      <c r="AE75" s="33">
        <f t="shared" si="71"/>
        <v>3.3983253755732603</v>
      </c>
      <c r="AF75" s="33">
        <f t="shared" si="72"/>
        <v>0.12313394251364353</v>
      </c>
      <c r="AG75" s="73">
        <f t="shared" si="73"/>
        <v>2488.5526315789475</v>
      </c>
      <c r="AH75" s="33">
        <f t="shared" si="74"/>
        <v>281.33328908467763</v>
      </c>
      <c r="AI75" s="33">
        <f t="shared" si="75"/>
        <v>0.50590432739845193</v>
      </c>
      <c r="AJ75" s="73">
        <f t="shared" si="76"/>
        <v>60.307017543859651</v>
      </c>
      <c r="AK75" s="33">
        <f t="shared" si="77"/>
        <v>159.05079040190498</v>
      </c>
      <c r="AL75" s="33">
        <f t="shared" si="78"/>
        <v>6.3057900359007562</v>
      </c>
      <c r="AM75" s="73">
        <f t="shared" si="79"/>
        <v>113.1140350877193</v>
      </c>
      <c r="AN75" s="33">
        <f t="shared" si="80"/>
        <v>0.61972395903456856</v>
      </c>
      <c r="AO75" s="73">
        <f t="shared" si="81"/>
        <v>256.40350877192981</v>
      </c>
      <c r="AP75" s="33">
        <f t="shared" si="82"/>
        <v>1.7217724902100178</v>
      </c>
      <c r="AQ75" s="73">
        <f t="shared" si="83"/>
        <v>71.622807017543863</v>
      </c>
      <c r="AR75" s="33">
        <f t="shared" si="84"/>
        <v>64.752765327321626</v>
      </c>
      <c r="AS75" s="33">
        <f t="shared" si="85"/>
        <v>0.65152194371232286</v>
      </c>
      <c r="AT75" s="73">
        <f t="shared" si="86"/>
        <v>622.14912280701753</v>
      </c>
      <c r="AU75" s="73">
        <f t="shared" si="87"/>
        <v>1501.6518012376962</v>
      </c>
      <c r="AV75" s="73">
        <f t="shared" si="88"/>
        <v>281.33328908467763</v>
      </c>
      <c r="AW75" s="73">
        <f t="shared" si="89"/>
        <v>159.05079040190498</v>
      </c>
      <c r="AX75" s="73">
        <f t="shared" si="90"/>
        <v>0.61972395903456856</v>
      </c>
      <c r="AY75" s="73">
        <f t="shared" si="91"/>
        <v>1.7217724902100178</v>
      </c>
      <c r="AZ75" s="73">
        <f t="shared" si="92"/>
        <v>64.752765327321626</v>
      </c>
      <c r="BA75" s="33">
        <f t="shared" si="93"/>
        <v>3612.1491228070176</v>
      </c>
      <c r="BC75" s="34">
        <f t="shared" si="94"/>
        <v>5.3225101961887816E-2</v>
      </c>
      <c r="BD75" s="34">
        <f t="shared" si="95"/>
        <v>0.25893075719785641</v>
      </c>
      <c r="BE75" s="34">
        <f t="shared" si="96"/>
        <v>0.21638969108468686</v>
      </c>
      <c r="BF75" s="34">
        <f t="shared" si="97"/>
        <v>0.17294385059179482</v>
      </c>
      <c r="BG75" s="34">
        <f t="shared" si="98"/>
        <v>4.5478690688842756</v>
      </c>
      <c r="BH75" s="34">
        <f t="shared" si="99"/>
        <v>0.21033700251235704</v>
      </c>
      <c r="BI75" s="34">
        <f t="shared" si="100"/>
        <v>0.87451183969846802</v>
      </c>
      <c r="BJ75" s="34">
        <f t="shared" si="101"/>
        <v>0.23070184746985165</v>
      </c>
      <c r="BL75" s="49">
        <f t="shared" si="102"/>
        <v>1</v>
      </c>
      <c r="BM75" s="49">
        <f t="shared" si="103"/>
        <v>0.8357048557168405</v>
      </c>
      <c r="BN75" s="49">
        <f t="shared" si="104"/>
        <v>17.564035721755211</v>
      </c>
      <c r="BO75" s="49">
        <f t="shared" si="105"/>
        <v>0.81232915235184866</v>
      </c>
      <c r="BP75" s="49">
        <f t="shared" si="106"/>
        <v>0.89097892412049662</v>
      </c>
      <c r="BU75" s="38">
        <f t="shared" si="107"/>
        <v>4.615110973455884E-2</v>
      </c>
      <c r="BV75" s="38">
        <f t="shared" si="108"/>
        <v>3.8568706501891571E-2</v>
      </c>
      <c r="BW75" s="38">
        <f t="shared" si="109"/>
        <v>0.81059973997643608</v>
      </c>
      <c r="BX75" s="38">
        <f t="shared" si="110"/>
        <v>3.7489891850771333E-2</v>
      </c>
      <c r="BY75" s="38">
        <f t="shared" si="111"/>
        <v>4.1119666098264215E-2</v>
      </c>
    </row>
    <row r="76" spans="1:77" x14ac:dyDescent="0.25">
      <c r="A76" s="23" t="s">
        <v>298</v>
      </c>
      <c r="B76" s="24" t="s">
        <v>299</v>
      </c>
      <c r="C76" s="24" t="s">
        <v>65</v>
      </c>
      <c r="D76" s="24" t="s">
        <v>66</v>
      </c>
      <c r="E76" s="25">
        <v>3.6999999999999999E-4</v>
      </c>
      <c r="F76" s="26">
        <f t="shared" si="57"/>
        <v>1873.3707582701225</v>
      </c>
      <c r="G76" s="27">
        <v>1.0232929922807541</v>
      </c>
      <c r="H76" s="28">
        <f t="shared" si="58"/>
        <v>9.9999999999999863E-3</v>
      </c>
      <c r="I76" s="27">
        <v>9.0290199977427451E-12</v>
      </c>
      <c r="J76" s="27">
        <f t="shared" si="59"/>
        <v>3.642468301838866E-15</v>
      </c>
      <c r="K76" s="20">
        <f t="shared" si="56"/>
        <v>0.99712760549604418</v>
      </c>
      <c r="S76" s="31">
        <f t="shared" si="60"/>
        <v>0.93149042170020335</v>
      </c>
      <c r="T76" s="31">
        <f t="shared" si="61"/>
        <v>0.84716191401939833</v>
      </c>
      <c r="U76" s="31">
        <f t="shared" si="62"/>
        <v>1.0070597822728349</v>
      </c>
      <c r="V76" s="31">
        <f t="shared" si="63"/>
        <v>0.86862210379136784</v>
      </c>
      <c r="W76" s="31">
        <f t="shared" si="64"/>
        <v>1.0154766833989355</v>
      </c>
      <c r="X76" s="32">
        <f t="shared" si="65"/>
        <v>274128790817.63068</v>
      </c>
      <c r="Y76" s="31">
        <f t="shared" si="66"/>
        <v>1.456528381788577</v>
      </c>
      <c r="Z76" s="31">
        <f t="shared" si="67"/>
        <v>0.94685154635906743</v>
      </c>
      <c r="AA76" s="31">
        <f t="shared" si="68"/>
        <v>1.1129151366817231</v>
      </c>
      <c r="AB76" s="31">
        <f t="shared" si="69"/>
        <v>0.98950696897440515</v>
      </c>
      <c r="AD76" s="33">
        <f t="shared" si="70"/>
        <v>7809.2383987733074</v>
      </c>
      <c r="AE76" s="33">
        <f t="shared" si="71"/>
        <v>11848.215498620286</v>
      </c>
      <c r="AF76" s="33">
        <f t="shared" si="72"/>
        <v>0.98367657887208992</v>
      </c>
      <c r="AG76" s="73">
        <f t="shared" si="73"/>
        <v>2488.5526315789475</v>
      </c>
      <c r="AH76" s="33">
        <f t="shared" si="74"/>
        <v>1137.8007080645204</v>
      </c>
      <c r="AI76" s="33">
        <f t="shared" si="75"/>
        <v>19.187477032785473</v>
      </c>
      <c r="AJ76" s="73">
        <f t="shared" si="76"/>
        <v>60.307017543859651</v>
      </c>
      <c r="AK76" s="33">
        <f t="shared" si="77"/>
        <v>529.10290846686905</v>
      </c>
      <c r="AL76" s="33">
        <f t="shared" si="78"/>
        <v>1.9759568670297774E-10</v>
      </c>
      <c r="AM76" s="73">
        <f t="shared" si="79"/>
        <v>113.1140350877193</v>
      </c>
      <c r="AN76" s="33">
        <f t="shared" si="80"/>
        <v>36.355555588762314</v>
      </c>
      <c r="AO76" s="73">
        <f t="shared" si="81"/>
        <v>256.40350877192981</v>
      </c>
      <c r="AP76" s="33">
        <f t="shared" si="82"/>
        <v>7.1860965880351149</v>
      </c>
      <c r="AQ76" s="73">
        <f t="shared" si="83"/>
        <v>71.622807017543863</v>
      </c>
      <c r="AR76" s="33">
        <f t="shared" si="84"/>
        <v>965.5913345965547</v>
      </c>
      <c r="AS76" s="33">
        <f t="shared" si="85"/>
        <v>2.4958863829496201</v>
      </c>
      <c r="AT76" s="73">
        <f t="shared" si="86"/>
        <v>622.14912280701753</v>
      </c>
      <c r="AU76" s="73">
        <f t="shared" si="87"/>
        <v>7809.2383987733074</v>
      </c>
      <c r="AV76" s="73">
        <f t="shared" si="88"/>
        <v>1137.8007080645204</v>
      </c>
      <c r="AW76" s="73">
        <f t="shared" si="89"/>
        <v>529.10290846686905</v>
      </c>
      <c r="AX76" s="73">
        <f t="shared" si="90"/>
        <v>36.355555588762314</v>
      </c>
      <c r="AY76" s="73">
        <f t="shared" si="91"/>
        <v>7.1860965880351149</v>
      </c>
      <c r="AZ76" s="73">
        <f t="shared" si="92"/>
        <v>965.5913345965547</v>
      </c>
      <c r="BA76" s="33">
        <f t="shared" si="93"/>
        <v>3612.1491228070176</v>
      </c>
      <c r="BC76" s="34">
        <f t="shared" si="94"/>
        <v>2.3124130527731228E-4</v>
      </c>
      <c r="BD76" s="34">
        <f t="shared" si="95"/>
        <v>2.1562446415209218E-4</v>
      </c>
      <c r="BE76" s="34">
        <f t="shared" si="96"/>
        <v>2.2901184216325381E-4</v>
      </c>
      <c r="BF76" s="34">
        <f t="shared" si="97"/>
        <v>2.3482015374775813E-4</v>
      </c>
      <c r="BG76" s="34">
        <f t="shared" si="98"/>
        <v>3.3680952417824202E-4</v>
      </c>
      <c r="BH76" s="34">
        <f t="shared" si="99"/>
        <v>2.1895118748391232E-4</v>
      </c>
      <c r="BI76" s="34">
        <f t="shared" si="100"/>
        <v>2.5668845366863655E-4</v>
      </c>
      <c r="BJ76" s="34">
        <f t="shared" si="101"/>
        <v>2.5941045562790385E-4</v>
      </c>
      <c r="BL76" s="49">
        <f t="shared" si="102"/>
        <v>1</v>
      </c>
      <c r="BM76" s="49">
        <f t="shared" si="103"/>
        <v>1.0620865450671626</v>
      </c>
      <c r="BN76" s="49">
        <f t="shared" si="104"/>
        <v>1.5620190663554352</v>
      </c>
      <c r="BO76" s="49">
        <f t="shared" si="105"/>
        <v>1.0154283204593779</v>
      </c>
      <c r="BP76" s="49">
        <f t="shared" si="106"/>
        <v>1.2030659723514812</v>
      </c>
      <c r="BU76" s="38">
        <f t="shared" si="107"/>
        <v>5.1272569466898697E-2</v>
      </c>
      <c r="BV76" s="38">
        <f t="shared" si="108"/>
        <v>5.4455906161814525E-2</v>
      </c>
      <c r="BW76" s="38">
        <f t="shared" si="109"/>
        <v>8.0088731088329299E-2</v>
      </c>
      <c r="BX76" s="38">
        <f t="shared" si="110"/>
        <v>5.2063619099409729E-2</v>
      </c>
      <c r="BY76" s="38">
        <f t="shared" si="111"/>
        <v>6.1684283640653342E-2</v>
      </c>
    </row>
    <row r="77" spans="1:77" x14ac:dyDescent="0.25">
      <c r="A77" s="23" t="s">
        <v>300</v>
      </c>
      <c r="B77" s="24" t="s">
        <v>301</v>
      </c>
      <c r="C77" s="24" t="s">
        <v>302</v>
      </c>
      <c r="D77" s="24" t="s">
        <v>212</v>
      </c>
      <c r="E77" s="25">
        <v>0.86499999999999999</v>
      </c>
      <c r="F77" s="26">
        <f t="shared" si="57"/>
        <v>0.80132622030051481</v>
      </c>
      <c r="G77" s="27">
        <v>2630.2679918953822</v>
      </c>
      <c r="H77" s="28">
        <f t="shared" si="58"/>
        <v>3.42</v>
      </c>
      <c r="I77" s="27">
        <v>0.16361999999999999</v>
      </c>
      <c r="J77" s="27">
        <f t="shared" si="59"/>
        <v>6.6007237075105647E-5</v>
      </c>
      <c r="K77" s="20">
        <f t="shared" si="56"/>
        <v>0.99993280493962611</v>
      </c>
      <c r="S77" s="31">
        <f t="shared" si="60"/>
        <v>5.180946203571704</v>
      </c>
      <c r="T77" s="31">
        <f t="shared" si="61"/>
        <v>7.5884420373214017</v>
      </c>
      <c r="U77" s="31">
        <f t="shared" si="62"/>
        <v>4.3367659918384964</v>
      </c>
      <c r="V77" s="31">
        <f t="shared" si="63"/>
        <v>125.79805053468158</v>
      </c>
      <c r="W77" s="31">
        <f t="shared" si="64"/>
        <v>3.5814844068476424</v>
      </c>
      <c r="X77" s="32">
        <f t="shared" si="65"/>
        <v>1794.2554905935656</v>
      </c>
      <c r="Y77" s="31">
        <f t="shared" si="66"/>
        <v>92.67556871721969</v>
      </c>
      <c r="Z77" s="31">
        <f t="shared" si="67"/>
        <v>4.2105011030806905</v>
      </c>
      <c r="AA77" s="31">
        <f t="shared" si="68"/>
        <v>17.928487023639832</v>
      </c>
      <c r="AB77" s="31">
        <f t="shared" si="69"/>
        <v>3.8488766957529408</v>
      </c>
      <c r="AD77" s="33">
        <f t="shared" si="70"/>
        <v>1404.0351865101343</v>
      </c>
      <c r="AE77" s="33">
        <f t="shared" si="71"/>
        <v>5.0680228144387351</v>
      </c>
      <c r="AF77" s="33">
        <f t="shared" si="72"/>
        <v>0.10981612948149851</v>
      </c>
      <c r="AG77" s="73">
        <f t="shared" si="73"/>
        <v>2488.5526315789475</v>
      </c>
      <c r="AH77" s="33">
        <f t="shared" si="74"/>
        <v>264.21377945909813</v>
      </c>
      <c r="AI77" s="33">
        <f t="shared" si="75"/>
        <v>0.13248747970121996</v>
      </c>
      <c r="AJ77" s="73">
        <f t="shared" si="76"/>
        <v>60.307017543859651</v>
      </c>
      <c r="AK77" s="33">
        <f t="shared" si="77"/>
        <v>150.01926732931977</v>
      </c>
      <c r="AL77" s="33">
        <f t="shared" si="78"/>
        <v>3.0188937389706721E-2</v>
      </c>
      <c r="AM77" s="73">
        <f t="shared" si="79"/>
        <v>113.1140350877193</v>
      </c>
      <c r="AN77" s="33">
        <f t="shared" si="80"/>
        <v>0.57137926730505895</v>
      </c>
      <c r="AO77" s="73">
        <f t="shared" si="81"/>
        <v>256.40350877192981</v>
      </c>
      <c r="AP77" s="33">
        <f t="shared" si="82"/>
        <v>1.6159992599665329</v>
      </c>
      <c r="AQ77" s="73">
        <f t="shared" si="83"/>
        <v>71.622807017543863</v>
      </c>
      <c r="AR77" s="33">
        <f t="shared" si="84"/>
        <v>59.939313936767604</v>
      </c>
      <c r="AS77" s="33">
        <f t="shared" si="85"/>
        <v>0.64166694984595563</v>
      </c>
      <c r="AT77" s="73">
        <f t="shared" si="86"/>
        <v>622.14912280701753</v>
      </c>
      <c r="AU77" s="73">
        <f t="shared" si="87"/>
        <v>1404.0351865101343</v>
      </c>
      <c r="AV77" s="73">
        <f t="shared" si="88"/>
        <v>264.21377945909813</v>
      </c>
      <c r="AW77" s="73">
        <f t="shared" si="89"/>
        <v>150.01926732931977</v>
      </c>
      <c r="AX77" s="73">
        <f t="shared" si="90"/>
        <v>0.57137926730505895</v>
      </c>
      <c r="AY77" s="73">
        <f t="shared" si="91"/>
        <v>1.6159992599665329</v>
      </c>
      <c r="AZ77" s="73">
        <f t="shared" si="92"/>
        <v>59.939313936767604</v>
      </c>
      <c r="BA77" s="33">
        <f t="shared" si="93"/>
        <v>3612.1491228070176</v>
      </c>
      <c r="BC77" s="34">
        <f t="shared" si="94"/>
        <v>5.5358667586048009E-2</v>
      </c>
      <c r="BD77" s="34">
        <f t="shared" si="95"/>
        <v>0.28757586400860108</v>
      </c>
      <c r="BE77" s="34">
        <f t="shared" si="96"/>
        <v>0.23995726265995984</v>
      </c>
      <c r="BF77" s="34">
        <f t="shared" si="97"/>
        <v>0.19822631492169404</v>
      </c>
      <c r="BG77" s="34">
        <f t="shared" si="98"/>
        <v>5.130396001964515</v>
      </c>
      <c r="BH77" s="34">
        <f t="shared" si="99"/>
        <v>0.23308773093613241</v>
      </c>
      <c r="BI77" s="34">
        <f t="shared" si="100"/>
        <v>0.981984735012428</v>
      </c>
      <c r="BJ77" s="34">
        <f t="shared" si="101"/>
        <v>0.25513541031231352</v>
      </c>
      <c r="BL77" s="49">
        <f t="shared" si="102"/>
        <v>1</v>
      </c>
      <c r="BM77" s="49">
        <f t="shared" si="103"/>
        <v>0.83441377629933156</v>
      </c>
      <c r="BN77" s="49">
        <f t="shared" si="104"/>
        <v>17.84014809327347</v>
      </c>
      <c r="BO77" s="49">
        <f t="shared" si="105"/>
        <v>0.8105260562797475</v>
      </c>
      <c r="BP77" s="49">
        <f t="shared" si="106"/>
        <v>0.88719340613606812</v>
      </c>
      <c r="BU77" s="38">
        <f t="shared" si="107"/>
        <v>4.6017986551849764E-2</v>
      </c>
      <c r="BV77" s="38">
        <f t="shared" si="108"/>
        <v>3.8398041936420817E-2</v>
      </c>
      <c r="BW77" s="38">
        <f t="shared" si="109"/>
        <v>0.8209676950392667</v>
      </c>
      <c r="BX77" s="38">
        <f t="shared" si="110"/>
        <v>3.7298777157805246E-2</v>
      </c>
      <c r="BY77" s="38">
        <f t="shared" si="111"/>
        <v>4.0826854232459367E-2</v>
      </c>
    </row>
    <row r="78" spans="1:77" x14ac:dyDescent="0.25">
      <c r="A78" s="23" t="s">
        <v>303</v>
      </c>
      <c r="B78" s="24" t="s">
        <v>304</v>
      </c>
      <c r="C78" s="24" t="s">
        <v>305</v>
      </c>
      <c r="D78" s="24" t="s">
        <v>66</v>
      </c>
      <c r="E78" s="25">
        <v>0.66200000000000003</v>
      </c>
      <c r="F78" s="26">
        <f t="shared" si="57"/>
        <v>1.0470501216917603</v>
      </c>
      <c r="G78" s="27">
        <v>12302.687708123816</v>
      </c>
      <c r="H78" s="28">
        <f t="shared" si="58"/>
        <v>4.09</v>
      </c>
      <c r="I78" s="27">
        <v>6.4236000000000004</v>
      </c>
      <c r="J78" s="27">
        <f t="shared" si="59"/>
        <v>2.5913952333189629E-3</v>
      </c>
      <c r="K78" s="20">
        <f t="shared" si="56"/>
        <v>0.99982633654699304</v>
      </c>
      <c r="S78" s="31">
        <f t="shared" si="60"/>
        <v>5.2826756140782152</v>
      </c>
      <c r="T78" s="31">
        <f t="shared" si="61"/>
        <v>7.8521996152546834</v>
      </c>
      <c r="U78" s="31">
        <f t="shared" si="62"/>
        <v>4.4164771518660997</v>
      </c>
      <c r="V78" s="31">
        <f t="shared" si="63"/>
        <v>585.38626124637881</v>
      </c>
      <c r="W78" s="31">
        <f t="shared" si="64"/>
        <v>3.6429130853563589</v>
      </c>
      <c r="X78" s="32">
        <f t="shared" si="65"/>
        <v>212.41566574782976</v>
      </c>
      <c r="Y78" s="31">
        <f t="shared" si="66"/>
        <v>94.85929757018971</v>
      </c>
      <c r="Z78" s="31">
        <f t="shared" si="67"/>
        <v>4.2886309066478905</v>
      </c>
      <c r="AA78" s="31">
        <f t="shared" si="68"/>
        <v>18.331041680800357</v>
      </c>
      <c r="AB78" s="31">
        <f t="shared" si="69"/>
        <v>3.8651097937519818</v>
      </c>
      <c r="AD78" s="33">
        <f t="shared" si="70"/>
        <v>1376.9974347554303</v>
      </c>
      <c r="AE78" s="33">
        <f t="shared" si="71"/>
        <v>6.622114402552123</v>
      </c>
      <c r="AF78" s="33">
        <f t="shared" si="72"/>
        <v>0.10612737502424084</v>
      </c>
      <c r="AG78" s="73">
        <f t="shared" si="73"/>
        <v>2488.5526315789475</v>
      </c>
      <c r="AH78" s="33">
        <f t="shared" si="74"/>
        <v>259.44509479669398</v>
      </c>
      <c r="AI78" s="33">
        <f t="shared" si="75"/>
        <v>2.8471229630809461E-2</v>
      </c>
      <c r="AJ78" s="73">
        <f t="shared" si="76"/>
        <v>60.307017543859651</v>
      </c>
      <c r="AK78" s="33">
        <f t="shared" si="77"/>
        <v>147.48956510284339</v>
      </c>
      <c r="AL78" s="33">
        <f t="shared" si="78"/>
        <v>0.25500316314226501</v>
      </c>
      <c r="AM78" s="73">
        <f t="shared" si="79"/>
        <v>113.1140350877193</v>
      </c>
      <c r="AN78" s="33">
        <f t="shared" si="80"/>
        <v>0.55822570804451654</v>
      </c>
      <c r="AO78" s="73">
        <f t="shared" si="81"/>
        <v>256.40350877192981</v>
      </c>
      <c r="AP78" s="33">
        <f t="shared" si="82"/>
        <v>1.586559164165747</v>
      </c>
      <c r="AQ78" s="73">
        <f t="shared" si="83"/>
        <v>71.622807017543863</v>
      </c>
      <c r="AR78" s="33">
        <f t="shared" si="84"/>
        <v>58.623030312933793</v>
      </c>
      <c r="AS78" s="33">
        <f t="shared" si="85"/>
        <v>0.63897200894248296</v>
      </c>
      <c r="AT78" s="73">
        <f t="shared" si="86"/>
        <v>622.14912280701753</v>
      </c>
      <c r="AU78" s="73">
        <f t="shared" si="87"/>
        <v>1376.9974347554303</v>
      </c>
      <c r="AV78" s="73">
        <f t="shared" si="88"/>
        <v>259.44509479669398</v>
      </c>
      <c r="AW78" s="73">
        <f t="shared" si="89"/>
        <v>147.48956510284339</v>
      </c>
      <c r="AX78" s="73">
        <f t="shared" si="90"/>
        <v>0.55822570804451654</v>
      </c>
      <c r="AY78" s="73">
        <f t="shared" si="91"/>
        <v>1.586559164165747</v>
      </c>
      <c r="AZ78" s="73">
        <f t="shared" si="92"/>
        <v>58.623030312933793</v>
      </c>
      <c r="BA78" s="33">
        <f t="shared" si="93"/>
        <v>3612.1491228070176</v>
      </c>
      <c r="BC78" s="34">
        <f t="shared" si="94"/>
        <v>4.5910648136883524E-2</v>
      </c>
      <c r="BD78" s="34">
        <f t="shared" si="95"/>
        <v>0.24320449659431864</v>
      </c>
      <c r="BE78" s="34">
        <f t="shared" si="96"/>
        <v>0.20274107993275095</v>
      </c>
      <c r="BF78" s="34">
        <f t="shared" si="97"/>
        <v>0.16695983442724013</v>
      </c>
      <c r="BG78" s="34">
        <f t="shared" si="98"/>
        <v>4.3550518332569101</v>
      </c>
      <c r="BH78" s="34">
        <f t="shared" si="99"/>
        <v>0.19689382454407506</v>
      </c>
      <c r="BI78" s="34">
        <f t="shared" si="100"/>
        <v>0.8325158519309076</v>
      </c>
      <c r="BJ78" s="34">
        <f t="shared" si="101"/>
        <v>0.21539254933370436</v>
      </c>
      <c r="BL78" s="49">
        <f t="shared" si="102"/>
        <v>1</v>
      </c>
      <c r="BM78" s="49">
        <f t="shared" si="103"/>
        <v>0.83362389582350782</v>
      </c>
      <c r="BN78" s="49">
        <f t="shared" si="104"/>
        <v>17.906954411790451</v>
      </c>
      <c r="BO78" s="49">
        <f t="shared" si="105"/>
        <v>0.80958134944563598</v>
      </c>
      <c r="BP78" s="49">
        <f t="shared" si="106"/>
        <v>0.8856437785893142</v>
      </c>
      <c r="BU78" s="38">
        <f t="shared" si="107"/>
        <v>4.6005760897918968E-2</v>
      </c>
      <c r="BV78" s="38">
        <f t="shared" si="108"/>
        <v>3.835150163004801E-2</v>
      </c>
      <c r="BW78" s="38">
        <f t="shared" si="109"/>
        <v>0.82382306307876674</v>
      </c>
      <c r="BX78" s="38">
        <f t="shared" si="110"/>
        <v>3.7245405990010513E-2</v>
      </c>
      <c r="BY78" s="38">
        <f t="shared" si="111"/>
        <v>4.0744715918509478E-2</v>
      </c>
    </row>
    <row r="79" spans="1:77" x14ac:dyDescent="0.25">
      <c r="A79" s="23" t="s">
        <v>306</v>
      </c>
      <c r="B79" s="24" t="s">
        <v>307</v>
      </c>
      <c r="C79" s="24" t="s">
        <v>215</v>
      </c>
      <c r="D79" s="24" t="s">
        <v>66</v>
      </c>
      <c r="E79" s="25">
        <v>2.2799999999999998</v>
      </c>
      <c r="F79" s="26">
        <f t="shared" si="57"/>
        <v>0.30401192129822163</v>
      </c>
      <c r="G79" s="27">
        <v>1659.5869074375626</v>
      </c>
      <c r="H79" s="28">
        <f t="shared" si="58"/>
        <v>3.2200000000000006</v>
      </c>
      <c r="I79" s="27">
        <v>1.0622997775122026E-6</v>
      </c>
      <c r="J79" s="27">
        <f t="shared" si="59"/>
        <v>4.2855074721354322E-10</v>
      </c>
      <c r="K79" s="20">
        <f t="shared" si="56"/>
        <v>0.99994293114397226</v>
      </c>
      <c r="S79" s="31">
        <f t="shared" si="60"/>
        <v>5.1082598904669689</v>
      </c>
      <c r="T79" s="31">
        <f t="shared" si="61"/>
        <v>7.4046588660094947</v>
      </c>
      <c r="U79" s="31">
        <f t="shared" si="62"/>
        <v>4.2798118592345604</v>
      </c>
      <c r="V79" s="31">
        <f t="shared" si="63"/>
        <v>79.675818883674182</v>
      </c>
      <c r="W79" s="31">
        <f t="shared" si="64"/>
        <v>3.5375932239786638</v>
      </c>
      <c r="X79" s="32">
        <f t="shared" si="65"/>
        <v>175191223.60964894</v>
      </c>
      <c r="Y79" s="31">
        <f t="shared" si="66"/>
        <v>91.11528051391133</v>
      </c>
      <c r="Z79" s="31">
        <f t="shared" si="67"/>
        <v>4.1546768597608734</v>
      </c>
      <c r="AA79" s="31">
        <f t="shared" si="68"/>
        <v>17.640859151754476</v>
      </c>
      <c r="AB79" s="31">
        <f t="shared" si="69"/>
        <v>3.8369121845686487</v>
      </c>
      <c r="AD79" s="33">
        <f t="shared" si="70"/>
        <v>1424.0134459105993</v>
      </c>
      <c r="AE79" s="33">
        <f t="shared" si="71"/>
        <v>1.9227367256532921</v>
      </c>
      <c r="AF79" s="33">
        <f t="shared" si="72"/>
        <v>0.1125417589672746</v>
      </c>
      <c r="AG79" s="73">
        <f t="shared" si="73"/>
        <v>2488.5526315789475</v>
      </c>
      <c r="AH79" s="33">
        <f t="shared" si="74"/>
        <v>267.72983743688775</v>
      </c>
      <c r="AI79" s="33">
        <f t="shared" si="75"/>
        <v>0.20918098991865797</v>
      </c>
      <c r="AJ79" s="73">
        <f t="shared" si="76"/>
        <v>60.307017543859651</v>
      </c>
      <c r="AK79" s="33">
        <f t="shared" si="77"/>
        <v>151.88056756349872</v>
      </c>
      <c r="AL79" s="33">
        <f t="shared" si="78"/>
        <v>3.0918596006474464E-7</v>
      </c>
      <c r="AM79" s="73">
        <f t="shared" si="79"/>
        <v>113.1140350877193</v>
      </c>
      <c r="AN79" s="33">
        <f t="shared" si="80"/>
        <v>0.58116375488346195</v>
      </c>
      <c r="AO79" s="73">
        <f t="shared" si="81"/>
        <v>256.40350877192981</v>
      </c>
      <c r="AP79" s="33">
        <f t="shared" si="82"/>
        <v>1.6377126058988587</v>
      </c>
      <c r="AQ79" s="73">
        <f t="shared" si="83"/>
        <v>71.622807017543863</v>
      </c>
      <c r="AR79" s="33">
        <f t="shared" si="84"/>
        <v>60.91660292034787</v>
      </c>
      <c r="AS79" s="33">
        <f t="shared" si="85"/>
        <v>0.64366783780708725</v>
      </c>
      <c r="AT79" s="73">
        <f t="shared" si="86"/>
        <v>622.14912280701753</v>
      </c>
      <c r="AU79" s="73">
        <f t="shared" si="87"/>
        <v>1424.0134459105993</v>
      </c>
      <c r="AV79" s="73">
        <f t="shared" si="88"/>
        <v>267.72983743688775</v>
      </c>
      <c r="AW79" s="73">
        <f t="shared" si="89"/>
        <v>151.88056756349872</v>
      </c>
      <c r="AX79" s="73">
        <f t="shared" si="90"/>
        <v>0.58116375488346195</v>
      </c>
      <c r="AY79" s="73">
        <f t="shared" si="91"/>
        <v>1.6377126058988587</v>
      </c>
      <c r="AZ79" s="73">
        <f t="shared" si="92"/>
        <v>60.91660292034787</v>
      </c>
      <c r="BA79" s="33">
        <f t="shared" si="93"/>
        <v>3612.1491228070176</v>
      </c>
      <c r="BC79" s="34">
        <f t="shared" si="94"/>
        <v>8.6688331551396436E-2</v>
      </c>
      <c r="BD79" s="34">
        <f t="shared" si="95"/>
        <v>0.44399246260443648</v>
      </c>
      <c r="BE79" s="34">
        <f t="shared" si="96"/>
        <v>0.37072010073731049</v>
      </c>
      <c r="BF79" s="34">
        <f t="shared" si="97"/>
        <v>0.30666805366994626</v>
      </c>
      <c r="BG79" s="34">
        <f t="shared" si="98"/>
        <v>7.8986316465884361</v>
      </c>
      <c r="BH79" s="34">
        <f t="shared" si="99"/>
        <v>0.36016200510786517</v>
      </c>
      <c r="BI79" s="34">
        <f t="shared" si="100"/>
        <v>1.5132668973225161</v>
      </c>
      <c r="BJ79" s="34">
        <f t="shared" si="101"/>
        <v>0.39439706319279227</v>
      </c>
      <c r="BL79" s="49">
        <f t="shared" si="102"/>
        <v>1</v>
      </c>
      <c r="BM79" s="49">
        <f t="shared" si="103"/>
        <v>0.83496935637755165</v>
      </c>
      <c r="BN79" s="49">
        <f t="shared" si="104"/>
        <v>17.790012921065095</v>
      </c>
      <c r="BO79" s="49">
        <f t="shared" si="105"/>
        <v>0.8111894580263227</v>
      </c>
      <c r="BP79" s="49">
        <f t="shared" si="106"/>
        <v>0.8882967536864923</v>
      </c>
      <c r="BU79" s="38">
        <f t="shared" si="107"/>
        <v>4.6029017550625884E-2</v>
      </c>
      <c r="BV79" s="38">
        <f t="shared" si="108"/>
        <v>3.843281915893712E-2</v>
      </c>
      <c r="BW79" s="38">
        <f t="shared" si="109"/>
        <v>0.81885681696956647</v>
      </c>
      <c r="BX79" s="38">
        <f t="shared" si="110"/>
        <v>3.7338253800376309E-2</v>
      </c>
      <c r="BY79" s="38">
        <f t="shared" si="111"/>
        <v>4.0887426865599555E-2</v>
      </c>
    </row>
    <row r="80" spans="1:77" x14ac:dyDescent="0.25">
      <c r="A80" s="23" t="s">
        <v>308</v>
      </c>
      <c r="B80" s="24" t="s">
        <v>309</v>
      </c>
      <c r="C80" s="24" t="s">
        <v>310</v>
      </c>
      <c r="D80" s="24" t="s">
        <v>66</v>
      </c>
      <c r="E80" s="25">
        <v>0.78900000000000003</v>
      </c>
      <c r="F80" s="26">
        <f t="shared" si="57"/>
        <v>0.8785135368313628</v>
      </c>
      <c r="G80" s="27">
        <v>37153.522909717351</v>
      </c>
      <c r="H80" s="28">
        <f t="shared" si="58"/>
        <v>4.5700000000000012</v>
      </c>
      <c r="I80" s="27">
        <v>3.2319999999999998</v>
      </c>
      <c r="J80" s="27">
        <f t="shared" si="59"/>
        <v>1.3038466582736918E-3</v>
      </c>
      <c r="K80" s="20">
        <f t="shared" si="56"/>
        <v>0.9995508221734265</v>
      </c>
      <c r="S80" s="31">
        <f t="shared" si="60"/>
        <v>5.301697961074769</v>
      </c>
      <c r="T80" s="31">
        <f t="shared" si="61"/>
        <v>7.9023902246450346</v>
      </c>
      <c r="U80" s="31">
        <f t="shared" si="62"/>
        <v>4.4313823138835859</v>
      </c>
      <c r="V80" s="31">
        <f t="shared" si="63"/>
        <v>1766.1818863399806</v>
      </c>
      <c r="W80" s="31">
        <f t="shared" si="64"/>
        <v>3.6543996125299123</v>
      </c>
      <c r="X80" s="32">
        <f t="shared" si="65"/>
        <v>1273.4754457475926</v>
      </c>
      <c r="Y80" s="31">
        <f t="shared" si="66"/>
        <v>95.267632266918596</v>
      </c>
      <c r="Z80" s="31">
        <f t="shared" si="67"/>
        <v>4.303240371372282</v>
      </c>
      <c r="AA80" s="31">
        <f t="shared" si="68"/>
        <v>18.406315235767991</v>
      </c>
      <c r="AB80" s="31">
        <f t="shared" si="69"/>
        <v>3.8680811679538487</v>
      </c>
      <c r="AD80" s="33">
        <f t="shared" si="70"/>
        <v>1372.0568056947786</v>
      </c>
      <c r="AE80" s="33">
        <f t="shared" si="71"/>
        <v>5.5561973821159762</v>
      </c>
      <c r="AF80" s="33">
        <f t="shared" si="72"/>
        <v>0.10545332610055531</v>
      </c>
      <c r="AG80" s="73">
        <f t="shared" si="73"/>
        <v>2488.5526315789475</v>
      </c>
      <c r="AH80" s="33">
        <f t="shared" si="74"/>
        <v>258.57243906566595</v>
      </c>
      <c r="AI80" s="33">
        <f t="shared" si="75"/>
        <v>9.436551691289638E-3</v>
      </c>
      <c r="AJ80" s="73">
        <f t="shared" si="76"/>
        <v>60.307017543859651</v>
      </c>
      <c r="AK80" s="33">
        <f t="shared" si="77"/>
        <v>147.02597516277206</v>
      </c>
      <c r="AL80" s="33">
        <f t="shared" si="78"/>
        <v>4.2534519882217417E-2</v>
      </c>
      <c r="AM80" s="73">
        <f t="shared" si="79"/>
        <v>113.1140350877193</v>
      </c>
      <c r="AN80" s="33">
        <f t="shared" si="80"/>
        <v>0.55583304938620137</v>
      </c>
      <c r="AO80" s="73">
        <f t="shared" si="81"/>
        <v>256.40350877192981</v>
      </c>
      <c r="AP80" s="33">
        <f t="shared" si="82"/>
        <v>1.5811728092002566</v>
      </c>
      <c r="AQ80" s="73">
        <f t="shared" si="83"/>
        <v>71.622807017543863</v>
      </c>
      <c r="AR80" s="33">
        <f t="shared" si="84"/>
        <v>58.383288472260823</v>
      </c>
      <c r="AS80" s="33">
        <f t="shared" si="85"/>
        <v>0.63848116481056139</v>
      </c>
      <c r="AT80" s="73">
        <f t="shared" si="86"/>
        <v>622.14912280701753</v>
      </c>
      <c r="AU80" s="73">
        <f t="shared" si="87"/>
        <v>1372.0568056947786</v>
      </c>
      <c r="AV80" s="73">
        <f t="shared" si="88"/>
        <v>258.57243906566595</v>
      </c>
      <c r="AW80" s="73">
        <f t="shared" si="89"/>
        <v>147.02597516277206</v>
      </c>
      <c r="AX80" s="73">
        <f t="shared" si="90"/>
        <v>0.55583304938620137</v>
      </c>
      <c r="AY80" s="73">
        <f t="shared" si="91"/>
        <v>1.5811728092002566</v>
      </c>
      <c r="AZ80" s="73">
        <f t="shared" si="92"/>
        <v>58.383288472260823</v>
      </c>
      <c r="BA80" s="33">
        <f t="shared" si="93"/>
        <v>3612.1491228070176</v>
      </c>
      <c r="BC80" s="34">
        <f t="shared" si="94"/>
        <v>5.1389523425899149E-2</v>
      </c>
      <c r="BD80" s="34">
        <f t="shared" si="95"/>
        <v>0.27319239398849393</v>
      </c>
      <c r="BE80" s="34">
        <f t="shared" si="96"/>
        <v>0.22771831469211018</v>
      </c>
      <c r="BF80" s="34">
        <f t="shared" si="97"/>
        <v>0.18774354041042962</v>
      </c>
      <c r="BG80" s="34">
        <f t="shared" si="98"/>
        <v>4.8957582201107588</v>
      </c>
      <c r="BH80" s="34">
        <f t="shared" si="99"/>
        <v>0.22114147187191083</v>
      </c>
      <c r="BI80" s="34">
        <f t="shared" si="100"/>
        <v>0.93565937270008559</v>
      </c>
      <c r="BJ80" s="34">
        <f t="shared" si="101"/>
        <v>0.24189238334805524</v>
      </c>
      <c r="BL80" s="49">
        <f t="shared" si="102"/>
        <v>1</v>
      </c>
      <c r="BM80" s="49">
        <f t="shared" si="103"/>
        <v>0.83354558802870993</v>
      </c>
      <c r="BN80" s="49">
        <f t="shared" si="104"/>
        <v>17.920550966426077</v>
      </c>
      <c r="BO80" s="49">
        <f t="shared" si="105"/>
        <v>0.80947155461884734</v>
      </c>
      <c r="BP80" s="49">
        <f t="shared" si="106"/>
        <v>0.88542868934426866</v>
      </c>
      <c r="BU80" s="38">
        <f t="shared" si="107"/>
        <v>4.6000111514336417E-2</v>
      </c>
      <c r="BV80" s="38">
        <f t="shared" si="108"/>
        <v>3.8343190001603779E-2</v>
      </c>
      <c r="BW80" s="38">
        <f t="shared" si="109"/>
        <v>0.82434734285394884</v>
      </c>
      <c r="BX80" s="38">
        <f t="shared" si="110"/>
        <v>3.7235781780150239E-2</v>
      </c>
      <c r="BY80" s="38">
        <f t="shared" si="111"/>
        <v>4.0729818447829094E-2</v>
      </c>
    </row>
    <row r="81" spans="1:77" x14ac:dyDescent="0.25">
      <c r="A81" s="23" t="s">
        <v>311</v>
      </c>
      <c r="B81" s="24" t="s">
        <v>312</v>
      </c>
      <c r="C81" s="24" t="s">
        <v>215</v>
      </c>
      <c r="D81" s="24" t="s">
        <v>66</v>
      </c>
      <c r="E81" s="25">
        <v>3.8</v>
      </c>
      <c r="F81" s="26">
        <f t="shared" si="57"/>
        <v>0.18240715277893299</v>
      </c>
      <c r="G81" s="27">
        <v>17782.794100389234</v>
      </c>
      <c r="H81" s="28">
        <f t="shared" si="58"/>
        <v>4.25</v>
      </c>
      <c r="I81" s="27">
        <v>1.2726E-3</v>
      </c>
      <c r="J81" s="27">
        <f t="shared" si="59"/>
        <v>5.1338962169526621E-7</v>
      </c>
      <c r="K81" s="20">
        <f t="shared" si="56"/>
        <v>0.99976560504803447</v>
      </c>
      <c r="S81" s="31">
        <f t="shared" si="60"/>
        <v>5.2914194598623805</v>
      </c>
      <c r="T81" s="31">
        <f t="shared" si="61"/>
        <v>7.8752357038383245</v>
      </c>
      <c r="U81" s="31">
        <f t="shared" si="62"/>
        <v>4.4233284850949852</v>
      </c>
      <c r="V81" s="31">
        <f t="shared" si="63"/>
        <v>845.77532264177</v>
      </c>
      <c r="W81" s="31">
        <f t="shared" si="64"/>
        <v>3.6481930028249745</v>
      </c>
      <c r="X81" s="32">
        <f t="shared" si="65"/>
        <v>1548964.2332667548</v>
      </c>
      <c r="Y81" s="31">
        <f t="shared" si="66"/>
        <v>95.046993421662066</v>
      </c>
      <c r="Z81" s="31">
        <f t="shared" si="67"/>
        <v>4.2953463191341852</v>
      </c>
      <c r="AA81" s="31">
        <f t="shared" si="68"/>
        <v>18.36564205668363</v>
      </c>
      <c r="AB81" s="31">
        <f t="shared" si="69"/>
        <v>3.8664780783914452</v>
      </c>
      <c r="AD81" s="33">
        <f t="shared" si="70"/>
        <v>1374.7220050137471</v>
      </c>
      <c r="AE81" s="33">
        <f t="shared" si="71"/>
        <v>1.1536420353919752</v>
      </c>
      <c r="AF81" s="33">
        <f t="shared" si="72"/>
        <v>0.10581693865075982</v>
      </c>
      <c r="AG81" s="73">
        <f t="shared" si="73"/>
        <v>2488.5526315789475</v>
      </c>
      <c r="AH81" s="33">
        <f t="shared" si="74"/>
        <v>259.04323795855919</v>
      </c>
      <c r="AI81" s="33">
        <f t="shared" si="75"/>
        <v>1.9705785000452031E-2</v>
      </c>
      <c r="AJ81" s="73">
        <f t="shared" si="76"/>
        <v>60.307017543859651</v>
      </c>
      <c r="AK81" s="33">
        <f t="shared" si="77"/>
        <v>147.27610799390695</v>
      </c>
      <c r="AL81" s="33">
        <f t="shared" si="78"/>
        <v>3.4969604528846704E-5</v>
      </c>
      <c r="AM81" s="73">
        <f t="shared" si="79"/>
        <v>113.1140350877193</v>
      </c>
      <c r="AN81" s="33">
        <f t="shared" si="80"/>
        <v>0.55712334124875318</v>
      </c>
      <c r="AO81" s="73">
        <f t="shared" si="81"/>
        <v>256.40350877192981</v>
      </c>
      <c r="AP81" s="33">
        <f t="shared" si="82"/>
        <v>1.5840787124327114</v>
      </c>
      <c r="AQ81" s="73">
        <f t="shared" si="83"/>
        <v>71.622807017543863</v>
      </c>
      <c r="AR81" s="33">
        <f t="shared" si="84"/>
        <v>58.512586099876415</v>
      </c>
      <c r="AS81" s="33">
        <f t="shared" si="85"/>
        <v>0.63874588698675039</v>
      </c>
      <c r="AT81" s="73">
        <f t="shared" si="86"/>
        <v>622.14912280701753</v>
      </c>
      <c r="AU81" s="73">
        <f t="shared" si="87"/>
        <v>1374.7220050137471</v>
      </c>
      <c r="AV81" s="73">
        <f t="shared" si="88"/>
        <v>259.04323795855919</v>
      </c>
      <c r="AW81" s="73">
        <f t="shared" si="89"/>
        <v>147.27610799390695</v>
      </c>
      <c r="AX81" s="73">
        <f t="shared" si="90"/>
        <v>0.55712334124875318</v>
      </c>
      <c r="AY81" s="73">
        <f t="shared" si="91"/>
        <v>1.5840787124327114</v>
      </c>
      <c r="AZ81" s="73">
        <f t="shared" si="92"/>
        <v>58.512586099876415</v>
      </c>
      <c r="BA81" s="33">
        <f t="shared" si="93"/>
        <v>3612.1491228070176</v>
      </c>
      <c r="BC81" s="34">
        <f t="shared" si="94"/>
        <v>9.734619303667344E-2</v>
      </c>
      <c r="BD81" s="34">
        <f t="shared" si="95"/>
        <v>0.51649109585138975</v>
      </c>
      <c r="BE81" s="34">
        <f t="shared" si="96"/>
        <v>0.43056143515814826</v>
      </c>
      <c r="BF81" s="34">
        <f t="shared" si="97"/>
        <v>0.35513761596328458</v>
      </c>
      <c r="BG81" s="34">
        <f t="shared" si="98"/>
        <v>9.2524629691805469</v>
      </c>
      <c r="BH81" s="34">
        <f t="shared" si="99"/>
        <v>0.4181356119418011</v>
      </c>
      <c r="BI81" s="34">
        <f t="shared" si="100"/>
        <v>1.7685194980848153</v>
      </c>
      <c r="BJ81" s="34">
        <f t="shared" si="101"/>
        <v>0.45739804086011143</v>
      </c>
      <c r="BL81" s="49">
        <f t="shared" si="102"/>
        <v>1</v>
      </c>
      <c r="BM81" s="49">
        <f t="shared" si="103"/>
        <v>0.83362799207294358</v>
      </c>
      <c r="BN81" s="49">
        <f t="shared" si="104"/>
        <v>17.914080307480777</v>
      </c>
      <c r="BO81" s="49">
        <f t="shared" si="105"/>
        <v>0.80956983634450008</v>
      </c>
      <c r="BP81" s="49">
        <f t="shared" si="106"/>
        <v>0.88558746614233752</v>
      </c>
      <c r="BU81" s="38">
        <f t="shared" si="107"/>
        <v>4.6001024291640505E-2</v>
      </c>
      <c r="BV81" s="38">
        <f t="shared" si="108"/>
        <v>3.8347741513538973E-2</v>
      </c>
      <c r="BW81" s="38">
        <f t="shared" si="109"/>
        <v>0.82406604338682199</v>
      </c>
      <c r="BX81" s="38">
        <f t="shared" si="110"/>
        <v>3.7241041707462778E-2</v>
      </c>
      <c r="BY81" s="38">
        <f t="shared" si="111"/>
        <v>4.0737930542386031E-2</v>
      </c>
    </row>
    <row r="82" spans="1:77" x14ac:dyDescent="0.25">
      <c r="A82" s="23" t="s">
        <v>313</v>
      </c>
      <c r="B82" s="24" t="s">
        <v>314</v>
      </c>
      <c r="C82" s="24" t="s">
        <v>315</v>
      </c>
      <c r="D82" s="24" t="s">
        <v>212</v>
      </c>
      <c r="E82" s="25">
        <v>1.1100000000000001</v>
      </c>
      <c r="F82" s="26">
        <f t="shared" si="57"/>
        <v>0.62445691942337411</v>
      </c>
      <c r="G82" s="27">
        <v>134896.28825916545</v>
      </c>
      <c r="H82" s="28">
        <f t="shared" si="58"/>
        <v>5.13</v>
      </c>
      <c r="I82" s="27">
        <v>2.2422</v>
      </c>
      <c r="J82" s="27">
        <f t="shared" si="59"/>
        <v>9.0454361917737371E-4</v>
      </c>
      <c r="K82" s="20">
        <f t="shared" si="56"/>
        <v>0.99846808274923227</v>
      </c>
      <c r="S82" s="31">
        <f t="shared" si="60"/>
        <v>5.3085615448326635</v>
      </c>
      <c r="T82" s="31">
        <f t="shared" si="61"/>
        <v>7.9205684470871107</v>
      </c>
      <c r="U82" s="31">
        <f t="shared" si="62"/>
        <v>4.4367603478323172</v>
      </c>
      <c r="V82" s="31">
        <f t="shared" si="63"/>
        <v>6410.4615965759567</v>
      </c>
      <c r="W82" s="31">
        <f t="shared" si="64"/>
        <v>3.6585441453447798</v>
      </c>
      <c r="X82" s="32">
        <f t="shared" si="65"/>
        <v>6662.0358993184864</v>
      </c>
      <c r="Y82" s="31">
        <f t="shared" si="66"/>
        <v>95.414966315275535</v>
      </c>
      <c r="Z82" s="31">
        <f t="shared" si="67"/>
        <v>4.3085117127484027</v>
      </c>
      <c r="AA82" s="31">
        <f t="shared" si="68"/>
        <v>18.43347520448102</v>
      </c>
      <c r="AB82" s="31">
        <f t="shared" si="69"/>
        <v>3.8691484462301284</v>
      </c>
      <c r="AD82" s="33">
        <f t="shared" si="70"/>
        <v>1370.2828360936085</v>
      </c>
      <c r="AE82" s="33">
        <f t="shared" si="71"/>
        <v>3.9494051662067617</v>
      </c>
      <c r="AF82" s="33">
        <f t="shared" si="72"/>
        <v>0.10521130382249297</v>
      </c>
      <c r="AG82" s="73">
        <f t="shared" si="73"/>
        <v>2488.5526315789475</v>
      </c>
      <c r="AH82" s="33">
        <f t="shared" si="74"/>
        <v>258.2590096156888</v>
      </c>
      <c r="AI82" s="33">
        <f t="shared" si="75"/>
        <v>2.5999167790926154E-3</v>
      </c>
      <c r="AJ82" s="73">
        <f t="shared" si="76"/>
        <v>60.307017543859651</v>
      </c>
      <c r="AK82" s="33">
        <f t="shared" si="77"/>
        <v>146.85941875276524</v>
      </c>
      <c r="AL82" s="33">
        <f t="shared" si="78"/>
        <v>8.1306476706629292E-3</v>
      </c>
      <c r="AM82" s="73">
        <f t="shared" si="79"/>
        <v>113.1140350877193</v>
      </c>
      <c r="AN82" s="33">
        <f t="shared" si="80"/>
        <v>0.554974765444602</v>
      </c>
      <c r="AO82" s="73">
        <f t="shared" si="81"/>
        <v>256.40350877192981</v>
      </c>
      <c r="AP82" s="33">
        <f t="shared" si="82"/>
        <v>1.5792382892992725</v>
      </c>
      <c r="AQ82" s="73">
        <f t="shared" si="83"/>
        <v>71.622807017543863</v>
      </c>
      <c r="AR82" s="33">
        <f t="shared" si="84"/>
        <v>58.297266261544699</v>
      </c>
      <c r="AS82" s="33">
        <f t="shared" si="85"/>
        <v>0.63830504412496702</v>
      </c>
      <c r="AT82" s="73">
        <f t="shared" si="86"/>
        <v>622.14912280701753</v>
      </c>
      <c r="AU82" s="73">
        <f t="shared" si="87"/>
        <v>1370.2828360936085</v>
      </c>
      <c r="AV82" s="73">
        <f t="shared" si="88"/>
        <v>258.2590096156888</v>
      </c>
      <c r="AW82" s="73">
        <f t="shared" si="89"/>
        <v>146.85941875276524</v>
      </c>
      <c r="AX82" s="73">
        <f t="shared" si="90"/>
        <v>0.554974765444602</v>
      </c>
      <c r="AY82" s="73">
        <f t="shared" si="91"/>
        <v>1.5792382892992725</v>
      </c>
      <c r="AZ82" s="73">
        <f t="shared" si="92"/>
        <v>58.297266261544699</v>
      </c>
      <c r="BA82" s="33">
        <f t="shared" si="93"/>
        <v>3612.1491228070176</v>
      </c>
      <c r="BC82" s="34">
        <f t="shared" si="94"/>
        <v>6.1991290819777209E-2</v>
      </c>
      <c r="BD82" s="34">
        <f t="shared" si="95"/>
        <v>0.32997654894055889</v>
      </c>
      <c r="BE82" s="34">
        <f t="shared" si="96"/>
        <v>0.27503773219043415</v>
      </c>
      <c r="BF82" s="34">
        <f t="shared" si="97"/>
        <v>0.22678531846788802</v>
      </c>
      <c r="BG82" s="34">
        <f t="shared" si="98"/>
        <v>5.914896925409491</v>
      </c>
      <c r="BH82" s="34">
        <f t="shared" si="99"/>
        <v>0.26709020258540267</v>
      </c>
      <c r="BI82" s="34">
        <f t="shared" si="100"/>
        <v>1.1303386835124973</v>
      </c>
      <c r="BJ82" s="34">
        <f t="shared" si="101"/>
        <v>0.29214146193171603</v>
      </c>
      <c r="BL82" s="49">
        <f t="shared" si="102"/>
        <v>1</v>
      </c>
      <c r="BM82" s="49">
        <f t="shared" si="103"/>
        <v>0.83350690548611905</v>
      </c>
      <c r="BN82" s="49">
        <f t="shared" si="104"/>
        <v>17.925203910399659</v>
      </c>
      <c r="BO82" s="49">
        <f t="shared" si="105"/>
        <v>0.80942177085898181</v>
      </c>
      <c r="BP82" s="49">
        <f t="shared" si="106"/>
        <v>0.88534007301331474</v>
      </c>
      <c r="BU82" s="38">
        <f t="shared" si="107"/>
        <v>4.599865057120172E-2</v>
      </c>
      <c r="BV82" s="38">
        <f t="shared" si="108"/>
        <v>3.8340192894139646E-2</v>
      </c>
      <c r="BW82" s="38">
        <f t="shared" si="109"/>
        <v>0.82453519109201256</v>
      </c>
      <c r="BX82" s="38">
        <f t="shared" si="110"/>
        <v>3.7232309202465612E-2</v>
      </c>
      <c r="BY82" s="38">
        <f t="shared" si="111"/>
        <v>4.0724448655221686E-2</v>
      </c>
    </row>
    <row r="83" spans="1:77" x14ac:dyDescent="0.25">
      <c r="A83" s="23" t="s">
        <v>316</v>
      </c>
      <c r="B83" s="24" t="s">
        <v>317</v>
      </c>
      <c r="C83" s="24" t="s">
        <v>94</v>
      </c>
      <c r="D83" s="24" t="s">
        <v>133</v>
      </c>
      <c r="E83" s="25">
        <v>5.74E-2</v>
      </c>
      <c r="F83" s="26">
        <f t="shared" si="57"/>
        <v>12.07573485296072</v>
      </c>
      <c r="G83" s="27">
        <v>50.118723362727238</v>
      </c>
      <c r="H83" s="28">
        <f t="shared" si="58"/>
        <v>1.7000000000000002</v>
      </c>
      <c r="I83" s="27">
        <v>9.1202999999999996E-3</v>
      </c>
      <c r="J83" s="27">
        <f t="shared" si="59"/>
        <v>3.6792922888160739E-6</v>
      </c>
      <c r="K83" s="20">
        <f t="shared" si="56"/>
        <v>0.99990449342118304</v>
      </c>
      <c r="S83" s="31">
        <f t="shared" si="60"/>
        <v>2.5896948712274432</v>
      </c>
      <c r="T83" s="31">
        <f t="shared" si="61"/>
        <v>2.7641095824894575</v>
      </c>
      <c r="U83" s="31">
        <f t="shared" si="62"/>
        <v>2.3063634897910275</v>
      </c>
      <c r="V83" s="31">
        <f t="shared" si="63"/>
        <v>3.2014076590146141</v>
      </c>
      <c r="W83" s="31">
        <f t="shared" si="64"/>
        <v>2.0167732359353598</v>
      </c>
      <c r="X83" s="32">
        <f t="shared" si="65"/>
        <v>867.382899054988</v>
      </c>
      <c r="Y83" s="31">
        <f t="shared" si="66"/>
        <v>37.051631926836031</v>
      </c>
      <c r="Z83" s="31">
        <f t="shared" si="67"/>
        <v>2.2203789094959046</v>
      </c>
      <c r="AA83" s="31">
        <f t="shared" si="68"/>
        <v>7.6746156356615884</v>
      </c>
      <c r="AB83" s="31">
        <f t="shared" si="69"/>
        <v>3.0655520498957158</v>
      </c>
      <c r="AD83" s="33">
        <f t="shared" si="70"/>
        <v>2808.9142277147835</v>
      </c>
      <c r="AE83" s="33">
        <f t="shared" si="71"/>
        <v>76.373514538144704</v>
      </c>
      <c r="AF83" s="33">
        <f t="shared" si="72"/>
        <v>0.30148346455309599</v>
      </c>
      <c r="AG83" s="73">
        <f t="shared" si="73"/>
        <v>2488.5526315789475</v>
      </c>
      <c r="AH83" s="33">
        <f t="shared" si="74"/>
        <v>496.81385367280234</v>
      </c>
      <c r="AI83" s="33">
        <f t="shared" si="75"/>
        <v>5.2060432290577543</v>
      </c>
      <c r="AJ83" s="73">
        <f t="shared" si="76"/>
        <v>60.307017543859651</v>
      </c>
      <c r="AK83" s="33">
        <f t="shared" si="77"/>
        <v>266.41154151248742</v>
      </c>
      <c r="AL83" s="33">
        <f t="shared" si="78"/>
        <v>6.2448391276426075E-2</v>
      </c>
      <c r="AM83" s="73">
        <f t="shared" si="79"/>
        <v>113.1140350877193</v>
      </c>
      <c r="AN83" s="33">
        <f t="shared" si="80"/>
        <v>1.4291650811842249</v>
      </c>
      <c r="AO83" s="73">
        <f t="shared" si="81"/>
        <v>256.40350877192981</v>
      </c>
      <c r="AP83" s="33">
        <f t="shared" si="82"/>
        <v>3.0644169054062154</v>
      </c>
      <c r="AQ83" s="73">
        <f t="shared" si="83"/>
        <v>71.622807017543863</v>
      </c>
      <c r="AR83" s="33">
        <f t="shared" si="84"/>
        <v>140.02280545852702</v>
      </c>
      <c r="AS83" s="33">
        <f t="shared" si="85"/>
        <v>0.80562878382084047</v>
      </c>
      <c r="AT83" s="73">
        <f t="shared" si="86"/>
        <v>622.14912280701753</v>
      </c>
      <c r="AU83" s="73">
        <f t="shared" si="87"/>
        <v>2808.9142277147835</v>
      </c>
      <c r="AV83" s="73">
        <f t="shared" si="88"/>
        <v>496.81385367280234</v>
      </c>
      <c r="AW83" s="73">
        <f t="shared" si="89"/>
        <v>266.41154151248742</v>
      </c>
      <c r="AX83" s="73">
        <f t="shared" si="90"/>
        <v>1.4291650811842249</v>
      </c>
      <c r="AY83" s="73">
        <f t="shared" si="91"/>
        <v>3.0644169054062154</v>
      </c>
      <c r="AZ83" s="73">
        <f t="shared" si="92"/>
        <v>140.02280545852702</v>
      </c>
      <c r="BA83" s="33">
        <f t="shared" si="93"/>
        <v>3612.1491228070176</v>
      </c>
      <c r="BC83" s="34">
        <f t="shared" si="94"/>
        <v>1.2138907924150399E-2</v>
      </c>
      <c r="BD83" s="34">
        <f t="shared" si="95"/>
        <v>3.148926201703571E-2</v>
      </c>
      <c r="BE83" s="34">
        <f t="shared" si="96"/>
        <v>2.770640250634283E-2</v>
      </c>
      <c r="BF83" s="34">
        <f t="shared" si="97"/>
        <v>2.4475687373598533E-2</v>
      </c>
      <c r="BG83" s="34">
        <f t="shared" si="98"/>
        <v>0.44976634839937379</v>
      </c>
      <c r="BH83" s="34">
        <f t="shared" si="99"/>
        <v>2.6952975139096256E-2</v>
      </c>
      <c r="BI83" s="34">
        <f t="shared" si="100"/>
        <v>9.2628509416145102E-2</v>
      </c>
      <c r="BJ83" s="34">
        <f t="shared" si="101"/>
        <v>3.0215931065106574E-2</v>
      </c>
      <c r="BL83" s="49">
        <f t="shared" si="102"/>
        <v>1</v>
      </c>
      <c r="BM83" s="49">
        <f t="shared" si="103"/>
        <v>0.87986827037590309</v>
      </c>
      <c r="BN83" s="49">
        <f t="shared" si="104"/>
        <v>14.283165739357432</v>
      </c>
      <c r="BO83" s="49">
        <f t="shared" si="105"/>
        <v>0.85594178499688811</v>
      </c>
      <c r="BP83" s="49">
        <f t="shared" si="106"/>
        <v>0.95956301067836192</v>
      </c>
      <c r="BU83" s="38">
        <f t="shared" si="107"/>
        <v>4.6979993826392716E-2</v>
      </c>
      <c r="BV83" s="38">
        <f t="shared" si="108"/>
        <v>4.1336205910298761E-2</v>
      </c>
      <c r="BW83" s="38">
        <f t="shared" si="109"/>
        <v>0.67102303825635612</v>
      </c>
      <c r="BX83" s="38">
        <f t="shared" si="110"/>
        <v>4.0212139774905363E-2</v>
      </c>
      <c r="BY83" s="38">
        <f t="shared" si="111"/>
        <v>4.5080264317704254E-2</v>
      </c>
    </row>
    <row r="84" spans="1:77" x14ac:dyDescent="0.25">
      <c r="A84" s="23" t="s">
        <v>318</v>
      </c>
      <c r="B84" s="24" t="s">
        <v>319</v>
      </c>
      <c r="C84" s="24" t="s">
        <v>320</v>
      </c>
      <c r="D84" s="24" t="s">
        <v>66</v>
      </c>
      <c r="E84" s="25">
        <v>0.223</v>
      </c>
      <c r="F84" s="26">
        <f t="shared" si="57"/>
        <v>3.1082833208966156</v>
      </c>
      <c r="G84" s="27">
        <v>63.095734448019364</v>
      </c>
      <c r="H84" s="28">
        <f t="shared" si="58"/>
        <v>1.8000000000000003</v>
      </c>
      <c r="I84" s="27">
        <v>7.3830999999999992E-5</v>
      </c>
      <c r="J84" s="27">
        <f t="shared" si="59"/>
        <v>2.9784747099939644E-8</v>
      </c>
      <c r="K84" s="20">
        <f t="shared" si="56"/>
        <v>0.99991628900356455</v>
      </c>
      <c r="S84" s="31">
        <f t="shared" si="60"/>
        <v>2.8372725567790638</v>
      </c>
      <c r="T84" s="31">
        <f t="shared" si="61"/>
        <v>3.1089412193554349</v>
      </c>
      <c r="U84" s="31">
        <f t="shared" si="62"/>
        <v>2.500355614723333</v>
      </c>
      <c r="V84" s="31">
        <f t="shared" si="63"/>
        <v>3.8180146177747574</v>
      </c>
      <c r="W84" s="31">
        <f t="shared" si="64"/>
        <v>2.1662714978043724</v>
      </c>
      <c r="X84" s="32">
        <f t="shared" si="65"/>
        <v>126607.55618865594</v>
      </c>
      <c r="Y84" s="31">
        <f t="shared" si="66"/>
        <v>42.36614748923585</v>
      </c>
      <c r="Z84" s="31">
        <f t="shared" si="67"/>
        <v>2.4105225055657189</v>
      </c>
      <c r="AA84" s="31">
        <f t="shared" si="68"/>
        <v>8.6543082322430944</v>
      </c>
      <c r="AB84" s="31">
        <f t="shared" si="69"/>
        <v>3.1942247782338513</v>
      </c>
      <c r="AD84" s="33">
        <f t="shared" si="70"/>
        <v>2563.811062793573</v>
      </c>
      <c r="AE84" s="33">
        <f t="shared" si="71"/>
        <v>19.65847414569285</v>
      </c>
      <c r="AF84" s="33">
        <f t="shared" si="72"/>
        <v>0.26804409428689852</v>
      </c>
      <c r="AG84" s="73">
        <f t="shared" si="73"/>
        <v>2488.5526315789475</v>
      </c>
      <c r="AH84" s="33">
        <f t="shared" si="74"/>
        <v>458.26814657327094</v>
      </c>
      <c r="AI84" s="33">
        <f t="shared" si="75"/>
        <v>4.365270522819646</v>
      </c>
      <c r="AJ84" s="73">
        <f t="shared" si="76"/>
        <v>60.307017543859651</v>
      </c>
      <c r="AK84" s="33">
        <f t="shared" si="77"/>
        <v>248.02600560974901</v>
      </c>
      <c r="AL84" s="33">
        <f t="shared" si="78"/>
        <v>4.2783123138364477E-4</v>
      </c>
      <c r="AM84" s="73">
        <f t="shared" si="79"/>
        <v>113.1140350877193</v>
      </c>
      <c r="AN84" s="33">
        <f t="shared" si="80"/>
        <v>1.2498870369126343</v>
      </c>
      <c r="AO84" s="73">
        <f t="shared" si="81"/>
        <v>256.40350877192981</v>
      </c>
      <c r="AP84" s="33">
        <f t="shared" si="82"/>
        <v>2.8226936902502864</v>
      </c>
      <c r="AQ84" s="73">
        <f t="shared" si="83"/>
        <v>71.622807017543863</v>
      </c>
      <c r="AR84" s="33">
        <f t="shared" si="84"/>
        <v>124.17182093393998</v>
      </c>
      <c r="AS84" s="33">
        <f t="shared" si="85"/>
        <v>0.77317569712877654</v>
      </c>
      <c r="AT84" s="73">
        <f t="shared" si="86"/>
        <v>622.14912280701753</v>
      </c>
      <c r="AU84" s="73">
        <f t="shared" si="87"/>
        <v>2563.811062793573</v>
      </c>
      <c r="AV84" s="73">
        <f t="shared" si="88"/>
        <v>458.26814657327094</v>
      </c>
      <c r="AW84" s="73">
        <f t="shared" si="89"/>
        <v>248.02600560974901</v>
      </c>
      <c r="AX84" s="73">
        <f t="shared" si="90"/>
        <v>1.2498870369126343</v>
      </c>
      <c r="AY84" s="73">
        <f t="shared" si="91"/>
        <v>2.8226936902502864</v>
      </c>
      <c r="AZ84" s="73">
        <f t="shared" si="92"/>
        <v>124.17182093393998</v>
      </c>
      <c r="BA84" s="33">
        <f t="shared" si="93"/>
        <v>3612.1491228070176</v>
      </c>
      <c r="BC84" s="34">
        <f t="shared" si="94"/>
        <v>3.6861332638012702E-2</v>
      </c>
      <c r="BD84" s="34">
        <f t="shared" si="95"/>
        <v>0.1047713707374716</v>
      </c>
      <c r="BE84" s="34">
        <f t="shared" si="96"/>
        <v>9.1296785071948508E-2</v>
      </c>
      <c r="BF84" s="34">
        <f t="shared" si="97"/>
        <v>7.9851516525334565E-2</v>
      </c>
      <c r="BG84" s="34">
        <f t="shared" si="98"/>
        <v>1.5616726551918294</v>
      </c>
      <c r="BH84" s="34">
        <f t="shared" si="99"/>
        <v>8.885507190907381E-2</v>
      </c>
      <c r="BI84" s="34">
        <f t="shared" si="100"/>
        <v>0.31703526373952073</v>
      </c>
      <c r="BJ84" s="34">
        <f t="shared" si="101"/>
        <v>9.9252646808035735E-2</v>
      </c>
      <c r="BL84" s="49">
        <f t="shared" si="102"/>
        <v>1</v>
      </c>
      <c r="BM84" s="49">
        <f t="shared" si="103"/>
        <v>0.87139057577774071</v>
      </c>
      <c r="BN84" s="49">
        <f t="shared" si="104"/>
        <v>14.905528525583138</v>
      </c>
      <c r="BO84" s="49">
        <f t="shared" si="105"/>
        <v>0.84808541955340377</v>
      </c>
      <c r="BP84" s="49">
        <f t="shared" si="106"/>
        <v>0.94732603104655111</v>
      </c>
      <c r="BU84" s="38">
        <f t="shared" si="107"/>
        <v>4.6797115204631382E-2</v>
      </c>
      <c r="BV84" s="38">
        <f t="shared" si="108"/>
        <v>4.0778565162901001E-2</v>
      </c>
      <c r="BW84" s="38">
        <f t="shared" si="109"/>
        <v>0.69753573559763349</v>
      </c>
      <c r="BX84" s="38">
        <f t="shared" si="110"/>
        <v>3.9687951082208774E-2</v>
      </c>
      <c r="BY84" s="38">
        <f t="shared" si="111"/>
        <v>4.433212541123166E-2</v>
      </c>
    </row>
    <row r="85" spans="1:77" x14ac:dyDescent="0.25">
      <c r="A85" s="23" t="s">
        <v>321</v>
      </c>
      <c r="B85" s="24" t="s">
        <v>322</v>
      </c>
      <c r="C85" s="24" t="s">
        <v>65</v>
      </c>
      <c r="D85" s="24" t="s">
        <v>66</v>
      </c>
      <c r="E85" s="25">
        <v>0.22900000000000001</v>
      </c>
      <c r="F85" s="26">
        <f t="shared" si="57"/>
        <v>3.026843583231202</v>
      </c>
      <c r="G85" s="27">
        <v>7585.7757502918394</v>
      </c>
      <c r="H85" s="28">
        <f t="shared" si="58"/>
        <v>3.88</v>
      </c>
      <c r="I85" s="27">
        <v>0.67669999999999997</v>
      </c>
      <c r="J85" s="27">
        <f t="shared" si="59"/>
        <v>2.7299289407605424E-4</v>
      </c>
      <c r="K85" s="20">
        <f t="shared" si="56"/>
        <v>0.99987853178278097</v>
      </c>
      <c r="S85" s="31">
        <f t="shared" si="60"/>
        <v>5.2651376570443489</v>
      </c>
      <c r="T85" s="31">
        <f t="shared" si="61"/>
        <v>7.8061716003320116</v>
      </c>
      <c r="U85" s="31">
        <f t="shared" si="62"/>
        <v>4.4027350993689582</v>
      </c>
      <c r="V85" s="31">
        <f t="shared" si="63"/>
        <v>361.26063494137071</v>
      </c>
      <c r="W85" s="31">
        <f t="shared" si="64"/>
        <v>3.6323228979270894</v>
      </c>
      <c r="X85" s="32">
        <f t="shared" si="65"/>
        <v>1244.6178984925073</v>
      </c>
      <c r="Y85" s="31">
        <f t="shared" si="66"/>
        <v>94.482826866129642</v>
      </c>
      <c r="Z85" s="31">
        <f t="shared" si="67"/>
        <v>4.275161476999144</v>
      </c>
      <c r="AA85" s="31">
        <f t="shared" si="68"/>
        <v>18.261642022963827</v>
      </c>
      <c r="AB85" s="31">
        <f t="shared" si="69"/>
        <v>3.862352674001674</v>
      </c>
      <c r="AD85" s="33">
        <f t="shared" si="70"/>
        <v>1381.5841565886524</v>
      </c>
      <c r="AE85" s="33">
        <f t="shared" si="71"/>
        <v>19.143404954102643</v>
      </c>
      <c r="AF85" s="33">
        <f t="shared" si="72"/>
        <v>0.106753140463616</v>
      </c>
      <c r="AG85" s="73">
        <f t="shared" si="73"/>
        <v>2488.5526315789475</v>
      </c>
      <c r="AH85" s="33">
        <f t="shared" si="74"/>
        <v>260.25488871623577</v>
      </c>
      <c r="AI85" s="33">
        <f t="shared" si="75"/>
        <v>4.6134743325608983E-2</v>
      </c>
      <c r="AJ85" s="73">
        <f t="shared" si="76"/>
        <v>60.307017543859651</v>
      </c>
      <c r="AK85" s="33">
        <f t="shared" si="77"/>
        <v>147.91957702144012</v>
      </c>
      <c r="AL85" s="33">
        <f t="shared" si="78"/>
        <v>4.3520719678122766E-2</v>
      </c>
      <c r="AM85" s="73">
        <f t="shared" si="79"/>
        <v>113.1140350877193</v>
      </c>
      <c r="AN85" s="33">
        <f t="shared" si="80"/>
        <v>0.56044998130456314</v>
      </c>
      <c r="AO85" s="73">
        <f t="shared" si="81"/>
        <v>256.40350877192981</v>
      </c>
      <c r="AP85" s="33">
        <f t="shared" si="82"/>
        <v>1.5915578167687605</v>
      </c>
      <c r="AQ85" s="73">
        <f t="shared" si="83"/>
        <v>71.622807017543863</v>
      </c>
      <c r="AR85" s="33">
        <f t="shared" si="84"/>
        <v>58.845815221319477</v>
      </c>
      <c r="AS85" s="33">
        <f t="shared" si="85"/>
        <v>0.63942813568554502</v>
      </c>
      <c r="AT85" s="73">
        <f t="shared" si="86"/>
        <v>622.14912280701753</v>
      </c>
      <c r="AU85" s="73">
        <f t="shared" si="87"/>
        <v>1381.5841565886524</v>
      </c>
      <c r="AV85" s="73">
        <f t="shared" si="88"/>
        <v>260.25488871623577</v>
      </c>
      <c r="AW85" s="73">
        <f t="shared" si="89"/>
        <v>147.91957702144012</v>
      </c>
      <c r="AX85" s="73">
        <f t="shared" si="90"/>
        <v>0.56044998130456314</v>
      </c>
      <c r="AY85" s="73">
        <f t="shared" si="91"/>
        <v>1.5915578167687605</v>
      </c>
      <c r="AZ85" s="73">
        <f t="shared" si="92"/>
        <v>58.845815221319477</v>
      </c>
      <c r="BA85" s="33">
        <f t="shared" si="93"/>
        <v>3612.1491228070176</v>
      </c>
      <c r="BC85" s="34">
        <f t="shared" si="94"/>
        <v>2.1134895674078388E-2</v>
      </c>
      <c r="BD85" s="34">
        <f t="shared" si="95"/>
        <v>0.11157914814454331</v>
      </c>
      <c r="BE85" s="34">
        <f t="shared" si="96"/>
        <v>9.3034854946099324E-2</v>
      </c>
      <c r="BF85" s="34">
        <f t="shared" si="97"/>
        <v>7.6746185332101438E-2</v>
      </c>
      <c r="BG85" s="34">
        <f t="shared" si="98"/>
        <v>1.9968846888076608</v>
      </c>
      <c r="BH85" s="34">
        <f t="shared" si="99"/>
        <v>9.0355091806215773E-2</v>
      </c>
      <c r="BI85" s="34">
        <f t="shared" si="100"/>
        <v>0.38180909962872167</v>
      </c>
      <c r="BJ85" s="34">
        <f t="shared" si="101"/>
        <v>9.8854022885781712E-2</v>
      </c>
      <c r="BL85" s="49">
        <f t="shared" si="102"/>
        <v>1</v>
      </c>
      <c r="BM85" s="49">
        <f t="shared" si="103"/>
        <v>0.8338014449221185</v>
      </c>
      <c r="BN85" s="49">
        <f t="shared" si="104"/>
        <v>17.896575856815382</v>
      </c>
      <c r="BO85" s="49">
        <f t="shared" si="105"/>
        <v>0.80978474301638159</v>
      </c>
      <c r="BP85" s="49">
        <f t="shared" si="106"/>
        <v>0.88595427129200655</v>
      </c>
      <c r="BU85" s="38">
        <f t="shared" si="107"/>
        <v>4.6005466228885149E-2</v>
      </c>
      <c r="BV85" s="38">
        <f t="shared" si="108"/>
        <v>3.8359424215960163E-2</v>
      </c>
      <c r="BW85" s="38">
        <f t="shared" si="109"/>
        <v>0.82334031619340131</v>
      </c>
      <c r="BX85" s="38">
        <f t="shared" si="110"/>
        <v>3.725452464750658E-2</v>
      </c>
      <c r="BY85" s="38">
        <f t="shared" si="111"/>
        <v>4.0758739308260961E-2</v>
      </c>
    </row>
    <row r="86" spans="1:77" x14ac:dyDescent="0.25">
      <c r="A86" s="23" t="s">
        <v>323</v>
      </c>
      <c r="B86" s="24" t="s">
        <v>324</v>
      </c>
      <c r="C86" s="24" t="s">
        <v>178</v>
      </c>
      <c r="D86" s="24" t="s">
        <v>133</v>
      </c>
      <c r="E86" s="25">
        <v>5.3600000000000002E-2</v>
      </c>
      <c r="F86" s="26">
        <f t="shared" si="57"/>
        <v>12.931850383581068</v>
      </c>
      <c r="G86" s="27">
        <v>33.113112148259127</v>
      </c>
      <c r="H86" s="28">
        <f t="shared" si="58"/>
        <v>1.5200000000000002</v>
      </c>
      <c r="I86" s="27">
        <v>1.4443E-4</v>
      </c>
      <c r="J86" s="27">
        <f t="shared" si="59"/>
        <v>5.8265647541605602E-8</v>
      </c>
      <c r="K86" s="20">
        <f t="shared" si="56"/>
        <v>0.99987487025880295</v>
      </c>
      <c r="S86" s="31">
        <f t="shared" si="60"/>
        <v>2.1789203239005071</v>
      </c>
      <c r="T86" s="31">
        <f t="shared" si="61"/>
        <v>2.229780869274812</v>
      </c>
      <c r="U86" s="31">
        <f t="shared" si="62"/>
        <v>1.9844967305695327</v>
      </c>
      <c r="V86" s="31">
        <f t="shared" si="63"/>
        <v>2.3933804373460634</v>
      </c>
      <c r="W86" s="31">
        <f t="shared" si="64"/>
        <v>1.768729553369295</v>
      </c>
      <c r="X86" s="32">
        <f t="shared" si="65"/>
        <v>41736.406684541762</v>
      </c>
      <c r="Y86" s="31">
        <f t="shared" si="66"/>
        <v>28.233923983801052</v>
      </c>
      <c r="Z86" s="31">
        <f t="shared" si="67"/>
        <v>1.9048975306766958</v>
      </c>
      <c r="AA86" s="31">
        <f t="shared" si="68"/>
        <v>6.0491348012977397</v>
      </c>
      <c r="AB86" s="31">
        <f t="shared" si="69"/>
        <v>2.7980047309343057</v>
      </c>
      <c r="AD86" s="33">
        <f t="shared" si="70"/>
        <v>3338.4565233707563</v>
      </c>
      <c r="AE86" s="33">
        <f t="shared" si="71"/>
        <v>81.788054747938531</v>
      </c>
      <c r="AF86" s="33">
        <f t="shared" si="72"/>
        <v>0.373728802151019</v>
      </c>
      <c r="AG86" s="73">
        <f t="shared" si="73"/>
        <v>2488.5526315789475</v>
      </c>
      <c r="AH86" s="33">
        <f t="shared" si="74"/>
        <v>577.39240165162153</v>
      </c>
      <c r="AI86" s="33">
        <f t="shared" si="75"/>
        <v>6.963651246831347</v>
      </c>
      <c r="AJ86" s="73">
        <f t="shared" si="76"/>
        <v>60.307017543859651</v>
      </c>
      <c r="AK86" s="33">
        <f t="shared" si="77"/>
        <v>303.77265175626599</v>
      </c>
      <c r="AL86" s="33">
        <f t="shared" si="78"/>
        <v>1.2978277472729532E-3</v>
      </c>
      <c r="AM86" s="73">
        <f t="shared" si="79"/>
        <v>113.1140350877193</v>
      </c>
      <c r="AN86" s="33">
        <f t="shared" si="80"/>
        <v>1.875506167017587</v>
      </c>
      <c r="AO86" s="73">
        <f t="shared" si="81"/>
        <v>256.40350877192981</v>
      </c>
      <c r="AP86" s="33">
        <f t="shared" si="82"/>
        <v>3.5719331654808513</v>
      </c>
      <c r="AQ86" s="73">
        <f t="shared" si="83"/>
        <v>71.622807017543863</v>
      </c>
      <c r="AR86" s="33">
        <f t="shared" si="84"/>
        <v>177.64874604723147</v>
      </c>
      <c r="AS86" s="33">
        <f t="shared" si="85"/>
        <v>0.88266361467955501</v>
      </c>
      <c r="AT86" s="73">
        <f t="shared" si="86"/>
        <v>622.14912280701753</v>
      </c>
      <c r="AU86" s="73">
        <f t="shared" si="87"/>
        <v>3338.4565233707563</v>
      </c>
      <c r="AV86" s="73">
        <f t="shared" si="88"/>
        <v>577.39240165162153</v>
      </c>
      <c r="AW86" s="73">
        <f t="shared" si="89"/>
        <v>303.77265175626599</v>
      </c>
      <c r="AX86" s="73">
        <f t="shared" si="90"/>
        <v>1.875506167017587</v>
      </c>
      <c r="AY86" s="73">
        <f t="shared" si="91"/>
        <v>3.5719331654808513</v>
      </c>
      <c r="AZ86" s="73">
        <f t="shared" si="92"/>
        <v>177.64874604723147</v>
      </c>
      <c r="BA86" s="33">
        <f t="shared" si="93"/>
        <v>3612.1491228070176</v>
      </c>
      <c r="BC86" s="34">
        <f t="shared" si="94"/>
        <v>1.3465927915749978E-2</v>
      </c>
      <c r="BD86" s="34">
        <f t="shared" si="95"/>
        <v>2.9385929642085147E-2</v>
      </c>
      <c r="BE86" s="34">
        <f t="shared" si="96"/>
        <v>2.6404636340459881E-2</v>
      </c>
      <c r="BF86" s="34">
        <f t="shared" si="97"/>
        <v>2.3817482911139207E-2</v>
      </c>
      <c r="BG86" s="34">
        <f t="shared" si="98"/>
        <v>0.38019598514462943</v>
      </c>
      <c r="BH86" s="34">
        <f t="shared" si="99"/>
        <v>2.5651212834982517E-2</v>
      </c>
      <c r="BI86" s="34">
        <f t="shared" si="100"/>
        <v>8.1054486751455879E-2</v>
      </c>
      <c r="BJ86" s="34">
        <f t="shared" si="101"/>
        <v>2.896867394659132E-2</v>
      </c>
      <c r="BL86" s="49">
        <f t="shared" si="102"/>
        <v>1</v>
      </c>
      <c r="BM86" s="49">
        <f t="shared" si="103"/>
        <v>0.89854691214683924</v>
      </c>
      <c r="BN86" s="49">
        <f t="shared" si="104"/>
        <v>12.938028157534639</v>
      </c>
      <c r="BO86" s="49">
        <f t="shared" si="105"/>
        <v>0.87290799193386948</v>
      </c>
      <c r="BP86" s="49">
        <f t="shared" si="106"/>
        <v>0.98580083391691464</v>
      </c>
      <c r="BU86" s="38">
        <f t="shared" si="107"/>
        <v>4.7385834063374009E-2</v>
      </c>
      <c r="BV86" s="38">
        <f t="shared" si="108"/>
        <v>4.2578394877147228E-2</v>
      </c>
      <c r="BW86" s="38">
        <f t="shared" si="109"/>
        <v>0.61307925538019692</v>
      </c>
      <c r="BX86" s="38">
        <f t="shared" si="110"/>
        <v>4.1363473258371357E-2</v>
      </c>
      <c r="BY86" s="38">
        <f t="shared" si="111"/>
        <v>4.6712994735522637E-2</v>
      </c>
    </row>
    <row r="87" spans="1:77" x14ac:dyDescent="0.25">
      <c r="A87" s="23" t="s">
        <v>325</v>
      </c>
      <c r="B87" s="24" t="s">
        <v>326</v>
      </c>
      <c r="C87" s="24" t="s">
        <v>65</v>
      </c>
      <c r="D87" s="24" t="s">
        <v>66</v>
      </c>
      <c r="E87" s="25">
        <v>1.1800000000000001E-3</v>
      </c>
      <c r="F87" s="26">
        <f t="shared" si="57"/>
        <v>587.41286488130959</v>
      </c>
      <c r="G87" s="27">
        <v>5.3703179637025285</v>
      </c>
      <c r="H87" s="28">
        <f t="shared" si="58"/>
        <v>0.73000000000000009</v>
      </c>
      <c r="I87" s="27">
        <v>1.1631999997091998E-10</v>
      </c>
      <c r="J87" s="27">
        <f t="shared" si="59"/>
        <v>4.692557031326731E-14</v>
      </c>
      <c r="K87" s="20">
        <f t="shared" si="56"/>
        <v>0.99942151062636053</v>
      </c>
      <c r="S87" s="31">
        <f t="shared" si="60"/>
        <v>1.1556757175257857</v>
      </c>
      <c r="T87" s="31">
        <f t="shared" si="61"/>
        <v>1.0724995774158277</v>
      </c>
      <c r="U87" s="31">
        <f t="shared" si="62"/>
        <v>1.1827225517945839</v>
      </c>
      <c r="V87" s="31">
        <f t="shared" si="63"/>
        <v>1.0751724280274855</v>
      </c>
      <c r="W87" s="31">
        <f t="shared" si="64"/>
        <v>1.1508495946847022</v>
      </c>
      <c r="X87" s="32">
        <f t="shared" si="65"/>
        <v>25416111185.901062</v>
      </c>
      <c r="Y87" s="31">
        <f t="shared" si="66"/>
        <v>6.2689016813921317</v>
      </c>
      <c r="Z87" s="31">
        <f t="shared" si="67"/>
        <v>1.1190294154560925</v>
      </c>
      <c r="AA87" s="31">
        <f t="shared" si="68"/>
        <v>2.0000414303676859</v>
      </c>
      <c r="AB87" s="31">
        <f t="shared" si="69"/>
        <v>1.5254388225938527</v>
      </c>
      <c r="AD87" s="33">
        <f t="shared" si="70"/>
        <v>6294.3528698555228</v>
      </c>
      <c r="AE87" s="33">
        <f t="shared" si="71"/>
        <v>3715.1184190589033</v>
      </c>
      <c r="AF87" s="33">
        <f t="shared" si="72"/>
        <v>0.7770010831530938</v>
      </c>
      <c r="AG87" s="73">
        <f t="shared" si="73"/>
        <v>2488.5526315789475</v>
      </c>
      <c r="AH87" s="33">
        <f t="shared" si="74"/>
        <v>968.80991369846015</v>
      </c>
      <c r="AI87" s="33">
        <f t="shared" si="75"/>
        <v>15.501389574547947</v>
      </c>
      <c r="AJ87" s="73">
        <f t="shared" si="76"/>
        <v>60.307017543859651</v>
      </c>
      <c r="AK87" s="33">
        <f t="shared" si="77"/>
        <v>466.86523516903901</v>
      </c>
      <c r="AL87" s="33">
        <f t="shared" si="78"/>
        <v>2.1311941181904433E-9</v>
      </c>
      <c r="AM87" s="73">
        <f t="shared" si="79"/>
        <v>113.1140350877193</v>
      </c>
      <c r="AN87" s="33">
        <f t="shared" si="80"/>
        <v>8.4469180156236572</v>
      </c>
      <c r="AO87" s="73">
        <f t="shared" si="81"/>
        <v>256.40350877192981</v>
      </c>
      <c r="AP87" s="33">
        <f t="shared" si="82"/>
        <v>6.0804180593353161</v>
      </c>
      <c r="AQ87" s="73">
        <f t="shared" si="83"/>
        <v>71.622807017543863</v>
      </c>
      <c r="AR87" s="33">
        <f t="shared" si="84"/>
        <v>537.29947580318617</v>
      </c>
      <c r="AS87" s="33">
        <f t="shared" si="85"/>
        <v>1.6190075492490108</v>
      </c>
      <c r="AT87" s="73">
        <f t="shared" si="86"/>
        <v>622.14912280701753</v>
      </c>
      <c r="AU87" s="73">
        <f t="shared" si="87"/>
        <v>6294.3528698555228</v>
      </c>
      <c r="AV87" s="73">
        <f t="shared" si="88"/>
        <v>968.80991369846015</v>
      </c>
      <c r="AW87" s="73">
        <f t="shared" si="89"/>
        <v>466.86523516903901</v>
      </c>
      <c r="AX87" s="73">
        <f t="shared" si="90"/>
        <v>8.4469180156236572</v>
      </c>
      <c r="AY87" s="73">
        <f t="shared" si="91"/>
        <v>6.0804180593353161</v>
      </c>
      <c r="AZ87" s="73">
        <f t="shared" si="92"/>
        <v>537.29947580318617</v>
      </c>
      <c r="BA87" s="33">
        <f t="shared" si="93"/>
        <v>3612.1491228070176</v>
      </c>
      <c r="BC87" s="34">
        <f t="shared" si="94"/>
        <v>5.9492392135226263E-4</v>
      </c>
      <c r="BD87" s="34">
        <f t="shared" si="95"/>
        <v>6.8831790705463423E-4</v>
      </c>
      <c r="BE87" s="34">
        <f t="shared" si="96"/>
        <v>6.9254884873929919E-4</v>
      </c>
      <c r="BF87" s="34">
        <f t="shared" si="97"/>
        <v>6.8466795375335962E-4</v>
      </c>
      <c r="BG87" s="34">
        <f t="shared" si="98"/>
        <v>3.7295195708656002E-3</v>
      </c>
      <c r="BH87" s="34">
        <f t="shared" si="99"/>
        <v>6.6573736795166882E-4</v>
      </c>
      <c r="BI87" s="34">
        <f t="shared" si="100"/>
        <v>1.1862979007631847E-3</v>
      </c>
      <c r="BJ87" s="34">
        <f t="shared" si="101"/>
        <v>7.7767648442695757E-4</v>
      </c>
      <c r="BL87" s="49">
        <f t="shared" si="102"/>
        <v>1</v>
      </c>
      <c r="BM87" s="49">
        <f t="shared" si="103"/>
        <v>1.0061467842711944</v>
      </c>
      <c r="BN87" s="49">
        <f t="shared" si="104"/>
        <v>5.4183096686013936</v>
      </c>
      <c r="BO87" s="49">
        <f t="shared" si="105"/>
        <v>0.96719460750398123</v>
      </c>
      <c r="BP87" s="49">
        <f t="shared" si="106"/>
        <v>1.129821665914077</v>
      </c>
      <c r="BU87" s="38">
        <f t="shared" si="107"/>
        <v>4.9872954803499715E-2</v>
      </c>
      <c r="BV87" s="38">
        <f t="shared" si="108"/>
        <v>5.017951309764386E-2</v>
      </c>
      <c r="BW87" s="38">
        <f t="shared" si="109"/>
        <v>0.27022711321352283</v>
      </c>
      <c r="BX87" s="38">
        <f t="shared" si="110"/>
        <v>4.8236852946234705E-2</v>
      </c>
      <c r="BY87" s="38">
        <f t="shared" si="111"/>
        <v>5.6347544880147517E-2</v>
      </c>
    </row>
    <row r="88" spans="1:77" x14ac:dyDescent="0.25">
      <c r="A88" s="23" t="s">
        <v>327</v>
      </c>
      <c r="B88" s="24" t="s">
        <v>328</v>
      </c>
      <c r="C88" s="24" t="s">
        <v>77</v>
      </c>
      <c r="D88" s="24" t="s">
        <v>232</v>
      </c>
      <c r="E88" s="25">
        <v>3.23</v>
      </c>
      <c r="F88" s="26">
        <f t="shared" si="57"/>
        <v>0.21459665032815645</v>
      </c>
      <c r="G88" s="27">
        <v>1698.2436524617447</v>
      </c>
      <c r="H88" s="28">
        <f t="shared" si="58"/>
        <v>3.23</v>
      </c>
      <c r="I88" s="27">
        <v>8.3930999999999988E-3</v>
      </c>
      <c r="J88" s="27">
        <f t="shared" si="59"/>
        <v>3.385926790704493E-6</v>
      </c>
      <c r="K88" s="20">
        <f t="shared" si="56"/>
        <v>0.9999425420120307</v>
      </c>
      <c r="S88" s="31">
        <f t="shared" si="60"/>
        <v>5.1126721378975928</v>
      </c>
      <c r="T88" s="31">
        <f t="shared" si="61"/>
        <v>7.4157066205818873</v>
      </c>
      <c r="U88" s="31">
        <f t="shared" si="62"/>
        <v>4.2832691225694477</v>
      </c>
      <c r="V88" s="31">
        <f t="shared" si="63"/>
        <v>81.512606864224054</v>
      </c>
      <c r="W88" s="31">
        <f t="shared" si="64"/>
        <v>3.5402575324374195</v>
      </c>
      <c r="X88" s="32">
        <f t="shared" si="65"/>
        <v>22683.578211753265</v>
      </c>
      <c r="Y88" s="31">
        <f t="shared" si="66"/>
        <v>91.209994048303443</v>
      </c>
      <c r="Z88" s="31">
        <f t="shared" si="67"/>
        <v>4.1580655358903051</v>
      </c>
      <c r="AA88" s="31">
        <f t="shared" si="68"/>
        <v>17.658318908405956</v>
      </c>
      <c r="AB88" s="31">
        <f t="shared" si="69"/>
        <v>3.8376474218790393</v>
      </c>
      <c r="AD88" s="33">
        <f t="shared" si="70"/>
        <v>1422.7845191383703</v>
      </c>
      <c r="AE88" s="33">
        <f t="shared" si="71"/>
        <v>1.3572259239905591</v>
      </c>
      <c r="AF88" s="33">
        <f t="shared" si="72"/>
        <v>0.11237409676111813</v>
      </c>
      <c r="AG88" s="73">
        <f t="shared" si="73"/>
        <v>2488.5526315789475</v>
      </c>
      <c r="AH88" s="33">
        <f t="shared" si="74"/>
        <v>267.51373788205274</v>
      </c>
      <c r="AI88" s="33">
        <f t="shared" si="75"/>
        <v>0.20446734938104011</v>
      </c>
      <c r="AJ88" s="73">
        <f t="shared" si="76"/>
        <v>60.307017543859651</v>
      </c>
      <c r="AK88" s="33">
        <f t="shared" si="77"/>
        <v>151.76626608198998</v>
      </c>
      <c r="AL88" s="33">
        <f t="shared" si="78"/>
        <v>2.3879242578492645E-3</v>
      </c>
      <c r="AM88" s="73">
        <f t="shared" si="79"/>
        <v>113.1140350877193</v>
      </c>
      <c r="AN88" s="33">
        <f t="shared" si="80"/>
        <v>0.58056026758078261</v>
      </c>
      <c r="AO88" s="73">
        <f t="shared" si="81"/>
        <v>256.40350877192981</v>
      </c>
      <c r="AP88" s="33">
        <f t="shared" si="82"/>
        <v>1.6363779281342641</v>
      </c>
      <c r="AQ88" s="73">
        <f t="shared" si="83"/>
        <v>71.622807017543863</v>
      </c>
      <c r="AR88" s="33">
        <f t="shared" si="84"/>
        <v>60.856371305518564</v>
      </c>
      <c r="AS88" s="33">
        <f t="shared" si="85"/>
        <v>0.64354452043114596</v>
      </c>
      <c r="AT88" s="73">
        <f t="shared" si="86"/>
        <v>622.14912280701753</v>
      </c>
      <c r="AU88" s="73">
        <f t="shared" si="87"/>
        <v>1422.7845191383703</v>
      </c>
      <c r="AV88" s="73">
        <f t="shared" si="88"/>
        <v>267.51373788205274</v>
      </c>
      <c r="AW88" s="73">
        <f t="shared" si="89"/>
        <v>151.76626608198998</v>
      </c>
      <c r="AX88" s="73">
        <f t="shared" si="90"/>
        <v>0.58056026758078261</v>
      </c>
      <c r="AY88" s="73">
        <f t="shared" si="91"/>
        <v>1.6363779281342641</v>
      </c>
      <c r="AZ88" s="73">
        <f t="shared" si="92"/>
        <v>60.856371305518564</v>
      </c>
      <c r="BA88" s="33">
        <f t="shared" si="93"/>
        <v>3612.1491228070176</v>
      </c>
      <c r="BC88" s="34">
        <f t="shared" si="94"/>
        <v>9.6016703298803616E-2</v>
      </c>
      <c r="BD88" s="34">
        <f t="shared" si="95"/>
        <v>0.49219560140437818</v>
      </c>
      <c r="BE88" s="34">
        <f t="shared" si="96"/>
        <v>0.41095128028905542</v>
      </c>
      <c r="BF88" s="34">
        <f t="shared" si="97"/>
        <v>0.33991850873981705</v>
      </c>
      <c r="BG88" s="34">
        <f t="shared" si="98"/>
        <v>8.7576829364215953</v>
      </c>
      <c r="BH88" s="34">
        <f t="shared" si="99"/>
        <v>0.39924374485656033</v>
      </c>
      <c r="BI88" s="34">
        <f t="shared" si="100"/>
        <v>1.6777516635121306</v>
      </c>
      <c r="BJ88" s="34">
        <f t="shared" si="101"/>
        <v>0.43718233570572457</v>
      </c>
      <c r="BL88" s="49">
        <f t="shared" si="102"/>
        <v>1</v>
      </c>
      <c r="BM88" s="49">
        <f t="shared" si="103"/>
        <v>0.83493488994312648</v>
      </c>
      <c r="BN88" s="49">
        <f t="shared" si="104"/>
        <v>17.793094679093763</v>
      </c>
      <c r="BO88" s="49">
        <f t="shared" si="105"/>
        <v>0.81114854280981186</v>
      </c>
      <c r="BP88" s="49">
        <f t="shared" si="106"/>
        <v>0.88822885547598418</v>
      </c>
      <c r="BU88" s="38">
        <f t="shared" si="107"/>
        <v>4.6028342363225609E-2</v>
      </c>
      <c r="BV88" s="38">
        <f t="shared" si="108"/>
        <v>3.8430668965304317E-2</v>
      </c>
      <c r="BW88" s="38">
        <f t="shared" si="109"/>
        <v>0.81898665359061562</v>
      </c>
      <c r="BX88" s="38">
        <f t="shared" si="110"/>
        <v>3.7335822835881584E-2</v>
      </c>
      <c r="BY88" s="38">
        <f t="shared" si="111"/>
        <v>4.0883701856744642E-2</v>
      </c>
    </row>
    <row r="89" spans="1:77" x14ac:dyDescent="0.25">
      <c r="A89" s="23" t="s">
        <v>329</v>
      </c>
      <c r="B89" s="24" t="s">
        <v>330</v>
      </c>
      <c r="C89" s="24" t="s">
        <v>94</v>
      </c>
      <c r="D89" s="24" t="s">
        <v>236</v>
      </c>
      <c r="E89" s="25">
        <v>5.39</v>
      </c>
      <c r="F89" s="26">
        <f t="shared" si="57"/>
        <v>0.12859873479776351</v>
      </c>
      <c r="G89" s="27">
        <v>6760.8297539198229</v>
      </c>
      <c r="H89" s="28">
        <f t="shared" si="58"/>
        <v>3.8300000000000005</v>
      </c>
      <c r="I89" s="27">
        <v>6.5650000000000004</v>
      </c>
      <c r="J89" s="27">
        <f t="shared" si="59"/>
        <v>2.6484385246184367E-3</v>
      </c>
      <c r="K89" s="20">
        <f t="shared" si="56"/>
        <v>0.99988763974543604</v>
      </c>
      <c r="S89" s="31">
        <f t="shared" si="60"/>
        <v>5.2595854508763482</v>
      </c>
      <c r="T89" s="31">
        <f t="shared" si="61"/>
        <v>7.7916488358237883</v>
      </c>
      <c r="U89" s="31">
        <f t="shared" si="62"/>
        <v>4.3983846092583772</v>
      </c>
      <c r="V89" s="31">
        <f t="shared" si="63"/>
        <v>322.06305403301968</v>
      </c>
      <c r="W89" s="31">
        <f t="shared" si="64"/>
        <v>3.6289702323998831</v>
      </c>
      <c r="X89" s="32">
        <f t="shared" si="65"/>
        <v>114.3789392650112</v>
      </c>
      <c r="Y89" s="31">
        <f t="shared" si="66"/>
        <v>94.363642917787331</v>
      </c>
      <c r="Z89" s="31">
        <f t="shared" si="67"/>
        <v>4.2708972944475034</v>
      </c>
      <c r="AA89" s="31">
        <f t="shared" si="68"/>
        <v>18.239671322069015</v>
      </c>
      <c r="AB89" s="31">
        <f t="shared" si="69"/>
        <v>3.8614762709445785</v>
      </c>
      <c r="AD89" s="33">
        <f t="shared" si="70"/>
        <v>1383.042606146601</v>
      </c>
      <c r="AE89" s="33">
        <f t="shared" si="71"/>
        <v>0.81332833663998261</v>
      </c>
      <c r="AF89" s="33">
        <f t="shared" si="72"/>
        <v>0.10695211641237004</v>
      </c>
      <c r="AG89" s="73">
        <f t="shared" si="73"/>
        <v>2488.5526315789475</v>
      </c>
      <c r="AH89" s="33">
        <f t="shared" si="74"/>
        <v>260.51230966055408</v>
      </c>
      <c r="AI89" s="33">
        <f t="shared" si="75"/>
        <v>5.174970074325231E-2</v>
      </c>
      <c r="AJ89" s="73">
        <f t="shared" si="76"/>
        <v>60.307017543859651</v>
      </c>
      <c r="AK89" s="33">
        <f t="shared" si="77"/>
        <v>148.05623420927014</v>
      </c>
      <c r="AL89" s="33">
        <f t="shared" si="78"/>
        <v>0.47357203183327989</v>
      </c>
      <c r="AM89" s="73">
        <f t="shared" si="79"/>
        <v>113.1140350877193</v>
      </c>
      <c r="AN89" s="33">
        <f t="shared" si="80"/>
        <v>0.56115784547295322</v>
      </c>
      <c r="AO89" s="73">
        <f t="shared" si="81"/>
        <v>256.40350877192981</v>
      </c>
      <c r="AP89" s="33">
        <f t="shared" si="82"/>
        <v>1.5931468723241389</v>
      </c>
      <c r="AQ89" s="73">
        <f t="shared" si="83"/>
        <v>71.622807017543863</v>
      </c>
      <c r="AR89" s="33">
        <f t="shared" si="84"/>
        <v>58.916698286168057</v>
      </c>
      <c r="AS89" s="33">
        <f t="shared" si="85"/>
        <v>0.63957326069307763</v>
      </c>
      <c r="AT89" s="73">
        <f t="shared" si="86"/>
        <v>622.14912280701753</v>
      </c>
      <c r="AU89" s="73">
        <f t="shared" si="87"/>
        <v>1383.042606146601</v>
      </c>
      <c r="AV89" s="73">
        <f t="shared" si="88"/>
        <v>260.51230966055408</v>
      </c>
      <c r="AW89" s="73">
        <f t="shared" si="89"/>
        <v>148.05623420927014</v>
      </c>
      <c r="AX89" s="73">
        <f t="shared" si="90"/>
        <v>0.56115784547295322</v>
      </c>
      <c r="AY89" s="73">
        <f t="shared" si="91"/>
        <v>1.5931468723241389</v>
      </c>
      <c r="AZ89" s="73">
        <f t="shared" si="92"/>
        <v>58.916698286168057</v>
      </c>
      <c r="BA89" s="33">
        <f t="shared" si="93"/>
        <v>3612.1491228070176</v>
      </c>
      <c r="BC89" s="34">
        <f t="shared" si="94"/>
        <v>0.1006482033866008</v>
      </c>
      <c r="BD89" s="34">
        <f t="shared" si="95"/>
        <v>0.53086833434430469</v>
      </c>
      <c r="BE89" s="34">
        <f t="shared" si="96"/>
        <v>0.44260158773689245</v>
      </c>
      <c r="BF89" s="34">
        <f t="shared" si="97"/>
        <v>0.3640847740473741</v>
      </c>
      <c r="BG89" s="34">
        <f t="shared" si="98"/>
        <v>9.4975311246900294</v>
      </c>
      <c r="BH89" s="34">
        <f t="shared" si="99"/>
        <v>0.42985813953483543</v>
      </c>
      <c r="BI89" s="34">
        <f t="shared" si="100"/>
        <v>1.8160756459716907</v>
      </c>
      <c r="BJ89" s="34">
        <f t="shared" si="101"/>
        <v>0.47030604839828516</v>
      </c>
      <c r="BL89" s="49">
        <f t="shared" si="102"/>
        <v>1</v>
      </c>
      <c r="BM89" s="49">
        <f t="shared" si="103"/>
        <v>0.83373137763729344</v>
      </c>
      <c r="BN89" s="49">
        <f t="shared" si="104"/>
        <v>17.890558751108756</v>
      </c>
      <c r="BO89" s="49">
        <f t="shared" si="105"/>
        <v>0.80972646459647901</v>
      </c>
      <c r="BP89" s="49">
        <f t="shared" si="106"/>
        <v>0.88591844337292736</v>
      </c>
      <c r="BU89" s="38">
        <f t="shared" si="107"/>
        <v>4.6012091555776249E-2</v>
      </c>
      <c r="BV89" s="38">
        <f t="shared" si="108"/>
        <v>3.8361724480770611E-2</v>
      </c>
      <c r="BW89" s="38">
        <f t="shared" si="109"/>
        <v>0.82318202724001011</v>
      </c>
      <c r="BX89" s="38">
        <f t="shared" si="110"/>
        <v>3.7257208224148207E-2</v>
      </c>
      <c r="BY89" s="38">
        <f t="shared" si="111"/>
        <v>4.0762960527425909E-2</v>
      </c>
    </row>
    <row r="90" spans="1:77" x14ac:dyDescent="0.25">
      <c r="A90" s="23" t="s">
        <v>331</v>
      </c>
      <c r="B90" s="24" t="s">
        <v>332</v>
      </c>
      <c r="C90" s="24" t="s">
        <v>333</v>
      </c>
      <c r="D90" s="24" t="s">
        <v>236</v>
      </c>
      <c r="E90" s="25">
        <v>37.4</v>
      </c>
      <c r="F90" s="26">
        <f t="shared" si="57"/>
        <v>1.853334707379533E-2</v>
      </c>
      <c r="G90" s="27">
        <v>104712.85480508996</v>
      </c>
      <c r="H90" s="28">
        <f t="shared" si="58"/>
        <v>5.0199999999999996</v>
      </c>
      <c r="I90" s="27">
        <v>2.4442000000000002E-2</v>
      </c>
      <c r="J90" s="27">
        <f t="shared" si="59"/>
        <v>9.860340353194796E-6</v>
      </c>
      <c r="K90" s="20">
        <f t="shared" si="56"/>
        <v>0.99880219871986575</v>
      </c>
      <c r="S90" s="31">
        <f t="shared" si="60"/>
        <v>5.3078084770739986</v>
      </c>
      <c r="T90" s="31">
        <f t="shared" si="61"/>
        <v>7.9185721614793145</v>
      </c>
      <c r="U90" s="31">
        <f t="shared" si="62"/>
        <v>4.4361702735920003</v>
      </c>
      <c r="V90" s="31">
        <f t="shared" si="63"/>
        <v>4976.2858079654088</v>
      </c>
      <c r="W90" s="31">
        <f t="shared" si="64"/>
        <v>3.6580894100129622</v>
      </c>
      <c r="X90" s="32">
        <f t="shared" si="65"/>
        <v>474421.5083307905</v>
      </c>
      <c r="Y90" s="31">
        <f t="shared" si="66"/>
        <v>95.398800923333823</v>
      </c>
      <c r="Z90" s="31">
        <f t="shared" si="67"/>
        <v>4.3079333447448489</v>
      </c>
      <c r="AA90" s="31">
        <f t="shared" si="68"/>
        <v>18.430495231119348</v>
      </c>
      <c r="AB90" s="31">
        <f t="shared" si="69"/>
        <v>3.8690314700809219</v>
      </c>
      <c r="AD90" s="33">
        <f t="shared" si="70"/>
        <v>1370.4772507618413</v>
      </c>
      <c r="AE90" s="33">
        <f t="shared" si="71"/>
        <v>0.11721496616282101</v>
      </c>
      <c r="AF90" s="33">
        <f t="shared" si="72"/>
        <v>0.10523782777243183</v>
      </c>
      <c r="AG90" s="73">
        <f t="shared" si="73"/>
        <v>2488.5526315789475</v>
      </c>
      <c r="AH90" s="33">
        <f t="shared" si="74"/>
        <v>258.29336176619375</v>
      </c>
      <c r="AI90" s="33">
        <f t="shared" si="75"/>
        <v>3.3492181337311405E-3</v>
      </c>
      <c r="AJ90" s="73">
        <f t="shared" si="76"/>
        <v>60.307017543859651</v>
      </c>
      <c r="AK90" s="33">
        <f t="shared" si="77"/>
        <v>146.87767477634256</v>
      </c>
      <c r="AL90" s="33">
        <f t="shared" si="78"/>
        <v>1.1417413779836252E-4</v>
      </c>
      <c r="AM90" s="73">
        <f t="shared" si="79"/>
        <v>113.1140350877193</v>
      </c>
      <c r="AN90" s="33">
        <f t="shared" si="80"/>
        <v>0.55506880629746735</v>
      </c>
      <c r="AO90" s="73">
        <f t="shared" si="81"/>
        <v>256.40350877192981</v>
      </c>
      <c r="AP90" s="33">
        <f t="shared" si="82"/>
        <v>1.5794503122864976</v>
      </c>
      <c r="AQ90" s="73">
        <f t="shared" si="83"/>
        <v>71.622807017543863</v>
      </c>
      <c r="AR90" s="33">
        <f t="shared" si="84"/>
        <v>58.306692177578924</v>
      </c>
      <c r="AS90" s="33">
        <f t="shared" si="85"/>
        <v>0.63832434261521154</v>
      </c>
      <c r="AT90" s="73">
        <f t="shared" si="86"/>
        <v>622.14912280701753</v>
      </c>
      <c r="AU90" s="73">
        <f t="shared" si="87"/>
        <v>1370.4772507618413</v>
      </c>
      <c r="AV90" s="73">
        <f t="shared" si="88"/>
        <v>258.29336176619375</v>
      </c>
      <c r="AW90" s="73">
        <f t="shared" si="89"/>
        <v>146.87767477634256</v>
      </c>
      <c r="AX90" s="73">
        <f t="shared" si="90"/>
        <v>0.55506880629746735</v>
      </c>
      <c r="AY90" s="73">
        <f t="shared" si="91"/>
        <v>1.5794503122864976</v>
      </c>
      <c r="AZ90" s="73">
        <f t="shared" si="92"/>
        <v>58.306692177578924</v>
      </c>
      <c r="BA90" s="33">
        <f t="shared" si="93"/>
        <v>3612.1491228070176</v>
      </c>
      <c r="BC90" s="34">
        <f t="shared" si="94"/>
        <v>0.12265325540230858</v>
      </c>
      <c r="BD90" s="34">
        <f t="shared" si="95"/>
        <v>0.65278274544848325</v>
      </c>
      <c r="BE90" s="34">
        <f t="shared" si="96"/>
        <v>0.54410367033415064</v>
      </c>
      <c r="BF90" s="34">
        <f t="shared" si="97"/>
        <v>0.44867622591607098</v>
      </c>
      <c r="BG90" s="34">
        <f t="shared" si="98"/>
        <v>11.700973494723655</v>
      </c>
      <c r="BH90" s="34">
        <f t="shared" si="99"/>
        <v>0.52838204878911132</v>
      </c>
      <c r="BI90" s="34">
        <f t="shared" si="100"/>
        <v>2.2360802960481956</v>
      </c>
      <c r="BJ90" s="34">
        <f t="shared" si="101"/>
        <v>0.57794316570948634</v>
      </c>
      <c r="BL90" s="49">
        <f t="shared" si="102"/>
        <v>1</v>
      </c>
      <c r="BM90" s="49">
        <f t="shared" si="103"/>
        <v>0.83351417317308762</v>
      </c>
      <c r="BN90" s="49">
        <f t="shared" si="104"/>
        <v>17.924759158094322</v>
      </c>
      <c r="BO90" s="49">
        <f t="shared" si="105"/>
        <v>0.8094301702568677</v>
      </c>
      <c r="BP90" s="49">
        <f t="shared" si="106"/>
        <v>0.88535300563500696</v>
      </c>
      <c r="BU90" s="38">
        <f t="shared" si="107"/>
        <v>4.5998649786194411E-2</v>
      </c>
      <c r="BV90" s="38">
        <f t="shared" si="108"/>
        <v>3.8340526543618261E-2</v>
      </c>
      <c r="BW90" s="38">
        <f t="shared" si="109"/>
        <v>0.82451471901506168</v>
      </c>
      <c r="BX90" s="38">
        <f t="shared" si="110"/>
        <v>3.7232694928025376E-2</v>
      </c>
      <c r="BY90" s="38">
        <f t="shared" si="111"/>
        <v>4.0725042843359295E-2</v>
      </c>
    </row>
    <row r="91" spans="1:77" x14ac:dyDescent="0.25">
      <c r="A91" s="23" t="s">
        <v>334</v>
      </c>
      <c r="B91" s="24" t="s">
        <v>335</v>
      </c>
      <c r="C91" s="24" t="s">
        <v>336</v>
      </c>
      <c r="D91" s="24" t="s">
        <v>90</v>
      </c>
      <c r="E91" s="25">
        <v>0.94799999999999995</v>
      </c>
      <c r="F91" s="26">
        <f t="shared" si="57"/>
        <v>0.73116791198306463</v>
      </c>
      <c r="G91" s="27">
        <v>169.82436524617444</v>
      </c>
      <c r="H91" s="28">
        <f t="shared" si="58"/>
        <v>2.23</v>
      </c>
      <c r="I91" s="27">
        <v>1.0200999999999999E-3</v>
      </c>
      <c r="J91" s="27">
        <f t="shared" si="59"/>
        <v>4.1152660151763394E-7</v>
      </c>
      <c r="K91" s="20">
        <f t="shared" si="56"/>
        <v>0.99994408547578384</v>
      </c>
      <c r="S91" s="31">
        <f t="shared" si="60"/>
        <v>3.8960540111461079</v>
      </c>
      <c r="T91" s="31">
        <f t="shared" si="61"/>
        <v>4.8172689804162898</v>
      </c>
      <c r="U91" s="31">
        <f t="shared" si="62"/>
        <v>3.3299750681645626</v>
      </c>
      <c r="V91" s="31">
        <f t="shared" si="63"/>
        <v>8.8892606864224035</v>
      </c>
      <c r="W91" s="31">
        <f t="shared" si="64"/>
        <v>2.8056101634613584</v>
      </c>
      <c r="X91" s="32">
        <f t="shared" si="65"/>
        <v>20747.172810056491</v>
      </c>
      <c r="Y91" s="31">
        <f t="shared" si="66"/>
        <v>65.094005631526855</v>
      </c>
      <c r="Z91" s="31">
        <f t="shared" si="67"/>
        <v>3.2236834846613163</v>
      </c>
      <c r="AA91" s="31">
        <f t="shared" si="68"/>
        <v>12.8440248859474</v>
      </c>
      <c r="AB91" s="31">
        <f t="shared" si="69"/>
        <v>3.5779916288649818</v>
      </c>
      <c r="AD91" s="33">
        <f t="shared" si="70"/>
        <v>1867.0764697871573</v>
      </c>
      <c r="AE91" s="33">
        <f t="shared" si="71"/>
        <v>4.6243035173939928</v>
      </c>
      <c r="AF91" s="33">
        <f t="shared" si="72"/>
        <v>0.17298874875392983</v>
      </c>
      <c r="AG91" s="73">
        <f t="shared" si="73"/>
        <v>2488.5526315789475</v>
      </c>
      <c r="AH91" s="33">
        <f t="shared" si="74"/>
        <v>344.09667035882683</v>
      </c>
      <c r="AI91" s="33">
        <f t="shared" si="75"/>
        <v>1.8749215772379808</v>
      </c>
      <c r="AJ91" s="73">
        <f t="shared" si="76"/>
        <v>60.307017543859651</v>
      </c>
      <c r="AK91" s="33">
        <f t="shared" si="77"/>
        <v>191.50617347486195</v>
      </c>
      <c r="AL91" s="33">
        <f t="shared" si="78"/>
        <v>2.610797488533532E-3</v>
      </c>
      <c r="AM91" s="73">
        <f t="shared" si="79"/>
        <v>113.1140350877193</v>
      </c>
      <c r="AN91" s="33">
        <f t="shared" si="80"/>
        <v>0.81348348495361389</v>
      </c>
      <c r="AO91" s="73">
        <f t="shared" si="81"/>
        <v>256.40350877192981</v>
      </c>
      <c r="AP91" s="33">
        <f t="shared" si="82"/>
        <v>2.1106807473629874</v>
      </c>
      <c r="AQ91" s="73">
        <f t="shared" si="83"/>
        <v>71.622807017543863</v>
      </c>
      <c r="AR91" s="33">
        <f t="shared" si="84"/>
        <v>83.66701416912943</v>
      </c>
      <c r="AS91" s="33">
        <f t="shared" si="85"/>
        <v>0.69024671544030758</v>
      </c>
      <c r="AT91" s="73">
        <f t="shared" si="86"/>
        <v>622.14912280701753</v>
      </c>
      <c r="AU91" s="73">
        <f t="shared" si="87"/>
        <v>1867.0764697871573</v>
      </c>
      <c r="AV91" s="73">
        <f t="shared" si="88"/>
        <v>344.09667035882683</v>
      </c>
      <c r="AW91" s="73">
        <f t="shared" si="89"/>
        <v>191.50617347486195</v>
      </c>
      <c r="AX91" s="73">
        <f t="shared" si="90"/>
        <v>0.81348348495361389</v>
      </c>
      <c r="AY91" s="73">
        <f t="shared" si="91"/>
        <v>2.1106807473629874</v>
      </c>
      <c r="AZ91" s="73">
        <f t="shared" si="92"/>
        <v>83.66701416912943</v>
      </c>
      <c r="BA91" s="33">
        <f t="shared" si="93"/>
        <v>3612.1491228070176</v>
      </c>
      <c r="BC91" s="34">
        <f t="shared" si="94"/>
        <v>7.4163932745451397E-2</v>
      </c>
      <c r="BD91" s="34">
        <f t="shared" si="95"/>
        <v>0.2895758954081733</v>
      </c>
      <c r="BE91" s="34">
        <f t="shared" si="96"/>
        <v>0.24562567636054305</v>
      </c>
      <c r="BF91" s="34">
        <f t="shared" si="97"/>
        <v>0.2080722468306706</v>
      </c>
      <c r="BG91" s="34">
        <f t="shared" si="98"/>
        <v>4.8276274557885923</v>
      </c>
      <c r="BH91" s="34">
        <f t="shared" si="99"/>
        <v>0.2390810451490443</v>
      </c>
      <c r="BI91" s="34">
        <f t="shared" si="100"/>
        <v>0.94476912202789498</v>
      </c>
      <c r="BJ91" s="34">
        <f t="shared" si="101"/>
        <v>0.26405012085721302</v>
      </c>
      <c r="BL91" s="49">
        <f t="shared" si="102"/>
        <v>1</v>
      </c>
      <c r="BM91" s="49">
        <f t="shared" si="103"/>
        <v>0.84822556108933045</v>
      </c>
      <c r="BN91" s="49">
        <f t="shared" si="104"/>
        <v>16.67137193509765</v>
      </c>
      <c r="BO91" s="49">
        <f t="shared" si="105"/>
        <v>0.82562481525627773</v>
      </c>
      <c r="BP91" s="49">
        <f t="shared" si="106"/>
        <v>0.91185117630395207</v>
      </c>
      <c r="BU91" s="38">
        <f t="shared" si="107"/>
        <v>4.6306227770148929E-2</v>
      </c>
      <c r="BV91" s="38">
        <f t="shared" si="108"/>
        <v>3.927812603226491E-2</v>
      </c>
      <c r="BW91" s="38">
        <f t="shared" si="109"/>
        <v>0.77198834606750033</v>
      </c>
      <c r="BX91" s="38">
        <f t="shared" si="110"/>
        <v>3.8231570747944324E-2</v>
      </c>
      <c r="BY91" s="38">
        <f t="shared" si="111"/>
        <v>4.2224388262409034E-2</v>
      </c>
    </row>
    <row r="92" spans="1:77" x14ac:dyDescent="0.25">
      <c r="A92" s="23" t="s">
        <v>337</v>
      </c>
      <c r="B92" s="24" t="s">
        <v>338</v>
      </c>
      <c r="C92" s="24" t="s">
        <v>339</v>
      </c>
      <c r="D92" s="24" t="s">
        <v>133</v>
      </c>
      <c r="E92" s="25">
        <v>6.5000000000000002E-2</v>
      </c>
      <c r="F92" s="26">
        <f t="shared" si="57"/>
        <v>10.663802777845312</v>
      </c>
      <c r="G92" s="27">
        <v>13.489628825916535</v>
      </c>
      <c r="H92" s="28">
        <f t="shared" si="58"/>
        <v>1.1299999999999999</v>
      </c>
      <c r="I92" s="27">
        <v>1.4543999999999999E-4</v>
      </c>
      <c r="J92" s="27">
        <f t="shared" si="59"/>
        <v>5.8673099622316126E-8</v>
      </c>
      <c r="K92" s="20">
        <f t="shared" si="56"/>
        <v>0.99974729561055153</v>
      </c>
      <c r="S92" s="31">
        <f t="shared" si="60"/>
        <v>1.5183022777695854</v>
      </c>
      <c r="T92" s="31">
        <f t="shared" si="61"/>
        <v>1.4571235839074979</v>
      </c>
      <c r="U92" s="31">
        <f t="shared" si="62"/>
        <v>1.4668624443775931</v>
      </c>
      <c r="V92" s="31">
        <f t="shared" si="63"/>
        <v>1.4609641596575951</v>
      </c>
      <c r="W92" s="31">
        <f t="shared" si="64"/>
        <v>1.3698194115452096</v>
      </c>
      <c r="X92" s="32">
        <f t="shared" si="65"/>
        <v>26508.14319266599</v>
      </c>
      <c r="Y92" s="31">
        <f t="shared" si="66"/>
        <v>14.0530624124422</v>
      </c>
      <c r="Z92" s="31">
        <f t="shared" si="67"/>
        <v>1.3975323752101403</v>
      </c>
      <c r="AA92" s="31">
        <f t="shared" si="68"/>
        <v>3.4349952938514567</v>
      </c>
      <c r="AB92" s="31">
        <f t="shared" si="69"/>
        <v>2.1300358653510387</v>
      </c>
      <c r="AD92" s="33">
        <f t="shared" si="70"/>
        <v>4791.0293462226446</v>
      </c>
      <c r="AE92" s="33">
        <f t="shared" si="71"/>
        <v>67.443688222915469</v>
      </c>
      <c r="AF92" s="33">
        <f t="shared" si="72"/>
        <v>0.57190298924311112</v>
      </c>
      <c r="AG92" s="73">
        <f t="shared" si="73"/>
        <v>2488.5526315789475</v>
      </c>
      <c r="AH92" s="33">
        <f t="shared" si="74"/>
        <v>781.14572891633611</v>
      </c>
      <c r="AI92" s="33">
        <f t="shared" si="75"/>
        <v>11.407991466794654</v>
      </c>
      <c r="AJ92" s="73">
        <f t="shared" si="76"/>
        <v>60.307017543859651</v>
      </c>
      <c r="AK92" s="33">
        <f t="shared" si="77"/>
        <v>392.2354013516138</v>
      </c>
      <c r="AL92" s="33">
        <f t="shared" si="78"/>
        <v>2.0433972411033666E-3</v>
      </c>
      <c r="AM92" s="73">
        <f t="shared" si="79"/>
        <v>113.1140350877193</v>
      </c>
      <c r="AN92" s="33">
        <f t="shared" si="80"/>
        <v>3.768068268439595</v>
      </c>
      <c r="AO92" s="73">
        <f t="shared" si="81"/>
        <v>256.40350877192981</v>
      </c>
      <c r="AP92" s="33">
        <f t="shared" si="82"/>
        <v>4.8687005663418397</v>
      </c>
      <c r="AQ92" s="73">
        <f t="shared" si="83"/>
        <v>71.622807017543863</v>
      </c>
      <c r="AR92" s="33">
        <f t="shared" si="84"/>
        <v>312.84503185339247</v>
      </c>
      <c r="AS92" s="33">
        <f t="shared" si="85"/>
        <v>1.1594626221422584</v>
      </c>
      <c r="AT92" s="73">
        <f t="shared" si="86"/>
        <v>622.14912280701753</v>
      </c>
      <c r="AU92" s="73">
        <f t="shared" si="87"/>
        <v>4791.0293462226446</v>
      </c>
      <c r="AV92" s="73">
        <f t="shared" si="88"/>
        <v>781.14572891633611</v>
      </c>
      <c r="AW92" s="73">
        <f t="shared" si="89"/>
        <v>392.2354013516138</v>
      </c>
      <c r="AX92" s="73">
        <f t="shared" si="90"/>
        <v>3.768068268439595</v>
      </c>
      <c r="AY92" s="73">
        <f t="shared" si="91"/>
        <v>4.8687005663418397</v>
      </c>
      <c r="AZ92" s="73">
        <f t="shared" si="92"/>
        <v>312.84503185339247</v>
      </c>
      <c r="BA92" s="33">
        <f t="shared" si="93"/>
        <v>3612.1491228070176</v>
      </c>
      <c r="BC92" s="34">
        <f t="shared" si="94"/>
        <v>2.2755139424559478E-2</v>
      </c>
      <c r="BD92" s="34">
        <f t="shared" si="95"/>
        <v>3.4593133450857634E-2</v>
      </c>
      <c r="BE92" s="34">
        <f t="shared" si="96"/>
        <v>3.2898208142538805E-2</v>
      </c>
      <c r="BF92" s="34">
        <f t="shared" si="97"/>
        <v>3.1170269310932811E-2</v>
      </c>
      <c r="BG92" s="34">
        <f t="shared" si="98"/>
        <v>0.31977939453715842</v>
      </c>
      <c r="BH92" s="34">
        <f t="shared" si="99"/>
        <v>3.1801044048242515E-2</v>
      </c>
      <c r="BI92" s="34">
        <f t="shared" si="100"/>
        <v>7.7875176759014592E-2</v>
      </c>
      <c r="BJ92" s="34">
        <f t="shared" si="101"/>
        <v>3.6560500236544342E-2</v>
      </c>
      <c r="BL92" s="49">
        <f t="shared" si="102"/>
        <v>1</v>
      </c>
      <c r="BM92" s="49">
        <f t="shared" si="103"/>
        <v>0.95100399590205931</v>
      </c>
      <c r="BN92" s="49">
        <f t="shared" si="104"/>
        <v>9.2440135552169949</v>
      </c>
      <c r="BO92" s="49">
        <f t="shared" si="105"/>
        <v>0.91928775672832563</v>
      </c>
      <c r="BP92" s="49">
        <f t="shared" si="106"/>
        <v>1.056871598188164</v>
      </c>
      <c r="BU92" s="38">
        <f t="shared" si="107"/>
        <v>4.8566388962635265E-2</v>
      </c>
      <c r="BV92" s="38">
        <f t="shared" si="108"/>
        <v>4.6186829969999808E-2</v>
      </c>
      <c r="BW92" s="38">
        <f t="shared" si="109"/>
        <v>0.44894835789854143</v>
      </c>
      <c r="BX92" s="38">
        <f t="shared" si="110"/>
        <v>4.4646486761856286E-2</v>
      </c>
      <c r="BY92" s="38">
        <f t="shared" si="111"/>
        <v>5.1328437121168344E-2</v>
      </c>
    </row>
    <row r="93" spans="1:77" x14ac:dyDescent="0.25">
      <c r="A93" s="23" t="s">
        <v>340</v>
      </c>
      <c r="B93" s="24" t="s">
        <v>341</v>
      </c>
      <c r="C93" s="24" t="s">
        <v>77</v>
      </c>
      <c r="D93" s="24" t="s">
        <v>232</v>
      </c>
      <c r="E93" s="25">
        <v>4.5199999999999996</v>
      </c>
      <c r="F93" s="26">
        <f t="shared" si="57"/>
        <v>0.15335114614158082</v>
      </c>
      <c r="G93" s="27">
        <v>1737.8008287493772</v>
      </c>
      <c r="H93" s="28">
        <f t="shared" si="58"/>
        <v>3.24</v>
      </c>
      <c r="I93" s="27">
        <v>3.0199E-5</v>
      </c>
      <c r="J93" s="27">
        <f t="shared" si="59"/>
        <v>1.2182817213244808E-8</v>
      </c>
      <c r="K93" s="20">
        <f t="shared" si="56"/>
        <v>0.99994214197832754</v>
      </c>
      <c r="S93" s="31">
        <f t="shared" si="60"/>
        <v>5.1169928456437574</v>
      </c>
      <c r="T93" s="31">
        <f t="shared" si="61"/>
        <v>7.4265386196430674</v>
      </c>
      <c r="U93" s="31">
        <f t="shared" si="62"/>
        <v>4.2866546590123722</v>
      </c>
      <c r="V93" s="31">
        <f t="shared" si="63"/>
        <v>83.392179133026431</v>
      </c>
      <c r="W93" s="31">
        <f t="shared" si="64"/>
        <v>3.5428665652210336</v>
      </c>
      <c r="X93" s="32">
        <f t="shared" si="65"/>
        <v>6449391.5487735886</v>
      </c>
      <c r="Y93" s="31">
        <f t="shared" si="66"/>
        <v>91.302742587035468</v>
      </c>
      <c r="Z93" s="31">
        <f t="shared" si="67"/>
        <v>4.1613839080876689</v>
      </c>
      <c r="AA93" s="31">
        <f t="shared" si="68"/>
        <v>17.675416432286099</v>
      </c>
      <c r="AB93" s="31">
        <f t="shared" si="69"/>
        <v>3.838366270100996</v>
      </c>
      <c r="AD93" s="33">
        <f t="shared" si="70"/>
        <v>1421.5831424160638</v>
      </c>
      <c r="AE93" s="33">
        <f t="shared" si="71"/>
        <v>0.96987604745343048</v>
      </c>
      <c r="AF93" s="33">
        <f t="shared" si="72"/>
        <v>0.11221019320214412</v>
      </c>
      <c r="AG93" s="73">
        <f t="shared" si="73"/>
        <v>2488.5526315789475</v>
      </c>
      <c r="AH93" s="33">
        <f t="shared" si="74"/>
        <v>267.30245948884732</v>
      </c>
      <c r="AI93" s="33">
        <f t="shared" si="75"/>
        <v>0.19985886973981284</v>
      </c>
      <c r="AJ93" s="73">
        <f t="shared" si="76"/>
        <v>60.307017543859651</v>
      </c>
      <c r="AK93" s="33">
        <f t="shared" si="77"/>
        <v>151.65450258303642</v>
      </c>
      <c r="AL93" s="33">
        <f t="shared" si="78"/>
        <v>8.3987250978686446E-6</v>
      </c>
      <c r="AM93" s="73">
        <f t="shared" si="79"/>
        <v>113.1140350877193</v>
      </c>
      <c r="AN93" s="33">
        <f t="shared" si="80"/>
        <v>0.5799705140318937</v>
      </c>
      <c r="AO93" s="73">
        <f t="shared" si="81"/>
        <v>256.40350877192981</v>
      </c>
      <c r="AP93" s="33">
        <f t="shared" si="82"/>
        <v>1.6350730470800201</v>
      </c>
      <c r="AQ93" s="73">
        <f t="shared" si="83"/>
        <v>71.622807017543863</v>
      </c>
      <c r="AR93" s="33">
        <f t="shared" si="84"/>
        <v>60.797504615410247</v>
      </c>
      <c r="AS93" s="33">
        <f t="shared" si="85"/>
        <v>0.64342399758321833</v>
      </c>
      <c r="AT93" s="73">
        <f t="shared" si="86"/>
        <v>622.14912280701753</v>
      </c>
      <c r="AU93" s="73">
        <f t="shared" si="87"/>
        <v>1421.5831424160638</v>
      </c>
      <c r="AV93" s="73">
        <f t="shared" si="88"/>
        <v>267.30245948884732</v>
      </c>
      <c r="AW93" s="73">
        <f t="shared" si="89"/>
        <v>151.65450258303642</v>
      </c>
      <c r="AX93" s="73">
        <f t="shared" si="90"/>
        <v>0.5799705140318937</v>
      </c>
      <c r="AY93" s="73">
        <f t="shared" si="91"/>
        <v>1.6350730470800201</v>
      </c>
      <c r="AZ93" s="73">
        <f t="shared" si="92"/>
        <v>60.797504615410247</v>
      </c>
      <c r="BA93" s="33">
        <f t="shared" si="93"/>
        <v>3612.1491228070176</v>
      </c>
      <c r="BC93" s="34">
        <f t="shared" si="94"/>
        <v>0.10368605743070282</v>
      </c>
      <c r="BD93" s="34">
        <f t="shared" si="95"/>
        <v>0.53195948580778829</v>
      </c>
      <c r="BE93" s="34">
        <f t="shared" si="96"/>
        <v>0.44413424726567352</v>
      </c>
      <c r="BF93" s="34">
        <f t="shared" si="97"/>
        <v>0.36734584580697283</v>
      </c>
      <c r="BG93" s="34">
        <f t="shared" si="98"/>
        <v>9.4668214114600371</v>
      </c>
      <c r="BH93" s="34">
        <f t="shared" si="99"/>
        <v>0.43147749088518056</v>
      </c>
      <c r="BI93" s="34">
        <f t="shared" si="100"/>
        <v>1.8135018339011204</v>
      </c>
      <c r="BJ93" s="34">
        <f t="shared" si="101"/>
        <v>0.47246711394569524</v>
      </c>
      <c r="BL93" s="49">
        <f t="shared" si="102"/>
        <v>1</v>
      </c>
      <c r="BM93" s="49">
        <f t="shared" si="103"/>
        <v>0.83490239222118423</v>
      </c>
      <c r="BN93" s="49">
        <f t="shared" si="104"/>
        <v>17.79613234471142</v>
      </c>
      <c r="BO93" s="49">
        <f t="shared" si="105"/>
        <v>0.81110968484747603</v>
      </c>
      <c r="BP93" s="49">
        <f t="shared" si="106"/>
        <v>0.88816371650605497</v>
      </c>
      <c r="BU93" s="38">
        <f t="shared" si="107"/>
        <v>4.6027620413729563E-2</v>
      </c>
      <c r="BV93" s="38">
        <f t="shared" si="108"/>
        <v>3.8428570391671427E-2</v>
      </c>
      <c r="BW93" s="38">
        <f t="shared" si="109"/>
        <v>0.81911362439487234</v>
      </c>
      <c r="BX93" s="38">
        <f t="shared" si="110"/>
        <v>3.7333448688059441E-2</v>
      </c>
      <c r="BY93" s="38">
        <f t="shared" si="111"/>
        <v>4.0880062408588012E-2</v>
      </c>
    </row>
    <row r="94" spans="1:77" x14ac:dyDescent="0.25">
      <c r="A94" s="23" t="s">
        <v>342</v>
      </c>
      <c r="B94" s="24" t="s">
        <v>343</v>
      </c>
      <c r="C94" s="24" t="s">
        <v>333</v>
      </c>
      <c r="D94" s="24" t="s">
        <v>66</v>
      </c>
      <c r="E94" s="25">
        <v>16.600000000000001</v>
      </c>
      <c r="F94" s="26">
        <f t="shared" si="57"/>
        <v>4.1755854250599113E-2</v>
      </c>
      <c r="G94" s="27">
        <v>40738.027780411358</v>
      </c>
      <c r="H94" s="28">
        <f t="shared" si="58"/>
        <v>4.6100000000000012</v>
      </c>
      <c r="I94" s="27">
        <v>1.4543999999999999E-4</v>
      </c>
      <c r="J94" s="27">
        <f t="shared" si="59"/>
        <v>5.8673099622316126E-8</v>
      </c>
      <c r="K94" s="20">
        <f t="shared" si="56"/>
        <v>0.99951107837089848</v>
      </c>
      <c r="S94" s="31">
        <f t="shared" si="60"/>
        <v>5.3025303077925718</v>
      </c>
      <c r="T94" s="31">
        <f t="shared" si="61"/>
        <v>7.9045927534286813</v>
      </c>
      <c r="U94" s="31">
        <f t="shared" si="62"/>
        <v>4.4320345079943237</v>
      </c>
      <c r="V94" s="31">
        <f t="shared" si="63"/>
        <v>1936.5008166739915</v>
      </c>
      <c r="W94" s="31">
        <f t="shared" si="64"/>
        <v>3.6549022199733359</v>
      </c>
      <c r="X94" s="32">
        <f t="shared" si="65"/>
        <v>31028167.935648128</v>
      </c>
      <c r="Y94" s="31">
        <f t="shared" si="66"/>
        <v>95.28549946514859</v>
      </c>
      <c r="Z94" s="31">
        <f t="shared" si="67"/>
        <v>4.3038796268760535</v>
      </c>
      <c r="AA94" s="31">
        <f t="shared" si="68"/>
        <v>18.409608924839375</v>
      </c>
      <c r="AB94" s="31">
        <f t="shared" si="69"/>
        <v>3.8682107331606623</v>
      </c>
      <c r="AD94" s="33">
        <f t="shared" si="70"/>
        <v>1371.8414317294134</v>
      </c>
      <c r="AE94" s="33">
        <f t="shared" si="71"/>
        <v>0.26408673099334373</v>
      </c>
      <c r="AF94" s="33">
        <f t="shared" si="72"/>
        <v>0.10542394267837116</v>
      </c>
      <c r="AG94" s="73">
        <f t="shared" si="73"/>
        <v>2488.5526315789475</v>
      </c>
      <c r="AH94" s="33">
        <f t="shared" si="74"/>
        <v>258.53438895083639</v>
      </c>
      <c r="AI94" s="33">
        <f t="shared" si="75"/>
        <v>8.6065890203404372E-3</v>
      </c>
      <c r="AJ94" s="73">
        <f t="shared" si="76"/>
        <v>60.307017543859651</v>
      </c>
      <c r="AK94" s="33">
        <f t="shared" si="77"/>
        <v>147.00575674240238</v>
      </c>
      <c r="AL94" s="33">
        <f t="shared" si="78"/>
        <v>1.7457255864737931E-6</v>
      </c>
      <c r="AM94" s="73">
        <f t="shared" si="79"/>
        <v>113.1140350877193</v>
      </c>
      <c r="AN94" s="33">
        <f t="shared" si="80"/>
        <v>0.55572882388146128</v>
      </c>
      <c r="AO94" s="73">
        <f t="shared" si="81"/>
        <v>256.40350877192981</v>
      </c>
      <c r="AP94" s="33">
        <f t="shared" si="82"/>
        <v>1.5809379575063609</v>
      </c>
      <c r="AQ94" s="73">
        <f t="shared" si="83"/>
        <v>71.622807017543863</v>
      </c>
      <c r="AR94" s="33">
        <f t="shared" si="84"/>
        <v>58.372843035859781</v>
      </c>
      <c r="AS94" s="33">
        <f t="shared" si="85"/>
        <v>0.63845977896840544</v>
      </c>
      <c r="AT94" s="73">
        <f t="shared" si="86"/>
        <v>622.14912280701753</v>
      </c>
      <c r="AU94" s="73">
        <f t="shared" si="87"/>
        <v>1371.8414317294134</v>
      </c>
      <c r="AV94" s="73">
        <f t="shared" si="88"/>
        <v>258.53438895083639</v>
      </c>
      <c r="AW94" s="73">
        <f t="shared" si="89"/>
        <v>147.00575674240238</v>
      </c>
      <c r="AX94" s="73">
        <f t="shared" si="90"/>
        <v>0.55572882388146128</v>
      </c>
      <c r="AY94" s="73">
        <f t="shared" si="91"/>
        <v>1.5809379575063609</v>
      </c>
      <c r="AZ94" s="73">
        <f t="shared" si="92"/>
        <v>58.372843035859781</v>
      </c>
      <c r="BA94" s="33">
        <f t="shared" si="93"/>
        <v>3612.1491228070176</v>
      </c>
      <c r="BC94" s="34">
        <f t="shared" si="94"/>
        <v>0.11839637720432659</v>
      </c>
      <c r="BD94" s="34">
        <f t="shared" si="95"/>
        <v>0.62949900212231602</v>
      </c>
      <c r="BE94" s="34">
        <f t="shared" si="96"/>
        <v>0.52471936152573351</v>
      </c>
      <c r="BF94" s="34">
        <f t="shared" si="97"/>
        <v>0.4327271767421636</v>
      </c>
      <c r="BG94" s="34">
        <f t="shared" si="98"/>
        <v>11.281457936778393</v>
      </c>
      <c r="BH94" s="34">
        <f t="shared" si="99"/>
        <v>0.50956375574563362</v>
      </c>
      <c r="BI94" s="34">
        <f t="shared" si="100"/>
        <v>2.1560489654213062</v>
      </c>
      <c r="BJ94" s="34">
        <f t="shared" si="101"/>
        <v>0.55737629466211314</v>
      </c>
      <c r="BL94" s="49">
        <f t="shared" si="102"/>
        <v>1</v>
      </c>
      <c r="BM94" s="49">
        <f t="shared" si="103"/>
        <v>0.83355074393553508</v>
      </c>
      <c r="BN94" s="49">
        <f t="shared" si="104"/>
        <v>17.921327752297735</v>
      </c>
      <c r="BO94" s="49">
        <f t="shared" si="105"/>
        <v>0.8094750810210527</v>
      </c>
      <c r="BP94" s="49">
        <f t="shared" si="106"/>
        <v>0.88542840065346295</v>
      </c>
      <c r="BU94" s="38">
        <f t="shared" si="107"/>
        <v>4.5999411090808399E-2</v>
      </c>
      <c r="BV94" s="38">
        <f t="shared" si="108"/>
        <v>3.8342843335339848E-2</v>
      </c>
      <c r="BW94" s="38">
        <f t="shared" si="109"/>
        <v>0.82437052257105681</v>
      </c>
      <c r="BX94" s="38">
        <f t="shared" si="110"/>
        <v>3.7235377019652842E-2</v>
      </c>
      <c r="BY94" s="38">
        <f t="shared" si="111"/>
        <v>4.0729184993135645E-2</v>
      </c>
    </row>
    <row r="95" spans="1:77" x14ac:dyDescent="0.25">
      <c r="A95" s="23" t="s">
        <v>344</v>
      </c>
      <c r="B95" s="24" t="s">
        <v>345</v>
      </c>
      <c r="C95" s="24" t="s">
        <v>254</v>
      </c>
      <c r="D95" s="24" t="s">
        <v>66</v>
      </c>
      <c r="E95" s="25">
        <v>2.94</v>
      </c>
      <c r="F95" s="26">
        <f t="shared" si="57"/>
        <v>0.23576434712923308</v>
      </c>
      <c r="G95" s="27">
        <v>23988.329190194923</v>
      </c>
      <c r="H95" s="28">
        <f t="shared" si="58"/>
        <v>4.3800000000000008</v>
      </c>
      <c r="I95" s="27">
        <v>29.958660279591673</v>
      </c>
      <c r="J95" s="27">
        <f t="shared" si="59"/>
        <v>1.2085859867544057E-2</v>
      </c>
      <c r="K95" s="20">
        <f t="shared" si="56"/>
        <v>0.99969680294333441</v>
      </c>
      <c r="S95" s="31">
        <f t="shared" si="60"/>
        <v>5.2965134031279746</v>
      </c>
      <c r="T95" s="31">
        <f t="shared" si="61"/>
        <v>7.8886830752243418</v>
      </c>
      <c r="U95" s="31">
        <f t="shared" si="62"/>
        <v>4.4273198984413682</v>
      </c>
      <c r="V95" s="31">
        <f t="shared" si="63"/>
        <v>1140.6333676920035</v>
      </c>
      <c r="W95" s="31">
        <f t="shared" si="64"/>
        <v>3.6512689491186352</v>
      </c>
      <c r="X95" s="32">
        <f t="shared" si="65"/>
        <v>88.731186652421002</v>
      </c>
      <c r="Y95" s="31">
        <f t="shared" si="66"/>
        <v>95.15634027454449</v>
      </c>
      <c r="Z95" s="31">
        <f t="shared" si="67"/>
        <v>4.299258548495799</v>
      </c>
      <c r="AA95" s="31">
        <f t="shared" si="68"/>
        <v>18.385799360010825</v>
      </c>
      <c r="AB95" s="31">
        <f t="shared" si="69"/>
        <v>3.8672732772011669</v>
      </c>
      <c r="AD95" s="33">
        <f t="shared" si="70"/>
        <v>1373.3998605450163</v>
      </c>
      <c r="AE95" s="33">
        <f t="shared" si="71"/>
        <v>1.4911019505066345</v>
      </c>
      <c r="AF95" s="33">
        <f t="shared" si="72"/>
        <v>0.10563655877500627</v>
      </c>
      <c r="AG95" s="73">
        <f t="shared" si="73"/>
        <v>2488.5526315789475</v>
      </c>
      <c r="AH95" s="33">
        <f t="shared" si="74"/>
        <v>258.8096996868743</v>
      </c>
      <c r="AI95" s="33">
        <f t="shared" si="75"/>
        <v>1.461176495335269E-2</v>
      </c>
      <c r="AJ95" s="73">
        <f t="shared" si="76"/>
        <v>60.307017543859651</v>
      </c>
      <c r="AK95" s="33">
        <f t="shared" si="77"/>
        <v>147.15203786792023</v>
      </c>
      <c r="AL95" s="33">
        <f t="shared" si="78"/>
        <v>0.61045804423701744</v>
      </c>
      <c r="AM95" s="73">
        <f t="shared" si="79"/>
        <v>113.1140350877193</v>
      </c>
      <c r="AN95" s="33">
        <f t="shared" si="80"/>
        <v>0.55648313499599988</v>
      </c>
      <c r="AO95" s="73">
        <f t="shared" si="81"/>
        <v>256.40350877192981</v>
      </c>
      <c r="AP95" s="33">
        <f t="shared" si="82"/>
        <v>1.582637236145584</v>
      </c>
      <c r="AQ95" s="73">
        <f t="shared" si="83"/>
        <v>71.622807017543863</v>
      </c>
      <c r="AR95" s="33">
        <f t="shared" si="84"/>
        <v>58.448435723633366</v>
      </c>
      <c r="AS95" s="33">
        <f t="shared" si="85"/>
        <v>0.63861454639283866</v>
      </c>
      <c r="AT95" s="73">
        <f t="shared" si="86"/>
        <v>622.14912280701753</v>
      </c>
      <c r="AU95" s="73">
        <f t="shared" si="87"/>
        <v>1373.3998605450163</v>
      </c>
      <c r="AV95" s="73">
        <f t="shared" si="88"/>
        <v>258.8096996868743</v>
      </c>
      <c r="AW95" s="73">
        <f t="shared" si="89"/>
        <v>147.15203786792023</v>
      </c>
      <c r="AX95" s="73">
        <f t="shared" si="90"/>
        <v>0.55648313499599988</v>
      </c>
      <c r="AY95" s="73">
        <f t="shared" si="91"/>
        <v>1.582637236145584</v>
      </c>
      <c r="AZ95" s="73">
        <f t="shared" si="92"/>
        <v>58.448435723633366</v>
      </c>
      <c r="BA95" s="33">
        <f t="shared" si="93"/>
        <v>3612.1491228070176</v>
      </c>
      <c r="BC95" s="34">
        <f t="shared" si="94"/>
        <v>8.6854358075544563E-2</v>
      </c>
      <c r="BD95" s="34">
        <f t="shared" si="95"/>
        <v>0.46135530046181217</v>
      </c>
      <c r="BE95" s="34">
        <f t="shared" si="96"/>
        <v>0.38451031925859447</v>
      </c>
      <c r="BF95" s="34">
        <f t="shared" si="97"/>
        <v>0.31581845257551117</v>
      </c>
      <c r="BG95" s="34">
        <f t="shared" si="98"/>
        <v>8.2647428513636481</v>
      </c>
      <c r="BH95" s="34">
        <f t="shared" si="99"/>
        <v>0.37340934143040017</v>
      </c>
      <c r="BI95" s="34">
        <f t="shared" si="100"/>
        <v>1.579627602437601</v>
      </c>
      <c r="BJ95" s="34">
        <f t="shared" si="101"/>
        <v>0.40846029985778848</v>
      </c>
      <c r="BL95" s="49">
        <f t="shared" si="102"/>
        <v>1</v>
      </c>
      <c r="BM95" s="49">
        <f t="shared" si="103"/>
        <v>0.8334364401442953</v>
      </c>
      <c r="BN95" s="49">
        <f t="shared" si="104"/>
        <v>17.91405201824</v>
      </c>
      <c r="BO95" s="49">
        <f t="shared" si="105"/>
        <v>0.80937477266787883</v>
      </c>
      <c r="BP95" s="49">
        <f t="shared" si="106"/>
        <v>0.88534866609080609</v>
      </c>
      <c r="BU95" s="38">
        <f t="shared" si="107"/>
        <v>4.6008567839202333E-2</v>
      </c>
      <c r="BV95" s="38">
        <f t="shared" si="108"/>
        <v>3.8345216996042104E-2</v>
      </c>
      <c r="BW95" s="38">
        <f t="shared" si="109"/>
        <v>0.8241998775561945</v>
      </c>
      <c r="BX95" s="38">
        <f t="shared" si="110"/>
        <v>3.7238174135629069E-2</v>
      </c>
      <c r="BY95" s="38">
        <f t="shared" si="111"/>
        <v>4.0733624165186146E-2</v>
      </c>
    </row>
    <row r="96" spans="1:77" x14ac:dyDescent="0.25">
      <c r="A96" s="23" t="s">
        <v>346</v>
      </c>
      <c r="B96" s="24" t="s">
        <v>347</v>
      </c>
      <c r="C96" s="24" t="s">
        <v>65</v>
      </c>
      <c r="D96" s="24" t="s">
        <v>66</v>
      </c>
      <c r="E96" s="25">
        <v>0.76900000000000002</v>
      </c>
      <c r="F96" s="26">
        <f t="shared" si="57"/>
        <v>0.90136174325090412</v>
      </c>
      <c r="G96" s="27">
        <v>5888.4365535558973</v>
      </c>
      <c r="H96" s="28">
        <f t="shared" si="58"/>
        <v>3.7700000000000005</v>
      </c>
      <c r="I96" s="27">
        <v>2.0907E-4</v>
      </c>
      <c r="J96" s="27">
        <f t="shared" si="59"/>
        <v>8.4342580707079442E-8</v>
      </c>
      <c r="K96" s="20">
        <f t="shared" si="56"/>
        <v>0.99989725747246427</v>
      </c>
      <c r="S96" s="31">
        <f t="shared" si="60"/>
        <v>5.2520439972441046</v>
      </c>
      <c r="T96" s="31">
        <f t="shared" si="61"/>
        <v>7.7719603357164164</v>
      </c>
      <c r="U96" s="31">
        <f t="shared" si="62"/>
        <v>4.3924754231702297</v>
      </c>
      <c r="V96" s="31">
        <f t="shared" si="63"/>
        <v>280.61100358905418</v>
      </c>
      <c r="W96" s="31">
        <f t="shared" si="64"/>
        <v>3.6244163720328868</v>
      </c>
      <c r="X96" s="32">
        <f t="shared" si="65"/>
        <v>3129618.5425928384</v>
      </c>
      <c r="Y96" s="31">
        <f t="shared" si="66"/>
        <v>94.201757679211099</v>
      </c>
      <c r="Z96" s="31">
        <f t="shared" si="67"/>
        <v>4.2651053382377446</v>
      </c>
      <c r="AA96" s="31">
        <f t="shared" si="68"/>
        <v>18.209828946434435</v>
      </c>
      <c r="AB96" s="31">
        <f t="shared" si="69"/>
        <v>3.8602831222931382</v>
      </c>
      <c r="AD96" s="33">
        <f t="shared" si="70"/>
        <v>1385.0285285210412</v>
      </c>
      <c r="AE96" s="33">
        <f t="shared" si="71"/>
        <v>5.7007018653959758</v>
      </c>
      <c r="AF96" s="33">
        <f t="shared" si="72"/>
        <v>0.10722305536013997</v>
      </c>
      <c r="AG96" s="73">
        <f t="shared" si="73"/>
        <v>2488.5526315789475</v>
      </c>
      <c r="AH96" s="33">
        <f t="shared" si="74"/>
        <v>260.86277621249354</v>
      </c>
      <c r="AI96" s="33">
        <f t="shared" si="75"/>
        <v>5.9394202128561099E-2</v>
      </c>
      <c r="AJ96" s="73">
        <f t="shared" si="76"/>
        <v>60.307017543859651</v>
      </c>
      <c r="AK96" s="33">
        <f t="shared" si="77"/>
        <v>148.24225792946271</v>
      </c>
      <c r="AL96" s="33">
        <f t="shared" si="78"/>
        <v>1.7307753622200379E-5</v>
      </c>
      <c r="AM96" s="73">
        <f t="shared" si="79"/>
        <v>113.1140350877193</v>
      </c>
      <c r="AN96" s="33">
        <f t="shared" si="80"/>
        <v>0.56212219235916161</v>
      </c>
      <c r="AO96" s="73">
        <f t="shared" si="81"/>
        <v>256.40350877192981</v>
      </c>
      <c r="AP96" s="33">
        <f t="shared" si="82"/>
        <v>1.5953103445454435</v>
      </c>
      <c r="AQ96" s="73">
        <f t="shared" si="83"/>
        <v>71.622807017543863</v>
      </c>
      <c r="AR96" s="33">
        <f t="shared" si="84"/>
        <v>59.013251320607694</v>
      </c>
      <c r="AS96" s="33">
        <f t="shared" si="85"/>
        <v>0.63977094204165186</v>
      </c>
      <c r="AT96" s="73">
        <f t="shared" si="86"/>
        <v>622.14912280701753</v>
      </c>
      <c r="AU96" s="73">
        <f t="shared" si="87"/>
        <v>1385.0285285210412</v>
      </c>
      <c r="AV96" s="73">
        <f t="shared" si="88"/>
        <v>260.86277621249354</v>
      </c>
      <c r="AW96" s="73">
        <f t="shared" si="89"/>
        <v>148.24225792946271</v>
      </c>
      <c r="AX96" s="73">
        <f t="shared" si="90"/>
        <v>0.56212219235916161</v>
      </c>
      <c r="AY96" s="73">
        <f t="shared" si="91"/>
        <v>1.5953103445454435</v>
      </c>
      <c r="AZ96" s="73">
        <f t="shared" si="92"/>
        <v>59.013251320607694</v>
      </c>
      <c r="BA96" s="33">
        <f t="shared" si="93"/>
        <v>3612.1491228070176</v>
      </c>
      <c r="BC96" s="34">
        <f t="shared" si="94"/>
        <v>5.1144074647830322E-2</v>
      </c>
      <c r="BD96" s="34">
        <f t="shared" si="95"/>
        <v>0.26933263049139861</v>
      </c>
      <c r="BE96" s="34">
        <f t="shared" si="96"/>
        <v>0.22459795363823998</v>
      </c>
      <c r="BF96" s="34">
        <f t="shared" si="97"/>
        <v>0.18536739984383671</v>
      </c>
      <c r="BG96" s="34">
        <f t="shared" si="98"/>
        <v>4.8178617267023958</v>
      </c>
      <c r="BH96" s="34">
        <f t="shared" si="99"/>
        <v>0.21813486579969082</v>
      </c>
      <c r="BI96" s="34">
        <f t="shared" si="100"/>
        <v>0.92133651248851656</v>
      </c>
      <c r="BJ96" s="34">
        <f t="shared" si="101"/>
        <v>0.23867070971240359</v>
      </c>
      <c r="BL96" s="49">
        <f t="shared" si="102"/>
        <v>1</v>
      </c>
      <c r="BM96" s="49">
        <f t="shared" si="103"/>
        <v>0.83390546933901022</v>
      </c>
      <c r="BN96" s="49">
        <f t="shared" si="104"/>
        <v>17.88814715065228</v>
      </c>
      <c r="BO96" s="49">
        <f t="shared" si="105"/>
        <v>0.80990879345626543</v>
      </c>
      <c r="BP96" s="49">
        <f t="shared" si="106"/>
        <v>0.88615593764835621</v>
      </c>
      <c r="BU96" s="38">
        <f t="shared" si="107"/>
        <v>4.6006815881627042E-2</v>
      </c>
      <c r="BV96" s="38">
        <f t="shared" si="108"/>
        <v>3.8365335390561625E-2</v>
      </c>
      <c r="BW96" s="38">
        <f t="shared" si="109"/>
        <v>0.82297669242351079</v>
      </c>
      <c r="BX96" s="38">
        <f t="shared" si="110"/>
        <v>3.7261324741453106E-2</v>
      </c>
      <c r="BY96" s="38">
        <f t="shared" si="111"/>
        <v>4.0769213065798497E-2</v>
      </c>
    </row>
    <row r="97" spans="1:77" x14ac:dyDescent="0.25">
      <c r="A97" s="23" t="s">
        <v>348</v>
      </c>
      <c r="B97" s="24" t="s">
        <v>349</v>
      </c>
      <c r="C97" s="24" t="s">
        <v>65</v>
      </c>
      <c r="D97" s="24" t="s">
        <v>66</v>
      </c>
      <c r="E97" s="25">
        <v>1.9300000000000001E-2</v>
      </c>
      <c r="F97" s="26">
        <f t="shared" si="57"/>
        <v>35.914361687043794</v>
      </c>
      <c r="G97" s="27">
        <v>7762.4711662869322</v>
      </c>
      <c r="H97" s="28">
        <f t="shared" si="58"/>
        <v>3.890000000000001</v>
      </c>
      <c r="I97" s="27">
        <v>4.7368999999999994E-2</v>
      </c>
      <c r="J97" s="27">
        <f t="shared" si="59"/>
        <v>1.9109502585323795E-5</v>
      </c>
      <c r="K97" s="20">
        <f t="shared" si="56"/>
        <v>0.99987657967389187</v>
      </c>
      <c r="S97" s="31">
        <f t="shared" si="60"/>
        <v>5.2661749885692872</v>
      </c>
      <c r="T97" s="31">
        <f t="shared" si="61"/>
        <v>7.808887522457483</v>
      </c>
      <c r="U97" s="31">
        <f t="shared" si="62"/>
        <v>4.4035479115023843</v>
      </c>
      <c r="V97" s="31">
        <f t="shared" si="63"/>
        <v>369.65637586873078</v>
      </c>
      <c r="W97" s="31">
        <f t="shared" si="64"/>
        <v>3.6329492841848605</v>
      </c>
      <c r="X97" s="32">
        <f t="shared" si="65"/>
        <v>18193.249662510963</v>
      </c>
      <c r="Y97" s="31">
        <f t="shared" si="66"/>
        <v>94.505094278963597</v>
      </c>
      <c r="Z97" s="31">
        <f t="shared" si="67"/>
        <v>4.2759581640916373</v>
      </c>
      <c r="AA97" s="31">
        <f t="shared" si="68"/>
        <v>18.265746859847322</v>
      </c>
      <c r="AB97" s="31">
        <f t="shared" si="69"/>
        <v>3.8625162246973894</v>
      </c>
      <c r="AD97" s="33">
        <f t="shared" si="70"/>
        <v>1381.3120120429248</v>
      </c>
      <c r="AE97" s="33">
        <f t="shared" si="71"/>
        <v>227.14195515489664</v>
      </c>
      <c r="AF97" s="33">
        <f t="shared" si="72"/>
        <v>0.10671601184378188</v>
      </c>
      <c r="AG97" s="73">
        <f t="shared" si="73"/>
        <v>2488.5526315789475</v>
      </c>
      <c r="AH97" s="33">
        <f t="shared" si="74"/>
        <v>260.20685055800897</v>
      </c>
      <c r="AI97" s="33">
        <f t="shared" si="75"/>
        <v>4.5086917890969073E-2</v>
      </c>
      <c r="AJ97" s="73">
        <f t="shared" si="76"/>
        <v>60.307017543859651</v>
      </c>
      <c r="AK97" s="33">
        <f t="shared" si="77"/>
        <v>147.89407300719338</v>
      </c>
      <c r="AL97" s="33">
        <f t="shared" si="78"/>
        <v>2.9772947478581896E-3</v>
      </c>
      <c r="AM97" s="73">
        <f t="shared" si="79"/>
        <v>113.1140350877193</v>
      </c>
      <c r="AN97" s="33">
        <f t="shared" si="80"/>
        <v>0.56031792735337982</v>
      </c>
      <c r="AO97" s="73">
        <f t="shared" si="81"/>
        <v>256.40350877192981</v>
      </c>
      <c r="AP97" s="33">
        <f t="shared" si="82"/>
        <v>1.5912612812272706</v>
      </c>
      <c r="AQ97" s="73">
        <f t="shared" si="83"/>
        <v>71.622807017543863</v>
      </c>
      <c r="AR97" s="33">
        <f t="shared" si="84"/>
        <v>58.832590879899811</v>
      </c>
      <c r="AS97" s="33">
        <f t="shared" si="85"/>
        <v>0.63940106035165178</v>
      </c>
      <c r="AT97" s="73">
        <f t="shared" si="86"/>
        <v>622.14912280701753</v>
      </c>
      <c r="AU97" s="73">
        <f t="shared" si="87"/>
        <v>1381.3120120429248</v>
      </c>
      <c r="AV97" s="73">
        <f t="shared" si="88"/>
        <v>260.20685055800897</v>
      </c>
      <c r="AW97" s="73">
        <f t="shared" si="89"/>
        <v>147.89407300719338</v>
      </c>
      <c r="AX97" s="73">
        <f t="shared" si="90"/>
        <v>0.56031792735337982</v>
      </c>
      <c r="AY97" s="73">
        <f t="shared" si="91"/>
        <v>1.5912612812272706</v>
      </c>
      <c r="AZ97" s="73">
        <f t="shared" si="92"/>
        <v>58.832590879899811</v>
      </c>
      <c r="BA97" s="33">
        <f t="shared" si="93"/>
        <v>3612.1491228070176</v>
      </c>
      <c r="BC97" s="34">
        <f t="shared" si="94"/>
        <v>2.10225073814634E-3</v>
      </c>
      <c r="BD97" s="34">
        <f t="shared" si="95"/>
        <v>1.1100633810196591E-2</v>
      </c>
      <c r="BE97" s="34">
        <f t="shared" si="96"/>
        <v>9.2557580710258738E-3</v>
      </c>
      <c r="BF97" s="34">
        <f t="shared" si="97"/>
        <v>7.6372165674966916E-3</v>
      </c>
      <c r="BG97" s="34">
        <f t="shared" si="98"/>
        <v>0.19867340420654067</v>
      </c>
      <c r="BH97" s="34">
        <f t="shared" si="99"/>
        <v>8.9891362067445139E-3</v>
      </c>
      <c r="BI97" s="34">
        <f t="shared" si="100"/>
        <v>3.7986338824486682E-2</v>
      </c>
      <c r="BJ97" s="34">
        <f t="shared" si="101"/>
        <v>9.8346095173911501E-3</v>
      </c>
      <c r="BL97" s="49">
        <f t="shared" si="102"/>
        <v>1</v>
      </c>
      <c r="BM97" s="49">
        <f t="shared" si="103"/>
        <v>0.8338044682208966</v>
      </c>
      <c r="BN97" s="49">
        <f t="shared" si="104"/>
        <v>17.897482936879456</v>
      </c>
      <c r="BO97" s="49">
        <f t="shared" si="105"/>
        <v>0.80978585191121777</v>
      </c>
      <c r="BP97" s="49">
        <f t="shared" si="106"/>
        <v>0.88595026964653834</v>
      </c>
      <c r="BU97" s="38">
        <f t="shared" si="107"/>
        <v>4.6004763642334773E-2</v>
      </c>
      <c r="BV97" s="38">
        <f t="shared" si="108"/>
        <v>3.8358977484424982E-2</v>
      </c>
      <c r="BW97" s="38">
        <f t="shared" si="109"/>
        <v>0.82336947230385893</v>
      </c>
      <c r="BX97" s="38">
        <f t="shared" si="110"/>
        <v>3.725400671808228E-2</v>
      </c>
      <c r="BY97" s="38">
        <f t="shared" si="111"/>
        <v>4.0757932753951752E-2</v>
      </c>
    </row>
    <row r="98" spans="1:77" x14ac:dyDescent="0.25">
      <c r="A98" s="23" t="s">
        <v>350</v>
      </c>
      <c r="B98" s="24" t="s">
        <v>351</v>
      </c>
      <c r="C98" s="24" t="s">
        <v>352</v>
      </c>
      <c r="D98" s="24" t="s">
        <v>66</v>
      </c>
      <c r="E98" s="25">
        <v>1.55</v>
      </c>
      <c r="F98" s="26">
        <f t="shared" si="57"/>
        <v>0.44719172939351309</v>
      </c>
      <c r="G98" s="27">
        <v>446.68359215096331</v>
      </c>
      <c r="H98" s="28">
        <f t="shared" si="58"/>
        <v>2.6500000000000004</v>
      </c>
      <c r="I98" s="27">
        <v>4.1625833322926874E-3</v>
      </c>
      <c r="J98" s="27">
        <f t="shared" si="59"/>
        <v>1.6792606335382392E-6</v>
      </c>
      <c r="K98" s="20">
        <f t="shared" si="56"/>
        <v>0.99995163222316896</v>
      </c>
      <c r="S98" s="31">
        <f t="shared" si="60"/>
        <v>4.6405660113459843</v>
      </c>
      <c r="T98" s="31">
        <f t="shared" si="61"/>
        <v>6.3073105351717285</v>
      </c>
      <c r="U98" s="31">
        <f t="shared" si="62"/>
        <v>3.9133453530695874</v>
      </c>
      <c r="V98" s="31">
        <f t="shared" si="63"/>
        <v>22.044318101756616</v>
      </c>
      <c r="W98" s="31">
        <f t="shared" si="64"/>
        <v>3.2551791531807339</v>
      </c>
      <c r="X98" s="32">
        <f t="shared" si="65"/>
        <v>12448.302490749893</v>
      </c>
      <c r="Y98" s="31">
        <f t="shared" si="66"/>
        <v>81.07573921401756</v>
      </c>
      <c r="Z98" s="31">
        <f t="shared" si="67"/>
        <v>3.7954805297775596</v>
      </c>
      <c r="AA98" s="31">
        <f t="shared" si="68"/>
        <v>15.790142154298017</v>
      </c>
      <c r="AB98" s="31">
        <f t="shared" si="69"/>
        <v>3.7517088222295119</v>
      </c>
      <c r="AD98" s="33">
        <f t="shared" si="70"/>
        <v>1567.5309329606748</v>
      </c>
      <c r="AE98" s="33">
        <f t="shared" si="71"/>
        <v>2.8282836996706489</v>
      </c>
      <c r="AF98" s="33">
        <f t="shared" si="72"/>
        <v>0.13212181779958046</v>
      </c>
      <c r="AG98" s="73">
        <f t="shared" si="73"/>
        <v>2488.5526315789475</v>
      </c>
      <c r="AH98" s="33">
        <f t="shared" si="74"/>
        <v>292.80148567377358</v>
      </c>
      <c r="AI98" s="33">
        <f t="shared" si="75"/>
        <v>0.75605272023989589</v>
      </c>
      <c r="AJ98" s="73">
        <f t="shared" si="76"/>
        <v>60.307017543859651</v>
      </c>
      <c r="AK98" s="33">
        <f t="shared" si="77"/>
        <v>165.0574795988303</v>
      </c>
      <c r="AL98" s="33">
        <f t="shared" si="78"/>
        <v>4.351329565369811E-3</v>
      </c>
      <c r="AM98" s="73">
        <f t="shared" si="79"/>
        <v>113.1140350877193</v>
      </c>
      <c r="AN98" s="33">
        <f t="shared" si="80"/>
        <v>0.6531287788933211</v>
      </c>
      <c r="AO98" s="73">
        <f t="shared" si="81"/>
        <v>256.40350877192981</v>
      </c>
      <c r="AP98" s="33">
        <f t="shared" si="82"/>
        <v>1.7927022977154978</v>
      </c>
      <c r="AQ98" s="73">
        <f t="shared" si="83"/>
        <v>71.622807017543863</v>
      </c>
      <c r="AR98" s="33">
        <f t="shared" si="84"/>
        <v>68.056462166092928</v>
      </c>
      <c r="AS98" s="33">
        <f t="shared" si="85"/>
        <v>0.65828588697065082</v>
      </c>
      <c r="AT98" s="73">
        <f t="shared" si="86"/>
        <v>622.14912280701753</v>
      </c>
      <c r="AU98" s="73">
        <f t="shared" si="87"/>
        <v>1567.5309329606748</v>
      </c>
      <c r="AV98" s="73">
        <f t="shared" si="88"/>
        <v>292.80148567377358</v>
      </c>
      <c r="AW98" s="73">
        <f t="shared" si="89"/>
        <v>165.0574795988303</v>
      </c>
      <c r="AX98" s="73">
        <f t="shared" si="90"/>
        <v>0.6531287788933211</v>
      </c>
      <c r="AY98" s="73">
        <f t="shared" si="91"/>
        <v>1.7927022977154978</v>
      </c>
      <c r="AZ98" s="73">
        <f t="shared" si="92"/>
        <v>68.056462166092928</v>
      </c>
      <c r="BA98" s="33">
        <f t="shared" si="93"/>
        <v>3612.1491228070176</v>
      </c>
      <c r="BC98" s="34">
        <f t="shared" si="94"/>
        <v>8.0993709313515336E-2</v>
      </c>
      <c r="BD98" s="34">
        <f t="shared" si="95"/>
        <v>0.37678075418109191</v>
      </c>
      <c r="BE98" s="34">
        <f t="shared" si="96"/>
        <v>0.31614003997121987</v>
      </c>
      <c r="BF98" s="34">
        <f t="shared" si="97"/>
        <v>0.26364208382889009</v>
      </c>
      <c r="BG98" s="34">
        <f t="shared" si="98"/>
        <v>6.5666248542785146</v>
      </c>
      <c r="BH98" s="34">
        <f t="shared" si="99"/>
        <v>0.30741004673391087</v>
      </c>
      <c r="BI98" s="34">
        <f t="shared" si="100"/>
        <v>1.266650326789672</v>
      </c>
      <c r="BJ98" s="34">
        <f t="shared" si="101"/>
        <v>0.33761957198931691</v>
      </c>
      <c r="BL98" s="49">
        <f t="shared" si="102"/>
        <v>1</v>
      </c>
      <c r="BM98" s="49">
        <f t="shared" si="103"/>
        <v>0.83905570139411545</v>
      </c>
      <c r="BN98" s="49">
        <f t="shared" si="104"/>
        <v>17.42823852176484</v>
      </c>
      <c r="BO98" s="49">
        <f t="shared" si="105"/>
        <v>0.81588574608075803</v>
      </c>
      <c r="BP98" s="49">
        <f t="shared" si="106"/>
        <v>0.89606374063110195</v>
      </c>
      <c r="BU98" s="38">
        <f t="shared" si="107"/>
        <v>4.6114364348838761E-2</v>
      </c>
      <c r="BV98" s="38">
        <f t="shared" si="108"/>
        <v>3.8692520323058699E-2</v>
      </c>
      <c r="BW98" s="38">
        <f t="shared" si="109"/>
        <v>0.80369214115113086</v>
      </c>
      <c r="BX98" s="38">
        <f t="shared" si="110"/>
        <v>3.7624052561792222E-2</v>
      </c>
      <c r="BY98" s="38">
        <f t="shared" si="111"/>
        <v>4.1321409815245992E-2</v>
      </c>
    </row>
    <row r="99" spans="1:77" x14ac:dyDescent="0.25">
      <c r="A99" s="23" t="s">
        <v>353</v>
      </c>
      <c r="B99" s="24" t="s">
        <v>354</v>
      </c>
      <c r="C99" s="24" t="s">
        <v>225</v>
      </c>
      <c r="D99" s="24" t="s">
        <v>66</v>
      </c>
      <c r="E99" s="25">
        <v>21.5</v>
      </c>
      <c r="F99" s="26">
        <f t="shared" si="57"/>
        <v>3.2239403746974198E-2</v>
      </c>
      <c r="G99" s="27">
        <v>537031.7963702539</v>
      </c>
      <c r="H99" s="28">
        <f t="shared" si="58"/>
        <v>5.7300000000000013</v>
      </c>
      <c r="I99" s="27">
        <v>171.7</v>
      </c>
      <c r="J99" s="27">
        <f t="shared" si="59"/>
        <v>6.9266853720789875E-2</v>
      </c>
      <c r="K99" s="20">
        <f t="shared" si="56"/>
        <v>0.99403780537033393</v>
      </c>
      <c r="S99" s="31">
        <f t="shared" si="60"/>
        <v>5.3105190518471765</v>
      </c>
      <c r="T99" s="31">
        <f t="shared" si="61"/>
        <v>7.9257596049707777</v>
      </c>
      <c r="U99" s="31">
        <f t="shared" si="62"/>
        <v>4.4382941732433965</v>
      </c>
      <c r="V99" s="31">
        <f t="shared" si="63"/>
        <v>25518.062802748591</v>
      </c>
      <c r="W99" s="31">
        <f t="shared" si="64"/>
        <v>3.6597261739093252</v>
      </c>
      <c r="X99" s="32">
        <f t="shared" si="65"/>
        <v>346.30566809161161</v>
      </c>
      <c r="Y99" s="31">
        <f t="shared" si="66"/>
        <v>95.456986263353471</v>
      </c>
      <c r="Z99" s="31">
        <f t="shared" si="67"/>
        <v>4.3100151092368302</v>
      </c>
      <c r="AA99" s="31">
        <f t="shared" si="68"/>
        <v>18.441221278710614</v>
      </c>
      <c r="AB99" s="31">
        <f t="shared" si="69"/>
        <v>3.8694523675465744</v>
      </c>
      <c r="AD99" s="33">
        <f t="shared" si="70"/>
        <v>1369.777737018107</v>
      </c>
      <c r="AE99" s="33">
        <f t="shared" si="71"/>
        <v>0.20389952253439561</v>
      </c>
      <c r="AF99" s="33">
        <f t="shared" si="72"/>
        <v>0.10514239326798329</v>
      </c>
      <c r="AG99" s="73">
        <f t="shared" si="73"/>
        <v>2488.5526315789475</v>
      </c>
      <c r="AH99" s="33">
        <f t="shared" si="74"/>
        <v>258.16975815642849</v>
      </c>
      <c r="AI99" s="33">
        <f t="shared" si="75"/>
        <v>6.531321282300267E-4</v>
      </c>
      <c r="AJ99" s="73">
        <f t="shared" si="76"/>
        <v>60.307017543859651</v>
      </c>
      <c r="AK99" s="33">
        <f t="shared" si="77"/>
        <v>146.81198568818905</v>
      </c>
      <c r="AL99" s="33">
        <f t="shared" si="78"/>
        <v>0.15641287930735639</v>
      </c>
      <c r="AM99" s="73">
        <f t="shared" si="79"/>
        <v>113.1140350877193</v>
      </c>
      <c r="AN99" s="33">
        <f t="shared" si="80"/>
        <v>0.55473046681606353</v>
      </c>
      <c r="AO99" s="73">
        <f t="shared" si="81"/>
        <v>256.40350877192981</v>
      </c>
      <c r="AP99" s="33">
        <f t="shared" si="82"/>
        <v>1.5786874278200553</v>
      </c>
      <c r="AQ99" s="73">
        <f t="shared" si="83"/>
        <v>71.622807017543863</v>
      </c>
      <c r="AR99" s="33">
        <f t="shared" si="84"/>
        <v>58.272779003080664</v>
      </c>
      <c r="AS99" s="33">
        <f t="shared" si="85"/>
        <v>0.63825490925034456</v>
      </c>
      <c r="AT99" s="73">
        <f t="shared" si="86"/>
        <v>622.14912280701753</v>
      </c>
      <c r="AU99" s="73">
        <f t="shared" si="87"/>
        <v>1369.777737018107</v>
      </c>
      <c r="AV99" s="73">
        <f t="shared" si="88"/>
        <v>258.16975815642849</v>
      </c>
      <c r="AW99" s="73">
        <f t="shared" si="89"/>
        <v>146.81198568818905</v>
      </c>
      <c r="AX99" s="73">
        <f t="shared" si="90"/>
        <v>0.55473046681606353</v>
      </c>
      <c r="AY99" s="73">
        <f t="shared" si="91"/>
        <v>1.5786874278200553</v>
      </c>
      <c r="AZ99" s="73">
        <f t="shared" si="92"/>
        <v>58.272779003080664</v>
      </c>
      <c r="BA99" s="33">
        <f t="shared" si="93"/>
        <v>3612.1491228070176</v>
      </c>
      <c r="BC99" s="34">
        <f t="shared" si="94"/>
        <v>0.11745134406085463</v>
      </c>
      <c r="BD99" s="34">
        <f t="shared" si="95"/>
        <v>0.6254472409458085</v>
      </c>
      <c r="BE99" s="34">
        <f t="shared" si="96"/>
        <v>0.52128229721611963</v>
      </c>
      <c r="BF99" s="34">
        <f t="shared" si="97"/>
        <v>0.42938229590706822</v>
      </c>
      <c r="BG99" s="34">
        <f t="shared" si="98"/>
        <v>11.211551336629404</v>
      </c>
      <c r="BH99" s="34">
        <f t="shared" si="99"/>
        <v>0.50621706750245687</v>
      </c>
      <c r="BI99" s="34">
        <f t="shared" si="100"/>
        <v>2.1424798944756294</v>
      </c>
      <c r="BJ99" s="34">
        <f t="shared" si="101"/>
        <v>0.55369072699919764</v>
      </c>
      <c r="BL99" s="49">
        <f t="shared" si="102"/>
        <v>1</v>
      </c>
      <c r="BM99" s="49">
        <f t="shared" si="103"/>
        <v>0.83345526703072592</v>
      </c>
      <c r="BN99" s="49">
        <f t="shared" si="104"/>
        <v>17.925654799716067</v>
      </c>
      <c r="BO99" s="49">
        <f t="shared" si="105"/>
        <v>0.80936813589096601</v>
      </c>
      <c r="BP99" s="49">
        <f t="shared" si="106"/>
        <v>0.8852716756123189</v>
      </c>
      <c r="BU99" s="38">
        <f t="shared" si="107"/>
        <v>4.6000391369005612E-2</v>
      </c>
      <c r="BV99" s="38">
        <f t="shared" si="108"/>
        <v>3.8339268471972471E-2</v>
      </c>
      <c r="BW99" s="38">
        <f t="shared" si="109"/>
        <v>0.82458713633263303</v>
      </c>
      <c r="BX99" s="38">
        <f t="shared" si="110"/>
        <v>3.7231251012586952E-2</v>
      </c>
      <c r="BY99" s="38">
        <f t="shared" si="111"/>
        <v>4.0722843546062051E-2</v>
      </c>
    </row>
    <row r="100" spans="1:77" x14ac:dyDescent="0.25">
      <c r="A100" s="23" t="s">
        <v>355</v>
      </c>
      <c r="B100" s="24" t="s">
        <v>356</v>
      </c>
      <c r="C100" s="24" t="s">
        <v>77</v>
      </c>
      <c r="D100" s="24" t="s">
        <v>66</v>
      </c>
      <c r="E100" s="25">
        <v>0.39500000000000002</v>
      </c>
      <c r="F100" s="26">
        <f t="shared" si="57"/>
        <v>1.754802988759355</v>
      </c>
      <c r="G100" s="27">
        <v>165.95869074375622</v>
      </c>
      <c r="H100" s="28">
        <f t="shared" si="58"/>
        <v>2.2200000000000002</v>
      </c>
      <c r="I100" s="27">
        <v>2.9899007992525246E-4</v>
      </c>
      <c r="J100" s="27">
        <f t="shared" si="59"/>
        <v>1.2061795067064493E-7</v>
      </c>
      <c r="K100" s="20">
        <f t="shared" si="56"/>
        <v>0.99994372929114894</v>
      </c>
      <c r="S100" s="31">
        <f t="shared" si="60"/>
        <v>3.8737723961704043</v>
      </c>
      <c r="T100" s="31">
        <f t="shared" si="61"/>
        <v>4.7768110145029183</v>
      </c>
      <c r="U100" s="31">
        <f t="shared" si="62"/>
        <v>3.312516072106702</v>
      </c>
      <c r="V100" s="31">
        <f t="shared" si="63"/>
        <v>8.7055818883674156</v>
      </c>
      <c r="W100" s="31">
        <f t="shared" si="64"/>
        <v>2.7921555473755815</v>
      </c>
      <c r="X100" s="32">
        <f t="shared" si="65"/>
        <v>69354.129562017915</v>
      </c>
      <c r="Y100" s="31">
        <f t="shared" si="66"/>
        <v>64.615707317686756</v>
      </c>
      <c r="Z100" s="31">
        <f t="shared" si="67"/>
        <v>3.206570850345007</v>
      </c>
      <c r="AA100" s="31">
        <f t="shared" si="68"/>
        <v>12.755854042993848</v>
      </c>
      <c r="AB100" s="31">
        <f t="shared" si="69"/>
        <v>3.5718644563059661</v>
      </c>
      <c r="AD100" s="33">
        <f t="shared" si="70"/>
        <v>1877.8157375539267</v>
      </c>
      <c r="AE100" s="33">
        <f t="shared" si="71"/>
        <v>11.098328441745583</v>
      </c>
      <c r="AF100" s="33">
        <f t="shared" si="72"/>
        <v>0.17445390466636479</v>
      </c>
      <c r="AG100" s="73">
        <f t="shared" si="73"/>
        <v>2488.5526315789475</v>
      </c>
      <c r="AH100" s="33">
        <f t="shared" si="74"/>
        <v>345.91027134386206</v>
      </c>
      <c r="AI100" s="33">
        <f t="shared" si="75"/>
        <v>1.9144804885400046</v>
      </c>
      <c r="AJ100" s="73">
        <f t="shared" si="76"/>
        <v>60.307017543859651</v>
      </c>
      <c r="AK100" s="33">
        <f t="shared" si="77"/>
        <v>192.42898812413259</v>
      </c>
      <c r="AL100" s="33">
        <f t="shared" si="78"/>
        <v>7.8101573776122009E-4</v>
      </c>
      <c r="AM100" s="73">
        <f t="shared" si="79"/>
        <v>113.1140350877193</v>
      </c>
      <c r="AN100" s="33">
        <f t="shared" si="80"/>
        <v>0.81950505146339625</v>
      </c>
      <c r="AO100" s="73">
        <f t="shared" si="81"/>
        <v>256.40350877192981</v>
      </c>
      <c r="AP100" s="33">
        <f t="shared" si="82"/>
        <v>2.1219449013373839</v>
      </c>
      <c r="AQ100" s="73">
        <f t="shared" si="83"/>
        <v>71.622807017543863</v>
      </c>
      <c r="AR100" s="33">
        <f t="shared" si="84"/>
        <v>84.245336180484728</v>
      </c>
      <c r="AS100" s="33">
        <f t="shared" si="85"/>
        <v>0.69143076393529745</v>
      </c>
      <c r="AT100" s="73">
        <f t="shared" si="86"/>
        <v>622.14912280701753</v>
      </c>
      <c r="AU100" s="73">
        <f t="shared" si="87"/>
        <v>1877.8157375539267</v>
      </c>
      <c r="AV100" s="73">
        <f t="shared" si="88"/>
        <v>345.91027134386206</v>
      </c>
      <c r="AW100" s="73">
        <f t="shared" si="89"/>
        <v>192.42898812413259</v>
      </c>
      <c r="AX100" s="73">
        <f t="shared" si="90"/>
        <v>0.81950505146339625</v>
      </c>
      <c r="AY100" s="73">
        <f t="shared" si="91"/>
        <v>2.1219449013373839</v>
      </c>
      <c r="AZ100" s="73">
        <f t="shared" si="92"/>
        <v>84.245336180484728</v>
      </c>
      <c r="BA100" s="33">
        <f t="shared" si="93"/>
        <v>3612.1491228070176</v>
      </c>
      <c r="BC100" s="34">
        <f t="shared" si="94"/>
        <v>4.3063641191688595E-2</v>
      </c>
      <c r="BD100" s="34">
        <f t="shared" si="95"/>
        <v>0.16718053111062789</v>
      </c>
      <c r="BE100" s="34">
        <f t="shared" si="96"/>
        <v>0.14186384169669233</v>
      </c>
      <c r="BF100" s="34">
        <f t="shared" si="97"/>
        <v>0.1202398966232698</v>
      </c>
      <c r="BG100" s="34">
        <f t="shared" si="98"/>
        <v>2.7825876352760295</v>
      </c>
      <c r="BH100" s="34">
        <f t="shared" si="99"/>
        <v>0.13808661655498519</v>
      </c>
      <c r="BI100" s="34">
        <f t="shared" si="100"/>
        <v>0.54484181539482968</v>
      </c>
      <c r="BJ100" s="34">
        <f t="shared" si="101"/>
        <v>0.15253709149935293</v>
      </c>
      <c r="BL100" s="49">
        <f t="shared" si="102"/>
        <v>1</v>
      </c>
      <c r="BM100" s="49">
        <f t="shared" si="103"/>
        <v>0.84856676046098445</v>
      </c>
      <c r="BN100" s="49">
        <f t="shared" si="104"/>
        <v>16.644208609641968</v>
      </c>
      <c r="BO100" s="49">
        <f t="shared" si="105"/>
        <v>0.82597307017531563</v>
      </c>
      <c r="BP100" s="49">
        <f t="shared" si="106"/>
        <v>0.91240942043912399</v>
      </c>
      <c r="BU100" s="38">
        <f t="shared" si="107"/>
        <v>4.6313363267091796E-2</v>
      </c>
      <c r="BV100" s="38">
        <f t="shared" si="108"/>
        <v>3.9299980633608837E-2</v>
      </c>
      <c r="BW100" s="38">
        <f t="shared" si="109"/>
        <v>0.77084927963160532</v>
      </c>
      <c r="BX100" s="38">
        <f t="shared" si="110"/>
        <v>3.8253590847864498E-2</v>
      </c>
      <c r="BY100" s="38">
        <f t="shared" si="111"/>
        <v>4.2256748937113842E-2</v>
      </c>
    </row>
    <row r="101" spans="1:77" x14ac:dyDescent="0.25">
      <c r="A101" s="23" t="s">
        <v>357</v>
      </c>
      <c r="B101" s="24" t="s">
        <v>358</v>
      </c>
      <c r="C101" s="24" t="s">
        <v>215</v>
      </c>
      <c r="D101" s="24" t="s">
        <v>90</v>
      </c>
      <c r="E101" s="25">
        <v>0.64400000000000002</v>
      </c>
      <c r="F101" s="26">
        <f t="shared" si="57"/>
        <v>1.0763154977638902</v>
      </c>
      <c r="G101" s="27">
        <v>1584.8931924611156</v>
      </c>
      <c r="H101" s="28">
        <f t="shared" si="58"/>
        <v>3.2000000000000006</v>
      </c>
      <c r="I101" s="27">
        <v>4.9792999999999999E-6</v>
      </c>
      <c r="J101" s="27">
        <f t="shared" si="59"/>
        <v>2.0087387579029066E-9</v>
      </c>
      <c r="K101" s="20">
        <f t="shared" si="56"/>
        <v>0.99994367752209146</v>
      </c>
      <c r="S101" s="31">
        <f t="shared" si="60"/>
        <v>5.0991538210422824</v>
      </c>
      <c r="T101" s="31">
        <f t="shared" si="61"/>
        <v>7.3819020925017247</v>
      </c>
      <c r="U101" s="31">
        <f t="shared" si="62"/>
        <v>4.2726767018251195</v>
      </c>
      <c r="V101" s="31">
        <f t="shared" si="63"/>
        <v>76.126722398558002</v>
      </c>
      <c r="W101" s="31">
        <f t="shared" si="64"/>
        <v>3.5320945799937826</v>
      </c>
      <c r="X101" s="32">
        <f t="shared" si="65"/>
        <v>35715013.261722587</v>
      </c>
      <c r="Y101" s="31">
        <f t="shared" si="66"/>
        <v>90.919809150803772</v>
      </c>
      <c r="Z101" s="31">
        <f t="shared" si="67"/>
        <v>4.1476832537635744</v>
      </c>
      <c r="AA101" s="31">
        <f t="shared" si="68"/>
        <v>17.604825416406129</v>
      </c>
      <c r="AB101" s="31">
        <f t="shared" si="69"/>
        <v>3.8353910737674726</v>
      </c>
      <c r="AD101" s="33">
        <f t="shared" si="70"/>
        <v>1426.5564492706153</v>
      </c>
      <c r="AE101" s="33">
        <f t="shared" si="71"/>
        <v>6.8072045566607233</v>
      </c>
      <c r="AF101" s="33">
        <f t="shared" si="72"/>
        <v>0.11288870034998215</v>
      </c>
      <c r="AG101" s="73">
        <f t="shared" si="73"/>
        <v>2488.5526315789475</v>
      </c>
      <c r="AH101" s="33">
        <f t="shared" si="74"/>
        <v>268.17693293852034</v>
      </c>
      <c r="AI101" s="33">
        <f t="shared" si="75"/>
        <v>0.21893319640650086</v>
      </c>
      <c r="AJ101" s="73">
        <f t="shared" si="76"/>
        <v>60.307017543859651</v>
      </c>
      <c r="AK101" s="33">
        <f t="shared" si="77"/>
        <v>152.11701003420256</v>
      </c>
      <c r="AL101" s="33">
        <f t="shared" si="78"/>
        <v>1.516635770781571E-6</v>
      </c>
      <c r="AM101" s="73">
        <f t="shared" si="79"/>
        <v>113.1140350877193</v>
      </c>
      <c r="AN101" s="33">
        <f t="shared" si="80"/>
        <v>0.58241321715595029</v>
      </c>
      <c r="AO101" s="73">
        <f t="shared" si="81"/>
        <v>256.40350877192981</v>
      </c>
      <c r="AP101" s="33">
        <f t="shared" si="82"/>
        <v>1.6404740310130048</v>
      </c>
      <c r="AQ101" s="73">
        <f t="shared" si="83"/>
        <v>71.622807017543863</v>
      </c>
      <c r="AR101" s="33">
        <f t="shared" si="84"/>
        <v>61.041287641498613</v>
      </c>
      <c r="AS101" s="33">
        <f t="shared" si="85"/>
        <v>0.64392311558231985</v>
      </c>
      <c r="AT101" s="73">
        <f t="shared" si="86"/>
        <v>622.14912280701753</v>
      </c>
      <c r="AU101" s="73">
        <f t="shared" si="87"/>
        <v>1426.5564492706153</v>
      </c>
      <c r="AV101" s="73">
        <f t="shared" si="88"/>
        <v>268.17693293852034</v>
      </c>
      <c r="AW101" s="73">
        <f t="shared" si="89"/>
        <v>152.11701003420256</v>
      </c>
      <c r="AX101" s="73">
        <f t="shared" si="90"/>
        <v>0.58241321715595029</v>
      </c>
      <c r="AY101" s="73">
        <f t="shared" si="91"/>
        <v>1.6404740310130048</v>
      </c>
      <c r="AZ101" s="73">
        <f t="shared" si="92"/>
        <v>61.041287641498613</v>
      </c>
      <c r="BA101" s="33">
        <f t="shared" si="93"/>
        <v>3612.1491228070176</v>
      </c>
      <c r="BC101" s="34">
        <f t="shared" si="94"/>
        <v>4.7038885526224899E-2</v>
      </c>
      <c r="BD101" s="34">
        <f t="shared" si="95"/>
        <v>0.24048922766801251</v>
      </c>
      <c r="BE101" s="34">
        <f t="shared" si="96"/>
        <v>0.2008180072777411</v>
      </c>
      <c r="BF101" s="34">
        <f t="shared" si="97"/>
        <v>0.16614579095962154</v>
      </c>
      <c r="BG101" s="34">
        <f t="shared" si="98"/>
        <v>4.2767664947108734</v>
      </c>
      <c r="BH101" s="34">
        <f t="shared" si="99"/>
        <v>0.19510239777282481</v>
      </c>
      <c r="BI101" s="34">
        <f t="shared" si="100"/>
        <v>0.81946683103810514</v>
      </c>
      <c r="BJ101" s="34">
        <f t="shared" si="101"/>
        <v>0.21365926323470052</v>
      </c>
      <c r="BL101" s="49">
        <f t="shared" si="102"/>
        <v>1</v>
      </c>
      <c r="BM101" s="49">
        <f t="shared" si="103"/>
        <v>0.83503951185274616</v>
      </c>
      <c r="BN101" s="49">
        <f t="shared" si="104"/>
        <v>17.78360942060494</v>
      </c>
      <c r="BO101" s="49">
        <f t="shared" si="105"/>
        <v>0.81127291922679079</v>
      </c>
      <c r="BP101" s="49">
        <f t="shared" si="106"/>
        <v>0.88843589921478783</v>
      </c>
      <c r="BU101" s="38">
        <f t="shared" si="107"/>
        <v>4.6030481432445057E-2</v>
      </c>
      <c r="BV101" s="38">
        <f t="shared" si="108"/>
        <v>3.8437270745695813E-2</v>
      </c>
      <c r="BW101" s="38">
        <f t="shared" si="109"/>
        <v>0.8185881032370107</v>
      </c>
      <c r="BX101" s="38">
        <f t="shared" si="110"/>
        <v>3.7343283045114292E-2</v>
      </c>
      <c r="BY101" s="38">
        <f t="shared" si="111"/>
        <v>4.0895132162723918E-2</v>
      </c>
    </row>
    <row r="102" spans="1:77" x14ac:dyDescent="0.25">
      <c r="A102" s="23" t="s">
        <v>359</v>
      </c>
      <c r="B102" s="24" t="s">
        <v>360</v>
      </c>
      <c r="C102" s="24" t="s">
        <v>239</v>
      </c>
      <c r="D102" s="24" t="s">
        <v>133</v>
      </c>
      <c r="E102" s="25">
        <v>6.2899999999999998E-2</v>
      </c>
      <c r="F102" s="26">
        <f t="shared" si="57"/>
        <v>11.01982798982425</v>
      </c>
      <c r="G102" s="27">
        <v>44.668359215096324</v>
      </c>
      <c r="H102" s="28">
        <f t="shared" si="58"/>
        <v>1.6500000000000001</v>
      </c>
      <c r="I102" s="27">
        <v>2.8169333326290998E-5</v>
      </c>
      <c r="J102" s="27">
        <f t="shared" si="59"/>
        <v>1.1364013342599708E-8</v>
      </c>
      <c r="K102" s="20">
        <f t="shared" si="56"/>
        <v>0.99989747065942403</v>
      </c>
      <c r="S102" s="31">
        <f t="shared" si="60"/>
        <v>2.470286740397313</v>
      </c>
      <c r="T102" s="31">
        <f t="shared" si="61"/>
        <v>2.6041061263734719</v>
      </c>
      <c r="U102" s="31">
        <f t="shared" si="62"/>
        <v>2.2127999806956091</v>
      </c>
      <c r="V102" s="31">
        <f t="shared" si="63"/>
        <v>2.9424318101756617</v>
      </c>
      <c r="W102" s="31">
        <f t="shared" si="64"/>
        <v>1.9446693709510903</v>
      </c>
      <c r="X102" s="32">
        <f t="shared" si="65"/>
        <v>259407.86444332398</v>
      </c>
      <c r="Y102" s="31">
        <f t="shared" si="66"/>
        <v>34.488410737657077</v>
      </c>
      <c r="Z102" s="31">
        <f t="shared" si="67"/>
        <v>2.1286715678369497</v>
      </c>
      <c r="AA102" s="31">
        <f t="shared" si="68"/>
        <v>7.2021043045807298</v>
      </c>
      <c r="AB102" s="31">
        <f t="shared" si="69"/>
        <v>2.99561577471232</v>
      </c>
      <c r="AD102" s="33">
        <f t="shared" si="70"/>
        <v>2944.690853200631</v>
      </c>
      <c r="AE102" s="33">
        <f t="shared" si="71"/>
        <v>69.695385286001681</v>
      </c>
      <c r="AF102" s="33">
        <f t="shared" si="72"/>
        <v>0.3200074393641742</v>
      </c>
      <c r="AG102" s="73">
        <f t="shared" si="73"/>
        <v>2488.5526315789475</v>
      </c>
      <c r="AH102" s="33">
        <f t="shared" si="74"/>
        <v>517.82056368833332</v>
      </c>
      <c r="AI102" s="33">
        <f t="shared" si="75"/>
        <v>5.6642490775926175</v>
      </c>
      <c r="AJ102" s="73">
        <f t="shared" si="76"/>
        <v>60.307017543859651</v>
      </c>
      <c r="AK102" s="33">
        <f t="shared" si="77"/>
        <v>276.28946837574267</v>
      </c>
      <c r="AL102" s="33">
        <f t="shared" si="78"/>
        <v>2.0880888396697443E-4</v>
      </c>
      <c r="AM102" s="73">
        <f t="shared" si="79"/>
        <v>113.1140350877193</v>
      </c>
      <c r="AN102" s="33">
        <f t="shared" si="80"/>
        <v>1.5353823913059184</v>
      </c>
      <c r="AO102" s="73">
        <f t="shared" si="81"/>
        <v>256.40350877192981</v>
      </c>
      <c r="AP102" s="33">
        <f t="shared" si="82"/>
        <v>3.1964379895301196</v>
      </c>
      <c r="AQ102" s="73">
        <f t="shared" si="83"/>
        <v>71.622807017543863</v>
      </c>
      <c r="AR102" s="33">
        <f t="shared" si="84"/>
        <v>149.20933753177172</v>
      </c>
      <c r="AS102" s="33">
        <f t="shared" si="85"/>
        <v>0.82443716265118949</v>
      </c>
      <c r="AT102" s="73">
        <f t="shared" si="86"/>
        <v>622.14912280701753</v>
      </c>
      <c r="AU102" s="73">
        <f t="shared" si="87"/>
        <v>2944.690853200631</v>
      </c>
      <c r="AV102" s="73">
        <f t="shared" si="88"/>
        <v>517.82056368833332</v>
      </c>
      <c r="AW102" s="73">
        <f t="shared" si="89"/>
        <v>276.28946837574267</v>
      </c>
      <c r="AX102" s="73">
        <f t="shared" si="90"/>
        <v>1.5353823913059184</v>
      </c>
      <c r="AY102" s="73">
        <f t="shared" si="91"/>
        <v>3.1964379895301196</v>
      </c>
      <c r="AZ102" s="73">
        <f t="shared" si="92"/>
        <v>149.20933753177172</v>
      </c>
      <c r="BA102" s="33">
        <f t="shared" si="93"/>
        <v>3612.1491228070176</v>
      </c>
      <c r="BC102" s="34">
        <f t="shared" si="94"/>
        <v>1.384797102788745E-2</v>
      </c>
      <c r="BD102" s="34">
        <f t="shared" si="95"/>
        <v>3.4264425182528487E-2</v>
      </c>
      <c r="BE102" s="34">
        <f t="shared" si="96"/>
        <v>3.0311226640843875E-2</v>
      </c>
      <c r="BF102" s="34">
        <f t="shared" si="97"/>
        <v>2.6929704755322512E-2</v>
      </c>
      <c r="BG102" s="34">
        <f t="shared" si="98"/>
        <v>0.47759451269295761</v>
      </c>
      <c r="BH102" s="34">
        <f t="shared" si="99"/>
        <v>2.9477782199293832E-2</v>
      </c>
      <c r="BI102" s="34">
        <f t="shared" si="100"/>
        <v>9.9186489453571114E-2</v>
      </c>
      <c r="BJ102" s="34">
        <f t="shared" si="101"/>
        <v>3.311055118979548E-2</v>
      </c>
      <c r="BL102" s="49">
        <f t="shared" si="102"/>
        <v>1</v>
      </c>
      <c r="BM102" s="49">
        <f t="shared" si="103"/>
        <v>0.88462673689619176</v>
      </c>
      <c r="BN102" s="49">
        <f t="shared" si="104"/>
        <v>13.938494813462805</v>
      </c>
      <c r="BO102" s="49">
        <f t="shared" si="105"/>
        <v>0.86030283719233747</v>
      </c>
      <c r="BP102" s="49">
        <f t="shared" si="106"/>
        <v>0.96632443163466897</v>
      </c>
      <c r="BU102" s="38">
        <f t="shared" si="107"/>
        <v>4.7082206286275935E-2</v>
      </c>
      <c r="BV102" s="38">
        <f t="shared" si="108"/>
        <v>4.1650178512901648E-2</v>
      </c>
      <c r="BW102" s="38">
        <f t="shared" si="109"/>
        <v>0.65625508812764299</v>
      </c>
      <c r="BX102" s="38">
        <f t="shared" si="110"/>
        <v>4.050495564935809E-2</v>
      </c>
      <c r="BY102" s="38">
        <f t="shared" si="111"/>
        <v>4.549668622969183E-2</v>
      </c>
    </row>
    <row r="103" spans="1:77" x14ac:dyDescent="0.25">
      <c r="A103" s="23" t="s">
        <v>361</v>
      </c>
      <c r="B103" s="24" t="s">
        <v>362</v>
      </c>
      <c r="C103" s="24" t="s">
        <v>77</v>
      </c>
      <c r="D103" s="24" t="s">
        <v>232</v>
      </c>
      <c r="E103" s="25">
        <v>21.2</v>
      </c>
      <c r="F103" s="26">
        <f t="shared" si="57"/>
        <v>3.2695621724525725E-2</v>
      </c>
      <c r="G103" s="27">
        <v>19952.623149688792</v>
      </c>
      <c r="H103" s="28">
        <f t="shared" si="58"/>
        <v>4.3</v>
      </c>
      <c r="I103" s="27">
        <v>8.9991000000000002E-7</v>
      </c>
      <c r="J103" s="27">
        <f t="shared" si="59"/>
        <v>3.6303980391308109E-10</v>
      </c>
      <c r="K103" s="20">
        <f t="shared" si="56"/>
        <v>0.99974154960143002</v>
      </c>
      <c r="S103" s="31">
        <f t="shared" si="60"/>
        <v>5.2935594419241889</v>
      </c>
      <c r="T103" s="31">
        <f t="shared" si="61"/>
        <v>7.8808825513023422</v>
      </c>
      <c r="U103" s="31">
        <f t="shared" si="62"/>
        <v>4.4250052907673645</v>
      </c>
      <c r="V103" s="31">
        <f t="shared" si="63"/>
        <v>948.87546506473518</v>
      </c>
      <c r="W103" s="31">
        <f t="shared" si="64"/>
        <v>3.649485217823909</v>
      </c>
      <c r="X103" s="32">
        <f t="shared" si="65"/>
        <v>2457410101.9743414</v>
      </c>
      <c r="Y103" s="31">
        <f t="shared" si="66"/>
        <v>95.09293038866052</v>
      </c>
      <c r="Z103" s="31">
        <f t="shared" si="67"/>
        <v>4.2969898593581384</v>
      </c>
      <c r="AA103" s="31">
        <f t="shared" si="68"/>
        <v>18.374110205087636</v>
      </c>
      <c r="AB103" s="31">
        <f t="shared" si="69"/>
        <v>3.8668123166664552</v>
      </c>
      <c r="AD103" s="33">
        <f t="shared" si="70"/>
        <v>1374.1662578906669</v>
      </c>
      <c r="AE103" s="33">
        <f t="shared" si="71"/>
        <v>0.20678489313629747</v>
      </c>
      <c r="AF103" s="33">
        <f t="shared" si="72"/>
        <v>0.10574111819438575</v>
      </c>
      <c r="AG103" s="73">
        <f t="shared" si="73"/>
        <v>2488.5526315789475</v>
      </c>
      <c r="AH103" s="33">
        <f t="shared" si="74"/>
        <v>258.94507645540648</v>
      </c>
      <c r="AI103" s="33">
        <f t="shared" si="75"/>
        <v>1.7564651295446463E-2</v>
      </c>
      <c r="AJ103" s="73">
        <f t="shared" si="76"/>
        <v>60.307017543859651</v>
      </c>
      <c r="AK103" s="33">
        <f t="shared" si="77"/>
        <v>147.22396025679464</v>
      </c>
      <c r="AL103" s="33">
        <f t="shared" si="78"/>
        <v>2.2042176282724599E-8</v>
      </c>
      <c r="AM103" s="73">
        <f t="shared" si="79"/>
        <v>113.1140350877193</v>
      </c>
      <c r="AN103" s="33">
        <f t="shared" si="80"/>
        <v>0.55685420918566064</v>
      </c>
      <c r="AO103" s="73">
        <f t="shared" si="81"/>
        <v>256.40350877192981</v>
      </c>
      <c r="AP103" s="33">
        <f t="shared" si="82"/>
        <v>1.5834728238532629</v>
      </c>
      <c r="AQ103" s="73">
        <f t="shared" si="83"/>
        <v>71.622807017543863</v>
      </c>
      <c r="AR103" s="33">
        <f t="shared" si="84"/>
        <v>58.485619174291159</v>
      </c>
      <c r="AS103" s="33">
        <f t="shared" si="85"/>
        <v>0.63869067527592704</v>
      </c>
      <c r="AT103" s="73">
        <f t="shared" si="86"/>
        <v>622.14912280701753</v>
      </c>
      <c r="AU103" s="73">
        <f t="shared" si="87"/>
        <v>1374.1662578906669</v>
      </c>
      <c r="AV103" s="73">
        <f t="shared" si="88"/>
        <v>258.94507645540648</v>
      </c>
      <c r="AW103" s="73">
        <f t="shared" si="89"/>
        <v>147.22396025679464</v>
      </c>
      <c r="AX103" s="73">
        <f t="shared" si="90"/>
        <v>0.55685420918566064</v>
      </c>
      <c r="AY103" s="73">
        <f t="shared" si="91"/>
        <v>1.5834728238532629</v>
      </c>
      <c r="AZ103" s="73">
        <f t="shared" si="92"/>
        <v>58.485619174291159</v>
      </c>
      <c r="BA103" s="33">
        <f t="shared" si="93"/>
        <v>3612.1491228070176</v>
      </c>
      <c r="BC103" s="34">
        <f t="shared" si="94"/>
        <v>0.12025823287169253</v>
      </c>
      <c r="BD103" s="34">
        <f t="shared" si="95"/>
        <v>0.63831438357211812</v>
      </c>
      <c r="BE103" s="34">
        <f t="shared" si="96"/>
        <v>0.53210722304678237</v>
      </c>
      <c r="BF103" s="34">
        <f t="shared" si="97"/>
        <v>0.4388806431211586</v>
      </c>
      <c r="BG103" s="34">
        <f t="shared" si="98"/>
        <v>11.435707767131186</v>
      </c>
      <c r="BH103" s="34">
        <f t="shared" si="99"/>
        <v>0.5167484071539924</v>
      </c>
      <c r="BI103" s="34">
        <f t="shared" si="100"/>
        <v>2.1857683972116502</v>
      </c>
      <c r="BJ103" s="34">
        <f t="shared" si="101"/>
        <v>0.56526363790420064</v>
      </c>
      <c r="BL103" s="49">
        <f t="shared" si="102"/>
        <v>1</v>
      </c>
      <c r="BM103" s="49">
        <f t="shared" si="103"/>
        <v>0.83361308587316796</v>
      </c>
      <c r="BN103" s="49">
        <f t="shared" si="104"/>
        <v>17.915478738133675</v>
      </c>
      <c r="BO103" s="49">
        <f t="shared" si="105"/>
        <v>0.8095515633882141</v>
      </c>
      <c r="BP103" s="49">
        <f t="shared" si="106"/>
        <v>0.88555679215763117</v>
      </c>
      <c r="BU103" s="38">
        <f t="shared" si="107"/>
        <v>4.6000712463308994E-2</v>
      </c>
      <c r="BV103" s="38">
        <f t="shared" si="108"/>
        <v>3.8346795868903306E-2</v>
      </c>
      <c r="BW103" s="38">
        <f t="shared" si="109"/>
        <v>0.82412478607541306</v>
      </c>
      <c r="BX103" s="38">
        <f t="shared" si="110"/>
        <v>3.7239948691643501E-2</v>
      </c>
      <c r="BY103" s="38">
        <f t="shared" si="111"/>
        <v>4.0736243365973479E-2</v>
      </c>
    </row>
    <row r="104" spans="1:77" x14ac:dyDescent="0.25">
      <c r="A104" s="23" t="s">
        <v>363</v>
      </c>
      <c r="B104" s="24" t="s">
        <v>364</v>
      </c>
      <c r="C104" s="24" t="s">
        <v>365</v>
      </c>
      <c r="D104" s="24" t="s">
        <v>66</v>
      </c>
      <c r="E104" s="25">
        <v>1.4</v>
      </c>
      <c r="F104" s="26">
        <f t="shared" si="57"/>
        <v>0.49510512897138953</v>
      </c>
      <c r="G104" s="27">
        <v>549.54087385762534</v>
      </c>
      <c r="H104" s="28">
        <f t="shared" si="58"/>
        <v>2.7400000000000007</v>
      </c>
      <c r="I104" s="27">
        <v>1.0201</v>
      </c>
      <c r="J104" s="27">
        <f t="shared" si="59"/>
        <v>4.1152660151763399E-4</v>
      </c>
      <c r="K104" s="20">
        <f t="shared" si="56"/>
        <v>0.99995170984885295</v>
      </c>
      <c r="S104" s="31">
        <f t="shared" si="60"/>
        <v>4.7502111861947514</v>
      </c>
      <c r="T104" s="31">
        <f t="shared" si="61"/>
        <v>6.5521088715306801</v>
      </c>
      <c r="U104" s="31">
        <f t="shared" si="62"/>
        <v>3.9992589943175654</v>
      </c>
      <c r="V104" s="31">
        <f t="shared" si="63"/>
        <v>26.931615742379122</v>
      </c>
      <c r="W104" s="31">
        <f t="shared" si="64"/>
        <v>3.3213877172752424</v>
      </c>
      <c r="X104" s="32">
        <f t="shared" si="65"/>
        <v>61.959712236244549</v>
      </c>
      <c r="Y104" s="31">
        <f t="shared" si="66"/>
        <v>83.429388278865645</v>
      </c>
      <c r="Z104" s="31">
        <f t="shared" si="67"/>
        <v>3.8796897661269365</v>
      </c>
      <c r="AA104" s="31">
        <f t="shared" si="68"/>
        <v>16.224020376444273</v>
      </c>
      <c r="AB104" s="31">
        <f t="shared" si="69"/>
        <v>3.7730667171843351</v>
      </c>
      <c r="AD104" s="33">
        <f t="shared" si="70"/>
        <v>1531.3489198904299</v>
      </c>
      <c r="AE104" s="33">
        <f t="shared" si="71"/>
        <v>3.131314096063933</v>
      </c>
      <c r="AF104" s="33">
        <f t="shared" si="72"/>
        <v>0.12718551380521445</v>
      </c>
      <c r="AG104" s="73">
        <f t="shared" si="73"/>
        <v>2488.5526315789475</v>
      </c>
      <c r="AH104" s="33">
        <f t="shared" si="74"/>
        <v>286.51140997905259</v>
      </c>
      <c r="AI104" s="33">
        <f t="shared" si="75"/>
        <v>0.61885134653990659</v>
      </c>
      <c r="AJ104" s="73">
        <f t="shared" si="76"/>
        <v>60.307017543859651</v>
      </c>
      <c r="AK104" s="33">
        <f t="shared" si="77"/>
        <v>161.76722274009106</v>
      </c>
      <c r="AL104" s="33">
        <f t="shared" si="78"/>
        <v>0.87422398703428483</v>
      </c>
      <c r="AM104" s="73">
        <f t="shared" si="79"/>
        <v>113.1140350877193</v>
      </c>
      <c r="AN104" s="33">
        <f t="shared" si="80"/>
        <v>0.63470318604911402</v>
      </c>
      <c r="AO104" s="73">
        <f t="shared" si="81"/>
        <v>256.40350877192981</v>
      </c>
      <c r="AP104" s="33">
        <f t="shared" si="82"/>
        <v>1.7537914309728977</v>
      </c>
      <c r="AQ104" s="73">
        <f t="shared" si="83"/>
        <v>71.622807017543863</v>
      </c>
      <c r="AR104" s="33">
        <f t="shared" si="84"/>
        <v>66.236431364537694</v>
      </c>
      <c r="AS104" s="33">
        <f t="shared" si="85"/>
        <v>0.65455958105612044</v>
      </c>
      <c r="AT104" s="73">
        <f t="shared" si="86"/>
        <v>622.14912280701753</v>
      </c>
      <c r="AU104" s="73">
        <f t="shared" si="87"/>
        <v>1531.3489198904299</v>
      </c>
      <c r="AV104" s="73">
        <f t="shared" si="88"/>
        <v>286.51140997905259</v>
      </c>
      <c r="AW104" s="73">
        <f t="shared" si="89"/>
        <v>161.76722274009106</v>
      </c>
      <c r="AX104" s="73">
        <f t="shared" si="90"/>
        <v>0.63470318604911402</v>
      </c>
      <c r="AY104" s="73">
        <f t="shared" si="91"/>
        <v>1.7537914309728977</v>
      </c>
      <c r="AZ104" s="73">
        <f t="shared" si="92"/>
        <v>66.236431364537694</v>
      </c>
      <c r="BA104" s="33">
        <f t="shared" si="93"/>
        <v>3612.1491228070176</v>
      </c>
      <c r="BC104" s="34">
        <f t="shared" si="94"/>
        <v>7.2277775847762418E-2</v>
      </c>
      <c r="BD104" s="34">
        <f t="shared" si="95"/>
        <v>0.34427645339978569</v>
      </c>
      <c r="BE104" s="34">
        <f t="shared" si="96"/>
        <v>0.28843453993046381</v>
      </c>
      <c r="BF104" s="34">
        <f t="shared" si="97"/>
        <v>0.23877214221636184</v>
      </c>
      <c r="BG104" s="34">
        <f t="shared" si="98"/>
        <v>6.030090625135788</v>
      </c>
      <c r="BH104" s="34">
        <f t="shared" si="99"/>
        <v>0.28041534727498052</v>
      </c>
      <c r="BI104" s="34">
        <f t="shared" si="100"/>
        <v>1.1611613162394632</v>
      </c>
      <c r="BJ104" s="34">
        <f t="shared" si="101"/>
        <v>0.30775000901812416</v>
      </c>
      <c r="BL104" s="49">
        <f t="shared" si="102"/>
        <v>1</v>
      </c>
      <c r="BM104" s="49">
        <f t="shared" si="103"/>
        <v>0.83779920782303308</v>
      </c>
      <c r="BN104" s="49">
        <f t="shared" si="104"/>
        <v>17.515257188191836</v>
      </c>
      <c r="BO104" s="49">
        <f t="shared" si="105"/>
        <v>0.81450632044635518</v>
      </c>
      <c r="BP104" s="49">
        <f t="shared" si="106"/>
        <v>0.89390373921609512</v>
      </c>
      <c r="BU104" s="38">
        <f t="shared" si="107"/>
        <v>4.610312695558122E-2</v>
      </c>
      <c r="BV104" s="38">
        <f t="shared" si="108"/>
        <v>3.8625163241550665E-2</v>
      </c>
      <c r="BW104" s="38">
        <f t="shared" si="109"/>
        <v>0.80750812580686471</v>
      </c>
      <c r="BX104" s="38">
        <f t="shared" si="110"/>
        <v>3.7551288297661634E-2</v>
      </c>
      <c r="BY104" s="38">
        <f t="shared" si="111"/>
        <v>4.1211757575148403E-2</v>
      </c>
    </row>
    <row r="105" spans="1:77" x14ac:dyDescent="0.25">
      <c r="A105" s="23" t="s">
        <v>366</v>
      </c>
      <c r="B105" s="24" t="s">
        <v>367</v>
      </c>
      <c r="C105" s="24" t="s">
        <v>368</v>
      </c>
      <c r="D105" s="24" t="s">
        <v>66</v>
      </c>
      <c r="E105" s="25">
        <v>0.77500000000000002</v>
      </c>
      <c r="F105" s="26">
        <f t="shared" si="57"/>
        <v>0.89438345878702619</v>
      </c>
      <c r="G105" s="27">
        <v>39810.717055349742</v>
      </c>
      <c r="H105" s="28">
        <f t="shared" si="58"/>
        <v>4.6000000000000005</v>
      </c>
      <c r="I105" s="27">
        <v>218772.8458983094</v>
      </c>
      <c r="J105" s="27">
        <f t="shared" si="59"/>
        <v>88.256882439831699</v>
      </c>
      <c r="K105" s="20">
        <f t="shared" si="56"/>
        <v>0.99952135990084212</v>
      </c>
      <c r="S105" s="31">
        <f t="shared" si="60"/>
        <v>5.3023293234069211</v>
      </c>
      <c r="T105" s="31">
        <f t="shared" si="61"/>
        <v>7.9040608659964118</v>
      </c>
      <c r="U105" s="31">
        <f t="shared" si="62"/>
        <v>4.4318770245443773</v>
      </c>
      <c r="V105" s="31">
        <f t="shared" si="63"/>
        <v>1892.4393419439623</v>
      </c>
      <c r="W105" s="31">
        <f t="shared" si="64"/>
        <v>3.6547808567888849</v>
      </c>
      <c r="X105" s="32">
        <f t="shared" si="65"/>
        <v>2.0158205917245736E-2</v>
      </c>
      <c r="Y105" s="31">
        <f t="shared" si="66"/>
        <v>95.281185123801706</v>
      </c>
      <c r="Z105" s="31">
        <f t="shared" si="67"/>
        <v>4.3037252676745918</v>
      </c>
      <c r="AA105" s="31">
        <f t="shared" si="68"/>
        <v>18.40881360714258</v>
      </c>
      <c r="AB105" s="31">
        <f t="shared" si="69"/>
        <v>3.8681794508712288</v>
      </c>
      <c r="AD105" s="33">
        <f t="shared" si="70"/>
        <v>1371.8934312734909</v>
      </c>
      <c r="AE105" s="33">
        <f t="shared" si="71"/>
        <v>5.6565673993412977</v>
      </c>
      <c r="AF105" s="33">
        <f t="shared" si="72"/>
        <v>0.1054310369646022</v>
      </c>
      <c r="AG105" s="73">
        <f t="shared" si="73"/>
        <v>2488.5526315789475</v>
      </c>
      <c r="AH105" s="33">
        <f t="shared" si="74"/>
        <v>258.54357577783458</v>
      </c>
      <c r="AI105" s="33">
        <f t="shared" si="75"/>
        <v>8.806975366273161E-3</v>
      </c>
      <c r="AJ105" s="73">
        <f t="shared" si="76"/>
        <v>60.307017543859651</v>
      </c>
      <c r="AK105" s="33">
        <f t="shared" si="77"/>
        <v>147.01063831737775</v>
      </c>
      <c r="AL105" s="33">
        <f t="shared" si="78"/>
        <v>2687.0777532997631</v>
      </c>
      <c r="AM105" s="73">
        <f t="shared" si="79"/>
        <v>113.1140350877193</v>
      </c>
      <c r="AN105" s="33">
        <f t="shared" si="80"/>
        <v>0.55575398733675851</v>
      </c>
      <c r="AO105" s="73">
        <f t="shared" si="81"/>
        <v>256.40350877192981</v>
      </c>
      <c r="AP105" s="33">
        <f t="shared" si="82"/>
        <v>1.580994660085058</v>
      </c>
      <c r="AQ105" s="73">
        <f t="shared" si="83"/>
        <v>71.622807017543863</v>
      </c>
      <c r="AR105" s="33">
        <f t="shared" si="84"/>
        <v>58.375364923259447</v>
      </c>
      <c r="AS105" s="33">
        <f t="shared" si="85"/>
        <v>0.63846494224582084</v>
      </c>
      <c r="AT105" s="73">
        <f t="shared" si="86"/>
        <v>622.14912280701753</v>
      </c>
      <c r="AU105" s="73">
        <f t="shared" si="87"/>
        <v>1371.8934312734909</v>
      </c>
      <c r="AV105" s="73">
        <f t="shared" si="88"/>
        <v>258.54357577783458</v>
      </c>
      <c r="AW105" s="73">
        <f t="shared" si="89"/>
        <v>147.01063831737775</v>
      </c>
      <c r="AX105" s="73">
        <f t="shared" si="90"/>
        <v>0.55575398733675851</v>
      </c>
      <c r="AY105" s="73">
        <f t="shared" si="91"/>
        <v>1.580994660085058</v>
      </c>
      <c r="AZ105" s="73">
        <f t="shared" si="92"/>
        <v>58.375364923259447</v>
      </c>
      <c r="BA105" s="33">
        <f t="shared" si="93"/>
        <v>3612.1491228070176</v>
      </c>
      <c r="BC105" s="34">
        <f t="shared" si="94"/>
        <v>7.0192219770952814E-3</v>
      </c>
      <c r="BD105" s="34">
        <f t="shared" si="95"/>
        <v>3.8922879122931277E-2</v>
      </c>
      <c r="BE105" s="34">
        <f t="shared" si="96"/>
        <v>3.1107268978831749E-2</v>
      </c>
      <c r="BF105" s="34">
        <f t="shared" si="97"/>
        <v>1.3307169550293603E-3</v>
      </c>
      <c r="BG105" s="34">
        <f t="shared" si="98"/>
        <v>0.66879978862467293</v>
      </c>
      <c r="BH105" s="34">
        <f t="shared" si="99"/>
        <v>3.0208802982241774E-2</v>
      </c>
      <c r="BI105" s="34">
        <f t="shared" si="100"/>
        <v>0.12781757846194317</v>
      </c>
      <c r="BJ105" s="34">
        <f t="shared" si="101"/>
        <v>3.3043342503966525E-2</v>
      </c>
      <c r="BL105" s="49">
        <f t="shared" si="102"/>
        <v>1</v>
      </c>
      <c r="BM105" s="49">
        <f t="shared" si="103"/>
        <v>0.79920267153374613</v>
      </c>
      <c r="BN105" s="49">
        <f t="shared" si="104"/>
        <v>17.182690584434486</v>
      </c>
      <c r="BO105" s="49">
        <f t="shared" si="105"/>
        <v>0.77611943573938658</v>
      </c>
      <c r="BP105" s="49">
        <f t="shared" si="106"/>
        <v>0.84894394373049231</v>
      </c>
      <c r="BU105" s="38">
        <f t="shared" si="107"/>
        <v>4.789756800231991E-2</v>
      </c>
      <c r="BV105" s="38">
        <f t="shared" si="108"/>
        <v>3.8279864307423347E-2</v>
      </c>
      <c r="BW105" s="38">
        <f t="shared" si="109"/>
        <v>0.82300909073077277</v>
      </c>
      <c r="BX105" s="38">
        <f t="shared" si="110"/>
        <v>3.7174233451249428E-2</v>
      </c>
      <c r="BY105" s="38">
        <f t="shared" si="111"/>
        <v>4.06623502749889E-2</v>
      </c>
    </row>
    <row r="106" spans="1:77" x14ac:dyDescent="0.25">
      <c r="A106" s="23" t="s">
        <v>369</v>
      </c>
      <c r="B106" s="24" t="s">
        <v>370</v>
      </c>
      <c r="C106" s="24" t="s">
        <v>371</v>
      </c>
      <c r="D106" s="24" t="s">
        <v>66</v>
      </c>
      <c r="E106" s="25">
        <v>3.77</v>
      </c>
      <c r="F106" s="26">
        <f t="shared" si="57"/>
        <v>0.18385866858353986</v>
      </c>
      <c r="G106" s="27">
        <v>10000</v>
      </c>
      <c r="H106" s="28">
        <f t="shared" si="58"/>
        <v>4</v>
      </c>
      <c r="I106" s="27">
        <v>8.5042000000000003E-5</v>
      </c>
      <c r="J106" s="27">
        <f t="shared" si="59"/>
        <v>3.4307465195826517E-8</v>
      </c>
      <c r="K106" s="20">
        <f t="shared" si="56"/>
        <v>0.99985183370650366</v>
      </c>
      <c r="S106" s="31">
        <f t="shared" si="60"/>
        <v>5.2761646426466653</v>
      </c>
      <c r="T106" s="31">
        <f t="shared" si="61"/>
        <v>7.8350842567115757</v>
      </c>
      <c r="U106" s="31">
        <f t="shared" si="62"/>
        <v>4.4113754110506234</v>
      </c>
      <c r="V106" s="31">
        <f t="shared" si="63"/>
        <v>475.97329586101182</v>
      </c>
      <c r="W106" s="31">
        <f t="shared" si="64"/>
        <v>3.638981475324838</v>
      </c>
      <c r="X106" s="32">
        <f t="shared" si="65"/>
        <v>13046818.903173992</v>
      </c>
      <c r="Y106" s="31">
        <f t="shared" si="66"/>
        <v>94.719532716494541</v>
      </c>
      <c r="Z106" s="31">
        <f t="shared" si="67"/>
        <v>4.2836303771407822</v>
      </c>
      <c r="AA106" s="31">
        <f t="shared" si="68"/>
        <v>18.30527703850705</v>
      </c>
      <c r="AB106" s="31">
        <f t="shared" si="69"/>
        <v>3.8640881933865359</v>
      </c>
      <c r="AD106" s="33">
        <f t="shared" si="70"/>
        <v>1378.6966976795895</v>
      </c>
      <c r="AE106" s="33">
        <f t="shared" si="71"/>
        <v>1.162822210739922</v>
      </c>
      <c r="AF106" s="33">
        <f t="shared" si="72"/>
        <v>0.10635920508697727</v>
      </c>
      <c r="AG106" s="73">
        <f t="shared" si="73"/>
        <v>2488.5526315789475</v>
      </c>
      <c r="AH106" s="33">
        <f t="shared" si="74"/>
        <v>259.74514217560983</v>
      </c>
      <c r="AI106" s="33">
        <f t="shared" si="75"/>
        <v>3.5015970037809582E-2</v>
      </c>
      <c r="AJ106" s="73">
        <f t="shared" si="76"/>
        <v>60.307017543859651</v>
      </c>
      <c r="AK106" s="33">
        <f t="shared" si="77"/>
        <v>147.64891503568447</v>
      </c>
      <c r="AL106" s="33">
        <f t="shared" si="78"/>
        <v>4.1517144576513707E-6</v>
      </c>
      <c r="AM106" s="73">
        <f t="shared" si="79"/>
        <v>113.1140350877193</v>
      </c>
      <c r="AN106" s="33">
        <f t="shared" si="80"/>
        <v>0.55904940651700841</v>
      </c>
      <c r="AO106" s="73">
        <f t="shared" si="81"/>
        <v>256.40350877192981</v>
      </c>
      <c r="AP106" s="33">
        <f t="shared" si="82"/>
        <v>1.5884112464456563</v>
      </c>
      <c r="AQ106" s="73">
        <f t="shared" si="83"/>
        <v>71.622807017543863</v>
      </c>
      <c r="AR106" s="33">
        <f t="shared" si="84"/>
        <v>58.705542115567816</v>
      </c>
      <c r="AS106" s="33">
        <f t="shared" si="85"/>
        <v>0.63914094246707565</v>
      </c>
      <c r="AT106" s="73">
        <f t="shared" si="86"/>
        <v>622.14912280701753</v>
      </c>
      <c r="AU106" s="73">
        <f t="shared" si="87"/>
        <v>1378.6966976795895</v>
      </c>
      <c r="AV106" s="73">
        <f t="shared" si="88"/>
        <v>259.74514217560983</v>
      </c>
      <c r="AW106" s="73">
        <f t="shared" si="89"/>
        <v>147.64891503568447</v>
      </c>
      <c r="AX106" s="73">
        <f t="shared" si="90"/>
        <v>0.55904940651700841</v>
      </c>
      <c r="AY106" s="73">
        <f t="shared" si="91"/>
        <v>1.5884112464456563</v>
      </c>
      <c r="AZ106" s="73">
        <f t="shared" si="92"/>
        <v>58.705542115567816</v>
      </c>
      <c r="BA106" s="33">
        <f t="shared" si="93"/>
        <v>3612.1491228070176</v>
      </c>
      <c r="BC106" s="34">
        <f t="shared" si="94"/>
        <v>9.7389577331525645E-2</v>
      </c>
      <c r="BD106" s="34">
        <f t="shared" si="95"/>
        <v>0.51522866865661943</v>
      </c>
      <c r="BE106" s="34">
        <f t="shared" si="96"/>
        <v>0.42956407765038573</v>
      </c>
      <c r="BF106" s="34">
        <f t="shared" si="97"/>
        <v>0.35439885783385705</v>
      </c>
      <c r="BG106" s="34">
        <f t="shared" si="98"/>
        <v>9.2246952562990181</v>
      </c>
      <c r="BH106" s="34">
        <f t="shared" si="99"/>
        <v>0.41718095187422466</v>
      </c>
      <c r="BI106" s="34">
        <f t="shared" si="100"/>
        <v>1.7635430883947869</v>
      </c>
      <c r="BJ106" s="34">
        <f t="shared" si="101"/>
        <v>0.45639307389855288</v>
      </c>
      <c r="BL106" s="49">
        <f t="shared" si="102"/>
        <v>1</v>
      </c>
      <c r="BM106" s="49">
        <f t="shared" si="103"/>
        <v>0.83373481287524021</v>
      </c>
      <c r="BN106" s="49">
        <f t="shared" si="104"/>
        <v>17.904079911451767</v>
      </c>
      <c r="BO106" s="49">
        <f t="shared" si="105"/>
        <v>0.80970058005887113</v>
      </c>
      <c r="BP106" s="49">
        <f t="shared" si="106"/>
        <v>0.88580683037015107</v>
      </c>
      <c r="BU106" s="38">
        <f t="shared" si="107"/>
        <v>4.6003253516350193E-2</v>
      </c>
      <c r="BV106" s="38">
        <f t="shared" si="108"/>
        <v>3.8354513962106464E-2</v>
      </c>
      <c r="BW106" s="38">
        <f t="shared" si="109"/>
        <v>0.82364592714350837</v>
      </c>
      <c r="BX106" s="38">
        <f t="shared" si="110"/>
        <v>3.7248861056784051E-2</v>
      </c>
      <c r="BY106" s="38">
        <f t="shared" si="111"/>
        <v>4.0749996184032668E-2</v>
      </c>
    </row>
    <row r="107" spans="1:77" x14ac:dyDescent="0.25">
      <c r="A107" s="23" t="s">
        <v>372</v>
      </c>
      <c r="B107" s="24" t="s">
        <v>373</v>
      </c>
      <c r="C107" s="24" t="s">
        <v>65</v>
      </c>
      <c r="D107" s="24" t="s">
        <v>66</v>
      </c>
      <c r="E107" s="25">
        <v>1.1399999999999999</v>
      </c>
      <c r="F107" s="26">
        <f t="shared" si="57"/>
        <v>0.60802384259644326</v>
      </c>
      <c r="G107" s="27">
        <v>2691.5348039269184</v>
      </c>
      <c r="H107" s="28">
        <f t="shared" si="58"/>
        <v>3.4300000000000006</v>
      </c>
      <c r="I107" s="27">
        <v>4.1640971418161176E-5</v>
      </c>
      <c r="J107" s="27">
        <f t="shared" si="59"/>
        <v>1.6798713313997451E-8</v>
      </c>
      <c r="K107" s="20">
        <f t="shared" si="56"/>
        <v>0.99993215015007431</v>
      </c>
      <c r="S107" s="31">
        <f t="shared" si="60"/>
        <v>5.1838254948960723</v>
      </c>
      <c r="T107" s="31">
        <f t="shared" si="61"/>
        <v>7.5958012246240711</v>
      </c>
      <c r="U107" s="31">
        <f t="shared" si="62"/>
        <v>4.3390220911354458</v>
      </c>
      <c r="V107" s="31">
        <f t="shared" si="63"/>
        <v>128.70916330104976</v>
      </c>
      <c r="W107" s="31">
        <f t="shared" si="64"/>
        <v>3.5832230491951886</v>
      </c>
      <c r="X107" s="32">
        <f t="shared" si="65"/>
        <v>7213072.2400899911</v>
      </c>
      <c r="Y107" s="31">
        <f t="shared" si="66"/>
        <v>92.737375735562011</v>
      </c>
      <c r="Z107" s="31">
        <f t="shared" si="67"/>
        <v>4.2127124445645885</v>
      </c>
      <c r="AA107" s="31">
        <f t="shared" si="68"/>
        <v>17.939880701497344</v>
      </c>
      <c r="AB107" s="31">
        <f t="shared" si="69"/>
        <v>3.8493442510725813</v>
      </c>
      <c r="AD107" s="33">
        <f t="shared" si="70"/>
        <v>1403.2553326482312</v>
      </c>
      <c r="AE107" s="33">
        <f t="shared" si="71"/>
        <v>3.8454734513065842</v>
      </c>
      <c r="AF107" s="33">
        <f t="shared" si="72"/>
        <v>0.10970973419260012</v>
      </c>
      <c r="AG107" s="73">
        <f t="shared" si="73"/>
        <v>2488.5526315789475</v>
      </c>
      <c r="AH107" s="33">
        <f t="shared" si="74"/>
        <v>264.07639999673034</v>
      </c>
      <c r="AI107" s="33">
        <f t="shared" si="75"/>
        <v>0.12949090988714967</v>
      </c>
      <c r="AJ107" s="73">
        <f t="shared" si="76"/>
        <v>60.307017543859651</v>
      </c>
      <c r="AK107" s="33">
        <f t="shared" si="77"/>
        <v>149.94647536310788</v>
      </c>
      <c r="AL107" s="33">
        <f t="shared" si="78"/>
        <v>7.509513957951276E-6</v>
      </c>
      <c r="AM107" s="73">
        <f t="shared" si="79"/>
        <v>113.1140350877193</v>
      </c>
      <c r="AN107" s="33">
        <f t="shared" si="80"/>
        <v>0.57099845807280891</v>
      </c>
      <c r="AO107" s="73">
        <f t="shared" si="81"/>
        <v>256.40350877192981</v>
      </c>
      <c r="AP107" s="33">
        <f t="shared" si="82"/>
        <v>1.6151509879212564</v>
      </c>
      <c r="AQ107" s="73">
        <f t="shared" si="83"/>
        <v>71.622807017543863</v>
      </c>
      <c r="AR107" s="33">
        <f t="shared" si="84"/>
        <v>59.901246279275391</v>
      </c>
      <c r="AS107" s="33">
        <f t="shared" si="85"/>
        <v>0.64158901065001228</v>
      </c>
      <c r="AT107" s="73">
        <f t="shared" si="86"/>
        <v>622.14912280701753</v>
      </c>
      <c r="AU107" s="73">
        <f t="shared" si="87"/>
        <v>1403.2553326482312</v>
      </c>
      <c r="AV107" s="73">
        <f t="shared" si="88"/>
        <v>264.07639999673034</v>
      </c>
      <c r="AW107" s="73">
        <f t="shared" si="89"/>
        <v>149.94647536310788</v>
      </c>
      <c r="AX107" s="73">
        <f t="shared" si="90"/>
        <v>0.57099845807280891</v>
      </c>
      <c r="AY107" s="73">
        <f t="shared" si="91"/>
        <v>1.6151509879212564</v>
      </c>
      <c r="AZ107" s="73">
        <f t="shared" si="92"/>
        <v>59.901246279275391</v>
      </c>
      <c r="BA107" s="33">
        <f t="shared" si="93"/>
        <v>3612.1491228070176</v>
      </c>
      <c r="BC107" s="34">
        <f t="shared" si="94"/>
        <v>6.4233021602167817E-2</v>
      </c>
      <c r="BD107" s="34">
        <f t="shared" si="95"/>
        <v>0.33385889704706617</v>
      </c>
      <c r="BE107" s="34">
        <f t="shared" si="96"/>
        <v>0.27857190087596384</v>
      </c>
      <c r="BF107" s="34">
        <f t="shared" si="97"/>
        <v>0.23016123199756722</v>
      </c>
      <c r="BG107" s="34">
        <f t="shared" si="98"/>
        <v>5.9568018589507084</v>
      </c>
      <c r="BH107" s="34">
        <f t="shared" si="99"/>
        <v>0.27059524945543845</v>
      </c>
      <c r="BI107" s="34">
        <f t="shared" si="100"/>
        <v>1.1401211588750264</v>
      </c>
      <c r="BJ107" s="34">
        <f t="shared" si="101"/>
        <v>0.2961858136115893</v>
      </c>
      <c r="BL107" s="49">
        <f t="shared" si="102"/>
        <v>1</v>
      </c>
      <c r="BM107" s="49">
        <f t="shared" si="103"/>
        <v>0.83440011136408876</v>
      </c>
      <c r="BN107" s="49">
        <f t="shared" si="104"/>
        <v>17.842273821778488</v>
      </c>
      <c r="BO107" s="49">
        <f t="shared" si="105"/>
        <v>0.81050782785426545</v>
      </c>
      <c r="BP107" s="49">
        <f t="shared" si="106"/>
        <v>0.88715866562583812</v>
      </c>
      <c r="BU107" s="38">
        <f t="shared" si="107"/>
        <v>4.6017139083912119E-2</v>
      </c>
      <c r="BV107" s="38">
        <f t="shared" si="108"/>
        <v>3.8396705976273031E-2</v>
      </c>
      <c r="BW107" s="38">
        <f t="shared" si="109"/>
        <v>0.82105039603002494</v>
      </c>
      <c r="BX107" s="38">
        <f t="shared" si="110"/>
        <v>3.7297251442969234E-2</v>
      </c>
      <c r="BY107" s="38">
        <f t="shared" si="111"/>
        <v>4.0824503705602075E-2</v>
      </c>
    </row>
    <row r="108" spans="1:77" x14ac:dyDescent="0.25">
      <c r="A108" s="23" t="s">
        <v>374</v>
      </c>
      <c r="B108" s="24" t="s">
        <v>375</v>
      </c>
      <c r="C108" s="24" t="s">
        <v>376</v>
      </c>
      <c r="D108" s="24" t="s">
        <v>66</v>
      </c>
      <c r="E108" s="25">
        <v>4.3999999999999997E-2</v>
      </c>
      <c r="F108" s="26">
        <f t="shared" si="57"/>
        <v>15.753345012726029</v>
      </c>
      <c r="G108" s="27">
        <v>9332.5430079699217</v>
      </c>
      <c r="H108" s="28">
        <f t="shared" si="58"/>
        <v>3.9700000000000006</v>
      </c>
      <c r="I108" s="27">
        <v>0.41190383355524363</v>
      </c>
      <c r="J108" s="27">
        <f t="shared" si="59"/>
        <v>1.6616938023240326E-4</v>
      </c>
      <c r="K108" s="20">
        <f t="shared" si="56"/>
        <v>0.99985921953242429</v>
      </c>
      <c r="S108" s="31">
        <f t="shared" si="60"/>
        <v>5.2736818129819465</v>
      </c>
      <c r="T108" s="31">
        <f t="shared" si="61"/>
        <v>7.828566201204616</v>
      </c>
      <c r="U108" s="31">
        <f t="shared" si="62"/>
        <v>4.4094299634977441</v>
      </c>
      <c r="V108" s="31">
        <f t="shared" si="63"/>
        <v>444.25885690015485</v>
      </c>
      <c r="W108" s="31">
        <f t="shared" si="64"/>
        <v>3.6374822339107129</v>
      </c>
      <c r="X108" s="32">
        <f t="shared" si="65"/>
        <v>2514.2495320300595</v>
      </c>
      <c r="Y108" s="31">
        <f t="shared" si="66"/>
        <v>94.666236164898876</v>
      </c>
      <c r="Z108" s="31">
        <f t="shared" si="67"/>
        <v>4.2817235245105598</v>
      </c>
      <c r="AA108" s="31">
        <f t="shared" si="68"/>
        <v>18.295452203786269</v>
      </c>
      <c r="AB108" s="31">
        <f t="shared" si="69"/>
        <v>3.863698011134252</v>
      </c>
      <c r="AD108" s="33">
        <f t="shared" si="70"/>
        <v>1379.3457829261097</v>
      </c>
      <c r="AE108" s="33">
        <f t="shared" si="71"/>
        <v>99.632721238397863</v>
      </c>
      <c r="AF108" s="33">
        <f t="shared" si="72"/>
        <v>0.1064477596427689</v>
      </c>
      <c r="AG108" s="73">
        <f t="shared" si="73"/>
        <v>2488.5526315789475</v>
      </c>
      <c r="AH108" s="33">
        <f t="shared" si="74"/>
        <v>259.859742147806</v>
      </c>
      <c r="AI108" s="33">
        <f t="shared" si="75"/>
        <v>3.7515665490519247E-2</v>
      </c>
      <c r="AJ108" s="73">
        <f t="shared" si="76"/>
        <v>60.307017543859651</v>
      </c>
      <c r="AK108" s="33">
        <f t="shared" si="77"/>
        <v>147.70977069186017</v>
      </c>
      <c r="AL108" s="33">
        <f t="shared" si="78"/>
        <v>2.1543870636790505E-2</v>
      </c>
      <c r="AM108" s="73">
        <f t="shared" si="79"/>
        <v>113.1140350877193</v>
      </c>
      <c r="AN108" s="33">
        <f t="shared" si="80"/>
        <v>0.55936414814766811</v>
      </c>
      <c r="AO108" s="73">
        <f t="shared" si="81"/>
        <v>256.40350877192981</v>
      </c>
      <c r="AP108" s="33">
        <f t="shared" si="82"/>
        <v>1.5891186405933215</v>
      </c>
      <c r="AQ108" s="73">
        <f t="shared" si="83"/>
        <v>71.622807017543863</v>
      </c>
      <c r="AR108" s="33">
        <f t="shared" si="84"/>
        <v>58.737067559271246</v>
      </c>
      <c r="AS108" s="33">
        <f t="shared" si="85"/>
        <v>0.639205487224906</v>
      </c>
      <c r="AT108" s="73">
        <f t="shared" si="86"/>
        <v>622.14912280701753</v>
      </c>
      <c r="AU108" s="73">
        <f t="shared" si="87"/>
        <v>1379.3457829261097</v>
      </c>
      <c r="AV108" s="73">
        <f t="shared" si="88"/>
        <v>259.859742147806</v>
      </c>
      <c r="AW108" s="73">
        <f t="shared" si="89"/>
        <v>147.70977069186017</v>
      </c>
      <c r="AX108" s="73">
        <f t="shared" si="90"/>
        <v>0.55936414814766811</v>
      </c>
      <c r="AY108" s="73">
        <f t="shared" si="91"/>
        <v>1.5891186405933215</v>
      </c>
      <c r="AZ108" s="73">
        <f t="shared" si="92"/>
        <v>58.737067559271246</v>
      </c>
      <c r="BA108" s="33">
        <f t="shared" si="93"/>
        <v>3612.1491228070176</v>
      </c>
      <c r="BC108" s="34">
        <f t="shared" si="94"/>
        <v>4.6863563845696548E-3</v>
      </c>
      <c r="BD108" s="34">
        <f t="shared" si="95"/>
        <v>2.4781118453730284E-2</v>
      </c>
      <c r="BE108" s="34">
        <f t="shared" si="96"/>
        <v>2.0661177430263272E-2</v>
      </c>
      <c r="BF108" s="34">
        <f t="shared" si="97"/>
        <v>1.7044052169414653E-2</v>
      </c>
      <c r="BG108" s="34">
        <f t="shared" si="98"/>
        <v>0.44363972025455262</v>
      </c>
      <c r="BH108" s="34">
        <f t="shared" si="99"/>
        <v>2.0065682376052146E-2</v>
      </c>
      <c r="BI108" s="34">
        <f t="shared" si="100"/>
        <v>8.481600006242572E-2</v>
      </c>
      <c r="BJ108" s="34">
        <f t="shared" si="101"/>
        <v>2.1952026224100932E-2</v>
      </c>
      <c r="BL108" s="49">
        <f t="shared" si="102"/>
        <v>1</v>
      </c>
      <c r="BM108" s="49">
        <f t="shared" si="103"/>
        <v>0.83374676848587359</v>
      </c>
      <c r="BN108" s="49">
        <f t="shared" si="104"/>
        <v>17.902328382913318</v>
      </c>
      <c r="BO108" s="49">
        <f t="shared" si="105"/>
        <v>0.80971657568715072</v>
      </c>
      <c r="BP108" s="49">
        <f t="shared" si="106"/>
        <v>0.88583678194704363</v>
      </c>
      <c r="BU108" s="38">
        <f t="shared" si="107"/>
        <v>4.6003910506039816E-2</v>
      </c>
      <c r="BV108" s="38">
        <f t="shared" si="108"/>
        <v>3.8355611722124025E-2</v>
      </c>
      <c r="BW108" s="38">
        <f t="shared" si="109"/>
        <v>0.82357711277728074</v>
      </c>
      <c r="BX108" s="38">
        <f t="shared" si="110"/>
        <v>3.7250128883168698E-2</v>
      </c>
      <c r="BY108" s="38">
        <f t="shared" si="111"/>
        <v>4.0751956039650102E-2</v>
      </c>
    </row>
    <row r="109" spans="1:77" x14ac:dyDescent="0.25">
      <c r="A109" s="23" t="s">
        <v>377</v>
      </c>
      <c r="B109" s="24" t="s">
        <v>378</v>
      </c>
      <c r="C109" s="24" t="s">
        <v>77</v>
      </c>
      <c r="D109" s="24" t="s">
        <v>82</v>
      </c>
      <c r="E109" s="25">
        <v>1.7899999999999999E-2</v>
      </c>
      <c r="F109" s="26">
        <f t="shared" si="57"/>
        <v>38.723306176533256</v>
      </c>
      <c r="G109" s="27">
        <v>114.81536214968835</v>
      </c>
      <c r="H109" s="28">
        <f t="shared" si="58"/>
        <v>2.0600000000000005</v>
      </c>
      <c r="I109" s="27">
        <v>7.1417110800533268E-6</v>
      </c>
      <c r="J109" s="27">
        <f t="shared" si="59"/>
        <v>2.8810940984169952E-9</v>
      </c>
      <c r="K109" s="20">
        <f t="shared" si="56"/>
        <v>0.99993648729313267</v>
      </c>
      <c r="S109" s="31">
        <f t="shared" si="60"/>
        <v>3.4955547969894325</v>
      </c>
      <c r="T109" s="31">
        <f t="shared" si="61"/>
        <v>4.1218710771612717</v>
      </c>
      <c r="U109" s="31">
        <f t="shared" si="62"/>
        <v>3.0161596553786123</v>
      </c>
      <c r="V109" s="31">
        <f t="shared" si="63"/>
        <v>6.2754897740900093</v>
      </c>
      <c r="W109" s="31">
        <f t="shared" si="64"/>
        <v>2.563771177597487</v>
      </c>
      <c r="X109" s="32">
        <f t="shared" si="65"/>
        <v>2110668.2101491569</v>
      </c>
      <c r="Y109" s="31">
        <f t="shared" si="66"/>
        <v>56.496868528390166</v>
      </c>
      <c r="Z109" s="31">
        <f t="shared" si="67"/>
        <v>2.9160937249735159</v>
      </c>
      <c r="AA109" s="31">
        <f t="shared" si="68"/>
        <v>11.259204694370821</v>
      </c>
      <c r="AB109" s="31">
        <f t="shared" si="69"/>
        <v>3.4572242819989856</v>
      </c>
      <c r="AD109" s="33">
        <f t="shared" si="70"/>
        <v>2080.9946322385631</v>
      </c>
      <c r="AE109" s="33">
        <f t="shared" si="71"/>
        <v>244.90724773684389</v>
      </c>
      <c r="AF109" s="33">
        <f t="shared" si="72"/>
        <v>0.20217355607037793</v>
      </c>
      <c r="AG109" s="73">
        <f t="shared" si="73"/>
        <v>2488.5526315789475</v>
      </c>
      <c r="AH109" s="33">
        <f t="shared" si="74"/>
        <v>379.89810363321078</v>
      </c>
      <c r="AI109" s="33">
        <f t="shared" si="75"/>
        <v>2.6558352043659337</v>
      </c>
      <c r="AJ109" s="73">
        <f t="shared" si="76"/>
        <v>60.307017543859651</v>
      </c>
      <c r="AK109" s="33">
        <f t="shared" si="77"/>
        <v>209.57083508917646</v>
      </c>
      <c r="AL109" s="33">
        <f t="shared" si="78"/>
        <v>2.5663278769351825E-5</v>
      </c>
      <c r="AM109" s="73">
        <f t="shared" si="79"/>
        <v>113.1140350877193</v>
      </c>
      <c r="AN109" s="33">
        <f t="shared" si="80"/>
        <v>0.93727139096417966</v>
      </c>
      <c r="AO109" s="73">
        <f t="shared" si="81"/>
        <v>256.40350877192981</v>
      </c>
      <c r="AP109" s="33">
        <f t="shared" si="82"/>
        <v>2.3333154927071016</v>
      </c>
      <c r="AQ109" s="73">
        <f t="shared" si="83"/>
        <v>71.622807017543863</v>
      </c>
      <c r="AR109" s="33">
        <f t="shared" si="84"/>
        <v>95.443793881683533</v>
      </c>
      <c r="AS109" s="33">
        <f t="shared" si="85"/>
        <v>0.71435833149620775</v>
      </c>
      <c r="AT109" s="73">
        <f t="shared" si="86"/>
        <v>622.14912280701753</v>
      </c>
      <c r="AU109" s="73">
        <f t="shared" si="87"/>
        <v>2080.9946322385631</v>
      </c>
      <c r="AV109" s="73">
        <f t="shared" si="88"/>
        <v>379.89810363321078</v>
      </c>
      <c r="AW109" s="73">
        <f t="shared" si="89"/>
        <v>209.57083508917646</v>
      </c>
      <c r="AX109" s="73">
        <f t="shared" si="90"/>
        <v>0.93727139096417966</v>
      </c>
      <c r="AY109" s="73">
        <f t="shared" si="91"/>
        <v>2.3333154927071016</v>
      </c>
      <c r="AZ109" s="73">
        <f t="shared" si="92"/>
        <v>95.443793881683533</v>
      </c>
      <c r="BA109" s="33">
        <f t="shared" si="93"/>
        <v>3612.1491228070176</v>
      </c>
      <c r="BC109" s="34">
        <f t="shared" si="94"/>
        <v>2.9360452101702601E-3</v>
      </c>
      <c r="BD109" s="34">
        <f t="shared" si="95"/>
        <v>1.0283895117401916E-2</v>
      </c>
      <c r="BE109" s="34">
        <f t="shared" si="96"/>
        <v>8.7941022910631265E-3</v>
      </c>
      <c r="BF109" s="34">
        <f t="shared" si="97"/>
        <v>7.5273471641862377E-3</v>
      </c>
      <c r="BG109" s="34">
        <f t="shared" si="98"/>
        <v>0.16587736023239882</v>
      </c>
      <c r="BH109" s="34">
        <f t="shared" si="99"/>
        <v>8.5617830136160439E-3</v>
      </c>
      <c r="BI109" s="34">
        <f t="shared" si="100"/>
        <v>3.2811949792889122E-2</v>
      </c>
      <c r="BJ109" s="34">
        <f t="shared" si="101"/>
        <v>9.4908363231549098E-3</v>
      </c>
      <c r="BL109" s="49">
        <f t="shared" si="102"/>
        <v>1</v>
      </c>
      <c r="BM109" s="49">
        <f t="shared" si="103"/>
        <v>0.85513340914787894</v>
      </c>
      <c r="BN109" s="49">
        <f t="shared" si="104"/>
        <v>16.129818355664586</v>
      </c>
      <c r="BO109" s="49">
        <f t="shared" si="105"/>
        <v>0.83254281727632595</v>
      </c>
      <c r="BP109" s="49">
        <f t="shared" si="106"/>
        <v>0.92288342255600897</v>
      </c>
      <c r="BU109" s="38">
        <f t="shared" si="107"/>
        <v>4.6451572734467414E-2</v>
      </c>
      <c r="BV109" s="38">
        <f t="shared" si="108"/>
        <v>3.9722291752705779E-2</v>
      </c>
      <c r="BW109" s="38">
        <f t="shared" si="109"/>
        <v>0.74925543054190114</v>
      </c>
      <c r="BX109" s="38">
        <f t="shared" si="110"/>
        <v>3.8672923231269668E-2</v>
      </c>
      <c r="BY109" s="38">
        <f t="shared" si="111"/>
        <v>4.2869386428294673E-2</v>
      </c>
    </row>
    <row r="110" spans="1:77" x14ac:dyDescent="0.25">
      <c r="A110" s="23" t="s">
        <v>379</v>
      </c>
      <c r="B110" s="24" t="s">
        <v>380</v>
      </c>
      <c r="C110" s="24" t="s">
        <v>89</v>
      </c>
      <c r="D110" s="24" t="s">
        <v>66</v>
      </c>
      <c r="E110" s="25">
        <v>0.436</v>
      </c>
      <c r="F110" s="26">
        <f t="shared" si="57"/>
        <v>1.5897871113760214</v>
      </c>
      <c r="G110" s="27">
        <v>1148.1536214968839</v>
      </c>
      <c r="H110" s="28">
        <f t="shared" si="58"/>
        <v>3.0600000000000005</v>
      </c>
      <c r="I110" s="27">
        <v>0.43328999999999995</v>
      </c>
      <c r="J110" s="27">
        <f t="shared" si="59"/>
        <v>1.7479694262481678E-4</v>
      </c>
      <c r="K110" s="20">
        <f t="shared" si="56"/>
        <v>0.99994782646297464</v>
      </c>
      <c r="S110" s="31">
        <f t="shared" si="60"/>
        <v>5.0237298589797472</v>
      </c>
      <c r="T110" s="31">
        <f t="shared" si="61"/>
        <v>7.1956501697614179</v>
      </c>
      <c r="U110" s="31">
        <f t="shared" si="62"/>
        <v>4.2135774553048817</v>
      </c>
      <c r="V110" s="31">
        <f t="shared" si="63"/>
        <v>55.374897740900103</v>
      </c>
      <c r="W110" s="31">
        <f t="shared" si="64"/>
        <v>3.4865502846486667</v>
      </c>
      <c r="X110" s="32">
        <f t="shared" si="65"/>
        <v>298.83324304984114</v>
      </c>
      <c r="Y110" s="31">
        <f t="shared" si="66"/>
        <v>89.300754431610926</v>
      </c>
      <c r="Z110" s="31">
        <f t="shared" si="67"/>
        <v>4.0897564525478263</v>
      </c>
      <c r="AA110" s="31">
        <f t="shared" si="68"/>
        <v>17.306364361352351</v>
      </c>
      <c r="AB110" s="31">
        <f t="shared" si="69"/>
        <v>3.8225963854649159</v>
      </c>
      <c r="AD110" s="33">
        <f t="shared" si="70"/>
        <v>1447.9741095609127</v>
      </c>
      <c r="AE110" s="33">
        <f t="shared" si="71"/>
        <v>10.054678290113545</v>
      </c>
      <c r="AF110" s="33">
        <f t="shared" si="72"/>
        <v>0.11581070697895861</v>
      </c>
      <c r="AG110" s="73">
        <f t="shared" si="73"/>
        <v>2488.5526315789475</v>
      </c>
      <c r="AH110" s="33">
        <f t="shared" si="74"/>
        <v>271.93835772277845</v>
      </c>
      <c r="AI110" s="33">
        <f t="shared" si="75"/>
        <v>0.30097873488905075</v>
      </c>
      <c r="AJ110" s="73">
        <f t="shared" si="76"/>
        <v>60.307017543859651</v>
      </c>
      <c r="AK110" s="33">
        <f t="shared" si="77"/>
        <v>154.10409224050775</v>
      </c>
      <c r="AL110" s="33">
        <f t="shared" si="78"/>
        <v>0.18126051209648197</v>
      </c>
      <c r="AM110" s="73">
        <f t="shared" si="79"/>
        <v>113.1140350877193</v>
      </c>
      <c r="AN110" s="33">
        <f t="shared" si="80"/>
        <v>0.59297257775439605</v>
      </c>
      <c r="AO110" s="73">
        <f t="shared" si="81"/>
        <v>256.40350877192981</v>
      </c>
      <c r="AP110" s="33">
        <f t="shared" si="82"/>
        <v>1.663709500947868</v>
      </c>
      <c r="AQ110" s="73">
        <f t="shared" si="83"/>
        <v>71.622807017543863</v>
      </c>
      <c r="AR110" s="33">
        <f t="shared" si="84"/>
        <v>62.093989799555985</v>
      </c>
      <c r="AS110" s="33">
        <f t="shared" si="85"/>
        <v>0.6460784034348418</v>
      </c>
      <c r="AT110" s="73">
        <f t="shared" si="86"/>
        <v>622.14912280701753</v>
      </c>
      <c r="AU110" s="73">
        <f t="shared" si="87"/>
        <v>1447.9741095609127</v>
      </c>
      <c r="AV110" s="73">
        <f t="shared" si="88"/>
        <v>271.93835772277845</v>
      </c>
      <c r="AW110" s="73">
        <f t="shared" si="89"/>
        <v>154.10409224050775</v>
      </c>
      <c r="AX110" s="73">
        <f t="shared" si="90"/>
        <v>0.59297257775439605</v>
      </c>
      <c r="AY110" s="73">
        <f t="shared" si="91"/>
        <v>1.663709500947868</v>
      </c>
      <c r="AZ110" s="73">
        <f t="shared" si="92"/>
        <v>62.093989799555985</v>
      </c>
      <c r="BA110" s="33">
        <f t="shared" si="93"/>
        <v>3612.1491228070176</v>
      </c>
      <c r="BC110" s="34">
        <f t="shared" si="94"/>
        <v>3.6347698129394798E-2</v>
      </c>
      <c r="BD110" s="34">
        <f t="shared" si="95"/>
        <v>0.18308576061205906</v>
      </c>
      <c r="BE110" s="34">
        <f t="shared" si="96"/>
        <v>0.15298451960881276</v>
      </c>
      <c r="BF110" s="34">
        <f t="shared" si="97"/>
        <v>0.12657919212042487</v>
      </c>
      <c r="BG110" s="34">
        <f t="shared" si="98"/>
        <v>3.2458768648074083</v>
      </c>
      <c r="BH110" s="34">
        <f t="shared" si="99"/>
        <v>0.14865323295995292</v>
      </c>
      <c r="BI110" s="34">
        <f t="shared" si="100"/>
        <v>0.62256877527213406</v>
      </c>
      <c r="BJ110" s="34">
        <f t="shared" si="101"/>
        <v>0.16286542247551866</v>
      </c>
      <c r="BL110" s="49">
        <f t="shared" si="102"/>
        <v>1</v>
      </c>
      <c r="BM110" s="49">
        <f t="shared" si="103"/>
        <v>0.8355893931749947</v>
      </c>
      <c r="BN110" s="49">
        <f t="shared" si="104"/>
        <v>17.728723708257718</v>
      </c>
      <c r="BO110" s="49">
        <f t="shared" si="105"/>
        <v>0.8119322467405572</v>
      </c>
      <c r="BP110" s="49">
        <f t="shared" si="106"/>
        <v>0.88955810616323505</v>
      </c>
      <c r="BU110" s="38">
        <f t="shared" si="107"/>
        <v>4.6045241574229026E-2</v>
      </c>
      <c r="BV110" s="38">
        <f t="shared" si="108"/>
        <v>3.8474915465606073E-2</v>
      </c>
      <c r="BW110" s="38">
        <f t="shared" si="109"/>
        <v>0.81632336594948807</v>
      </c>
      <c r="BX110" s="38">
        <f t="shared" si="110"/>
        <v>3.7385616443075483E-2</v>
      </c>
      <c r="BY110" s="38">
        <f t="shared" si="111"/>
        <v>4.0959917892599826E-2</v>
      </c>
    </row>
    <row r="111" spans="1:77" x14ac:dyDescent="0.25">
      <c r="A111" s="23" t="s">
        <v>381</v>
      </c>
      <c r="B111" s="24" t="s">
        <v>382</v>
      </c>
      <c r="C111" s="24" t="s">
        <v>89</v>
      </c>
      <c r="D111" s="24" t="s">
        <v>66</v>
      </c>
      <c r="E111" s="25">
        <v>8.9899999999999995E-4</v>
      </c>
      <c r="F111" s="26">
        <f t="shared" si="57"/>
        <v>771.02022309226402</v>
      </c>
      <c r="G111" s="27">
        <v>0.18197008586099833</v>
      </c>
      <c r="H111" s="28">
        <f t="shared" si="58"/>
        <v>-0.74</v>
      </c>
      <c r="I111" s="27">
        <v>5.5961753576334585E-3</v>
      </c>
      <c r="J111" s="27">
        <f t="shared" si="59"/>
        <v>2.257597320285881E-6</v>
      </c>
      <c r="K111" s="20">
        <f t="shared" si="56"/>
        <v>0.98422432236042601</v>
      </c>
      <c r="S111" s="31">
        <f t="shared" si="60"/>
        <v>0.88527831624731335</v>
      </c>
      <c r="T111" s="31">
        <f t="shared" si="61"/>
        <v>0.80182805423137771</v>
      </c>
      <c r="U111" s="31">
        <f t="shared" si="62"/>
        <v>0.97084979624591283</v>
      </c>
      <c r="V111" s="31">
        <f t="shared" si="63"/>
        <v>0.82864636860449647</v>
      </c>
      <c r="W111" s="31">
        <f t="shared" si="64"/>
        <v>0.98757178790271349</v>
      </c>
      <c r="X111" s="32">
        <f t="shared" si="65"/>
        <v>425.64176263143236</v>
      </c>
      <c r="Y111" s="31">
        <f t="shared" si="66"/>
        <v>0.46453690625053834</v>
      </c>
      <c r="Z111" s="31">
        <f t="shared" si="67"/>
        <v>0.91135991514362857</v>
      </c>
      <c r="AA111" s="31">
        <f t="shared" si="68"/>
        <v>0.93004866596661329</v>
      </c>
      <c r="AB111" s="31">
        <f t="shared" si="69"/>
        <v>0.85616836553641784</v>
      </c>
      <c r="AD111" s="33">
        <f t="shared" si="70"/>
        <v>8216.8857360769507</v>
      </c>
      <c r="AE111" s="33">
        <f t="shared" si="71"/>
        <v>4876.3512063287053</v>
      </c>
      <c r="AF111" s="33">
        <f t="shared" si="72"/>
        <v>1.0392918144179379</v>
      </c>
      <c r="AG111" s="73">
        <f t="shared" si="73"/>
        <v>2488.5526315789475</v>
      </c>
      <c r="AH111" s="33">
        <f t="shared" si="74"/>
        <v>1180.2374968445663</v>
      </c>
      <c r="AI111" s="33">
        <f t="shared" si="75"/>
        <v>20.113123399954798</v>
      </c>
      <c r="AJ111" s="73">
        <f t="shared" si="76"/>
        <v>60.307017543859651</v>
      </c>
      <c r="AK111" s="33">
        <f t="shared" si="77"/>
        <v>544.05327617519561</v>
      </c>
      <c r="AL111" s="33">
        <f t="shared" si="78"/>
        <v>0.12725881579804035</v>
      </c>
      <c r="AM111" s="73">
        <f t="shared" si="79"/>
        <v>113.1140350877193</v>
      </c>
      <c r="AN111" s="33">
        <f t="shared" si="80"/>
        <v>113.99072460814467</v>
      </c>
      <c r="AO111" s="73">
        <f t="shared" si="81"/>
        <v>256.40350877192981</v>
      </c>
      <c r="AP111" s="33">
        <f t="shared" si="82"/>
        <v>7.4659490214624409</v>
      </c>
      <c r="AQ111" s="73">
        <f t="shared" si="83"/>
        <v>71.622807017543863</v>
      </c>
      <c r="AR111" s="33">
        <f t="shared" si="84"/>
        <v>1155.4462163593801</v>
      </c>
      <c r="AS111" s="33">
        <f t="shared" si="85"/>
        <v>2.8845926445198931</v>
      </c>
      <c r="AT111" s="73">
        <f t="shared" si="86"/>
        <v>622.14912280701753</v>
      </c>
      <c r="AU111" s="73">
        <f t="shared" si="87"/>
        <v>8216.8857360769507</v>
      </c>
      <c r="AV111" s="73">
        <f t="shared" si="88"/>
        <v>1180.2374968445663</v>
      </c>
      <c r="AW111" s="73">
        <f t="shared" si="89"/>
        <v>544.05327617519561</v>
      </c>
      <c r="AX111" s="73">
        <f t="shared" si="90"/>
        <v>113.99072460814467</v>
      </c>
      <c r="AY111" s="73">
        <f t="shared" si="91"/>
        <v>7.4659490214624409</v>
      </c>
      <c r="AZ111" s="73">
        <f t="shared" si="92"/>
        <v>1155.4462163593801</v>
      </c>
      <c r="BA111" s="33">
        <f t="shared" si="93"/>
        <v>3612.1491228070176</v>
      </c>
      <c r="BC111" s="34">
        <f t="shared" si="94"/>
        <v>5.8284366080810343E-4</v>
      </c>
      <c r="BD111" s="34">
        <f t="shared" si="95"/>
        <v>5.1651510008951095E-4</v>
      </c>
      <c r="BE111" s="34">
        <f t="shared" si="96"/>
        <v>5.5637218277098668E-4</v>
      </c>
      <c r="BF111" s="34">
        <f t="shared" si="97"/>
        <v>5.7546534979769184E-4</v>
      </c>
      <c r="BG111" s="34">
        <f t="shared" si="98"/>
        <v>2.7075239101953449E-4</v>
      </c>
      <c r="BH111" s="34">
        <f t="shared" si="99"/>
        <v>5.3118034925607493E-4</v>
      </c>
      <c r="BI111" s="34">
        <f t="shared" si="100"/>
        <v>5.4072304421686152E-4</v>
      </c>
      <c r="BJ111" s="34">
        <f t="shared" si="101"/>
        <v>6.315615782861594E-4</v>
      </c>
      <c r="BL111" s="49">
        <f t="shared" si="102"/>
        <v>1</v>
      </c>
      <c r="BM111" s="49">
        <f t="shared" si="103"/>
        <v>1.0771653774973251</v>
      </c>
      <c r="BN111" s="49">
        <f t="shared" si="104"/>
        <v>0.52419065961985178</v>
      </c>
      <c r="BO111" s="49">
        <f t="shared" si="105"/>
        <v>1.0283926823514404</v>
      </c>
      <c r="BP111" s="49">
        <f t="shared" si="106"/>
        <v>1.2227359435894734</v>
      </c>
      <c r="BU111" s="38">
        <f t="shared" si="107"/>
        <v>5.1664244775809359E-2</v>
      </c>
      <c r="BV111" s="38">
        <f t="shared" si="108"/>
        <v>5.5650935727048892E-2</v>
      </c>
      <c r="BW111" s="38">
        <f t="shared" si="109"/>
        <v>2.708191454779299E-2</v>
      </c>
      <c r="BX111" s="38">
        <f t="shared" si="110"/>
        <v>5.313113126665598E-2</v>
      </c>
      <c r="BY111" s="38">
        <f t="shared" si="111"/>
        <v>6.3171729085786776E-2</v>
      </c>
    </row>
    <row r="112" spans="1:77" x14ac:dyDescent="0.25">
      <c r="A112" s="23" t="s">
        <v>383</v>
      </c>
      <c r="B112" s="24" t="s">
        <v>384</v>
      </c>
      <c r="C112" s="24" t="s">
        <v>77</v>
      </c>
      <c r="D112" s="24" t="s">
        <v>82</v>
      </c>
      <c r="E112" s="25">
        <v>2.23E-2</v>
      </c>
      <c r="F112" s="26">
        <f t="shared" si="57"/>
        <v>31.082833208966157</v>
      </c>
      <c r="G112" s="27">
        <v>0.40738027780411268</v>
      </c>
      <c r="H112" s="28">
        <f t="shared" si="58"/>
        <v>-0.39000000000000007</v>
      </c>
      <c r="I112" s="27">
        <v>2.080917866146437E-5</v>
      </c>
      <c r="J112" s="27">
        <f t="shared" si="59"/>
        <v>8.3947951915750423E-9</v>
      </c>
      <c r="K112" s="20">
        <f t="shared" si="56"/>
        <v>0.9928710816636066</v>
      </c>
      <c r="S112" s="31">
        <f t="shared" si="60"/>
        <v>0.8977549956393247</v>
      </c>
      <c r="T112" s="31">
        <f t="shared" si="61"/>
        <v>0.81403089615662916</v>
      </c>
      <c r="U112" s="31">
        <f t="shared" si="62"/>
        <v>0.98062603089308065</v>
      </c>
      <c r="V112" s="31">
        <f t="shared" si="63"/>
        <v>0.83935680816673985</v>
      </c>
      <c r="W112" s="31">
        <f t="shared" si="64"/>
        <v>0.99510575397419809</v>
      </c>
      <c r="X112" s="32">
        <f t="shared" si="65"/>
        <v>115666.39062955898</v>
      </c>
      <c r="Y112" s="31">
        <f t="shared" si="66"/>
        <v>0.73236195941791071</v>
      </c>
      <c r="Z112" s="31">
        <f t="shared" si="67"/>
        <v>0.92094220314879105</v>
      </c>
      <c r="AA112" s="31">
        <f t="shared" si="68"/>
        <v>0.97942028200317255</v>
      </c>
      <c r="AB112" s="31">
        <f t="shared" si="69"/>
        <v>0.89308889759967736</v>
      </c>
      <c r="AD112" s="33">
        <f t="shared" si="70"/>
        <v>8102.6903827480446</v>
      </c>
      <c r="AE112" s="33">
        <f t="shared" si="71"/>
        <v>196.5847414569285</v>
      </c>
      <c r="AF112" s="33">
        <f t="shared" si="72"/>
        <v>1.0237121677664065</v>
      </c>
      <c r="AG112" s="73">
        <f t="shared" si="73"/>
        <v>2488.5526315789475</v>
      </c>
      <c r="AH112" s="33">
        <f t="shared" si="74"/>
        <v>1168.4712594155737</v>
      </c>
      <c r="AI112" s="33">
        <f t="shared" si="75"/>
        <v>19.856474034050848</v>
      </c>
      <c r="AJ112" s="73">
        <f t="shared" si="76"/>
        <v>60.307017543859651</v>
      </c>
      <c r="AK112" s="33">
        <f t="shared" si="77"/>
        <v>539.9342376635459</v>
      </c>
      <c r="AL112" s="33">
        <f t="shared" si="78"/>
        <v>4.6830082940985427E-4</v>
      </c>
      <c r="AM112" s="73">
        <f t="shared" si="79"/>
        <v>113.1140350877193</v>
      </c>
      <c r="AN112" s="33">
        <f t="shared" si="80"/>
        <v>72.304272320222893</v>
      </c>
      <c r="AO112" s="73">
        <f t="shared" si="81"/>
        <v>256.40350877192981</v>
      </c>
      <c r="AP112" s="33">
        <f t="shared" si="82"/>
        <v>7.3882667591978715</v>
      </c>
      <c r="AQ112" s="73">
        <f t="shared" si="83"/>
        <v>71.622807017543863</v>
      </c>
      <c r="AR112" s="33">
        <f t="shared" si="84"/>
        <v>1097.2013055757111</v>
      </c>
      <c r="AS112" s="33">
        <f t="shared" si="85"/>
        <v>2.7653428189900073</v>
      </c>
      <c r="AT112" s="73">
        <f t="shared" si="86"/>
        <v>622.14912280701753</v>
      </c>
      <c r="AU112" s="73">
        <f t="shared" si="87"/>
        <v>8102.6903827480446</v>
      </c>
      <c r="AV112" s="73">
        <f t="shared" si="88"/>
        <v>1168.4712594155737</v>
      </c>
      <c r="AW112" s="73">
        <f t="shared" si="89"/>
        <v>539.9342376635459</v>
      </c>
      <c r="AX112" s="73">
        <f t="shared" si="90"/>
        <v>72.304272320222893</v>
      </c>
      <c r="AY112" s="73">
        <f t="shared" si="91"/>
        <v>7.3882667591978715</v>
      </c>
      <c r="AZ112" s="73">
        <f t="shared" si="92"/>
        <v>1097.2013055757111</v>
      </c>
      <c r="BA112" s="33">
        <f t="shared" si="93"/>
        <v>3612.1491228070176</v>
      </c>
      <c r="BC112" s="34">
        <f t="shared" si="94"/>
        <v>1.3753386911682737E-2</v>
      </c>
      <c r="BD112" s="34">
        <f t="shared" si="95"/>
        <v>1.2359932523254546E-2</v>
      </c>
      <c r="BE112" s="34">
        <f t="shared" si="96"/>
        <v>1.3261568106206725E-2</v>
      </c>
      <c r="BF112" s="34">
        <f t="shared" si="97"/>
        <v>1.3686062582124696E-2</v>
      </c>
      <c r="BG112" s="34">
        <f t="shared" si="98"/>
        <v>1.0072457387272617E-2</v>
      </c>
      <c r="BH112" s="34">
        <f t="shared" si="99"/>
        <v>1.2666074443202851E-2</v>
      </c>
      <c r="BI112" s="34">
        <f t="shared" si="100"/>
        <v>1.3436481310932552E-2</v>
      </c>
      <c r="BJ112" s="34">
        <f t="shared" si="101"/>
        <v>1.5044953920091602E-2</v>
      </c>
      <c r="BL112" s="49">
        <f t="shared" si="102"/>
        <v>1</v>
      </c>
      <c r="BM112" s="49">
        <f t="shared" si="103"/>
        <v>1.0729482609436418</v>
      </c>
      <c r="BN112" s="49">
        <f t="shared" si="104"/>
        <v>0.81492818575844417</v>
      </c>
      <c r="BO112" s="49">
        <f t="shared" si="105"/>
        <v>1.024768898970307</v>
      </c>
      <c r="BP112" s="49">
        <f t="shared" si="106"/>
        <v>1.2172359267969572</v>
      </c>
      <c r="BU112" s="38">
        <f t="shared" si="107"/>
        <v>5.1553513971920401E-2</v>
      </c>
      <c r="BV112" s="38">
        <f t="shared" si="108"/>
        <v>5.5314253161705733E-2</v>
      </c>
      <c r="BW112" s="38">
        <f t="shared" si="109"/>
        <v>4.2012411610609694E-2</v>
      </c>
      <c r="BX112" s="38">
        <f t="shared" si="110"/>
        <v>5.2830437751055205E-2</v>
      </c>
      <c r="BY112" s="38">
        <f t="shared" si="111"/>
        <v>6.275278935925041E-2</v>
      </c>
    </row>
    <row r="113" spans="1:77" x14ac:dyDescent="0.25">
      <c r="A113" s="23" t="s">
        <v>385</v>
      </c>
      <c r="B113" s="24" t="s">
        <v>386</v>
      </c>
      <c r="C113" s="24" t="s">
        <v>320</v>
      </c>
      <c r="D113" s="24" t="s">
        <v>212</v>
      </c>
      <c r="E113" s="25">
        <v>9.9600000000000001E-3</v>
      </c>
      <c r="F113" s="26">
        <f t="shared" si="57"/>
        <v>69.593090417665195</v>
      </c>
      <c r="G113" s="27">
        <v>37.153522909717275</v>
      </c>
      <c r="H113" s="28">
        <f t="shared" si="58"/>
        <v>1.5700000000000003</v>
      </c>
      <c r="I113" s="27">
        <v>8.9283999999999991E-9</v>
      </c>
      <c r="J113" s="27">
        <f t="shared" si="59"/>
        <v>3.6018763934810735E-12</v>
      </c>
      <c r="K113" s="20">
        <f t="shared" si="56"/>
        <v>0.99988438005261948</v>
      </c>
      <c r="S113" s="31">
        <f t="shared" si="60"/>
        <v>2.2873596672140835</v>
      </c>
      <c r="T113" s="31">
        <f t="shared" si="61"/>
        <v>2.3665093444619667</v>
      </c>
      <c r="U113" s="31">
        <f t="shared" si="62"/>
        <v>2.0694655297114832</v>
      </c>
      <c r="V113" s="31">
        <f t="shared" si="63"/>
        <v>2.5853618863399772</v>
      </c>
      <c r="W113" s="31">
        <f t="shared" si="64"/>
        <v>1.8342099835117629</v>
      </c>
      <c r="X113" s="32">
        <f t="shared" si="65"/>
        <v>725250846.76960385</v>
      </c>
      <c r="Y113" s="31">
        <f t="shared" si="66"/>
        <v>30.561688605771636</v>
      </c>
      <c r="Z113" s="31">
        <f t="shared" si="67"/>
        <v>1.9881806692485424</v>
      </c>
      <c r="AA113" s="31">
        <f t="shared" si="68"/>
        <v>6.4782414131709674</v>
      </c>
      <c r="AB113" s="31">
        <f t="shared" si="69"/>
        <v>2.8765177776597626</v>
      </c>
      <c r="AD113" s="33">
        <f t="shared" si="70"/>
        <v>3180.1866901371504</v>
      </c>
      <c r="AE113" s="33">
        <f t="shared" si="71"/>
        <v>440.14455165557291</v>
      </c>
      <c r="AF113" s="33">
        <f t="shared" si="72"/>
        <v>0.35213608401060181</v>
      </c>
      <c r="AG113" s="73">
        <f t="shared" si="73"/>
        <v>2488.5526315789475</v>
      </c>
      <c r="AH113" s="33">
        <f t="shared" si="74"/>
        <v>553.68563374577252</v>
      </c>
      <c r="AI113" s="33">
        <f t="shared" si="75"/>
        <v>6.4465507729214613</v>
      </c>
      <c r="AJ113" s="73">
        <f t="shared" si="76"/>
        <v>60.307017543859651</v>
      </c>
      <c r="AK113" s="33">
        <f t="shared" si="77"/>
        <v>292.92811155567512</v>
      </c>
      <c r="AL113" s="33">
        <f t="shared" si="78"/>
        <v>7.4686802377321767E-8</v>
      </c>
      <c r="AM113" s="73">
        <f t="shared" si="79"/>
        <v>113.1140350877193</v>
      </c>
      <c r="AN113" s="33">
        <f t="shared" si="80"/>
        <v>1.732656177274327</v>
      </c>
      <c r="AO113" s="73">
        <f t="shared" si="81"/>
        <v>256.40350877192981</v>
      </c>
      <c r="AP113" s="33">
        <f t="shared" si="82"/>
        <v>3.4223080285949998</v>
      </c>
      <c r="AQ113" s="73">
        <f t="shared" si="83"/>
        <v>71.622807017543863</v>
      </c>
      <c r="AR113" s="33">
        <f t="shared" si="84"/>
        <v>165.88162490153434</v>
      </c>
      <c r="AS113" s="33">
        <f t="shared" si="85"/>
        <v>0.85857177343997915</v>
      </c>
      <c r="AT113" s="73">
        <f t="shared" si="86"/>
        <v>622.14912280701753</v>
      </c>
      <c r="AU113" s="73">
        <f t="shared" si="87"/>
        <v>3180.1866901371504</v>
      </c>
      <c r="AV113" s="73">
        <f t="shared" si="88"/>
        <v>553.68563374577252</v>
      </c>
      <c r="AW113" s="73">
        <f t="shared" si="89"/>
        <v>292.92811155567512</v>
      </c>
      <c r="AX113" s="73">
        <f t="shared" si="90"/>
        <v>1.732656177274327</v>
      </c>
      <c r="AY113" s="73">
        <f t="shared" si="91"/>
        <v>3.4223080285949998</v>
      </c>
      <c r="AZ113" s="73">
        <f t="shared" si="92"/>
        <v>165.88162490153434</v>
      </c>
      <c r="BA113" s="33">
        <f t="shared" si="93"/>
        <v>3612.1491228070176</v>
      </c>
      <c r="BC113" s="34">
        <f t="shared" si="94"/>
        <v>2.512191930816293E-3</v>
      </c>
      <c r="BD113" s="34">
        <f t="shared" si="95"/>
        <v>5.7552864388479529E-3</v>
      </c>
      <c r="BE113" s="34">
        <f t="shared" si="96"/>
        <v>5.1390606246520133E-3</v>
      </c>
      <c r="BF113" s="34">
        <f t="shared" si="97"/>
        <v>4.6078875188260808E-3</v>
      </c>
      <c r="BG113" s="34">
        <f t="shared" si="98"/>
        <v>7.6776827507539752E-2</v>
      </c>
      <c r="BH113" s="34">
        <f t="shared" si="99"/>
        <v>4.9946914342911255E-3</v>
      </c>
      <c r="BI113" s="34">
        <f t="shared" si="100"/>
        <v>1.6190785375150746E-2</v>
      </c>
      <c r="BJ113" s="34">
        <f t="shared" si="101"/>
        <v>5.6286060530879181E-3</v>
      </c>
      <c r="BL113" s="49">
        <f t="shared" si="102"/>
        <v>1</v>
      </c>
      <c r="BM113" s="49">
        <f t="shared" si="103"/>
        <v>0.89292873243694004</v>
      </c>
      <c r="BN113" s="49">
        <f t="shared" si="104"/>
        <v>13.340226993620899</v>
      </c>
      <c r="BO113" s="49">
        <f t="shared" si="105"/>
        <v>0.86784410947423196</v>
      </c>
      <c r="BP113" s="49">
        <f t="shared" si="106"/>
        <v>0.97798886517533734</v>
      </c>
      <c r="BU113" s="38">
        <f t="shared" si="107"/>
        <v>4.7262807640360803E-2</v>
      </c>
      <c r="BV113" s="38">
        <f t="shared" si="108"/>
        <v>4.22023189177183E-2</v>
      </c>
      <c r="BW113" s="38">
        <f t="shared" si="109"/>
        <v>0.63049658227825323</v>
      </c>
      <c r="BX113" s="38">
        <f t="shared" si="110"/>
        <v>4.1016749207900847E-2</v>
      </c>
      <c r="BY113" s="38">
        <f t="shared" si="111"/>
        <v>4.6222499609196728E-2</v>
      </c>
    </row>
    <row r="114" spans="1:77" x14ac:dyDescent="0.25">
      <c r="A114" s="23" t="s">
        <v>387</v>
      </c>
      <c r="B114" s="24" t="s">
        <v>388</v>
      </c>
      <c r="C114" s="24" t="s">
        <v>77</v>
      </c>
      <c r="D114" s="24" t="s">
        <v>389</v>
      </c>
      <c r="E114" s="25">
        <v>0.246</v>
      </c>
      <c r="F114" s="26">
        <f t="shared" si="57"/>
        <v>2.8176714656908346</v>
      </c>
      <c r="G114" s="27">
        <v>10000</v>
      </c>
      <c r="H114" s="28">
        <f t="shared" si="58"/>
        <v>4</v>
      </c>
      <c r="I114" s="27">
        <v>8.4738999999999995E-3</v>
      </c>
      <c r="J114" s="27">
        <f t="shared" si="59"/>
        <v>3.4185229571613358E-6</v>
      </c>
      <c r="K114" s="20">
        <f t="shared" si="56"/>
        <v>0.99985183370650366</v>
      </c>
      <c r="S114" s="31">
        <f t="shared" si="60"/>
        <v>5.2761646426466653</v>
      </c>
      <c r="T114" s="31">
        <f t="shared" si="61"/>
        <v>7.8350842567115757</v>
      </c>
      <c r="U114" s="31">
        <f t="shared" si="62"/>
        <v>4.4113754110506234</v>
      </c>
      <c r="V114" s="31">
        <f t="shared" si="63"/>
        <v>475.97329586101182</v>
      </c>
      <c r="W114" s="31">
        <f t="shared" si="64"/>
        <v>3.638981475324838</v>
      </c>
      <c r="X114" s="32">
        <f t="shared" si="65"/>
        <v>130934.70222255662</v>
      </c>
      <c r="Y114" s="31">
        <f t="shared" si="66"/>
        <v>94.719532716494541</v>
      </c>
      <c r="Z114" s="31">
        <f t="shared" si="67"/>
        <v>4.2836303771407822</v>
      </c>
      <c r="AA114" s="31">
        <f t="shared" si="68"/>
        <v>18.30527703850705</v>
      </c>
      <c r="AB114" s="31">
        <f t="shared" si="69"/>
        <v>3.8640881933865359</v>
      </c>
      <c r="AD114" s="33">
        <f t="shared" si="70"/>
        <v>1378.6966976795895</v>
      </c>
      <c r="AE114" s="33">
        <f t="shared" si="71"/>
        <v>17.820486725567097</v>
      </c>
      <c r="AF114" s="33">
        <f t="shared" si="72"/>
        <v>0.10635920508697727</v>
      </c>
      <c r="AG114" s="73">
        <f t="shared" si="73"/>
        <v>2488.5526315789475</v>
      </c>
      <c r="AH114" s="33">
        <f t="shared" si="74"/>
        <v>259.74514217560983</v>
      </c>
      <c r="AI114" s="33">
        <f t="shared" si="75"/>
        <v>3.5015970037809582E-2</v>
      </c>
      <c r="AJ114" s="73">
        <f t="shared" si="76"/>
        <v>60.307017543859651</v>
      </c>
      <c r="AK114" s="33">
        <f t="shared" si="77"/>
        <v>147.64891503568447</v>
      </c>
      <c r="AL114" s="33">
        <f t="shared" si="78"/>
        <v>4.1369221258545142E-4</v>
      </c>
      <c r="AM114" s="73">
        <f t="shared" si="79"/>
        <v>113.1140350877193</v>
      </c>
      <c r="AN114" s="33">
        <f t="shared" si="80"/>
        <v>0.55904940651700841</v>
      </c>
      <c r="AO114" s="73">
        <f t="shared" si="81"/>
        <v>256.40350877192981</v>
      </c>
      <c r="AP114" s="33">
        <f t="shared" si="82"/>
        <v>1.5884112464456563</v>
      </c>
      <c r="AQ114" s="73">
        <f t="shared" si="83"/>
        <v>71.622807017543863</v>
      </c>
      <c r="AR114" s="33">
        <f t="shared" si="84"/>
        <v>58.705542115567816</v>
      </c>
      <c r="AS114" s="33">
        <f t="shared" si="85"/>
        <v>0.63914094246707565</v>
      </c>
      <c r="AT114" s="73">
        <f t="shared" si="86"/>
        <v>622.14912280701753</v>
      </c>
      <c r="AU114" s="73">
        <f t="shared" si="87"/>
        <v>1378.6966976795895</v>
      </c>
      <c r="AV114" s="73">
        <f t="shared" si="88"/>
        <v>259.74514217560983</v>
      </c>
      <c r="AW114" s="73">
        <f t="shared" si="89"/>
        <v>147.64891503568447</v>
      </c>
      <c r="AX114" s="73">
        <f t="shared" si="90"/>
        <v>0.55904940651700841</v>
      </c>
      <c r="AY114" s="73">
        <f t="shared" si="91"/>
        <v>1.5884112464456563</v>
      </c>
      <c r="AZ114" s="73">
        <f t="shared" si="92"/>
        <v>58.705542115567816</v>
      </c>
      <c r="BA114" s="33">
        <f t="shared" si="93"/>
        <v>3612.1491228070176</v>
      </c>
      <c r="BC114" s="34">
        <f t="shared" si="94"/>
        <v>2.240020723223464E-2</v>
      </c>
      <c r="BD114" s="34">
        <f t="shared" si="95"/>
        <v>0.11850580644556619</v>
      </c>
      <c r="BE114" s="34">
        <f t="shared" si="96"/>
        <v>9.8802403938327427E-2</v>
      </c>
      <c r="BF114" s="34">
        <f t="shared" si="97"/>
        <v>8.1513710771189421E-2</v>
      </c>
      <c r="BG114" s="34">
        <f t="shared" si="98"/>
        <v>2.1217371617899068</v>
      </c>
      <c r="BH114" s="34">
        <f t="shared" si="99"/>
        <v>9.5954208154248946E-2</v>
      </c>
      <c r="BI114" s="34">
        <f t="shared" si="100"/>
        <v>0.40562585571701315</v>
      </c>
      <c r="BJ114" s="34">
        <f t="shared" si="101"/>
        <v>0.10497323958890221</v>
      </c>
      <c r="BL114" s="49">
        <f t="shared" si="102"/>
        <v>1</v>
      </c>
      <c r="BM114" s="49">
        <f t="shared" si="103"/>
        <v>0.83373470804327876</v>
      </c>
      <c r="BN114" s="49">
        <f t="shared" si="104"/>
        <v>17.904077660232574</v>
      </c>
      <c r="BO114" s="49">
        <f t="shared" si="105"/>
        <v>0.80970047824892044</v>
      </c>
      <c r="BP114" s="49">
        <f t="shared" si="106"/>
        <v>0.8858067189907699</v>
      </c>
      <c r="BU114" s="38">
        <f t="shared" si="107"/>
        <v>4.6003259078948686E-2</v>
      </c>
      <c r="BV114" s="38">
        <f t="shared" si="108"/>
        <v>3.8354513777226595E-2</v>
      </c>
      <c r="BW114" s="38">
        <f t="shared" si="109"/>
        <v>0.82364592317329643</v>
      </c>
      <c r="BX114" s="38">
        <f t="shared" si="110"/>
        <v>3.7248860877233739E-2</v>
      </c>
      <c r="BY114" s="38">
        <f t="shared" si="111"/>
        <v>4.0749995987605883E-2</v>
      </c>
    </row>
    <row r="115" spans="1:77" x14ac:dyDescent="0.25">
      <c r="A115" s="23" t="s">
        <v>390</v>
      </c>
      <c r="B115" s="24" t="s">
        <v>391</v>
      </c>
      <c r="C115" s="24" t="s">
        <v>178</v>
      </c>
      <c r="D115" s="24" t="s">
        <v>90</v>
      </c>
      <c r="E115" s="25">
        <v>7.5799999999999999E-3</v>
      </c>
      <c r="F115" s="26">
        <f t="shared" si="57"/>
        <v>91.444219071232894</v>
      </c>
      <c r="G115" s="27">
        <v>229.08676527677744</v>
      </c>
      <c r="H115" s="28">
        <f t="shared" si="58"/>
        <v>2.3600000000000003</v>
      </c>
      <c r="I115" s="27">
        <v>4.9388999999999998E-4</v>
      </c>
      <c r="J115" s="27">
        <f t="shared" si="59"/>
        <v>1.9924406746744854E-7</v>
      </c>
      <c r="K115" s="20">
        <f t="shared" si="56"/>
        <v>0.99994785999490921</v>
      </c>
      <c r="S115" s="31">
        <f t="shared" si="60"/>
        <v>4.1677736233653544</v>
      </c>
      <c r="T115" s="31">
        <f t="shared" si="61"/>
        <v>5.3288361306091199</v>
      </c>
      <c r="U115" s="31">
        <f t="shared" si="62"/>
        <v>3.542883856138523</v>
      </c>
      <c r="V115" s="31">
        <f t="shared" si="63"/>
        <v>11.70513315593988</v>
      </c>
      <c r="W115" s="31">
        <f t="shared" si="64"/>
        <v>2.9696863791832704</v>
      </c>
      <c r="X115" s="32">
        <f t="shared" si="65"/>
        <v>56137.036519952453</v>
      </c>
      <c r="Y115" s="31">
        <f t="shared" si="66"/>
        <v>70.926753055960376</v>
      </c>
      <c r="Z115" s="31">
        <f t="shared" si="67"/>
        <v>3.4323684639838596</v>
      </c>
      <c r="AA115" s="31">
        <f t="shared" si="68"/>
        <v>13.919249786947979</v>
      </c>
      <c r="AB115" s="31">
        <f t="shared" si="69"/>
        <v>3.6479241153984518</v>
      </c>
      <c r="AD115" s="33">
        <f t="shared" si="70"/>
        <v>1745.3516977145803</v>
      </c>
      <c r="AE115" s="33">
        <f t="shared" si="71"/>
        <v>578.3429728877976</v>
      </c>
      <c r="AF115" s="33">
        <f t="shared" si="72"/>
        <v>0.15638186517814315</v>
      </c>
      <c r="AG115" s="73">
        <f t="shared" si="73"/>
        <v>2488.5526315789475</v>
      </c>
      <c r="AH115" s="33">
        <f t="shared" si="74"/>
        <v>323.41826033840283</v>
      </c>
      <c r="AI115" s="33">
        <f t="shared" si="75"/>
        <v>1.4238767252475901</v>
      </c>
      <c r="AJ115" s="73">
        <f t="shared" si="76"/>
        <v>60.307017543859651</v>
      </c>
      <c r="AK115" s="33">
        <f t="shared" si="77"/>
        <v>180.92539011288923</v>
      </c>
      <c r="AL115" s="33">
        <f t="shared" si="78"/>
        <v>9.649007148322575E-4</v>
      </c>
      <c r="AM115" s="73">
        <f t="shared" si="79"/>
        <v>113.1140350877193</v>
      </c>
      <c r="AN115" s="33">
        <f t="shared" si="80"/>
        <v>0.74658568550213233</v>
      </c>
      <c r="AO115" s="73">
        <f t="shared" si="81"/>
        <v>256.40350877192981</v>
      </c>
      <c r="AP115" s="33">
        <f t="shared" si="82"/>
        <v>1.9823532170462987</v>
      </c>
      <c r="AQ115" s="73">
        <f t="shared" si="83"/>
        <v>71.622807017543863</v>
      </c>
      <c r="AR115" s="33">
        <f t="shared" si="84"/>
        <v>77.20396059914664</v>
      </c>
      <c r="AS115" s="33">
        <f t="shared" si="85"/>
        <v>0.67701434886542655</v>
      </c>
      <c r="AT115" s="73">
        <f t="shared" si="86"/>
        <v>622.14912280701753</v>
      </c>
      <c r="AU115" s="73">
        <f t="shared" si="87"/>
        <v>1745.3516977145803</v>
      </c>
      <c r="AV115" s="73">
        <f t="shared" si="88"/>
        <v>323.41826033840283</v>
      </c>
      <c r="AW115" s="73">
        <f t="shared" si="89"/>
        <v>180.92539011288923</v>
      </c>
      <c r="AX115" s="73">
        <f t="shared" si="90"/>
        <v>0.74658568550213233</v>
      </c>
      <c r="AY115" s="73">
        <f t="shared" si="91"/>
        <v>1.9823532170462987</v>
      </c>
      <c r="AZ115" s="73">
        <f t="shared" si="92"/>
        <v>77.20396059914664</v>
      </c>
      <c r="BA115" s="33">
        <f t="shared" si="93"/>
        <v>3612.1491228070176</v>
      </c>
      <c r="BC115" s="34">
        <f t="shared" si="94"/>
        <v>1.0537720443220173E-3</v>
      </c>
      <c r="BD115" s="34">
        <f t="shared" si="95"/>
        <v>4.4018956763525463E-3</v>
      </c>
      <c r="BE115" s="34">
        <f t="shared" si="96"/>
        <v>3.7170274307190263E-3</v>
      </c>
      <c r="BF115" s="34">
        <f t="shared" si="97"/>
        <v>3.1293557974897868E-3</v>
      </c>
      <c r="BG115" s="34">
        <f t="shared" si="98"/>
        <v>7.4740629564902253E-2</v>
      </c>
      <c r="BH115" s="34">
        <f t="shared" si="99"/>
        <v>3.6169339331586941E-3</v>
      </c>
      <c r="BI115" s="34">
        <f t="shared" si="100"/>
        <v>1.454021078093449E-2</v>
      </c>
      <c r="BJ115" s="34">
        <f t="shared" si="101"/>
        <v>3.9858863071076537E-3</v>
      </c>
      <c r="BL115" s="49">
        <f t="shared" si="102"/>
        <v>1</v>
      </c>
      <c r="BM115" s="49">
        <f t="shared" si="103"/>
        <v>0.84441515747119922</v>
      </c>
      <c r="BN115" s="49">
        <f t="shared" si="104"/>
        <v>16.979191480256311</v>
      </c>
      <c r="BO115" s="49">
        <f t="shared" si="105"/>
        <v>0.82167643194936435</v>
      </c>
      <c r="BP115" s="49">
        <f t="shared" si="106"/>
        <v>0.90549313299728129</v>
      </c>
      <c r="BU115" s="38">
        <f t="shared" si="107"/>
        <v>4.6226333294303236E-2</v>
      </c>
      <c r="BV115" s="38">
        <f t="shared" si="108"/>
        <v>3.9034216508025209E-2</v>
      </c>
      <c r="BW115" s="38">
        <f t="shared" si="109"/>
        <v>0.78488576443412217</v>
      </c>
      <c r="BX115" s="38">
        <f t="shared" si="110"/>
        <v>3.7983088603365189E-2</v>
      </c>
      <c r="BY115" s="38">
        <f t="shared" si="111"/>
        <v>4.1857627361635175E-2</v>
      </c>
    </row>
    <row r="116" spans="1:77" x14ac:dyDescent="0.25">
      <c r="A116" s="23" t="s">
        <v>392</v>
      </c>
      <c r="B116" s="24" t="s">
        <v>393</v>
      </c>
      <c r="C116" s="24" t="s">
        <v>89</v>
      </c>
      <c r="D116" s="24" t="s">
        <v>66</v>
      </c>
      <c r="E116" s="25">
        <v>0.58099999999999996</v>
      </c>
      <c r="F116" s="26">
        <f t="shared" si="57"/>
        <v>1.1930244071599747</v>
      </c>
      <c r="G116" s="27">
        <v>1000</v>
      </c>
      <c r="H116" s="28">
        <f t="shared" si="58"/>
        <v>3</v>
      </c>
      <c r="I116" s="27">
        <v>2.2066853224611296</v>
      </c>
      <c r="J116" s="27">
        <f t="shared" si="59"/>
        <v>8.9021636248531801E-4</v>
      </c>
      <c r="K116" s="20">
        <f t="shared" si="56"/>
        <v>0.99994909534141629</v>
      </c>
      <c r="S116" s="31">
        <f t="shared" si="60"/>
        <v>4.9842818730159983</v>
      </c>
      <c r="T116" s="31">
        <f t="shared" si="61"/>
        <v>7.0998007135010939</v>
      </c>
      <c r="U116" s="31">
        <f t="shared" si="62"/>
        <v>4.1826675669425413</v>
      </c>
      <c r="V116" s="31">
        <f t="shared" si="63"/>
        <v>48.335329586101182</v>
      </c>
      <c r="W116" s="31">
        <f t="shared" si="64"/>
        <v>3.4627298610807107</v>
      </c>
      <c r="X116" s="32">
        <f t="shared" si="65"/>
        <v>51.243552091463243</v>
      </c>
      <c r="Y116" s="31">
        <f t="shared" si="66"/>
        <v>88.453961899228332</v>
      </c>
      <c r="Z116" s="31">
        <f t="shared" si="67"/>
        <v>4.0594597725697961</v>
      </c>
      <c r="AA116" s="31">
        <f t="shared" si="68"/>
        <v>17.150264268112412</v>
      </c>
      <c r="AB116" s="31">
        <f t="shared" si="69"/>
        <v>3.8157623414207222</v>
      </c>
      <c r="AD116" s="33">
        <f t="shared" si="70"/>
        <v>1459.4340678467925</v>
      </c>
      <c r="AE116" s="33">
        <f t="shared" si="71"/>
        <v>7.545335171238392</v>
      </c>
      <c r="AF116" s="33">
        <f t="shared" si="72"/>
        <v>0.11737418653859585</v>
      </c>
      <c r="AG116" s="73">
        <f t="shared" si="73"/>
        <v>2488.5526315789475</v>
      </c>
      <c r="AH116" s="33">
        <f t="shared" si="74"/>
        <v>273.94798056373344</v>
      </c>
      <c r="AI116" s="33">
        <f t="shared" si="75"/>
        <v>0.3448133448015045</v>
      </c>
      <c r="AJ116" s="73">
        <f t="shared" si="76"/>
        <v>60.307017543859651</v>
      </c>
      <c r="AK116" s="33">
        <f t="shared" si="77"/>
        <v>155.16418785812508</v>
      </c>
      <c r="AL116" s="33">
        <f t="shared" si="78"/>
        <v>1.0570435587678628</v>
      </c>
      <c r="AM116" s="73">
        <f t="shared" si="79"/>
        <v>113.1140350877193</v>
      </c>
      <c r="AN116" s="33">
        <f t="shared" si="80"/>
        <v>0.59864925678571101</v>
      </c>
      <c r="AO116" s="73">
        <f t="shared" si="81"/>
        <v>256.40350877192981</v>
      </c>
      <c r="AP116" s="33">
        <f t="shared" si="82"/>
        <v>1.6761261467949871</v>
      </c>
      <c r="AQ116" s="73">
        <f t="shared" si="83"/>
        <v>71.622807017543863</v>
      </c>
      <c r="AR116" s="33">
        <f t="shared" si="84"/>
        <v>62.659163457863542</v>
      </c>
      <c r="AS116" s="33">
        <f t="shared" si="85"/>
        <v>0.64723553217348129</v>
      </c>
      <c r="AT116" s="73">
        <f t="shared" si="86"/>
        <v>622.14912280701753</v>
      </c>
      <c r="AU116" s="73">
        <f t="shared" si="87"/>
        <v>1459.4340678467925</v>
      </c>
      <c r="AV116" s="73">
        <f t="shared" si="88"/>
        <v>273.94798056373344</v>
      </c>
      <c r="AW116" s="73">
        <f t="shared" si="89"/>
        <v>155.16418785812508</v>
      </c>
      <c r="AX116" s="73">
        <f t="shared" si="90"/>
        <v>0.59864925678571101</v>
      </c>
      <c r="AY116" s="73">
        <f t="shared" si="91"/>
        <v>1.6761261467949871</v>
      </c>
      <c r="AZ116" s="73">
        <f t="shared" si="92"/>
        <v>62.659163457863542</v>
      </c>
      <c r="BA116" s="33">
        <f t="shared" si="93"/>
        <v>3612.1491228070176</v>
      </c>
      <c r="BC116" s="34">
        <f t="shared" si="94"/>
        <v>4.3196899770018407E-2</v>
      </c>
      <c r="BD116" s="34">
        <f t="shared" si="95"/>
        <v>0.21592862475330082</v>
      </c>
      <c r="BE116" s="34">
        <f t="shared" si="96"/>
        <v>0.18045114108849344</v>
      </c>
      <c r="BF116" s="34">
        <f t="shared" si="97"/>
        <v>0.14856709335704549</v>
      </c>
      <c r="BG116" s="34">
        <f t="shared" si="98"/>
        <v>3.8209369264219935</v>
      </c>
      <c r="BH116" s="34">
        <f t="shared" si="99"/>
        <v>0.17535607691611924</v>
      </c>
      <c r="BI116" s="34">
        <f t="shared" si="100"/>
        <v>0.73326402277345115</v>
      </c>
      <c r="BJ116" s="34">
        <f t="shared" si="101"/>
        <v>0.19216711030814226</v>
      </c>
      <c r="BL116" s="49">
        <f t="shared" si="102"/>
        <v>1</v>
      </c>
      <c r="BM116" s="49">
        <f t="shared" si="103"/>
        <v>0.83569809836310249</v>
      </c>
      <c r="BN116" s="49">
        <f t="shared" si="104"/>
        <v>17.695370082532719</v>
      </c>
      <c r="BO116" s="49">
        <f t="shared" si="105"/>
        <v>0.81210204120210616</v>
      </c>
      <c r="BP116" s="49">
        <f t="shared" si="106"/>
        <v>0.88995662584195967</v>
      </c>
      <c r="BU116" s="38">
        <f t="shared" si="107"/>
        <v>4.6063155592804363E-2</v>
      </c>
      <c r="BV116" s="38">
        <f t="shared" si="108"/>
        <v>3.8494891533510316E-2</v>
      </c>
      <c r="BW116" s="38">
        <f t="shared" si="109"/>
        <v>0.81510458538396002</v>
      </c>
      <c r="BX116" s="38">
        <f t="shared" si="110"/>
        <v>3.7407982681126634E-2</v>
      </c>
      <c r="BY116" s="38">
        <f t="shared" si="111"/>
        <v>4.0994210527005366E-2</v>
      </c>
    </row>
    <row r="117" spans="1:77" x14ac:dyDescent="0.25">
      <c r="A117" s="23" t="s">
        <v>394</v>
      </c>
      <c r="B117" s="24" t="s">
        <v>395</v>
      </c>
      <c r="C117" s="24" t="s">
        <v>215</v>
      </c>
      <c r="D117" s="24" t="s">
        <v>90</v>
      </c>
      <c r="E117" s="25">
        <v>0.78500000000000003</v>
      </c>
      <c r="F117" s="26">
        <f t="shared" si="57"/>
        <v>0.88299003892986661</v>
      </c>
      <c r="G117" s="27">
        <v>1995.2623149688804</v>
      </c>
      <c r="H117" s="28">
        <f t="shared" si="58"/>
        <v>3.3000000000000003</v>
      </c>
      <c r="I117" s="27">
        <v>9.393E-2</v>
      </c>
      <c r="J117" s="27">
        <f t="shared" si="59"/>
        <v>3.7893043506079169E-5</v>
      </c>
      <c r="K117" s="20">
        <f t="shared" si="56"/>
        <v>0.99993950054385972</v>
      </c>
      <c r="S117" s="31">
        <f t="shared" si="60"/>
        <v>5.1410888219006194</v>
      </c>
      <c r="T117" s="31">
        <f t="shared" si="61"/>
        <v>7.4871923527322437</v>
      </c>
      <c r="U117" s="31">
        <f t="shared" si="62"/>
        <v>4.3055353171216524</v>
      </c>
      <c r="V117" s="31">
        <f t="shared" si="63"/>
        <v>95.625546506473569</v>
      </c>
      <c r="W117" s="31">
        <f t="shared" si="64"/>
        <v>3.5574167722011647</v>
      </c>
      <c r="X117" s="32">
        <f t="shared" si="65"/>
        <v>2376.987431506494</v>
      </c>
      <c r="Y117" s="31">
        <f t="shared" si="66"/>
        <v>91.819988075145545</v>
      </c>
      <c r="Z117" s="31">
        <f t="shared" si="67"/>
        <v>4.1798900006948623</v>
      </c>
      <c r="AA117" s="31">
        <f t="shared" si="68"/>
        <v>17.770766905789614</v>
      </c>
      <c r="AB117" s="31">
        <f t="shared" si="69"/>
        <v>3.8423547040596762</v>
      </c>
      <c r="AD117" s="33">
        <f t="shared" si="70"/>
        <v>1414.9202671315732</v>
      </c>
      <c r="AE117" s="33">
        <f t="shared" si="71"/>
        <v>5.5845092159101979</v>
      </c>
      <c r="AF117" s="33">
        <f t="shared" si="72"/>
        <v>0.1113011786092595</v>
      </c>
      <c r="AG117" s="73">
        <f t="shared" si="73"/>
        <v>2488.5526315789475</v>
      </c>
      <c r="AH117" s="33">
        <f t="shared" si="74"/>
        <v>266.13028321396951</v>
      </c>
      <c r="AI117" s="33">
        <f t="shared" si="75"/>
        <v>0.17429094290758779</v>
      </c>
      <c r="AJ117" s="73">
        <f t="shared" si="76"/>
        <v>60.307017543859651</v>
      </c>
      <c r="AK117" s="33">
        <f t="shared" si="77"/>
        <v>151.0342197926434</v>
      </c>
      <c r="AL117" s="33">
        <f t="shared" si="78"/>
        <v>2.27879482864311E-2</v>
      </c>
      <c r="AM117" s="73">
        <f t="shared" si="79"/>
        <v>113.1140350877193</v>
      </c>
      <c r="AN117" s="33">
        <f t="shared" si="80"/>
        <v>0.57670339172106999</v>
      </c>
      <c r="AO117" s="73">
        <f t="shared" si="81"/>
        <v>256.40350877192981</v>
      </c>
      <c r="AP117" s="33">
        <f t="shared" si="82"/>
        <v>1.6278339060443088</v>
      </c>
      <c r="AQ117" s="73">
        <f t="shared" si="83"/>
        <v>71.622807017543863</v>
      </c>
      <c r="AR117" s="33">
        <f t="shared" si="84"/>
        <v>60.471290733722171</v>
      </c>
      <c r="AS117" s="33">
        <f t="shared" si="85"/>
        <v>0.64275611178936398</v>
      </c>
      <c r="AT117" s="73">
        <f t="shared" si="86"/>
        <v>622.14912280701753</v>
      </c>
      <c r="AU117" s="73">
        <f t="shared" si="87"/>
        <v>1414.9202671315732</v>
      </c>
      <c r="AV117" s="73">
        <f t="shared" si="88"/>
        <v>266.13028321396951</v>
      </c>
      <c r="AW117" s="73">
        <f t="shared" si="89"/>
        <v>151.0342197926434</v>
      </c>
      <c r="AX117" s="73">
        <f t="shared" si="90"/>
        <v>0.57670339172106999</v>
      </c>
      <c r="AY117" s="73">
        <f t="shared" si="91"/>
        <v>1.6278339060443088</v>
      </c>
      <c r="AZ117" s="73">
        <f t="shared" si="92"/>
        <v>60.471290733722171</v>
      </c>
      <c r="BA117" s="33">
        <f t="shared" si="93"/>
        <v>3612.1491228070176</v>
      </c>
      <c r="BC117" s="34">
        <f t="shared" si="94"/>
        <v>5.2699436822535785E-2</v>
      </c>
      <c r="BD117" s="34">
        <f t="shared" si="95"/>
        <v>0.2716510240859405</v>
      </c>
      <c r="BE117" s="34">
        <f t="shared" si="96"/>
        <v>0.22675078545058555</v>
      </c>
      <c r="BF117" s="34">
        <f t="shared" si="97"/>
        <v>0.1874455787667694</v>
      </c>
      <c r="BG117" s="34">
        <f t="shared" si="98"/>
        <v>4.838861660612122</v>
      </c>
      <c r="BH117" s="34">
        <f t="shared" si="99"/>
        <v>0.22027784901676797</v>
      </c>
      <c r="BI117" s="34">
        <f t="shared" si="100"/>
        <v>0.92665983680473496</v>
      </c>
      <c r="BJ117" s="34">
        <f t="shared" si="101"/>
        <v>0.24116977951714447</v>
      </c>
      <c r="BL117" s="49">
        <f t="shared" si="102"/>
        <v>1</v>
      </c>
      <c r="BM117" s="49">
        <f t="shared" si="103"/>
        <v>0.834713530764566</v>
      </c>
      <c r="BN117" s="49">
        <f t="shared" si="104"/>
        <v>17.812786375070988</v>
      </c>
      <c r="BO117" s="49">
        <f t="shared" si="105"/>
        <v>0.81088539886041466</v>
      </c>
      <c r="BP117" s="49">
        <f t="shared" si="106"/>
        <v>0.88779263884110049</v>
      </c>
      <c r="BU117" s="38">
        <f t="shared" si="107"/>
        <v>4.6024101146596191E-2</v>
      </c>
      <c r="BV117" s="38">
        <f t="shared" si="108"/>
        <v>3.8416939968340814E-2</v>
      </c>
      <c r="BW117" s="38">
        <f t="shared" si="109"/>
        <v>0.81981748182897773</v>
      </c>
      <c r="BX117" s="38">
        <f t="shared" si="110"/>
        <v>3.7320271615449721E-2</v>
      </c>
      <c r="BY117" s="38">
        <f t="shared" si="111"/>
        <v>4.0859858207226353E-2</v>
      </c>
    </row>
    <row r="118" spans="1:77" x14ac:dyDescent="0.25">
      <c r="A118" s="23" t="s">
        <v>396</v>
      </c>
      <c r="B118" s="24" t="s">
        <v>397</v>
      </c>
      <c r="C118" s="24" t="s">
        <v>107</v>
      </c>
      <c r="D118" s="24" t="s">
        <v>66</v>
      </c>
      <c r="E118" s="25">
        <v>7.2999999999999996E-4</v>
      </c>
      <c r="F118" s="26">
        <f t="shared" si="57"/>
        <v>949.51668569855519</v>
      </c>
      <c r="G118" s="27">
        <v>6.0255958607435746E-2</v>
      </c>
      <c r="H118" s="28">
        <f t="shared" si="58"/>
        <v>-1.2200000000000002</v>
      </c>
      <c r="I118" s="27">
        <v>5.7150554202579834E-7</v>
      </c>
      <c r="J118" s="27">
        <f t="shared" si="59"/>
        <v>2.3055556657030698E-10</v>
      </c>
      <c r="K118" s="20">
        <f t="shared" si="56"/>
        <v>0.95389730667189032</v>
      </c>
      <c r="S118" s="31">
        <f t="shared" si="60"/>
        <v>0.87851194353425566</v>
      </c>
      <c r="T118" s="31">
        <f t="shared" si="61"/>
        <v>0.79522149596867897</v>
      </c>
      <c r="U118" s="31">
        <f t="shared" si="62"/>
        <v>0.9655479330438016</v>
      </c>
      <c r="V118" s="31">
        <f t="shared" si="63"/>
        <v>0.82286308173275879</v>
      </c>
      <c r="W118" s="31">
        <f t="shared" si="64"/>
        <v>0.98348595537905037</v>
      </c>
      <c r="X118" s="32">
        <f t="shared" si="65"/>
        <v>4144299.5696435487</v>
      </c>
      <c r="Y118" s="31">
        <f t="shared" si="66"/>
        <v>0.31928959527248801</v>
      </c>
      <c r="Z118" s="31">
        <f t="shared" si="67"/>
        <v>0.90616323339445226</v>
      </c>
      <c r="AA118" s="31">
        <f t="shared" si="68"/>
        <v>0.90327337223235016</v>
      </c>
      <c r="AB118" s="31">
        <f t="shared" si="69"/>
        <v>0.83584910363478038</v>
      </c>
      <c r="AD118" s="33">
        <f t="shared" si="70"/>
        <v>8280.1728795701074</v>
      </c>
      <c r="AE118" s="33">
        <f t="shared" si="71"/>
        <v>6005.2599102595968</v>
      </c>
      <c r="AF118" s="33">
        <f t="shared" si="72"/>
        <v>1.0479260653262767</v>
      </c>
      <c r="AG118" s="73">
        <f t="shared" si="73"/>
        <v>2488.5526315789475</v>
      </c>
      <c r="AH118" s="33">
        <f t="shared" si="74"/>
        <v>1186.7182292247248</v>
      </c>
      <c r="AI118" s="33">
        <f t="shared" si="75"/>
        <v>20.254483445253776</v>
      </c>
      <c r="AJ118" s="73">
        <f t="shared" si="76"/>
        <v>60.307017543859651</v>
      </c>
      <c r="AK118" s="33">
        <f t="shared" si="77"/>
        <v>546.31351238725756</v>
      </c>
      <c r="AL118" s="33">
        <f t="shared" si="78"/>
        <v>1.3070161979464613E-5</v>
      </c>
      <c r="AM118" s="73">
        <f t="shared" si="79"/>
        <v>113.1140350877193</v>
      </c>
      <c r="AN118" s="33">
        <f t="shared" si="80"/>
        <v>165.84598851564076</v>
      </c>
      <c r="AO118" s="73">
        <f t="shared" si="81"/>
        <v>256.40350877192981</v>
      </c>
      <c r="AP118" s="33">
        <f t="shared" si="82"/>
        <v>7.5087648846428277</v>
      </c>
      <c r="AQ118" s="73">
        <f t="shared" si="83"/>
        <v>71.622807017543863</v>
      </c>
      <c r="AR118" s="33">
        <f t="shared" si="84"/>
        <v>1189.6965471985441</v>
      </c>
      <c r="AS118" s="33">
        <f t="shared" si="85"/>
        <v>2.9547162986204389</v>
      </c>
      <c r="AT118" s="73">
        <f t="shared" si="86"/>
        <v>622.14912280701753</v>
      </c>
      <c r="AU118" s="73">
        <f t="shared" si="87"/>
        <v>8280.1728795701074</v>
      </c>
      <c r="AV118" s="73">
        <f t="shared" si="88"/>
        <v>1186.7182292247248</v>
      </c>
      <c r="AW118" s="73">
        <f t="shared" si="89"/>
        <v>546.31351238725756</v>
      </c>
      <c r="AX118" s="73">
        <f t="shared" si="90"/>
        <v>165.84598851564076</v>
      </c>
      <c r="AY118" s="73">
        <f t="shared" si="91"/>
        <v>7.5087648846428277</v>
      </c>
      <c r="AZ118" s="73">
        <f t="shared" si="92"/>
        <v>1189.6965471985441</v>
      </c>
      <c r="BA118" s="33">
        <f t="shared" si="93"/>
        <v>3612.1491228070176</v>
      </c>
      <c r="BC118" s="34">
        <f t="shared" si="94"/>
        <v>4.6240566164361554E-4</v>
      </c>
      <c r="BD118" s="34">
        <f t="shared" si="95"/>
        <v>4.0664570493269053E-4</v>
      </c>
      <c r="BE118" s="34">
        <f t="shared" si="96"/>
        <v>4.3898243520455054E-4</v>
      </c>
      <c r="BF118" s="34">
        <f t="shared" si="97"/>
        <v>4.547694630342173E-4</v>
      </c>
      <c r="BG118" s="34">
        <f t="shared" si="98"/>
        <v>1.4764131655789706E-4</v>
      </c>
      <c r="BH118" s="34">
        <f t="shared" si="99"/>
        <v>4.1901500949487978E-4</v>
      </c>
      <c r="BI118" s="34">
        <f t="shared" si="100"/>
        <v>4.1664394933863636E-4</v>
      </c>
      <c r="BJ118" s="34">
        <f t="shared" si="101"/>
        <v>4.9846790231252867E-4</v>
      </c>
      <c r="BL118" s="49">
        <f t="shared" si="102"/>
        <v>1</v>
      </c>
      <c r="BM118" s="49">
        <f t="shared" si="103"/>
        <v>1.0795206487603564</v>
      </c>
      <c r="BN118" s="49">
        <f t="shared" si="104"/>
        <v>0.36307113235669164</v>
      </c>
      <c r="BO118" s="49">
        <f t="shared" si="105"/>
        <v>1.0304178905916064</v>
      </c>
      <c r="BP118" s="49">
        <f t="shared" si="106"/>
        <v>1.2258039277582851</v>
      </c>
      <c r="BU118" s="38">
        <f t="shared" si="107"/>
        <v>5.17250108380643E-2</v>
      </c>
      <c r="BV118" s="38">
        <f t="shared" si="108"/>
        <v>5.5838217257043639E-2</v>
      </c>
      <c r="BW118" s="38">
        <f t="shared" si="109"/>
        <v>1.8779858256138152E-2</v>
      </c>
      <c r="BX118" s="38">
        <f t="shared" si="110"/>
        <v>5.3298376558586193E-2</v>
      </c>
      <c r="BY118" s="38">
        <f t="shared" si="111"/>
        <v>6.3404721448639081E-2</v>
      </c>
    </row>
    <row r="119" spans="1:77" x14ac:dyDescent="0.25">
      <c r="A119" s="23" t="s">
        <v>398</v>
      </c>
      <c r="B119" s="24" t="s">
        <v>399</v>
      </c>
      <c r="C119" s="24" t="s">
        <v>65</v>
      </c>
      <c r="D119" s="24" t="s">
        <v>66</v>
      </c>
      <c r="E119" s="25">
        <v>8.7499999999999994E-2</v>
      </c>
      <c r="F119" s="26">
        <f t="shared" si="57"/>
        <v>7.9216820635422325</v>
      </c>
      <c r="G119" s="27">
        <v>151.3561248436209</v>
      </c>
      <c r="H119" s="28">
        <f t="shared" si="58"/>
        <v>2.1800000000000002</v>
      </c>
      <c r="I119" s="27">
        <v>9.5142000000000005E-5</v>
      </c>
      <c r="J119" s="27">
        <f t="shared" si="59"/>
        <v>3.8381986002931807E-8</v>
      </c>
      <c r="K119" s="20">
        <f t="shared" si="56"/>
        <v>0.99994219985872657</v>
      </c>
      <c r="S119" s="31">
        <f t="shared" si="60"/>
        <v>3.7828718553393355</v>
      </c>
      <c r="T119" s="31">
        <f t="shared" si="61"/>
        <v>4.613992722858054</v>
      </c>
      <c r="U119" s="31">
        <f t="shared" si="62"/>
        <v>3.2412899879221548</v>
      </c>
      <c r="V119" s="31">
        <f t="shared" si="63"/>
        <v>8.0117361568197243</v>
      </c>
      <c r="W119" s="31">
        <f t="shared" si="64"/>
        <v>2.7372658151813427</v>
      </c>
      <c r="X119" s="32">
        <f t="shared" si="65"/>
        <v>200956.99745541727</v>
      </c>
      <c r="Y119" s="31">
        <f t="shared" si="66"/>
        <v>62.664431548221039</v>
      </c>
      <c r="Z119" s="31">
        <f t="shared" si="67"/>
        <v>3.1367577907398965</v>
      </c>
      <c r="AA119" s="31">
        <f t="shared" si="68"/>
        <v>12.396150434492002</v>
      </c>
      <c r="AB119" s="31">
        <f t="shared" si="69"/>
        <v>3.5461949509168975</v>
      </c>
      <c r="AD119" s="33">
        <f t="shared" si="70"/>
        <v>1922.9387215333647</v>
      </c>
      <c r="AE119" s="33">
        <f t="shared" si="71"/>
        <v>50.101025537022927</v>
      </c>
      <c r="AF119" s="33">
        <f t="shared" si="72"/>
        <v>0.18061002333292372</v>
      </c>
      <c r="AG119" s="73">
        <f t="shared" si="73"/>
        <v>2488.5526315789475</v>
      </c>
      <c r="AH119" s="33">
        <f t="shared" si="74"/>
        <v>353.51151473733938</v>
      </c>
      <c r="AI119" s="33">
        <f t="shared" si="75"/>
        <v>2.0802815195654838</v>
      </c>
      <c r="AJ119" s="73">
        <f t="shared" si="76"/>
        <v>60.307017543859651</v>
      </c>
      <c r="AK119" s="33">
        <f t="shared" si="77"/>
        <v>196.28772028158738</v>
      </c>
      <c r="AL119" s="33">
        <f t="shared" si="78"/>
        <v>2.6954357077654714E-4</v>
      </c>
      <c r="AM119" s="73">
        <f t="shared" si="79"/>
        <v>113.1140350877193</v>
      </c>
      <c r="AN119" s="33">
        <f t="shared" si="80"/>
        <v>0.84502320123939423</v>
      </c>
      <c r="AO119" s="73">
        <f t="shared" si="81"/>
        <v>256.40350877192981</v>
      </c>
      <c r="AP119" s="33">
        <f t="shared" si="82"/>
        <v>2.16917183939207</v>
      </c>
      <c r="AQ119" s="73">
        <f t="shared" si="83"/>
        <v>71.622807017543863</v>
      </c>
      <c r="AR119" s="33">
        <f t="shared" si="84"/>
        <v>86.68991375992853</v>
      </c>
      <c r="AS119" s="33">
        <f t="shared" si="85"/>
        <v>0.69643575829309945</v>
      </c>
      <c r="AT119" s="73">
        <f t="shared" si="86"/>
        <v>622.14912280701753</v>
      </c>
      <c r="AU119" s="73">
        <f t="shared" si="87"/>
        <v>1922.9387215333647</v>
      </c>
      <c r="AV119" s="73">
        <f t="shared" si="88"/>
        <v>353.51151473733938</v>
      </c>
      <c r="AW119" s="73">
        <f t="shared" si="89"/>
        <v>196.28772028158738</v>
      </c>
      <c r="AX119" s="73">
        <f t="shared" si="90"/>
        <v>0.84502320123939423</v>
      </c>
      <c r="AY119" s="73">
        <f t="shared" si="91"/>
        <v>2.16917183939207</v>
      </c>
      <c r="AZ119" s="73">
        <f t="shared" si="92"/>
        <v>86.68991375992853</v>
      </c>
      <c r="BA119" s="33">
        <f t="shared" si="93"/>
        <v>3612.1491228070176</v>
      </c>
      <c r="BC119" s="34">
        <f t="shared" si="94"/>
        <v>1.2437918684223247E-2</v>
      </c>
      <c r="BD119" s="34">
        <f t="shared" si="95"/>
        <v>4.7151472374638639E-2</v>
      </c>
      <c r="BE119" s="34">
        <f t="shared" si="96"/>
        <v>4.0079051248347611E-2</v>
      </c>
      <c r="BF119" s="34">
        <f t="shared" si="97"/>
        <v>3.4045842874357315E-2</v>
      </c>
      <c r="BG119" s="34">
        <f t="shared" si="98"/>
        <v>0.77941510398984726</v>
      </c>
      <c r="BH119" s="34">
        <f t="shared" si="99"/>
        <v>3.9014738333326589E-2</v>
      </c>
      <c r="BI119" s="34">
        <f t="shared" si="100"/>
        <v>0.15295353709583664</v>
      </c>
      <c r="BJ119" s="34">
        <f t="shared" si="101"/>
        <v>4.3131733932532182E-2</v>
      </c>
      <c r="BL119" s="49">
        <f t="shared" si="102"/>
        <v>1</v>
      </c>
      <c r="BM119" s="49">
        <f t="shared" si="103"/>
        <v>0.85000635674539249</v>
      </c>
      <c r="BN119" s="49">
        <f t="shared" si="104"/>
        <v>16.530026841941659</v>
      </c>
      <c r="BO119" s="49">
        <f t="shared" si="105"/>
        <v>0.82743414719561215</v>
      </c>
      <c r="BP119" s="49">
        <f t="shared" si="106"/>
        <v>0.91474840042813688</v>
      </c>
      <c r="BU119" s="38">
        <f t="shared" si="107"/>
        <v>4.634359635984639E-2</v>
      </c>
      <c r="BV119" s="38">
        <f t="shared" si="108"/>
        <v>3.9392351500312062E-2</v>
      </c>
      <c r="BW119" s="38">
        <f t="shared" si="109"/>
        <v>0.76606089178037062</v>
      </c>
      <c r="BX119" s="38">
        <f t="shared" si="110"/>
        <v>3.8346274131987171E-2</v>
      </c>
      <c r="BY119" s="38">
        <f t="shared" si="111"/>
        <v>4.2392730640256712E-2</v>
      </c>
    </row>
    <row r="120" spans="1:77" x14ac:dyDescent="0.25">
      <c r="A120" s="23" t="s">
        <v>400</v>
      </c>
      <c r="B120" s="24" t="s">
        <v>401</v>
      </c>
      <c r="C120" s="24" t="s">
        <v>402</v>
      </c>
      <c r="D120" s="24" t="s">
        <v>66</v>
      </c>
      <c r="E120" s="25">
        <v>0.26200000000000001</v>
      </c>
      <c r="F120" s="26">
        <f t="shared" si="57"/>
        <v>2.6455999258013176</v>
      </c>
      <c r="G120" s="27">
        <v>3162.2776601683804</v>
      </c>
      <c r="H120" s="28">
        <f t="shared" si="58"/>
        <v>3.5</v>
      </c>
      <c r="I120" s="27">
        <v>0.27168999999999999</v>
      </c>
      <c r="J120" s="27">
        <f t="shared" si="59"/>
        <v>1.0960460971113221E-4</v>
      </c>
      <c r="K120" s="20">
        <f t="shared" si="56"/>
        <v>0.99992708656193019</v>
      </c>
      <c r="S120" s="31">
        <f t="shared" si="60"/>
        <v>5.202317940357652</v>
      </c>
      <c r="T120" s="31">
        <f t="shared" si="61"/>
        <v>7.6432116718989329</v>
      </c>
      <c r="U120" s="31">
        <f t="shared" si="62"/>
        <v>4.353512043177342</v>
      </c>
      <c r="V120" s="31">
        <f t="shared" si="63"/>
        <v>151.07666526566547</v>
      </c>
      <c r="W120" s="31">
        <f t="shared" si="64"/>
        <v>3.5943895985877723</v>
      </c>
      <c r="X120" s="32">
        <f t="shared" si="65"/>
        <v>1297.3549705145526</v>
      </c>
      <c r="Y120" s="31">
        <f t="shared" si="66"/>
        <v>93.134335538192957</v>
      </c>
      <c r="Z120" s="31">
        <f t="shared" si="67"/>
        <v>4.2269149364909326</v>
      </c>
      <c r="AA120" s="31">
        <f t="shared" si="68"/>
        <v>18.013057376814555</v>
      </c>
      <c r="AB120" s="31">
        <f t="shared" si="69"/>
        <v>3.85233574469712</v>
      </c>
      <c r="AD120" s="33">
        <f t="shared" si="70"/>
        <v>1398.2672440682618</v>
      </c>
      <c r="AE120" s="33">
        <f t="shared" si="71"/>
        <v>16.732212727059181</v>
      </c>
      <c r="AF120" s="33">
        <f t="shared" si="72"/>
        <v>0.10902921037725156</v>
      </c>
      <c r="AG120" s="73">
        <f t="shared" si="73"/>
        <v>2488.5526315789475</v>
      </c>
      <c r="AH120" s="33">
        <f t="shared" si="74"/>
        <v>263.19746493616339</v>
      </c>
      <c r="AI120" s="33">
        <f t="shared" si="75"/>
        <v>0.11031926497291059</v>
      </c>
      <c r="AJ120" s="73">
        <f t="shared" si="76"/>
        <v>60.307017543859651</v>
      </c>
      <c r="AK120" s="33">
        <f t="shared" si="77"/>
        <v>149.48064252071268</v>
      </c>
      <c r="AL120" s="33">
        <f t="shared" si="78"/>
        <v>4.1751616094077369E-2</v>
      </c>
      <c r="AM120" s="73">
        <f t="shared" si="79"/>
        <v>113.1140350877193</v>
      </c>
      <c r="AN120" s="33">
        <f t="shared" si="80"/>
        <v>0.56856473227330284</v>
      </c>
      <c r="AO120" s="73">
        <f t="shared" si="81"/>
        <v>256.40350877192981</v>
      </c>
      <c r="AP120" s="33">
        <f t="shared" si="82"/>
        <v>1.6097240585388495</v>
      </c>
      <c r="AQ120" s="73">
        <f t="shared" si="83"/>
        <v>71.622807017543863</v>
      </c>
      <c r="AR120" s="33">
        <f t="shared" si="84"/>
        <v>59.657902023029543</v>
      </c>
      <c r="AS120" s="33">
        <f t="shared" si="85"/>
        <v>0.64109079098222355</v>
      </c>
      <c r="AT120" s="73">
        <f t="shared" si="86"/>
        <v>622.14912280701753</v>
      </c>
      <c r="AU120" s="73">
        <f t="shared" si="87"/>
        <v>1398.2672440682618</v>
      </c>
      <c r="AV120" s="73">
        <f t="shared" si="88"/>
        <v>263.19746493616339</v>
      </c>
      <c r="AW120" s="73">
        <f t="shared" si="89"/>
        <v>149.48064252071268</v>
      </c>
      <c r="AX120" s="73">
        <f t="shared" si="90"/>
        <v>0.56856473227330284</v>
      </c>
      <c r="AY120" s="73">
        <f t="shared" si="91"/>
        <v>1.6097240585388495</v>
      </c>
      <c r="AZ120" s="73">
        <f t="shared" si="92"/>
        <v>59.657902023029543</v>
      </c>
      <c r="BA120" s="33">
        <f t="shared" si="93"/>
        <v>3612.1491228070176</v>
      </c>
      <c r="BC120" s="34">
        <f t="shared" si="94"/>
        <v>2.3883801734785146E-2</v>
      </c>
      <c r="BD120" s="34">
        <f t="shared" si="95"/>
        <v>0.12458422998336857</v>
      </c>
      <c r="BE120" s="34">
        <f t="shared" si="96"/>
        <v>0.10393485417634382</v>
      </c>
      <c r="BF120" s="34">
        <f t="shared" si="97"/>
        <v>8.582371700574612E-2</v>
      </c>
      <c r="BG120" s="34">
        <f t="shared" si="98"/>
        <v>2.2244020046951549</v>
      </c>
      <c r="BH120" s="34">
        <f t="shared" si="99"/>
        <v>0.10095479829295137</v>
      </c>
      <c r="BI120" s="34">
        <f t="shared" si="100"/>
        <v>0.42564624668711654</v>
      </c>
      <c r="BJ120" s="34">
        <f t="shared" si="101"/>
        <v>0.11049043356956466</v>
      </c>
      <c r="BL120" s="49">
        <f t="shared" si="102"/>
        <v>1</v>
      </c>
      <c r="BM120" s="49">
        <f t="shared" si="103"/>
        <v>0.83425369479121592</v>
      </c>
      <c r="BN120" s="49">
        <f t="shared" si="104"/>
        <v>17.85460330727334</v>
      </c>
      <c r="BO120" s="49">
        <f t="shared" si="105"/>
        <v>0.81033368594426736</v>
      </c>
      <c r="BP120" s="49">
        <f t="shared" si="106"/>
        <v>0.8868733513408128</v>
      </c>
      <c r="BU120" s="38">
        <f t="shared" si="107"/>
        <v>4.6014863869611809E-2</v>
      </c>
      <c r="BV120" s="38">
        <f t="shared" si="108"/>
        <v>3.8388070198538481E-2</v>
      </c>
      <c r="BW120" s="38">
        <f t="shared" si="109"/>
        <v>0.82157714063010356</v>
      </c>
      <c r="BX120" s="38">
        <f t="shared" si="110"/>
        <v>3.7287394247686234E-2</v>
      </c>
      <c r="BY120" s="38">
        <f t="shared" si="111"/>
        <v>4.0809356531533905E-2</v>
      </c>
    </row>
    <row r="121" spans="1:77" x14ac:dyDescent="0.25">
      <c r="A121" s="23" t="s">
        <v>403</v>
      </c>
      <c r="B121" s="24" t="s">
        <v>404</v>
      </c>
      <c r="C121" s="24" t="s">
        <v>132</v>
      </c>
      <c r="D121" s="24" t="s">
        <v>133</v>
      </c>
      <c r="E121" s="25">
        <v>4.2200000000000001E-2</v>
      </c>
      <c r="F121" s="26">
        <f t="shared" si="57"/>
        <v>16.425288638861261</v>
      </c>
      <c r="G121" s="27">
        <v>398.10717055349761</v>
      </c>
      <c r="H121" s="28">
        <f t="shared" si="58"/>
        <v>2.6000000000000005</v>
      </c>
      <c r="I121" s="27">
        <v>1.8584E-2</v>
      </c>
      <c r="J121" s="27">
        <f t="shared" si="59"/>
        <v>7.4971182850737282E-6</v>
      </c>
      <c r="K121" s="20">
        <f t="shared" si="56"/>
        <v>0.99995137653524746</v>
      </c>
      <c r="S121" s="31">
        <f t="shared" si="60"/>
        <v>4.5723672660249877</v>
      </c>
      <c r="T121" s="31">
        <f t="shared" si="61"/>
        <v>6.1586246427743676</v>
      </c>
      <c r="U121" s="31">
        <f t="shared" si="62"/>
        <v>3.8599075018631677</v>
      </c>
      <c r="V121" s="31">
        <f t="shared" si="63"/>
        <v>19.736193419439637</v>
      </c>
      <c r="W121" s="31">
        <f t="shared" si="64"/>
        <v>3.2139977605022301</v>
      </c>
      <c r="X121" s="32">
        <f t="shared" si="65"/>
        <v>2498.863614792032</v>
      </c>
      <c r="Y121" s="31">
        <f t="shared" si="66"/>
        <v>79.611781375745394</v>
      </c>
      <c r="Z121" s="31">
        <f t="shared" si="67"/>
        <v>3.7431028098150714</v>
      </c>
      <c r="AA121" s="31">
        <f t="shared" si="68"/>
        <v>15.520272090126998</v>
      </c>
      <c r="AB121" s="31">
        <f t="shared" si="69"/>
        <v>3.7379511930080542</v>
      </c>
      <c r="AD121" s="33">
        <f t="shared" si="70"/>
        <v>1590.9113039282738</v>
      </c>
      <c r="AE121" s="33">
        <f t="shared" si="71"/>
        <v>103.88245816325842</v>
      </c>
      <c r="AF121" s="33">
        <f t="shared" si="72"/>
        <v>0.13531159660964973</v>
      </c>
      <c r="AG121" s="73">
        <f t="shared" si="73"/>
        <v>2488.5526315789475</v>
      </c>
      <c r="AH121" s="33">
        <f t="shared" si="74"/>
        <v>296.85512742993001</v>
      </c>
      <c r="AI121" s="33">
        <f t="shared" si="75"/>
        <v>0.84447219949974917</v>
      </c>
      <c r="AJ121" s="73">
        <f t="shared" si="76"/>
        <v>60.307017543859651</v>
      </c>
      <c r="AK121" s="33">
        <f t="shared" si="77"/>
        <v>167.17238364929901</v>
      </c>
      <c r="AL121" s="33">
        <f t="shared" si="78"/>
        <v>2.1676519817258891E-2</v>
      </c>
      <c r="AM121" s="73">
        <f t="shared" si="79"/>
        <v>113.1140350877193</v>
      </c>
      <c r="AN121" s="33">
        <f t="shared" si="80"/>
        <v>0.66513897359992147</v>
      </c>
      <c r="AO121" s="73">
        <f t="shared" si="81"/>
        <v>256.40350877192981</v>
      </c>
      <c r="AP121" s="33">
        <f t="shared" si="82"/>
        <v>1.8177878119791284</v>
      </c>
      <c r="AQ121" s="73">
        <f t="shared" si="83"/>
        <v>71.622807017543863</v>
      </c>
      <c r="AR121" s="33">
        <f t="shared" si="84"/>
        <v>69.239843598155559</v>
      </c>
      <c r="AS121" s="33">
        <f t="shared" si="85"/>
        <v>0.66070872576308903</v>
      </c>
      <c r="AT121" s="73">
        <f t="shared" si="86"/>
        <v>622.14912280701753</v>
      </c>
      <c r="AU121" s="73">
        <f t="shared" si="87"/>
        <v>1590.9113039282738</v>
      </c>
      <c r="AV121" s="73">
        <f t="shared" si="88"/>
        <v>296.85512742993001</v>
      </c>
      <c r="AW121" s="73">
        <f t="shared" si="89"/>
        <v>167.17238364929901</v>
      </c>
      <c r="AX121" s="73">
        <f t="shared" si="90"/>
        <v>0.66513897359992147</v>
      </c>
      <c r="AY121" s="73">
        <f t="shared" si="91"/>
        <v>1.8177878119791284</v>
      </c>
      <c r="AZ121" s="73">
        <f t="shared" si="92"/>
        <v>69.239843598155559</v>
      </c>
      <c r="BA121" s="33">
        <f t="shared" si="93"/>
        <v>3612.1491228070176</v>
      </c>
      <c r="BC121" s="34">
        <f t="shared" si="94"/>
        <v>5.1849980774152805E-3</v>
      </c>
      <c r="BD121" s="34">
        <f t="shared" si="95"/>
        <v>2.3765507989097132E-2</v>
      </c>
      <c r="BE121" s="34">
        <f t="shared" si="96"/>
        <v>1.9956841184089889E-2</v>
      </c>
      <c r="BF121" s="34">
        <f t="shared" si="97"/>
        <v>1.666241166618021E-2</v>
      </c>
      <c r="BG121" s="34">
        <f t="shared" si="98"/>
        <v>0.4127869333728455</v>
      </c>
      <c r="BH121" s="34">
        <f t="shared" si="99"/>
        <v>1.9407980872458885E-2</v>
      </c>
      <c r="BI121" s="34">
        <f t="shared" si="100"/>
        <v>7.9711944091342496E-2</v>
      </c>
      <c r="BJ121" s="34">
        <f t="shared" si="101"/>
        <v>2.1325036089408014E-2</v>
      </c>
      <c r="BL121" s="49">
        <f t="shared" si="102"/>
        <v>1</v>
      </c>
      <c r="BM121" s="49">
        <f t="shared" si="103"/>
        <v>0.83973972671846353</v>
      </c>
      <c r="BN121" s="49">
        <f t="shared" si="104"/>
        <v>17.369160952175697</v>
      </c>
      <c r="BO121" s="49">
        <f t="shared" si="105"/>
        <v>0.81664489904287574</v>
      </c>
      <c r="BP121" s="49">
        <f t="shared" si="106"/>
        <v>0.89731034149117583</v>
      </c>
      <c r="BU121" s="38">
        <f t="shared" si="107"/>
        <v>4.6128936246277494E-2</v>
      </c>
      <c r="BV121" s="38">
        <f t="shared" si="108"/>
        <v>3.8736300317262488E-2</v>
      </c>
      <c r="BW121" s="38">
        <f t="shared" si="109"/>
        <v>0.80122091821424524</v>
      </c>
      <c r="BX121" s="38">
        <f t="shared" si="110"/>
        <v>3.7670960483796534E-2</v>
      </c>
      <c r="BY121" s="38">
        <f t="shared" si="111"/>
        <v>4.1391971535771933E-2</v>
      </c>
    </row>
    <row r="122" spans="1:77" x14ac:dyDescent="0.25">
      <c r="A122" s="23" t="s">
        <v>405</v>
      </c>
      <c r="B122" s="24" t="s">
        <v>406</v>
      </c>
      <c r="C122" s="24" t="s">
        <v>65</v>
      </c>
      <c r="D122" s="24" t="s">
        <v>66</v>
      </c>
      <c r="E122" s="25">
        <v>1.7000000000000001E-2</v>
      </c>
      <c r="F122" s="26">
        <f t="shared" si="57"/>
        <v>40.773363562349722</v>
      </c>
      <c r="G122" s="27">
        <v>446.68359215096331</v>
      </c>
      <c r="H122" s="28">
        <f t="shared" si="58"/>
        <v>2.6500000000000004</v>
      </c>
      <c r="I122" s="27">
        <v>6.4337000000000002E-8</v>
      </c>
      <c r="J122" s="27">
        <f t="shared" si="59"/>
        <v>2.5954697541260679E-11</v>
      </c>
      <c r="K122" s="20">
        <f t="shared" si="56"/>
        <v>0.99995163222316896</v>
      </c>
      <c r="S122" s="31">
        <f t="shared" si="60"/>
        <v>4.6405660113459843</v>
      </c>
      <c r="T122" s="31">
        <f t="shared" si="61"/>
        <v>6.3073105351717285</v>
      </c>
      <c r="U122" s="31">
        <f t="shared" si="62"/>
        <v>3.9133453530695874</v>
      </c>
      <c r="V122" s="31">
        <f t="shared" si="63"/>
        <v>22.044318101756616</v>
      </c>
      <c r="W122" s="31">
        <f t="shared" si="64"/>
        <v>3.2551791531807339</v>
      </c>
      <c r="X122" s="32">
        <f t="shared" si="65"/>
        <v>805401191.59011221</v>
      </c>
      <c r="Y122" s="31">
        <f t="shared" si="66"/>
        <v>81.07573921401756</v>
      </c>
      <c r="Z122" s="31">
        <f t="shared" si="67"/>
        <v>3.7954805297775596</v>
      </c>
      <c r="AA122" s="31">
        <f t="shared" si="68"/>
        <v>15.790142154298017</v>
      </c>
      <c r="AB122" s="31">
        <f t="shared" si="69"/>
        <v>3.7517088222295119</v>
      </c>
      <c r="AD122" s="33">
        <f t="shared" si="70"/>
        <v>1567.5309329606748</v>
      </c>
      <c r="AE122" s="33">
        <f t="shared" si="71"/>
        <v>257.87292555820619</v>
      </c>
      <c r="AF122" s="33">
        <f t="shared" si="72"/>
        <v>0.13212181779958046</v>
      </c>
      <c r="AG122" s="73">
        <f t="shared" si="73"/>
        <v>2488.5526315789475</v>
      </c>
      <c r="AH122" s="33">
        <f t="shared" si="74"/>
        <v>292.80148567377358</v>
      </c>
      <c r="AI122" s="33">
        <f t="shared" si="75"/>
        <v>0.75605272023989589</v>
      </c>
      <c r="AJ122" s="73">
        <f t="shared" si="76"/>
        <v>60.307017543859651</v>
      </c>
      <c r="AK122" s="33">
        <f t="shared" si="77"/>
        <v>165.0574795988303</v>
      </c>
      <c r="AL122" s="33">
        <f t="shared" si="78"/>
        <v>6.7254266857645E-8</v>
      </c>
      <c r="AM122" s="73">
        <f t="shared" si="79"/>
        <v>113.1140350877193</v>
      </c>
      <c r="AN122" s="33">
        <f t="shared" si="80"/>
        <v>0.6531287788933211</v>
      </c>
      <c r="AO122" s="73">
        <f t="shared" si="81"/>
        <v>256.40350877192981</v>
      </c>
      <c r="AP122" s="33">
        <f t="shared" si="82"/>
        <v>1.7927022977154978</v>
      </c>
      <c r="AQ122" s="73">
        <f t="shared" si="83"/>
        <v>71.622807017543863</v>
      </c>
      <c r="AR122" s="33">
        <f t="shared" si="84"/>
        <v>68.056462166092928</v>
      </c>
      <c r="AS122" s="33">
        <f t="shared" si="85"/>
        <v>0.65828588697065082</v>
      </c>
      <c r="AT122" s="73">
        <f t="shared" si="86"/>
        <v>622.14912280701753</v>
      </c>
      <c r="AU122" s="73">
        <f t="shared" si="87"/>
        <v>1567.5309329606748</v>
      </c>
      <c r="AV122" s="73">
        <f t="shared" si="88"/>
        <v>292.80148567377358</v>
      </c>
      <c r="AW122" s="73">
        <f t="shared" si="89"/>
        <v>165.0574795988303</v>
      </c>
      <c r="AX122" s="73">
        <f t="shared" si="90"/>
        <v>0.6531287788933211</v>
      </c>
      <c r="AY122" s="73">
        <f t="shared" si="91"/>
        <v>1.7927022977154978</v>
      </c>
      <c r="AZ122" s="73">
        <f t="shared" si="92"/>
        <v>68.056462166092928</v>
      </c>
      <c r="BA122" s="33">
        <f t="shared" si="93"/>
        <v>3612.1491228070176</v>
      </c>
      <c r="BC122" s="34">
        <f t="shared" si="94"/>
        <v>2.1048864052684627E-3</v>
      </c>
      <c r="BD122" s="34">
        <f t="shared" si="95"/>
        <v>9.7918683562756414E-3</v>
      </c>
      <c r="BE122" s="34">
        <f t="shared" si="96"/>
        <v>8.2159327920225018E-3</v>
      </c>
      <c r="BF122" s="34">
        <f t="shared" si="97"/>
        <v>6.851782343451609E-3</v>
      </c>
      <c r="BG122" s="34">
        <f t="shared" si="98"/>
        <v>0.17065522126867674</v>
      </c>
      <c r="BH122" s="34">
        <f t="shared" si="99"/>
        <v>7.9890553685899295E-3</v>
      </c>
      <c r="BI122" s="34">
        <f t="shared" si="100"/>
        <v>3.2918050990455604E-2</v>
      </c>
      <c r="BJ122" s="34">
        <f t="shared" si="101"/>
        <v>8.7741486747080592E-3</v>
      </c>
      <c r="BL122" s="49">
        <f t="shared" si="102"/>
        <v>1</v>
      </c>
      <c r="BM122" s="49">
        <f t="shared" si="103"/>
        <v>0.83905670430678159</v>
      </c>
      <c r="BN122" s="49">
        <f t="shared" si="104"/>
        <v>17.428259353517884</v>
      </c>
      <c r="BO122" s="49">
        <f t="shared" si="105"/>
        <v>0.8158867212986699</v>
      </c>
      <c r="BP122" s="49">
        <f t="shared" si="106"/>
        <v>0.8960648116847566</v>
      </c>
      <c r="BU122" s="38">
        <f t="shared" si="107"/>
        <v>4.6114311347166537E-2</v>
      </c>
      <c r="BV122" s="38">
        <f t="shared" si="108"/>
        <v>3.8692522100330376E-2</v>
      </c>
      <c r="BW122" s="38">
        <f t="shared" si="109"/>
        <v>0.8036921780672911</v>
      </c>
      <c r="BX122" s="38">
        <f t="shared" si="110"/>
        <v>3.7624054289985755E-2</v>
      </c>
      <c r="BY122" s="38">
        <f t="shared" si="111"/>
        <v>4.1321411713271014E-2</v>
      </c>
    </row>
    <row r="123" spans="1:77" x14ac:dyDescent="0.25">
      <c r="A123" s="23" t="s">
        <v>407</v>
      </c>
      <c r="B123" s="24" t="s">
        <v>408</v>
      </c>
      <c r="C123" s="24" t="s">
        <v>409</v>
      </c>
      <c r="D123" s="24" t="s">
        <v>66</v>
      </c>
      <c r="E123" s="25">
        <v>1.06</v>
      </c>
      <c r="F123" s="26">
        <f t="shared" si="57"/>
        <v>0.65391243449051439</v>
      </c>
      <c r="G123" s="27">
        <v>177.82794100389242</v>
      </c>
      <c r="H123" s="28">
        <f t="shared" si="58"/>
        <v>2.2500000000000004</v>
      </c>
      <c r="I123" s="27">
        <v>1.2686980143118746E-3</v>
      </c>
      <c r="J123" s="27">
        <f t="shared" si="59"/>
        <v>5.1181549081652418E-7</v>
      </c>
      <c r="K123" s="20">
        <f t="shared" si="56"/>
        <v>0.99994476777805874</v>
      </c>
      <c r="S123" s="31">
        <f t="shared" si="60"/>
        <v>3.9400589327311732</v>
      </c>
      <c r="T123" s="31">
        <f t="shared" si="61"/>
        <v>4.8978169321706382</v>
      </c>
      <c r="U123" s="31">
        <f t="shared" si="62"/>
        <v>3.3644555918302808</v>
      </c>
      <c r="V123" s="31">
        <f t="shared" si="63"/>
        <v>9.2695532264177043</v>
      </c>
      <c r="W123" s="31">
        <f t="shared" si="64"/>
        <v>2.8321822645616321</v>
      </c>
      <c r="X123" s="32">
        <f t="shared" si="65"/>
        <v>17380.274292151185</v>
      </c>
      <c r="Y123" s="31">
        <f t="shared" si="66"/>
        <v>66.038617582579505</v>
      </c>
      <c r="Z123" s="31">
        <f t="shared" si="67"/>
        <v>3.2574799635980662</v>
      </c>
      <c r="AA123" s="31">
        <f t="shared" si="68"/>
        <v>13.018157283194686</v>
      </c>
      <c r="AB123" s="31">
        <f t="shared" si="69"/>
        <v>3.5899085245219444</v>
      </c>
      <c r="AD123" s="33">
        <f t="shared" si="70"/>
        <v>1846.2238492936481</v>
      </c>
      <c r="AE123" s="33">
        <f t="shared" si="71"/>
        <v>4.1356978627259489</v>
      </c>
      <c r="AF123" s="33">
        <f t="shared" si="72"/>
        <v>0.17014383037873421</v>
      </c>
      <c r="AG123" s="73">
        <f t="shared" si="73"/>
        <v>2488.5526315789475</v>
      </c>
      <c r="AH123" s="33">
        <f t="shared" si="74"/>
        <v>340.57020580556815</v>
      </c>
      <c r="AI123" s="33">
        <f t="shared" si="75"/>
        <v>1.7980010750860791</v>
      </c>
      <c r="AJ123" s="73">
        <f t="shared" si="76"/>
        <v>60.307017543859651</v>
      </c>
      <c r="AK123" s="33">
        <f t="shared" si="77"/>
        <v>189.70942420961359</v>
      </c>
      <c r="AL123" s="33">
        <f t="shared" si="78"/>
        <v>3.1165599435405899E-3</v>
      </c>
      <c r="AM123" s="73">
        <f t="shared" si="79"/>
        <v>113.1140350877193</v>
      </c>
      <c r="AN123" s="33">
        <f t="shared" si="80"/>
        <v>0.80184747181463134</v>
      </c>
      <c r="AO123" s="73">
        <f t="shared" si="81"/>
        <v>256.40350877192981</v>
      </c>
      <c r="AP123" s="33">
        <f t="shared" si="82"/>
        <v>2.0887823540596977</v>
      </c>
      <c r="AQ123" s="73">
        <f t="shared" si="83"/>
        <v>71.622807017543863</v>
      </c>
      <c r="AR123" s="33">
        <f t="shared" si="84"/>
        <v>82.547874383762064</v>
      </c>
      <c r="AS123" s="33">
        <f t="shared" si="85"/>
        <v>0.68795540410764389</v>
      </c>
      <c r="AT123" s="73">
        <f t="shared" si="86"/>
        <v>622.14912280701753</v>
      </c>
      <c r="AU123" s="73">
        <f t="shared" si="87"/>
        <v>1846.2238492936481</v>
      </c>
      <c r="AV123" s="73">
        <f t="shared" si="88"/>
        <v>340.57020580556815</v>
      </c>
      <c r="AW123" s="73">
        <f t="shared" si="89"/>
        <v>189.70942420961359</v>
      </c>
      <c r="AX123" s="73">
        <f t="shared" si="90"/>
        <v>0.80184747181463134</v>
      </c>
      <c r="AY123" s="73">
        <f t="shared" si="91"/>
        <v>2.0887823540596977</v>
      </c>
      <c r="AZ123" s="73">
        <f t="shared" si="92"/>
        <v>82.547874383762064</v>
      </c>
      <c r="BA123" s="33">
        <f t="shared" si="93"/>
        <v>3612.1491228070176</v>
      </c>
      <c r="BC123" s="34">
        <f t="shared" si="94"/>
        <v>7.7779238764059497E-2</v>
      </c>
      <c r="BD123" s="34">
        <f t="shared" si="95"/>
        <v>0.30712724877428488</v>
      </c>
      <c r="BE123" s="34">
        <f t="shared" si="96"/>
        <v>0.26031051548024864</v>
      </c>
      <c r="BF123" s="34">
        <f t="shared" si="97"/>
        <v>0.22028136178076077</v>
      </c>
      <c r="BG123" s="34">
        <f t="shared" si="98"/>
        <v>5.1364334046038689</v>
      </c>
      <c r="BH123" s="34">
        <f t="shared" si="99"/>
        <v>0.25336431185783387</v>
      </c>
      <c r="BI123" s="34">
        <f t="shared" si="100"/>
        <v>1.0041735638548259</v>
      </c>
      <c r="BJ123" s="34">
        <f t="shared" si="101"/>
        <v>0.27972121211321066</v>
      </c>
      <c r="BL123" s="49">
        <f t="shared" si="102"/>
        <v>1</v>
      </c>
      <c r="BM123" s="49">
        <f t="shared" si="103"/>
        <v>0.84756568008577127</v>
      </c>
      <c r="BN123" s="49">
        <f t="shared" si="104"/>
        <v>16.72412143534277</v>
      </c>
      <c r="BO123" s="49">
        <f t="shared" si="105"/>
        <v>0.82494898407414619</v>
      </c>
      <c r="BP123" s="49">
        <f t="shared" si="106"/>
        <v>0.91076650876648346</v>
      </c>
      <c r="BU123" s="38">
        <f t="shared" si="107"/>
        <v>4.6292388337461486E-2</v>
      </c>
      <c r="BV123" s="38">
        <f t="shared" si="108"/>
        <v>3.9235839604035171E-2</v>
      </c>
      <c r="BW123" s="38">
        <f t="shared" si="109"/>
        <v>0.77419952408775128</v>
      </c>
      <c r="BX123" s="38">
        <f t="shared" si="110"/>
        <v>3.8188858729354708E-2</v>
      </c>
      <c r="BY123" s="38">
        <f t="shared" si="111"/>
        <v>4.2161556908572075E-2</v>
      </c>
    </row>
    <row r="124" spans="1:77" x14ac:dyDescent="0.25">
      <c r="A124" s="23" t="s">
        <v>410</v>
      </c>
      <c r="B124" s="24" t="s">
        <v>411</v>
      </c>
      <c r="C124" s="24" t="s">
        <v>65</v>
      </c>
      <c r="D124" s="24" t="s">
        <v>66</v>
      </c>
      <c r="E124" s="25">
        <v>9.4399999999999996E-4</v>
      </c>
      <c r="F124" s="26">
        <f t="shared" si="57"/>
        <v>734.26608110163704</v>
      </c>
      <c r="G124" s="27">
        <v>1.9498445997580454</v>
      </c>
      <c r="H124" s="28">
        <f t="shared" si="58"/>
        <v>0.29000000000000004</v>
      </c>
      <c r="I124" s="27">
        <v>6.4842E-5</v>
      </c>
      <c r="J124" s="27">
        <f t="shared" si="59"/>
        <v>2.6158423581615942E-8</v>
      </c>
      <c r="K124" s="20">
        <f t="shared" si="56"/>
        <v>0.99847298980551102</v>
      </c>
      <c r="S124" s="31">
        <f t="shared" si="60"/>
        <v>0.98128003440904288</v>
      </c>
      <c r="T124" s="31">
        <f t="shared" si="61"/>
        <v>0.89642543842300604</v>
      </c>
      <c r="U124" s="31">
        <f t="shared" si="62"/>
        <v>1.0460729621053544</v>
      </c>
      <c r="V124" s="31">
        <f t="shared" si="63"/>
        <v>0.91264750879918299</v>
      </c>
      <c r="W124" s="31">
        <f t="shared" si="64"/>
        <v>1.0455418346362866</v>
      </c>
      <c r="X124" s="32">
        <f t="shared" si="65"/>
        <v>39753.538681576938</v>
      </c>
      <c r="Y124" s="31">
        <f t="shared" si="66"/>
        <v>2.5253148154181795</v>
      </c>
      <c r="Z124" s="31">
        <f t="shared" si="67"/>
        <v>0.98509075998726059</v>
      </c>
      <c r="AA124" s="31">
        <f t="shared" si="68"/>
        <v>1.3099382038003475</v>
      </c>
      <c r="AB124" s="31">
        <f t="shared" si="69"/>
        <v>1.1233338754397741</v>
      </c>
      <c r="AD124" s="33">
        <f t="shared" si="70"/>
        <v>7413.0019099099836</v>
      </c>
      <c r="AE124" s="33">
        <f t="shared" si="71"/>
        <v>4643.898023823629</v>
      </c>
      <c r="AF124" s="33">
        <f t="shared" si="72"/>
        <v>0.92961812284057388</v>
      </c>
      <c r="AG124" s="73">
        <f t="shared" si="73"/>
        <v>2488.5526315789475</v>
      </c>
      <c r="AH124" s="33">
        <f t="shared" si="74"/>
        <v>1095.3665517051493</v>
      </c>
      <c r="AI124" s="33">
        <f t="shared" si="75"/>
        <v>18.261888084914464</v>
      </c>
      <c r="AJ124" s="73">
        <f t="shared" si="76"/>
        <v>60.307017543859651</v>
      </c>
      <c r="AK124" s="33">
        <f t="shared" si="77"/>
        <v>513.8882528345456</v>
      </c>
      <c r="AL124" s="33">
        <f t="shared" si="78"/>
        <v>1.3625621381919701E-3</v>
      </c>
      <c r="AM124" s="73">
        <f t="shared" si="79"/>
        <v>113.1140350877193</v>
      </c>
      <c r="AN124" s="33">
        <f t="shared" si="80"/>
        <v>20.96883058992227</v>
      </c>
      <c r="AO124" s="73">
        <f t="shared" si="81"/>
        <v>256.40350877192981</v>
      </c>
      <c r="AP124" s="33">
        <f t="shared" si="82"/>
        <v>6.9071469787765132</v>
      </c>
      <c r="AQ124" s="73">
        <f t="shared" si="83"/>
        <v>71.622807017543863</v>
      </c>
      <c r="AR124" s="33">
        <f t="shared" si="84"/>
        <v>820.36023455423936</v>
      </c>
      <c r="AS124" s="33">
        <f t="shared" si="85"/>
        <v>2.1985422354775048</v>
      </c>
      <c r="AT124" s="73">
        <f t="shared" si="86"/>
        <v>622.14912280701753</v>
      </c>
      <c r="AU124" s="73">
        <f t="shared" si="87"/>
        <v>7413.0019099099836</v>
      </c>
      <c r="AV124" s="73">
        <f t="shared" si="88"/>
        <v>1095.3665517051493</v>
      </c>
      <c r="AW124" s="73">
        <f t="shared" si="89"/>
        <v>513.8882528345456</v>
      </c>
      <c r="AX124" s="73">
        <f t="shared" si="90"/>
        <v>20.96883058992227</v>
      </c>
      <c r="AY124" s="73">
        <f t="shared" si="91"/>
        <v>6.9071469787765132</v>
      </c>
      <c r="AZ124" s="73">
        <f t="shared" si="92"/>
        <v>820.36023455423936</v>
      </c>
      <c r="BA124" s="33">
        <f t="shared" si="93"/>
        <v>3612.1491228070176</v>
      </c>
      <c r="BC124" s="34">
        <f t="shared" si="94"/>
        <v>5.6015637614355144E-4</v>
      </c>
      <c r="BD124" s="34">
        <f t="shared" si="95"/>
        <v>5.5025606986210595E-4</v>
      </c>
      <c r="BE124" s="34">
        <f t="shared" si="96"/>
        <v>5.7635547434967084E-4</v>
      </c>
      <c r="BF124" s="34">
        <f t="shared" si="97"/>
        <v>5.8566537231892696E-4</v>
      </c>
      <c r="BG124" s="34">
        <f t="shared" si="98"/>
        <v>1.414571195626269E-3</v>
      </c>
      <c r="BH124" s="34">
        <f t="shared" si="99"/>
        <v>5.5180487028696102E-4</v>
      </c>
      <c r="BI124" s="34">
        <f t="shared" si="100"/>
        <v>7.3180900975626712E-4</v>
      </c>
      <c r="BJ124" s="34">
        <f t="shared" si="101"/>
        <v>6.5146171210208638E-4</v>
      </c>
      <c r="BL124" s="49">
        <f t="shared" si="102"/>
        <v>1</v>
      </c>
      <c r="BM124" s="49">
        <f t="shared" si="103"/>
        <v>1.0474313795286354</v>
      </c>
      <c r="BN124" s="49">
        <f t="shared" si="104"/>
        <v>2.5707507342549811</v>
      </c>
      <c r="BO124" s="49">
        <f t="shared" si="105"/>
        <v>1.0028146903045398</v>
      </c>
      <c r="BP124" s="49">
        <f t="shared" si="106"/>
        <v>1.1839246267021508</v>
      </c>
      <c r="BU124" s="38">
        <f t="shared" si="107"/>
        <v>5.0898346207016353E-2</v>
      </c>
      <c r="BV124" s="38">
        <f t="shared" si="108"/>
        <v>5.3312524983341228E-2</v>
      </c>
      <c r="BW124" s="38">
        <f t="shared" si="109"/>
        <v>0.13084696088405151</v>
      </c>
      <c r="BX124" s="38">
        <f t="shared" si="110"/>
        <v>5.1041609288602352E-2</v>
      </c>
      <c r="BY124" s="38">
        <f t="shared" si="111"/>
        <v>6.0259805532898669E-2</v>
      </c>
    </row>
    <row r="125" spans="1:77" x14ac:dyDescent="0.25">
      <c r="A125" s="23" t="s">
        <v>412</v>
      </c>
      <c r="B125" s="24" t="s">
        <v>413</v>
      </c>
      <c r="C125" s="24" t="s">
        <v>215</v>
      </c>
      <c r="D125" s="24" t="s">
        <v>66</v>
      </c>
      <c r="E125" s="25">
        <v>4.3399999999999998E-4</v>
      </c>
      <c r="F125" s="26">
        <f t="shared" si="57"/>
        <v>1597.1133192625468</v>
      </c>
      <c r="G125" s="27">
        <v>0.660693448007596</v>
      </c>
      <c r="H125" s="28">
        <f t="shared" si="58"/>
        <v>-0.18</v>
      </c>
      <c r="I125" s="27">
        <v>1.3782868962071522E-6</v>
      </c>
      <c r="J125" s="27">
        <f t="shared" si="59"/>
        <v>5.5602560759966401E-10</v>
      </c>
      <c r="K125" s="20">
        <f t="shared" si="56"/>
        <v>0.9955782707095181</v>
      </c>
      <c r="S125" s="31">
        <f t="shared" si="60"/>
        <v>0.91169245341548999</v>
      </c>
      <c r="T125" s="31">
        <f t="shared" si="61"/>
        <v>0.82769451798240246</v>
      </c>
      <c r="U125" s="31">
        <f t="shared" si="62"/>
        <v>0.99154687395746455</v>
      </c>
      <c r="V125" s="31">
        <f t="shared" si="63"/>
        <v>0.85139306693745875</v>
      </c>
      <c r="W125" s="31">
        <f t="shared" si="64"/>
        <v>1.0035218020835703</v>
      </c>
      <c r="X125" s="32">
        <f t="shared" si="65"/>
        <v>1766663.0664158466</v>
      </c>
      <c r="Y125" s="31">
        <f t="shared" si="66"/>
        <v>1.031544157872849</v>
      </c>
      <c r="Z125" s="31">
        <f t="shared" si="67"/>
        <v>0.93164639216213696</v>
      </c>
      <c r="AA125" s="31">
        <f t="shared" si="68"/>
        <v>1.0345723615132998</v>
      </c>
      <c r="AB125" s="31">
        <f t="shared" si="69"/>
        <v>0.9335147620397084</v>
      </c>
      <c r="AD125" s="33">
        <f t="shared" si="70"/>
        <v>7978.8208644035458</v>
      </c>
      <c r="AE125" s="33">
        <f t="shared" si="71"/>
        <v>10101.01321310946</v>
      </c>
      <c r="AF125" s="33">
        <f t="shared" si="72"/>
        <v>1.0068126769338477</v>
      </c>
      <c r="AG125" s="73">
        <f t="shared" si="73"/>
        <v>2488.5526315789475</v>
      </c>
      <c r="AH125" s="33">
        <f t="shared" si="74"/>
        <v>1155.6017808417673</v>
      </c>
      <c r="AI125" s="33">
        <f t="shared" si="75"/>
        <v>19.575760378949575</v>
      </c>
      <c r="AJ125" s="73">
        <f t="shared" si="76"/>
        <v>60.307017543859651</v>
      </c>
      <c r="AK125" s="33">
        <f t="shared" si="77"/>
        <v>535.40607244517309</v>
      </c>
      <c r="AL125" s="33">
        <f t="shared" si="78"/>
        <v>3.0660439840720955E-5</v>
      </c>
      <c r="AM125" s="73">
        <f t="shared" si="79"/>
        <v>113.1140350877193</v>
      </c>
      <c r="AN125" s="33">
        <f t="shared" si="80"/>
        <v>51.333622653555622</v>
      </c>
      <c r="AO125" s="73">
        <f t="shared" si="81"/>
        <v>256.40350877192981</v>
      </c>
      <c r="AP125" s="33">
        <f t="shared" si="82"/>
        <v>7.3033789685760073</v>
      </c>
      <c r="AQ125" s="73">
        <f t="shared" si="83"/>
        <v>71.622807017543863</v>
      </c>
      <c r="AR125" s="33">
        <f t="shared" si="84"/>
        <v>1038.7105359641851</v>
      </c>
      <c r="AS125" s="33">
        <f t="shared" si="85"/>
        <v>2.6455896254931615</v>
      </c>
      <c r="AT125" s="73">
        <f t="shared" si="86"/>
        <v>622.14912280701753</v>
      </c>
      <c r="AU125" s="73">
        <f t="shared" si="87"/>
        <v>7978.8208644035458</v>
      </c>
      <c r="AV125" s="73">
        <f t="shared" si="88"/>
        <v>1155.6017808417673</v>
      </c>
      <c r="AW125" s="73">
        <f t="shared" si="89"/>
        <v>535.40607244517309</v>
      </c>
      <c r="AX125" s="73">
        <f t="shared" si="90"/>
        <v>51.333622653555622</v>
      </c>
      <c r="AY125" s="73">
        <f t="shared" si="91"/>
        <v>7.3033789685760073</v>
      </c>
      <c r="AZ125" s="73">
        <f t="shared" si="92"/>
        <v>1038.7105359641851</v>
      </c>
      <c r="BA125" s="33">
        <f t="shared" si="93"/>
        <v>3612.1491228070176</v>
      </c>
      <c r="BC125" s="34">
        <f t="shared" si="94"/>
        <v>2.7666070420811508E-4</v>
      </c>
      <c r="BD125" s="34">
        <f t="shared" si="95"/>
        <v>2.5249149813357148E-4</v>
      </c>
      <c r="BE125" s="34">
        <f t="shared" si="96"/>
        <v>2.6975248061313398E-4</v>
      </c>
      <c r="BF125" s="34">
        <f t="shared" si="97"/>
        <v>2.7763503255365393E-4</v>
      </c>
      <c r="BG125" s="34">
        <f t="shared" si="98"/>
        <v>2.8538773313886939E-4</v>
      </c>
      <c r="BH125" s="34">
        <f t="shared" si="99"/>
        <v>2.5774994692852657E-4</v>
      </c>
      <c r="BI125" s="34">
        <f t="shared" si="100"/>
        <v>2.8549835545844666E-4</v>
      </c>
      <c r="BJ125" s="34">
        <f t="shared" si="101"/>
        <v>3.0583164516288878E-4</v>
      </c>
      <c r="BL125" s="49">
        <f t="shared" si="102"/>
        <v>1</v>
      </c>
      <c r="BM125" s="49">
        <f t="shared" si="103"/>
        <v>1.0683626284732612</v>
      </c>
      <c r="BN125" s="49">
        <f t="shared" si="104"/>
        <v>1.1302865056782836</v>
      </c>
      <c r="BO125" s="49">
        <f t="shared" si="105"/>
        <v>1.0208262410173246</v>
      </c>
      <c r="BP125" s="49">
        <f t="shared" si="106"/>
        <v>1.2112552201702238</v>
      </c>
      <c r="BU125" s="38">
        <f t="shared" si="107"/>
        <v>5.1434526975105289E-2</v>
      </c>
      <c r="BV125" s="38">
        <f t="shared" si="108"/>
        <v>5.4950726433402347E-2</v>
      </c>
      <c r="BW125" s="38">
        <f t="shared" si="109"/>
        <v>5.8135751765907177E-2</v>
      </c>
      <c r="BX125" s="38">
        <f t="shared" si="110"/>
        <v>5.2505714830500913E-2</v>
      </c>
      <c r="BY125" s="38">
        <f t="shared" si="111"/>
        <v>6.2300339295582471E-2</v>
      </c>
    </row>
    <row r="126" spans="1:77" x14ac:dyDescent="0.25">
      <c r="A126" s="23" t="s">
        <v>414</v>
      </c>
      <c r="B126" s="24" t="s">
        <v>415</v>
      </c>
      <c r="C126" s="24" t="s">
        <v>107</v>
      </c>
      <c r="D126" s="24" t="s">
        <v>66</v>
      </c>
      <c r="E126" s="25">
        <v>1.1299999999999999E-2</v>
      </c>
      <c r="F126" s="26">
        <f t="shared" si="57"/>
        <v>61.340458456632334</v>
      </c>
      <c r="G126" s="27">
        <v>3.8904514499428067</v>
      </c>
      <c r="H126" s="28">
        <f t="shared" si="58"/>
        <v>0.59000000000000008</v>
      </c>
      <c r="I126" s="27">
        <v>4.7773E-6</v>
      </c>
      <c r="J126" s="27">
        <f t="shared" si="59"/>
        <v>1.9272483417608007E-9</v>
      </c>
      <c r="K126" s="20">
        <f t="shared" si="56"/>
        <v>0.99921569001819155</v>
      </c>
      <c r="S126" s="31">
        <f t="shared" si="60"/>
        <v>1.0819782452717053</v>
      </c>
      <c r="T126" s="31">
        <f t="shared" si="61"/>
        <v>0.99741534551271127</v>
      </c>
      <c r="U126" s="31">
        <f t="shared" si="62"/>
        <v>1.1249761147000832</v>
      </c>
      <c r="V126" s="31">
        <f t="shared" si="63"/>
        <v>1.0048560828827577</v>
      </c>
      <c r="W126" s="31">
        <f t="shared" si="64"/>
        <v>1.1063478295858937</v>
      </c>
      <c r="X126" s="32">
        <f t="shared" si="65"/>
        <v>584546.98258517694</v>
      </c>
      <c r="Y126" s="31">
        <f t="shared" si="66"/>
        <v>4.686907882834805</v>
      </c>
      <c r="Z126" s="31">
        <f t="shared" si="67"/>
        <v>1.0624285858440696</v>
      </c>
      <c r="AA126" s="31">
        <f t="shared" si="68"/>
        <v>1.7084122886167847</v>
      </c>
      <c r="AB126" s="31">
        <f t="shared" si="69"/>
        <v>1.3668978217465579</v>
      </c>
      <c r="AD126" s="33">
        <f t="shared" si="70"/>
        <v>6723.084129481801</v>
      </c>
      <c r="AE126" s="33">
        <f t="shared" si="71"/>
        <v>387.95041898137225</v>
      </c>
      <c r="AF126" s="33">
        <f t="shared" si="72"/>
        <v>0.83549279353123118</v>
      </c>
      <c r="AG126" s="73">
        <f t="shared" si="73"/>
        <v>2488.5526315789475</v>
      </c>
      <c r="AH126" s="33">
        <f t="shared" si="74"/>
        <v>1018.5401435290124</v>
      </c>
      <c r="AI126" s="33">
        <f t="shared" si="75"/>
        <v>16.586123078294847</v>
      </c>
      <c r="AJ126" s="73">
        <f t="shared" si="76"/>
        <v>60.307017543859651</v>
      </c>
      <c r="AK126" s="33">
        <f t="shared" si="77"/>
        <v>485.64443504876323</v>
      </c>
      <c r="AL126" s="33">
        <f t="shared" si="78"/>
        <v>9.2664350822773778E-5</v>
      </c>
      <c r="AM126" s="73">
        <f t="shared" si="79"/>
        <v>113.1140350877193</v>
      </c>
      <c r="AN126" s="33">
        <f t="shared" si="80"/>
        <v>11.298045507712621</v>
      </c>
      <c r="AO126" s="73">
        <f t="shared" si="81"/>
        <v>256.40350877192981</v>
      </c>
      <c r="AP126" s="33">
        <f t="shared" si="82"/>
        <v>6.4043520264102716</v>
      </c>
      <c r="AQ126" s="73">
        <f t="shared" si="83"/>
        <v>71.622807017543863</v>
      </c>
      <c r="AR126" s="33">
        <f t="shared" si="84"/>
        <v>629.01749143427128</v>
      </c>
      <c r="AS126" s="33">
        <f t="shared" si="85"/>
        <v>1.8067897471233856</v>
      </c>
      <c r="AT126" s="73">
        <f t="shared" si="86"/>
        <v>622.14912280701753</v>
      </c>
      <c r="AU126" s="73">
        <f t="shared" si="87"/>
        <v>6723.084129481801</v>
      </c>
      <c r="AV126" s="73">
        <f t="shared" si="88"/>
        <v>1018.5401435290124</v>
      </c>
      <c r="AW126" s="73">
        <f t="shared" si="89"/>
        <v>485.64443504876323</v>
      </c>
      <c r="AX126" s="73">
        <f t="shared" si="90"/>
        <v>11.298045507712621</v>
      </c>
      <c r="AY126" s="73">
        <f t="shared" si="91"/>
        <v>6.4043520264102716</v>
      </c>
      <c r="AZ126" s="73">
        <f t="shared" si="92"/>
        <v>629.01749143427128</v>
      </c>
      <c r="BA126" s="33">
        <f t="shared" si="93"/>
        <v>3612.1491228070176</v>
      </c>
      <c r="BC126" s="34">
        <f t="shared" si="94"/>
        <v>5.9700717994213733E-3</v>
      </c>
      <c r="BD126" s="34">
        <f t="shared" si="95"/>
        <v>6.4666214686072056E-3</v>
      </c>
      <c r="BE126" s="34">
        <f t="shared" si="96"/>
        <v>6.6085727807788895E-3</v>
      </c>
      <c r="BF126" s="34">
        <f t="shared" si="97"/>
        <v>6.60497471748647E-3</v>
      </c>
      <c r="BG126" s="34">
        <f t="shared" si="98"/>
        <v>2.7981176577797803E-2</v>
      </c>
      <c r="BH126" s="34">
        <f t="shared" si="99"/>
        <v>6.3427749392468103E-3</v>
      </c>
      <c r="BI126" s="34">
        <f t="shared" si="100"/>
        <v>1.0170131342328682E-2</v>
      </c>
      <c r="BJ126" s="34">
        <f t="shared" si="101"/>
        <v>7.4403010821494798E-3</v>
      </c>
      <c r="BL126" s="49">
        <f t="shared" si="102"/>
        <v>1</v>
      </c>
      <c r="BM126" s="49">
        <f t="shared" si="103"/>
        <v>1.0219513872678028</v>
      </c>
      <c r="BN126" s="49">
        <f t="shared" si="104"/>
        <v>4.3270163119389213</v>
      </c>
      <c r="BO126" s="49">
        <f t="shared" si="105"/>
        <v>0.98084834098274976</v>
      </c>
      <c r="BP126" s="49">
        <f t="shared" si="106"/>
        <v>1.1505700647964459</v>
      </c>
      <c r="BU126" s="38">
        <f t="shared" si="107"/>
        <v>5.0260559442560235E-2</v>
      </c>
      <c r="BV126" s="38">
        <f t="shared" si="108"/>
        <v>5.1363848447180296E-2</v>
      </c>
      <c r="BW126" s="38">
        <f t="shared" si="109"/>
        <v>0.21747826055513392</v>
      </c>
      <c r="BX126" s="38">
        <f t="shared" si="110"/>
        <v>4.9297986346100081E-2</v>
      </c>
      <c r="BY126" s="38">
        <f t="shared" si="111"/>
        <v>5.7828295134532151E-2</v>
      </c>
    </row>
    <row r="127" spans="1:77" x14ac:dyDescent="0.25">
      <c r="A127" s="23" t="s">
        <v>416</v>
      </c>
      <c r="B127" s="24" t="s">
        <v>417</v>
      </c>
      <c r="C127" s="24" t="s">
        <v>409</v>
      </c>
      <c r="D127" s="24" t="s">
        <v>66</v>
      </c>
      <c r="E127" s="25">
        <v>1.2999999999999999E-2</v>
      </c>
      <c r="F127" s="26">
        <f t="shared" si="57"/>
        <v>53.319013889226561</v>
      </c>
      <c r="G127" s="27">
        <v>0.14454397707459271</v>
      </c>
      <c r="H127" s="28">
        <f t="shared" si="58"/>
        <v>-0.84000000000000008</v>
      </c>
      <c r="I127" s="27">
        <v>1.219486178556917E-7</v>
      </c>
      <c r="J127" s="27">
        <f t="shared" si="59"/>
        <v>4.9196255529776947E-11</v>
      </c>
      <c r="K127" s="20">
        <f t="shared" si="56"/>
        <v>0.98022957319094817</v>
      </c>
      <c r="S127" s="31">
        <f t="shared" si="60"/>
        <v>0.88319991185518854</v>
      </c>
      <c r="T127" s="31">
        <f t="shared" si="61"/>
        <v>0.79979789452929306</v>
      </c>
      <c r="U127" s="31">
        <f t="shared" si="62"/>
        <v>0.96922124041060553</v>
      </c>
      <c r="V127" s="31">
        <f t="shared" si="63"/>
        <v>0.82686805471038516</v>
      </c>
      <c r="W127" s="31">
        <f t="shared" si="64"/>
        <v>0.98631675620067882</v>
      </c>
      <c r="X127" s="32">
        <f t="shared" si="65"/>
        <v>19498558.44561436</v>
      </c>
      <c r="Y127" s="31">
        <f t="shared" si="66"/>
        <v>0.41992176873401837</v>
      </c>
      <c r="Z127" s="31">
        <f t="shared" si="67"/>
        <v>0.90976366754835214</v>
      </c>
      <c r="AA127" s="31">
        <f t="shared" si="68"/>
        <v>0.92182418728982818</v>
      </c>
      <c r="AB127" s="31">
        <f t="shared" si="69"/>
        <v>0.84994939698212124</v>
      </c>
      <c r="AD127" s="33">
        <f t="shared" si="70"/>
        <v>8236.2222545414716</v>
      </c>
      <c r="AE127" s="33">
        <f t="shared" si="71"/>
        <v>337.21844111457733</v>
      </c>
      <c r="AF127" s="33">
        <f t="shared" si="72"/>
        <v>1.0419298913305806</v>
      </c>
      <c r="AG127" s="73">
        <f t="shared" si="73"/>
        <v>2488.5526315789475</v>
      </c>
      <c r="AH127" s="33">
        <f t="shared" si="74"/>
        <v>1182.2206175010228</v>
      </c>
      <c r="AI127" s="33">
        <f t="shared" si="75"/>
        <v>20.156379934769948</v>
      </c>
      <c r="AJ127" s="73">
        <f t="shared" si="76"/>
        <v>60.307017543859651</v>
      </c>
      <c r="AK127" s="33">
        <f t="shared" si="77"/>
        <v>544.74555287525482</v>
      </c>
      <c r="AL127" s="33">
        <f t="shared" si="78"/>
        <v>2.7779831425871331E-6</v>
      </c>
      <c r="AM127" s="73">
        <f t="shared" si="79"/>
        <v>113.1140350877193</v>
      </c>
      <c r="AN127" s="33">
        <f t="shared" si="80"/>
        <v>126.1018182276361</v>
      </c>
      <c r="AO127" s="73">
        <f t="shared" si="81"/>
        <v>256.40350877192981</v>
      </c>
      <c r="AP127" s="33">
        <f t="shared" si="82"/>
        <v>7.4790485808283158</v>
      </c>
      <c r="AQ127" s="73">
        <f t="shared" si="83"/>
        <v>71.622807017543863</v>
      </c>
      <c r="AR127" s="33">
        <f t="shared" si="84"/>
        <v>1165.7550614728484</v>
      </c>
      <c r="AS127" s="33">
        <f t="shared" si="85"/>
        <v>2.9056988315610512</v>
      </c>
      <c r="AT127" s="73">
        <f t="shared" si="86"/>
        <v>622.14912280701753</v>
      </c>
      <c r="AU127" s="73">
        <f t="shared" si="87"/>
        <v>8236.2222545414716</v>
      </c>
      <c r="AV127" s="73">
        <f t="shared" si="88"/>
        <v>1182.2206175010228</v>
      </c>
      <c r="AW127" s="73">
        <f t="shared" si="89"/>
        <v>544.74555287525482</v>
      </c>
      <c r="AX127" s="73">
        <f t="shared" si="90"/>
        <v>126.1018182276361</v>
      </c>
      <c r="AY127" s="73">
        <f t="shared" si="91"/>
        <v>7.4790485808283158</v>
      </c>
      <c r="AZ127" s="73">
        <f t="shared" si="92"/>
        <v>1165.7550614728484</v>
      </c>
      <c r="BA127" s="33">
        <f t="shared" si="93"/>
        <v>3612.1491228070176</v>
      </c>
      <c r="BC127" s="34">
        <f t="shared" si="94"/>
        <v>8.1994090107823398E-3</v>
      </c>
      <c r="BD127" s="34">
        <f t="shared" si="95"/>
        <v>7.2491607006785396E-3</v>
      </c>
      <c r="BE127" s="34">
        <f t="shared" si="96"/>
        <v>7.8138189421656824E-3</v>
      </c>
      <c r="BF127" s="34">
        <f t="shared" si="97"/>
        <v>8.0872144570359131E-3</v>
      </c>
      <c r="BG127" s="34">
        <f t="shared" si="98"/>
        <v>3.4431103343813686E-3</v>
      </c>
      <c r="BH127" s="34">
        <f t="shared" si="99"/>
        <v>7.4595244133783475E-3</v>
      </c>
      <c r="BI127" s="34">
        <f t="shared" si="100"/>
        <v>7.539620691593492E-3</v>
      </c>
      <c r="BJ127" s="34">
        <f t="shared" si="101"/>
        <v>8.8706700873770819E-3</v>
      </c>
      <c r="BL127" s="49">
        <f t="shared" si="102"/>
        <v>1</v>
      </c>
      <c r="BM127" s="49">
        <f t="shared" si="103"/>
        <v>1.077892912683573</v>
      </c>
      <c r="BN127" s="49">
        <f t="shared" si="104"/>
        <v>0.47496675498710972</v>
      </c>
      <c r="BO127" s="49">
        <f t="shared" si="105"/>
        <v>1.0290190439122306</v>
      </c>
      <c r="BP127" s="49">
        <f t="shared" si="106"/>
        <v>1.2236823618142119</v>
      </c>
      <c r="BU127" s="38">
        <f t="shared" si="107"/>
        <v>5.1682430225914483E-2</v>
      </c>
      <c r="BV127" s="38">
        <f t="shared" si="108"/>
        <v>5.5708125250776494E-2</v>
      </c>
      <c r="BW127" s="38">
        <f t="shared" si="109"/>
        <v>2.4547436174250318E-2</v>
      </c>
      <c r="BX127" s="38">
        <f t="shared" si="110"/>
        <v>5.318220493813109E-2</v>
      </c>
      <c r="BY127" s="38">
        <f t="shared" si="111"/>
        <v>6.3242878283145246E-2</v>
      </c>
    </row>
    <row r="128" spans="1:77" x14ac:dyDescent="0.25">
      <c r="A128" s="23" t="s">
        <v>418</v>
      </c>
      <c r="B128" s="24" t="s">
        <v>419</v>
      </c>
      <c r="C128" s="24" t="s">
        <v>65</v>
      </c>
      <c r="D128" s="24" t="s">
        <v>66</v>
      </c>
      <c r="E128" s="25">
        <v>0.59799999999999998</v>
      </c>
      <c r="F128" s="26">
        <f t="shared" si="57"/>
        <v>1.1591089975918818</v>
      </c>
      <c r="G128" s="27">
        <v>3.9810717055349727</v>
      </c>
      <c r="H128" s="28">
        <f t="shared" si="58"/>
        <v>0.6</v>
      </c>
      <c r="I128" s="27">
        <v>2.2927000000000001E-12</v>
      </c>
      <c r="J128" s="27">
        <f t="shared" si="59"/>
        <v>9.2491622321290025E-16</v>
      </c>
      <c r="K128" s="20">
        <f t="shared" si="56"/>
        <v>0.99923268882708494</v>
      </c>
      <c r="S128" s="31">
        <f t="shared" si="60"/>
        <v>1.0865661946592722</v>
      </c>
      <c r="T128" s="31">
        <f t="shared" si="61"/>
        <v>1.002060405639434</v>
      </c>
      <c r="U128" s="31">
        <f t="shared" si="62"/>
        <v>1.1285710511693896</v>
      </c>
      <c r="V128" s="31">
        <f t="shared" si="63"/>
        <v>1.0091619341943963</v>
      </c>
      <c r="W128" s="31">
        <f t="shared" si="64"/>
        <v>1.1091182345901094</v>
      </c>
      <c r="X128" s="32">
        <f t="shared" si="65"/>
        <v>1222396939969.5337</v>
      </c>
      <c r="Y128" s="31">
        <f t="shared" si="66"/>
        <v>4.7853930446352413</v>
      </c>
      <c r="Z128" s="31">
        <f t="shared" si="67"/>
        <v>1.0659522038680229</v>
      </c>
      <c r="AA128" s="31">
        <f t="shared" si="68"/>
        <v>1.726567317566488</v>
      </c>
      <c r="AB128" s="31">
        <f t="shared" si="69"/>
        <v>1.3772200064419449</v>
      </c>
      <c r="AD128" s="33">
        <f t="shared" si="70"/>
        <v>6694.6963792775077</v>
      </c>
      <c r="AE128" s="33">
        <f t="shared" si="71"/>
        <v>7.330835676403856</v>
      </c>
      <c r="AF128" s="33">
        <f t="shared" si="72"/>
        <v>0.8316198590858076</v>
      </c>
      <c r="AG128" s="73">
        <f t="shared" si="73"/>
        <v>2488.5526315789475</v>
      </c>
      <c r="AH128" s="33">
        <f t="shared" si="74"/>
        <v>1015.2956981716457</v>
      </c>
      <c r="AI128" s="33">
        <f t="shared" si="75"/>
        <v>16.515354079394104</v>
      </c>
      <c r="AJ128" s="73">
        <f t="shared" si="76"/>
        <v>60.307017543859651</v>
      </c>
      <c r="AK128" s="33">
        <f t="shared" si="77"/>
        <v>484.4313707142598</v>
      </c>
      <c r="AL128" s="33">
        <f t="shared" si="78"/>
        <v>4.431184740041699E-11</v>
      </c>
      <c r="AM128" s="73">
        <f t="shared" si="79"/>
        <v>113.1140350877193</v>
      </c>
      <c r="AN128" s="33">
        <f t="shared" si="80"/>
        <v>11.065527545347299</v>
      </c>
      <c r="AO128" s="73">
        <f t="shared" si="81"/>
        <v>256.40350877192981</v>
      </c>
      <c r="AP128" s="33">
        <f t="shared" si="82"/>
        <v>6.3831817617866662</v>
      </c>
      <c r="AQ128" s="73">
        <f t="shared" si="83"/>
        <v>71.622807017543863</v>
      </c>
      <c r="AR128" s="33">
        <f t="shared" si="84"/>
        <v>622.40330926444165</v>
      </c>
      <c r="AS128" s="33">
        <f t="shared" si="85"/>
        <v>1.7932479619414221</v>
      </c>
      <c r="AT128" s="73">
        <f t="shared" si="86"/>
        <v>622.14912280701753</v>
      </c>
      <c r="AU128" s="73">
        <f t="shared" si="87"/>
        <v>6694.6963792775077</v>
      </c>
      <c r="AV128" s="73">
        <f t="shared" si="88"/>
        <v>1015.2956981716457</v>
      </c>
      <c r="AW128" s="73">
        <f t="shared" si="89"/>
        <v>484.4313707142598</v>
      </c>
      <c r="AX128" s="73">
        <f t="shared" si="90"/>
        <v>11.065527545347299</v>
      </c>
      <c r="AY128" s="73">
        <f t="shared" si="91"/>
        <v>6.3831817617866662</v>
      </c>
      <c r="AZ128" s="73">
        <f t="shared" si="92"/>
        <v>622.40330926444165</v>
      </c>
      <c r="BA128" s="33">
        <f t="shared" si="93"/>
        <v>3612.1491228070176</v>
      </c>
      <c r="BC128" s="34">
        <f t="shared" si="94"/>
        <v>0.1513810733167317</v>
      </c>
      <c r="BD128" s="34">
        <f t="shared" si="95"/>
        <v>0.16466749840631231</v>
      </c>
      <c r="BE128" s="34">
        <f t="shared" si="96"/>
        <v>0.16810973236201215</v>
      </c>
      <c r="BF128" s="34">
        <f t="shared" si="97"/>
        <v>0.16789950878739401</v>
      </c>
      <c r="BG128" s="34">
        <f t="shared" si="98"/>
        <v>0.72441793533930543</v>
      </c>
      <c r="BH128" s="34">
        <f t="shared" si="99"/>
        <v>0.16136498872587696</v>
      </c>
      <c r="BI128" s="34">
        <f t="shared" si="100"/>
        <v>0.26061872757307863</v>
      </c>
      <c r="BJ128" s="34">
        <f t="shared" si="101"/>
        <v>0.18923536279899716</v>
      </c>
      <c r="BL128" s="49">
        <f t="shared" si="102"/>
        <v>1</v>
      </c>
      <c r="BM128" s="49">
        <f t="shared" si="103"/>
        <v>1.0209041492037865</v>
      </c>
      <c r="BN128" s="49">
        <f t="shared" si="104"/>
        <v>4.3992769814953103</v>
      </c>
      <c r="BO128" s="49">
        <f t="shared" si="105"/>
        <v>0.97994437449771354</v>
      </c>
      <c r="BP128" s="49">
        <f t="shared" si="106"/>
        <v>1.1491968034400106</v>
      </c>
      <c r="BU128" s="38">
        <f t="shared" si="107"/>
        <v>5.0234688636142145E-2</v>
      </c>
      <c r="BV128" s="38">
        <f t="shared" si="108"/>
        <v>5.128480206259782E-2</v>
      </c>
      <c r="BW128" s="38">
        <f t="shared" si="109"/>
        <v>0.22099630938956419</v>
      </c>
      <c r="BX128" s="38">
        <f t="shared" si="110"/>
        <v>4.9227200533631714E-2</v>
      </c>
      <c r="BY128" s="38">
        <f t="shared" si="111"/>
        <v>5.7729543602458779E-2</v>
      </c>
    </row>
    <row r="129" spans="1:77" x14ac:dyDescent="0.25">
      <c r="A129" s="23" t="s">
        <v>420</v>
      </c>
      <c r="B129" s="24" t="s">
        <v>421</v>
      </c>
      <c r="C129" s="24" t="s">
        <v>107</v>
      </c>
      <c r="D129" s="24" t="s">
        <v>66</v>
      </c>
      <c r="E129" s="25">
        <v>3.1099999999999999E-2</v>
      </c>
      <c r="F129" s="26">
        <f t="shared" si="57"/>
        <v>22.287690693245828</v>
      </c>
      <c r="G129" s="27">
        <v>0.53703179637025267</v>
      </c>
      <c r="H129" s="28">
        <f t="shared" si="58"/>
        <v>-0.27000000000000007</v>
      </c>
      <c r="I129" s="27">
        <v>0.48479999999999995</v>
      </c>
      <c r="J129" s="27">
        <f t="shared" si="59"/>
        <v>1.9557699874105377E-4</v>
      </c>
      <c r="K129" s="20">
        <f t="shared" si="56"/>
        <v>0.99457402504422887</v>
      </c>
      <c r="S129" s="31">
        <f t="shared" si="60"/>
        <v>0.90489952209405655</v>
      </c>
      <c r="T129" s="31">
        <f t="shared" si="61"/>
        <v>0.82103081649839982</v>
      </c>
      <c r="U129" s="31">
        <f t="shared" si="62"/>
        <v>0.98622420047569259</v>
      </c>
      <c r="V129" s="31">
        <f t="shared" si="63"/>
        <v>0.84551724280274865</v>
      </c>
      <c r="W129" s="31">
        <f t="shared" si="64"/>
        <v>0.99941993230767667</v>
      </c>
      <c r="X129" s="32">
        <f t="shared" si="65"/>
        <v>4.9943835805950716</v>
      </c>
      <c r="Y129" s="31">
        <f t="shared" si="66"/>
        <v>0.88572673841667571</v>
      </c>
      <c r="Z129" s="31">
        <f t="shared" si="67"/>
        <v>0.92642931297975917</v>
      </c>
      <c r="AA129" s="31">
        <f t="shared" si="68"/>
        <v>1.0076919723947615</v>
      </c>
      <c r="AB129" s="31">
        <f t="shared" si="69"/>
        <v>0.9139178899905539</v>
      </c>
      <c r="AD129" s="33">
        <f t="shared" si="70"/>
        <v>8038.7165553997002</v>
      </c>
      <c r="AE129" s="33">
        <f t="shared" si="71"/>
        <v>140.95947699323168</v>
      </c>
      <c r="AF129" s="33">
        <f t="shared" si="72"/>
        <v>1.0149842327324599</v>
      </c>
      <c r="AG129" s="73">
        <f t="shared" si="73"/>
        <v>2488.5526315789475</v>
      </c>
      <c r="AH129" s="33">
        <f t="shared" si="74"/>
        <v>1161.8385888124176</v>
      </c>
      <c r="AI129" s="33">
        <f t="shared" si="75"/>
        <v>19.711799858060196</v>
      </c>
      <c r="AJ129" s="73">
        <f t="shared" si="76"/>
        <v>60.307017543859651</v>
      </c>
      <c r="AK129" s="33">
        <f t="shared" si="77"/>
        <v>537.60351309589305</v>
      </c>
      <c r="AL129" s="33">
        <f t="shared" si="78"/>
        <v>10.845515926554606</v>
      </c>
      <c r="AM129" s="73">
        <f t="shared" si="79"/>
        <v>113.1140350877193</v>
      </c>
      <c r="AN129" s="33">
        <f t="shared" si="80"/>
        <v>59.784690078774396</v>
      </c>
      <c r="AO129" s="73">
        <f t="shared" si="81"/>
        <v>256.40350877192981</v>
      </c>
      <c r="AP129" s="33">
        <f t="shared" si="82"/>
        <v>7.3445070998258943</v>
      </c>
      <c r="AQ129" s="73">
        <f t="shared" si="83"/>
        <v>71.622807017543863</v>
      </c>
      <c r="AR129" s="33">
        <f t="shared" si="84"/>
        <v>1066.4183515994421</v>
      </c>
      <c r="AS129" s="33">
        <f t="shared" si="85"/>
        <v>2.7023182243675046</v>
      </c>
      <c r="AT129" s="73">
        <f t="shared" si="86"/>
        <v>622.14912280701753</v>
      </c>
      <c r="AU129" s="73">
        <f t="shared" si="87"/>
        <v>8038.7165553997002</v>
      </c>
      <c r="AV129" s="73">
        <f t="shared" si="88"/>
        <v>1161.8385888124176</v>
      </c>
      <c r="AW129" s="73">
        <f t="shared" si="89"/>
        <v>537.60351309589305</v>
      </c>
      <c r="AX129" s="73">
        <f t="shared" si="90"/>
        <v>59.784690078774396</v>
      </c>
      <c r="AY129" s="73">
        <f t="shared" si="91"/>
        <v>7.3445070998258943</v>
      </c>
      <c r="AZ129" s="73">
        <f t="shared" si="92"/>
        <v>1066.4183515994421</v>
      </c>
      <c r="BA129" s="33">
        <f t="shared" si="93"/>
        <v>3612.1491228070176</v>
      </c>
      <c r="BC129" s="34">
        <f t="shared" si="94"/>
        <v>1.7858821491726334E-2</v>
      </c>
      <c r="BD129" s="34">
        <f t="shared" si="95"/>
        <v>1.6191710252339713E-2</v>
      </c>
      <c r="BE129" s="34">
        <f t="shared" si="96"/>
        <v>1.7318967650880899E-2</v>
      </c>
      <c r="BF129" s="34">
        <f t="shared" si="97"/>
        <v>1.7495510897512036E-2</v>
      </c>
      <c r="BG129" s="34">
        <f t="shared" si="98"/>
        <v>1.5818035711832396E-2</v>
      </c>
      <c r="BH129" s="34">
        <f t="shared" si="99"/>
        <v>1.6544935725208185E-2</v>
      </c>
      <c r="BI129" s="34">
        <f t="shared" si="100"/>
        <v>1.7950703732683471E-2</v>
      </c>
      <c r="BJ129" s="34">
        <f t="shared" si="101"/>
        <v>1.9641484130340208E-2</v>
      </c>
      <c r="BL129" s="49">
        <f t="shared" si="102"/>
        <v>1</v>
      </c>
      <c r="BM129" s="49">
        <f t="shared" si="103"/>
        <v>1.0696194151805734</v>
      </c>
      <c r="BN129" s="49">
        <f t="shared" si="104"/>
        <v>0.97692186095947953</v>
      </c>
      <c r="BO129" s="49">
        <f t="shared" si="105"/>
        <v>1.0218152046549518</v>
      </c>
      <c r="BP129" s="49">
        <f t="shared" si="106"/>
        <v>1.2130580293395505</v>
      </c>
      <c r="BU129" s="38">
        <f t="shared" si="107"/>
        <v>5.153623793570216E-2</v>
      </c>
      <c r="BV129" s="38">
        <f t="shared" si="108"/>
        <v>5.5124160681392621E-2</v>
      </c>
      <c r="BW129" s="38">
        <f t="shared" si="109"/>
        <v>5.0346877470996677E-2</v>
      </c>
      <c r="BX129" s="38">
        <f t="shared" si="110"/>
        <v>5.2660511513415796E-2</v>
      </c>
      <c r="BY129" s="38">
        <f t="shared" si="111"/>
        <v>6.2516447229857053E-2</v>
      </c>
    </row>
    <row r="130" spans="1:77" x14ac:dyDescent="0.25">
      <c r="A130" s="23" t="s">
        <v>422</v>
      </c>
      <c r="B130" s="24" t="s">
        <v>423</v>
      </c>
      <c r="C130" s="24" t="s">
        <v>77</v>
      </c>
      <c r="D130" s="24" t="s">
        <v>82</v>
      </c>
      <c r="E130" s="25">
        <v>2.3699999999999999E-2</v>
      </c>
      <c r="F130" s="26">
        <f t="shared" si="57"/>
        <v>29.246716479322586</v>
      </c>
      <c r="G130" s="27">
        <v>4.1686938347033546</v>
      </c>
      <c r="H130" s="28">
        <f t="shared" si="58"/>
        <v>0.62000000000000011</v>
      </c>
      <c r="I130" s="27">
        <v>1.8628070170781578E-8</v>
      </c>
      <c r="J130" s="27">
        <f t="shared" si="59"/>
        <v>7.514896980897711E-12</v>
      </c>
      <c r="K130" s="20">
        <f t="shared" si="56"/>
        <v>0.9992655359320195</v>
      </c>
      <c r="S130" s="31">
        <f t="shared" si="60"/>
        <v>1.0960336148363228</v>
      </c>
      <c r="T130" s="31">
        <f t="shared" si="61"/>
        <v>1.0116578731063457</v>
      </c>
      <c r="U130" s="31">
        <f t="shared" si="62"/>
        <v>1.1359893487986001</v>
      </c>
      <c r="V130" s="31">
        <f t="shared" si="63"/>
        <v>1.018076861499478</v>
      </c>
      <c r="W130" s="31">
        <f t="shared" si="64"/>
        <v>1.1148350780031138</v>
      </c>
      <c r="X130" s="32">
        <f t="shared" si="65"/>
        <v>151564940.32932732</v>
      </c>
      <c r="Y130" s="31">
        <f t="shared" si="66"/>
        <v>4.9886211819150947</v>
      </c>
      <c r="Z130" s="31">
        <f t="shared" si="67"/>
        <v>1.0732233329843544</v>
      </c>
      <c r="AA130" s="31">
        <f t="shared" si="68"/>
        <v>1.7640309582638194</v>
      </c>
      <c r="AB130" s="31">
        <f t="shared" si="69"/>
        <v>1.3983229273202846</v>
      </c>
      <c r="AD130" s="33">
        <f t="shared" si="70"/>
        <v>6636.8683138583056</v>
      </c>
      <c r="AE130" s="33">
        <f t="shared" si="71"/>
        <v>184.97214069575972</v>
      </c>
      <c r="AF130" s="33">
        <f t="shared" si="72"/>
        <v>0.82373038898470885</v>
      </c>
      <c r="AG130" s="73">
        <f t="shared" si="73"/>
        <v>2488.5526315789475</v>
      </c>
      <c r="AH130" s="33">
        <f t="shared" si="74"/>
        <v>1008.6655605927504</v>
      </c>
      <c r="AI130" s="33">
        <f t="shared" si="75"/>
        <v>16.370735154631756</v>
      </c>
      <c r="AJ130" s="73">
        <f t="shared" si="76"/>
        <v>60.307017543859651</v>
      </c>
      <c r="AK130" s="33">
        <f t="shared" si="77"/>
        <v>481.94722005793039</v>
      </c>
      <c r="AL130" s="33">
        <f t="shared" si="78"/>
        <v>3.5738256188384221E-7</v>
      </c>
      <c r="AM130" s="73">
        <f t="shared" si="79"/>
        <v>113.1140350877193</v>
      </c>
      <c r="AN130" s="33">
        <f t="shared" si="80"/>
        <v>10.614736340913424</v>
      </c>
      <c r="AO130" s="73">
        <f t="shared" si="81"/>
        <v>256.40350877192981</v>
      </c>
      <c r="AP130" s="33">
        <f t="shared" si="82"/>
        <v>6.3399354612856333</v>
      </c>
      <c r="AQ130" s="73">
        <f t="shared" si="83"/>
        <v>71.622807017543863</v>
      </c>
      <c r="AR130" s="33">
        <f t="shared" si="84"/>
        <v>609.18500726249579</v>
      </c>
      <c r="AS130" s="33">
        <f t="shared" si="85"/>
        <v>1.7661849930686919</v>
      </c>
      <c r="AT130" s="73">
        <f t="shared" si="86"/>
        <v>622.14912280701753</v>
      </c>
      <c r="AU130" s="73">
        <f t="shared" si="87"/>
        <v>6636.8683138583056</v>
      </c>
      <c r="AV130" s="73">
        <f t="shared" si="88"/>
        <v>1008.6655605927504</v>
      </c>
      <c r="AW130" s="73">
        <f t="shared" si="89"/>
        <v>481.94722005793039</v>
      </c>
      <c r="AX130" s="73">
        <f t="shared" si="90"/>
        <v>10.614736340913424</v>
      </c>
      <c r="AY130" s="73">
        <f t="shared" si="91"/>
        <v>6.3399354612856333</v>
      </c>
      <c r="AZ130" s="73">
        <f t="shared" si="92"/>
        <v>609.18500726249579</v>
      </c>
      <c r="BA130" s="33">
        <f t="shared" si="93"/>
        <v>3612.1491228070176</v>
      </c>
      <c r="BC130" s="34">
        <f t="shared" si="94"/>
        <v>1.2089520764459382E-2</v>
      </c>
      <c r="BD130" s="34">
        <f t="shared" si="95"/>
        <v>1.3265226134494677E-2</v>
      </c>
      <c r="BE130" s="34">
        <f t="shared" si="96"/>
        <v>1.3514229626222894E-2</v>
      </c>
      <c r="BF130" s="34">
        <f t="shared" si="97"/>
        <v>1.3477821814472012E-2</v>
      </c>
      <c r="BG130" s="34">
        <f t="shared" si="98"/>
        <v>6.0310039364784442E-2</v>
      </c>
      <c r="BH130" s="34">
        <f t="shared" si="99"/>
        <v>1.2974755769016655E-2</v>
      </c>
      <c r="BI130" s="34">
        <f t="shared" si="100"/>
        <v>2.126463721251471E-2</v>
      </c>
      <c r="BJ130" s="34">
        <f t="shared" si="101"/>
        <v>1.5207243475057506E-2</v>
      </c>
      <c r="BL130" s="49">
        <f t="shared" si="102"/>
        <v>1</v>
      </c>
      <c r="BM130" s="49">
        <f t="shared" si="103"/>
        <v>1.01877114564076</v>
      </c>
      <c r="BN130" s="49">
        <f t="shared" si="104"/>
        <v>4.5464765359676154</v>
      </c>
      <c r="BO130" s="49">
        <f t="shared" si="105"/>
        <v>0.97810287118116379</v>
      </c>
      <c r="BP130" s="49">
        <f t="shared" si="106"/>
        <v>1.1463991130549096</v>
      </c>
      <c r="BU130" s="38">
        <f t="shared" si="107"/>
        <v>5.0182079087211846E-2</v>
      </c>
      <c r="BV130" s="38">
        <f t="shared" si="108"/>
        <v>5.1124054202314036E-2</v>
      </c>
      <c r="BW130" s="38">
        <f t="shared" si="109"/>
        <v>0.22815164509607982</v>
      </c>
      <c r="BX130" s="38">
        <f t="shared" si="110"/>
        <v>4.9083235637042144E-2</v>
      </c>
      <c r="BY130" s="38">
        <f t="shared" si="111"/>
        <v>5.752869095683099E-2</v>
      </c>
    </row>
    <row r="131" spans="1:77" x14ac:dyDescent="0.25">
      <c r="A131" s="23" t="s">
        <v>424</v>
      </c>
      <c r="B131" s="24" t="s">
        <v>425</v>
      </c>
      <c r="C131" s="24" t="s">
        <v>89</v>
      </c>
      <c r="D131" s="24" t="s">
        <v>66</v>
      </c>
      <c r="E131" s="25">
        <v>0.13400000000000001</v>
      </c>
      <c r="F131" s="26">
        <f t="shared" si="57"/>
        <v>5.1727401534324269</v>
      </c>
      <c r="G131" s="27">
        <v>0.41686938347033536</v>
      </c>
      <c r="H131" s="28">
        <f t="shared" si="58"/>
        <v>-0.38000000000000006</v>
      </c>
      <c r="I131" s="27">
        <v>1.7877000000000001</v>
      </c>
      <c r="J131" s="27">
        <f t="shared" si="59"/>
        <v>7.2119018285763585E-4</v>
      </c>
      <c r="K131" s="20">
        <f t="shared" si="56"/>
        <v>0.99303139654268791</v>
      </c>
      <c r="S131" s="31">
        <f t="shared" si="60"/>
        <v>0.89827868433744518</v>
      </c>
      <c r="T131" s="31">
        <f t="shared" si="61"/>
        <v>0.81454368319256343</v>
      </c>
      <c r="U131" s="31">
        <f t="shared" si="62"/>
        <v>0.98103637273437005</v>
      </c>
      <c r="V131" s="31">
        <f t="shared" si="63"/>
        <v>0.83980768614994783</v>
      </c>
      <c r="W131" s="31">
        <f t="shared" si="64"/>
        <v>0.99542198017186623</v>
      </c>
      <c r="X131" s="32">
        <f t="shared" si="65"/>
        <v>1.3469671583713725</v>
      </c>
      <c r="Y131" s="31">
        <f t="shared" si="66"/>
        <v>0.74360348843459889</v>
      </c>
      <c r="Z131" s="31">
        <f t="shared" si="67"/>
        <v>0.92134440438942333</v>
      </c>
      <c r="AA131" s="31">
        <f t="shared" si="68"/>
        <v>0.98149257676317392</v>
      </c>
      <c r="AB131" s="31">
        <f t="shared" si="69"/>
        <v>0.89462330902690934</v>
      </c>
      <c r="AD131" s="33">
        <f t="shared" si="70"/>
        <v>8097.9665843859093</v>
      </c>
      <c r="AE131" s="33">
        <f t="shared" si="71"/>
        <v>32.715221899175411</v>
      </c>
      <c r="AF131" s="33">
        <f t="shared" si="72"/>
        <v>1.0230677010066849</v>
      </c>
      <c r="AG131" s="73">
        <f t="shared" si="73"/>
        <v>2488.5526315789475</v>
      </c>
      <c r="AH131" s="33">
        <f t="shared" si="74"/>
        <v>1167.9825184663</v>
      </c>
      <c r="AI131" s="33">
        <f t="shared" si="75"/>
        <v>19.8458134422109</v>
      </c>
      <c r="AJ131" s="73">
        <f t="shared" si="76"/>
        <v>60.307017543859651</v>
      </c>
      <c r="AK131" s="33">
        <f t="shared" si="77"/>
        <v>539.76271106038837</v>
      </c>
      <c r="AL131" s="33">
        <f t="shared" si="78"/>
        <v>40.213799074477784</v>
      </c>
      <c r="AM131" s="73">
        <f t="shared" si="79"/>
        <v>113.1140350877193</v>
      </c>
      <c r="AN131" s="33">
        <f t="shared" si="80"/>
        <v>71.211202440965849</v>
      </c>
      <c r="AO131" s="73">
        <f t="shared" si="81"/>
        <v>256.40350877192981</v>
      </c>
      <c r="AP131" s="33">
        <f t="shared" si="82"/>
        <v>7.3850415048385738</v>
      </c>
      <c r="AQ131" s="73">
        <f t="shared" si="83"/>
        <v>71.622807017543863</v>
      </c>
      <c r="AR131" s="33">
        <f t="shared" si="84"/>
        <v>1094.8847067852143</v>
      </c>
      <c r="AS131" s="33">
        <f t="shared" si="85"/>
        <v>2.7605998466363277</v>
      </c>
      <c r="AT131" s="73">
        <f t="shared" si="86"/>
        <v>622.14912280701753</v>
      </c>
      <c r="AU131" s="73">
        <f t="shared" si="87"/>
        <v>8097.9665843859093</v>
      </c>
      <c r="AV131" s="73">
        <f t="shared" si="88"/>
        <v>1167.9825184663</v>
      </c>
      <c r="AW131" s="73">
        <f t="shared" si="89"/>
        <v>539.76271106038837</v>
      </c>
      <c r="AX131" s="73">
        <f t="shared" si="90"/>
        <v>71.211202440965849</v>
      </c>
      <c r="AY131" s="73">
        <f t="shared" si="91"/>
        <v>7.3850415048385738</v>
      </c>
      <c r="AZ131" s="73">
        <f t="shared" si="92"/>
        <v>1094.8847067852143</v>
      </c>
      <c r="BA131" s="33">
        <f t="shared" si="93"/>
        <v>3612.1491228070176</v>
      </c>
      <c r="BC131" s="34">
        <f t="shared" si="94"/>
        <v>4.1825257000763033E-2</v>
      </c>
      <c r="BD131" s="34">
        <f t="shared" si="95"/>
        <v>3.7727980849071002E-2</v>
      </c>
      <c r="BE131" s="34">
        <f t="shared" si="96"/>
        <v>4.0346548705153217E-2</v>
      </c>
      <c r="BF131" s="34">
        <f t="shared" si="97"/>
        <v>3.874702104310393E-2</v>
      </c>
      <c r="BG131" s="34">
        <f t="shared" si="98"/>
        <v>3.1101407010441024E-2</v>
      </c>
      <c r="BH131" s="34">
        <f t="shared" si="99"/>
        <v>3.8535466499802586E-2</v>
      </c>
      <c r="BI131" s="34">
        <f t="shared" si="100"/>
        <v>4.09479347325412E-2</v>
      </c>
      <c r="BJ131" s="34">
        <f t="shared" si="101"/>
        <v>4.5771146715460245E-2</v>
      </c>
      <c r="BL131" s="49">
        <f t="shared" si="102"/>
        <v>1</v>
      </c>
      <c r="BM131" s="49">
        <f t="shared" si="103"/>
        <v>1.069406519966114</v>
      </c>
      <c r="BN131" s="49">
        <f t="shared" si="104"/>
        <v>0.82435917084618782</v>
      </c>
      <c r="BO131" s="49">
        <f t="shared" si="105"/>
        <v>1.0214028323954545</v>
      </c>
      <c r="BP131" s="49">
        <f t="shared" si="106"/>
        <v>1.2131883468284599</v>
      </c>
      <c r="BU131" s="38">
        <f t="shared" si="107"/>
        <v>5.1704266232002014E-2</v>
      </c>
      <c r="BV131" s="38">
        <f t="shared" si="108"/>
        <v>5.5292879418566733E-2</v>
      </c>
      <c r="BW131" s="38">
        <f t="shared" si="109"/>
        <v>4.2622886040223726E-2</v>
      </c>
      <c r="BX131" s="38">
        <f t="shared" si="110"/>
        <v>5.2810883976295513E-2</v>
      </c>
      <c r="BY131" s="38">
        <f t="shared" si="111"/>
        <v>6.2727013273981086E-2</v>
      </c>
    </row>
    <row r="132" spans="1:77" x14ac:dyDescent="0.25">
      <c r="A132" s="23" t="s">
        <v>426</v>
      </c>
      <c r="B132" s="24" t="s">
        <v>427</v>
      </c>
      <c r="C132" s="24" t="s">
        <v>65</v>
      </c>
      <c r="D132" s="24" t="s">
        <v>66</v>
      </c>
      <c r="E132" s="25">
        <v>9.6600000000000002E-3</v>
      </c>
      <c r="F132" s="26">
        <f t="shared" si="57"/>
        <v>71.754366517592672</v>
      </c>
      <c r="G132" s="27">
        <v>6.6069344800759586E-2</v>
      </c>
      <c r="H132" s="28">
        <f t="shared" si="58"/>
        <v>-1.1800000000000002</v>
      </c>
      <c r="I132" s="27">
        <v>8.9668281227582931E-6</v>
      </c>
      <c r="J132" s="27">
        <f t="shared" si="59"/>
        <v>3.6173789861302481E-9</v>
      </c>
      <c r="K132" s="20">
        <f t="shared" si="56"/>
        <v>0.95777960912721616</v>
      </c>
      <c r="S132" s="31">
        <f t="shared" si="60"/>
        <v>0.87883559370400122</v>
      </c>
      <c r="T132" s="31">
        <f t="shared" si="61"/>
        <v>0.79553732110503672</v>
      </c>
      <c r="U132" s="31">
        <f t="shared" si="62"/>
        <v>0.96580153257165791</v>
      </c>
      <c r="V132" s="31">
        <f t="shared" si="63"/>
        <v>0.82313930669374602</v>
      </c>
      <c r="W132" s="31">
        <f t="shared" si="64"/>
        <v>0.98368138954236284</v>
      </c>
      <c r="X132" s="32">
        <f t="shared" si="65"/>
        <v>264210.90910222998</v>
      </c>
      <c r="Y132" s="31">
        <f t="shared" si="66"/>
        <v>0.32623708676411578</v>
      </c>
      <c r="Z132" s="31">
        <f t="shared" si="67"/>
        <v>0.90641180186703851</v>
      </c>
      <c r="AA132" s="31">
        <f t="shared" si="68"/>
        <v>0.9045540921586056</v>
      </c>
      <c r="AB132" s="31">
        <f t="shared" si="69"/>
        <v>0.83682583443830372</v>
      </c>
      <c r="AD132" s="33">
        <f t="shared" si="70"/>
        <v>8277.1235272484737</v>
      </c>
      <c r="AE132" s="33">
        <f t="shared" si="71"/>
        <v>453.81363711071481</v>
      </c>
      <c r="AF132" s="33">
        <f t="shared" si="72"/>
        <v>1.0475100428673745</v>
      </c>
      <c r="AG132" s="73">
        <f t="shared" si="73"/>
        <v>2488.5526315789475</v>
      </c>
      <c r="AH132" s="33">
        <f t="shared" si="74"/>
        <v>1186.4066215367266</v>
      </c>
      <c r="AI132" s="33">
        <f t="shared" si="75"/>
        <v>20.247686547263381</v>
      </c>
      <c r="AJ132" s="73">
        <f t="shared" si="76"/>
        <v>60.307017543859651</v>
      </c>
      <c r="AK132" s="33">
        <f t="shared" si="77"/>
        <v>546.20497284860744</v>
      </c>
      <c r="AL132" s="33">
        <f t="shared" si="78"/>
        <v>2.050129831910468E-4</v>
      </c>
      <c r="AM132" s="73">
        <f t="shared" si="79"/>
        <v>113.1140350877193</v>
      </c>
      <c r="AN132" s="33">
        <f t="shared" si="80"/>
        <v>162.31415954560671</v>
      </c>
      <c r="AO132" s="73">
        <f t="shared" si="81"/>
        <v>256.40350877192981</v>
      </c>
      <c r="AP132" s="33">
        <f t="shared" si="82"/>
        <v>7.5067057298364368</v>
      </c>
      <c r="AQ132" s="73">
        <f t="shared" si="83"/>
        <v>71.622807017543863</v>
      </c>
      <c r="AR132" s="33">
        <f t="shared" si="84"/>
        <v>1188.012106116023</v>
      </c>
      <c r="AS132" s="33">
        <f t="shared" si="85"/>
        <v>2.9512675972231257</v>
      </c>
      <c r="AT132" s="73">
        <f t="shared" si="86"/>
        <v>622.14912280701753</v>
      </c>
      <c r="AU132" s="73">
        <f t="shared" si="87"/>
        <v>8277.1235272484737</v>
      </c>
      <c r="AV132" s="73">
        <f t="shared" si="88"/>
        <v>1186.4066215367266</v>
      </c>
      <c r="AW132" s="73">
        <f t="shared" si="89"/>
        <v>546.20497284860744</v>
      </c>
      <c r="AX132" s="73">
        <f t="shared" si="90"/>
        <v>162.31415954560671</v>
      </c>
      <c r="AY132" s="73">
        <f t="shared" si="91"/>
        <v>7.5067057298364368</v>
      </c>
      <c r="AZ132" s="73">
        <f t="shared" si="92"/>
        <v>1188.012106116023</v>
      </c>
      <c r="BA132" s="33">
        <f t="shared" si="93"/>
        <v>3612.1491228070176</v>
      </c>
      <c r="BC132" s="34">
        <f t="shared" si="94"/>
        <v>6.024794160899509E-3</v>
      </c>
      <c r="BD132" s="34">
        <f t="shared" si="95"/>
        <v>5.3002369954657054E-3</v>
      </c>
      <c r="BE132" s="34">
        <f t="shared" si="96"/>
        <v>5.7211165864002956E-3</v>
      </c>
      <c r="BF132" s="34">
        <f t="shared" si="97"/>
        <v>5.9264756674525304E-3</v>
      </c>
      <c r="BG132" s="34">
        <f t="shared" si="98"/>
        <v>1.9655112954053114E-3</v>
      </c>
      <c r="BH132" s="34">
        <f t="shared" si="99"/>
        <v>5.4609445312589358E-3</v>
      </c>
      <c r="BI132" s="34">
        <f t="shared" si="100"/>
        <v>5.4362474504824681E-3</v>
      </c>
      <c r="BJ132" s="34">
        <f t="shared" si="101"/>
        <v>6.4962710599528748E-3</v>
      </c>
      <c r="BL132" s="49">
        <f t="shared" si="102"/>
        <v>1</v>
      </c>
      <c r="BM132" s="49">
        <f t="shared" si="103"/>
        <v>1.0794076927682004</v>
      </c>
      <c r="BN132" s="49">
        <f t="shared" si="104"/>
        <v>0.37083460552552361</v>
      </c>
      <c r="BO132" s="49">
        <f t="shared" si="105"/>
        <v>1.030320820735132</v>
      </c>
      <c r="BP132" s="49">
        <f t="shared" si="106"/>
        <v>1.2256567141262482</v>
      </c>
      <c r="BU132" s="38">
        <f t="shared" si="107"/>
        <v>5.1722054951798643E-2</v>
      </c>
      <c r="BV132" s="38">
        <f t="shared" si="108"/>
        <v>5.5829184000751049E-2</v>
      </c>
      <c r="BW132" s="38">
        <f t="shared" si="109"/>
        <v>1.9180327845019704E-2</v>
      </c>
      <c r="BX132" s="38">
        <f t="shared" si="110"/>
        <v>5.3290310108044775E-2</v>
      </c>
      <c r="BY132" s="38">
        <f t="shared" si="111"/>
        <v>6.3393483920078778E-2</v>
      </c>
    </row>
    <row r="133" spans="1:77" x14ac:dyDescent="0.25">
      <c r="A133" s="23" t="s">
        <v>428</v>
      </c>
      <c r="B133" s="24" t="s">
        <v>429</v>
      </c>
      <c r="C133" s="24" t="s">
        <v>65</v>
      </c>
      <c r="D133" s="24" t="s">
        <v>66</v>
      </c>
      <c r="E133" s="25">
        <v>0.14299999999999999</v>
      </c>
      <c r="F133" s="26">
        <f t="shared" si="57"/>
        <v>4.8471830808387786</v>
      </c>
      <c r="G133" s="27">
        <v>9.3325430079699068E-2</v>
      </c>
      <c r="H133" s="28">
        <f t="shared" si="58"/>
        <v>-1.0300000000000002</v>
      </c>
      <c r="I133" s="27">
        <v>4.9876674761462862E-17</v>
      </c>
      <c r="J133" s="27">
        <f t="shared" si="59"/>
        <v>2.0121143475723124E-20</v>
      </c>
      <c r="K133" s="20">
        <f t="shared" si="56"/>
        <v>0.96972695711651324</v>
      </c>
      <c r="S133" s="31">
        <f t="shared" si="60"/>
        <v>0.88035239882364491</v>
      </c>
      <c r="T133" s="31">
        <f t="shared" si="61"/>
        <v>0.79701769565407821</v>
      </c>
      <c r="U133" s="31">
        <f t="shared" si="62"/>
        <v>0.96699004133250288</v>
      </c>
      <c r="V133" s="31">
        <f t="shared" si="63"/>
        <v>0.82443438856900142</v>
      </c>
      <c r="W133" s="31">
        <f t="shared" si="64"/>
        <v>0.98459730297969661</v>
      </c>
      <c r="X133" s="32">
        <f t="shared" si="65"/>
        <v>4.7560338010585072E+16</v>
      </c>
      <c r="Y133" s="31">
        <f t="shared" si="66"/>
        <v>0.35879690488953386</v>
      </c>
      <c r="Z133" s="31">
        <f t="shared" si="67"/>
        <v>0.90757673229824254</v>
      </c>
      <c r="AA133" s="31">
        <f t="shared" si="68"/>
        <v>0.91055625969184173</v>
      </c>
      <c r="AB133" s="31">
        <f t="shared" si="69"/>
        <v>0.84139686646181222</v>
      </c>
      <c r="AD133" s="33">
        <f t="shared" si="70"/>
        <v>8262.8624388947319</v>
      </c>
      <c r="AE133" s="33">
        <f t="shared" si="71"/>
        <v>30.656221919507036</v>
      </c>
      <c r="AF133" s="33">
        <f t="shared" si="72"/>
        <v>1.0455644057556996</v>
      </c>
      <c r="AG133" s="73">
        <f t="shared" si="73"/>
        <v>2488.5526315789475</v>
      </c>
      <c r="AH133" s="33">
        <f t="shared" si="74"/>
        <v>1184.9484321000723</v>
      </c>
      <c r="AI133" s="33">
        <f t="shared" si="75"/>
        <v>20.215879999372131</v>
      </c>
      <c r="AJ133" s="73">
        <f t="shared" si="76"/>
        <v>60.307017543859651</v>
      </c>
      <c r="AK133" s="33">
        <f t="shared" si="77"/>
        <v>545.6968702236494</v>
      </c>
      <c r="AL133" s="33">
        <f t="shared" si="78"/>
        <v>1.1389041569597609E-15</v>
      </c>
      <c r="AM133" s="73">
        <f t="shared" si="79"/>
        <v>113.1140350877193</v>
      </c>
      <c r="AN133" s="33">
        <f t="shared" si="80"/>
        <v>147.58460240070281</v>
      </c>
      <c r="AO133" s="73">
        <f t="shared" si="81"/>
        <v>256.40350877192981</v>
      </c>
      <c r="AP133" s="33">
        <f t="shared" si="82"/>
        <v>7.4970704123678669</v>
      </c>
      <c r="AQ133" s="73">
        <f t="shared" si="83"/>
        <v>71.622807017543863</v>
      </c>
      <c r="AR133" s="33">
        <f t="shared" si="84"/>
        <v>1180.1810164754615</v>
      </c>
      <c r="AS133" s="33">
        <f t="shared" si="85"/>
        <v>2.9352343325004053</v>
      </c>
      <c r="AT133" s="73">
        <f t="shared" si="86"/>
        <v>622.14912280701753</v>
      </c>
      <c r="AU133" s="73">
        <f t="shared" si="87"/>
        <v>8262.8624388947319</v>
      </c>
      <c r="AV133" s="73">
        <f t="shared" si="88"/>
        <v>1184.9484321000723</v>
      </c>
      <c r="AW133" s="73">
        <f t="shared" si="89"/>
        <v>545.6968702236494</v>
      </c>
      <c r="AX133" s="73">
        <f t="shared" si="90"/>
        <v>147.58460240070281</v>
      </c>
      <c r="AY133" s="73">
        <f t="shared" si="91"/>
        <v>7.4970704123678669</v>
      </c>
      <c r="AZ133" s="73">
        <f t="shared" si="92"/>
        <v>1180.1810164754615</v>
      </c>
      <c r="BA133" s="33">
        <f t="shared" si="93"/>
        <v>3612.1491228070176</v>
      </c>
      <c r="BC133" s="34">
        <f t="shared" si="94"/>
        <v>7.0227184837641857E-2</v>
      </c>
      <c r="BD133" s="34">
        <f t="shared" si="95"/>
        <v>6.1888149180741044E-2</v>
      </c>
      <c r="BE133" s="34">
        <f t="shared" si="96"/>
        <v>6.6769857425459003E-2</v>
      </c>
      <c r="BF133" s="34">
        <f t="shared" si="97"/>
        <v>6.9145496786998814E-2</v>
      </c>
      <c r="BG133" s="34">
        <f t="shared" si="98"/>
        <v>2.5197296558851102E-2</v>
      </c>
      <c r="BH133" s="34">
        <f t="shared" si="99"/>
        <v>6.373655893345169E-2</v>
      </c>
      <c r="BI133" s="34">
        <f t="shared" si="100"/>
        <v>6.378715738419577E-2</v>
      </c>
      <c r="BJ133" s="34">
        <f t="shared" si="101"/>
        <v>7.5811023224307217E-2</v>
      </c>
      <c r="BL133" s="49">
        <f t="shared" si="102"/>
        <v>1</v>
      </c>
      <c r="BM133" s="49">
        <f t="shared" si="103"/>
        <v>1.0788795320160762</v>
      </c>
      <c r="BN133" s="49">
        <f t="shared" si="104"/>
        <v>0.40714251262004525</v>
      </c>
      <c r="BO133" s="49">
        <f t="shared" si="105"/>
        <v>1.0298669418487933</v>
      </c>
      <c r="BP133" s="49">
        <f t="shared" si="106"/>
        <v>1.2249683376845728</v>
      </c>
      <c r="BU133" s="38">
        <f t="shared" si="107"/>
        <v>5.1708231157153825E-2</v>
      </c>
      <c r="BV133" s="38">
        <f t="shared" si="108"/>
        <v>5.5786952232209211E-2</v>
      </c>
      <c r="BW133" s="38">
        <f t="shared" si="109"/>
        <v>2.1052619156461717E-2</v>
      </c>
      <c r="BX133" s="38">
        <f t="shared" si="110"/>
        <v>5.3252597890228501E-2</v>
      </c>
      <c r="BY133" s="38">
        <f t="shared" si="111"/>
        <v>6.3340945965188356E-2</v>
      </c>
    </row>
    <row r="134" spans="1:77" x14ac:dyDescent="0.25">
      <c r="A134" s="23" t="s">
        <v>430</v>
      </c>
      <c r="B134" s="24" t="s">
        <v>431</v>
      </c>
      <c r="C134" s="24" t="s">
        <v>215</v>
      </c>
      <c r="D134" s="24" t="s">
        <v>90</v>
      </c>
      <c r="E134" s="25">
        <v>5.8200000000000002E-2</v>
      </c>
      <c r="F134" s="26">
        <f t="shared" si="57"/>
        <v>11.909745370445794</v>
      </c>
      <c r="G134" s="27">
        <v>51.28613839913649</v>
      </c>
      <c r="H134" s="28">
        <f t="shared" si="58"/>
        <v>1.71</v>
      </c>
      <c r="I134" s="27">
        <v>1.6727478335991405E-2</v>
      </c>
      <c r="J134" s="27">
        <f t="shared" si="59"/>
        <v>6.7481642109306838E-6</v>
      </c>
      <c r="K134" s="20">
        <f t="shared" ref="K134:K197" si="112">1/(0.05*((0.000037+(0.12/G134))*(0.006*G134+0.485))+1)</f>
        <v>0.99990580187013445</v>
      </c>
      <c r="S134" s="31">
        <f t="shared" si="60"/>
        <v>2.6139773098481056</v>
      </c>
      <c r="T134" s="31">
        <f t="shared" si="61"/>
        <v>2.7971380588850265</v>
      </c>
      <c r="U134" s="31">
        <f t="shared" si="62"/>
        <v>2.3253902524658012</v>
      </c>
      <c r="V134" s="31">
        <f t="shared" si="63"/>
        <v>3.2568777692333697</v>
      </c>
      <c r="W134" s="31">
        <f t="shared" si="64"/>
        <v>2.0314360370664137</v>
      </c>
      <c r="X134" s="32">
        <f t="shared" si="65"/>
        <v>480.64892314890301</v>
      </c>
      <c r="Y134" s="31">
        <f t="shared" si="66"/>
        <v>37.572880025811493</v>
      </c>
      <c r="Z134" s="31">
        <f t="shared" si="67"/>
        <v>2.2390282081610486</v>
      </c>
      <c r="AA134" s="31">
        <f t="shared" si="68"/>
        <v>7.7707039615969533</v>
      </c>
      <c r="AB134" s="31">
        <f t="shared" si="69"/>
        <v>3.0791007531615597</v>
      </c>
      <c r="AD134" s="33">
        <f t="shared" si="70"/>
        <v>2782.8209303214894</v>
      </c>
      <c r="AE134" s="33">
        <f t="shared" si="71"/>
        <v>75.323706778170191</v>
      </c>
      <c r="AF134" s="33">
        <f t="shared" si="72"/>
        <v>0.29792356179426849</v>
      </c>
      <c r="AG134" s="73">
        <f t="shared" si="73"/>
        <v>2488.5526315789475</v>
      </c>
      <c r="AH134" s="33">
        <f t="shared" si="74"/>
        <v>492.74883306933657</v>
      </c>
      <c r="AI134" s="33">
        <f t="shared" si="75"/>
        <v>5.117375550323402</v>
      </c>
      <c r="AJ134" s="73">
        <f t="shared" si="76"/>
        <v>60.307017543859651</v>
      </c>
      <c r="AK134" s="33">
        <f t="shared" si="77"/>
        <v>264.48859666906708</v>
      </c>
      <c r="AL134" s="33">
        <f t="shared" si="78"/>
        <v>0.11269486741341572</v>
      </c>
      <c r="AM134" s="73">
        <f t="shared" si="79"/>
        <v>113.1140350877193</v>
      </c>
      <c r="AN134" s="33">
        <f t="shared" si="80"/>
        <v>1.4093382917239112</v>
      </c>
      <c r="AO134" s="73">
        <f t="shared" si="81"/>
        <v>256.40350877192981</v>
      </c>
      <c r="AP134" s="33">
        <f t="shared" si="82"/>
        <v>3.0388927847653342</v>
      </c>
      <c r="AQ134" s="73">
        <f t="shared" si="83"/>
        <v>71.622807017543863</v>
      </c>
      <c r="AR134" s="33">
        <f t="shared" si="84"/>
        <v>138.29135911392606</v>
      </c>
      <c r="AS134" s="33">
        <f t="shared" si="85"/>
        <v>0.80208384449944803</v>
      </c>
      <c r="AT134" s="73">
        <f t="shared" si="86"/>
        <v>622.14912280701753</v>
      </c>
      <c r="AU134" s="73">
        <f t="shared" si="87"/>
        <v>2782.8209303214894</v>
      </c>
      <c r="AV134" s="73">
        <f t="shared" si="88"/>
        <v>492.74883306933657</v>
      </c>
      <c r="AW134" s="73">
        <f t="shared" si="89"/>
        <v>264.48859666906708</v>
      </c>
      <c r="AX134" s="73">
        <f t="shared" si="90"/>
        <v>1.4093382917239112</v>
      </c>
      <c r="AY134" s="73">
        <f t="shared" si="91"/>
        <v>3.0388927847653342</v>
      </c>
      <c r="AZ134" s="73">
        <f t="shared" si="92"/>
        <v>138.29135911392606</v>
      </c>
      <c r="BA134" s="33">
        <f t="shared" si="93"/>
        <v>3612.1491228070176</v>
      </c>
      <c r="BC134" s="34">
        <f t="shared" si="94"/>
        <v>1.218270163600986E-2</v>
      </c>
      <c r="BD134" s="34">
        <f t="shared" si="95"/>
        <v>3.189976436061636E-2</v>
      </c>
      <c r="BE134" s="34">
        <f t="shared" si="96"/>
        <v>2.8038347216407966E-2</v>
      </c>
      <c r="BF134" s="34">
        <f t="shared" si="97"/>
        <v>2.473783868742763E-2</v>
      </c>
      <c r="BG134" s="34">
        <f t="shared" si="98"/>
        <v>0.45773918696005589</v>
      </c>
      <c r="BH134" s="34">
        <f t="shared" si="99"/>
        <v>2.727741261463584E-2</v>
      </c>
      <c r="BI134" s="34">
        <f t="shared" si="100"/>
        <v>9.4122262851118563E-2</v>
      </c>
      <c r="BJ134" s="34">
        <f t="shared" si="101"/>
        <v>3.0568101012763447E-2</v>
      </c>
      <c r="BL134" s="49">
        <f t="shared" si="102"/>
        <v>1</v>
      </c>
      <c r="BM134" s="49">
        <f t="shared" si="103"/>
        <v>0.87895154645795059</v>
      </c>
      <c r="BN134" s="49">
        <f t="shared" si="104"/>
        <v>14.349296809389083</v>
      </c>
      <c r="BO134" s="49">
        <f t="shared" si="105"/>
        <v>0.8550976209815736</v>
      </c>
      <c r="BP134" s="49">
        <f t="shared" si="106"/>
        <v>0.95825475910107372</v>
      </c>
      <c r="BU134" s="38">
        <f t="shared" si="107"/>
        <v>4.6960779683956219E-2</v>
      </c>
      <c r="BV134" s="38">
        <f t="shared" si="108"/>
        <v>4.1276249926084425E-2</v>
      </c>
      <c r="BW134" s="38">
        <f t="shared" si="109"/>
        <v>0.67385416608541659</v>
      </c>
      <c r="BX134" s="38">
        <f t="shared" si="110"/>
        <v>4.0156050987190779E-2</v>
      </c>
      <c r="BY134" s="38">
        <f t="shared" si="111"/>
        <v>4.5000390623248065E-2</v>
      </c>
    </row>
    <row r="135" spans="1:77" x14ac:dyDescent="0.25">
      <c r="A135" s="23" t="s">
        <v>432</v>
      </c>
      <c r="B135" s="24" t="s">
        <v>433</v>
      </c>
      <c r="C135" s="24" t="s">
        <v>65</v>
      </c>
      <c r="D135" s="24" t="s">
        <v>66</v>
      </c>
      <c r="E135" s="25">
        <v>1.89E-3</v>
      </c>
      <c r="F135" s="26">
        <f t="shared" ref="F135:F198" si="113">(LN(2))/E135</f>
        <v>366.74453997880704</v>
      </c>
      <c r="G135" s="27">
        <v>8709.6358995608189</v>
      </c>
      <c r="H135" s="28">
        <f t="shared" ref="H135:H198" si="114">LOG10(G135)</f>
        <v>3.9400000000000008</v>
      </c>
      <c r="I135" s="27">
        <v>4.0174941714897983E-8</v>
      </c>
      <c r="J135" s="27">
        <f t="shared" ref="J135:J198" si="115">I135/(8.314*298.15)</f>
        <v>1.6207290687286533E-11</v>
      </c>
      <c r="K135" s="20">
        <f t="shared" si="112"/>
        <v>0.9998661096078485</v>
      </c>
      <c r="S135" s="31">
        <f t="shared" ref="S135:S198" si="116">($N$12+0.035*$O$12+($P$12/G135)*0.824)/($N$8+0.035*$O$8+($P$8/G135)*0.824)</f>
        <v>5.2710245202560628</v>
      </c>
      <c r="T135" s="31">
        <f t="shared" ref="T135:T198" si="117">($N$12+0.035*$O$12+($P$12/G135)*0.824)/($N$10+0.035*$O$10+($P$10/G135)*0.824)</f>
        <v>7.8215953549637822</v>
      </c>
      <c r="U135" s="31">
        <f t="shared" ref="U135:U198" si="118">($N$13+0.035*$O$13+($P$13/G135)*0.824)/($N$8+0.035*$O$8+($P$8/G135)*0.824)</f>
        <v>4.4073478135603921</v>
      </c>
      <c r="V135" s="31">
        <f t="shared" ref="V135:V198" si="119">($N$13+0.035*$O$13+($P$13/G135)*0.824)/($N$9+0.035*$O$9+($P$9/G135)*0.824)</f>
        <v>414.66122034257114</v>
      </c>
      <c r="W135" s="31">
        <f t="shared" ref="W135:W198" si="120">($N$16+0.035*$O$16+($P$16/G135)*0.824)/($N$8+0.035*$O$8+($P$8/G135)*0.824)</f>
        <v>3.6358776440507201</v>
      </c>
      <c r="X135" s="32">
        <f t="shared" ref="X135:X198" si="121">(($N$16+0.035*$O$16+($P$16/G135)*0.824)/(0+0.035*0+(1/G135)*0.824))/(J135/0.0012)</f>
        <v>24061338676.281425</v>
      </c>
      <c r="Y135" s="31">
        <f t="shared" ref="Y135:Y198" si="122">($N$15+0.035*$O$15+($P$15/G135)*0.824)/($N$8+0.035*$O$8+($P$8/G135)*0.824)</f>
        <v>94.609194580096556</v>
      </c>
      <c r="Z135" s="31">
        <f t="shared" ref="Z135:Z198" si="123">($N$14+0.035*$O$14+($P$14/G135)*0.824)/($N$8+0.035*$O$8+($P$8/G135)*0.824)</f>
        <v>4.2796826814774578</v>
      </c>
      <c r="AA135" s="31">
        <f t="shared" ref="AA135:AA198" si="124">($N$17+0.035*$O$17+($P$17/G135)*0.824)/($N$8+0.035*$O$8+($P$8/G135)*0.824)</f>
        <v>18.284936999216452</v>
      </c>
      <c r="AB135" s="31">
        <f t="shared" ref="AB135:AB198" si="125">($N$17+0.035*$O$17+($P$17/G135)*0.824)/($N$11+0.035*$O$11+($P$11/G135)*0.824)</f>
        <v>3.8632800345220817</v>
      </c>
      <c r="AD135" s="33">
        <f t="shared" ref="AD135:AD198" si="126">$P$34/($P$28*S135)</f>
        <v>1380.0411554293798</v>
      </c>
      <c r="AE135" s="33">
        <f t="shared" ref="AE135:AE198" si="127">5*1.264908769*F135</f>
        <v>2319.4919230103205</v>
      </c>
      <c r="AF135" s="33">
        <f t="shared" ref="AF135:AF198" si="128">$P$24/($P$28*T135)</f>
        <v>0.10654262915870212</v>
      </c>
      <c r="AG135" s="73">
        <f t="shared" ref="AG135:AG198" si="129">$P$34/$P$27</f>
        <v>2488.5526315789475</v>
      </c>
      <c r="AH135" s="33">
        <f t="shared" ref="AH135:AH198" si="130">$P$35/($P$29*U135)</f>
        <v>259.98250689629458</v>
      </c>
      <c r="AI135" s="33">
        <f t="shared" ref="AI135:AI198" si="131">$P$23/($P$29*V135)</f>
        <v>4.0193453954767103E-2</v>
      </c>
      <c r="AJ135" s="73">
        <f t="shared" ref="AJ135:AJ198" si="132">$P$35/$P$27</f>
        <v>60.307017543859651</v>
      </c>
      <c r="AK135" s="33">
        <f t="shared" ref="AK135:AK198" si="133">$P$36/($P$30*W135)</f>
        <v>147.77495814410071</v>
      </c>
      <c r="AL135" s="33">
        <f t="shared" ref="AL135:AL198" si="134">$P$22/($P$30*X135)</f>
        <v>2.2511908998671679E-9</v>
      </c>
      <c r="AM135" s="73">
        <f t="shared" ref="AM135:AM198" si="135">$P$36/$P$27</f>
        <v>113.1140350877193</v>
      </c>
      <c r="AN135" s="33">
        <f t="shared" ref="AN135:AN198" si="136">$P$37/($P$31*Y135)</f>
        <v>0.55970139885182602</v>
      </c>
      <c r="AO135" s="73">
        <f t="shared" ref="AO135:AO198" si="137">$P$37/$P$27</f>
        <v>256.40350877192981</v>
      </c>
      <c r="AP135" s="33">
        <f t="shared" ref="AP135:AP198" si="138">$P$38/($P$32*Z135)</f>
        <v>1.5898764401658141</v>
      </c>
      <c r="AQ135" s="73">
        <f t="shared" ref="AQ135:AQ198" si="139">$P$38/$P$27</f>
        <v>71.622807017543863</v>
      </c>
      <c r="AR135" s="33">
        <f t="shared" ref="AR135:AR198" si="140">$P$39/($P$33*AA135)</f>
        <v>58.770845760489195</v>
      </c>
      <c r="AS135" s="33">
        <f t="shared" ref="AS135:AS198" si="141">$P$25/($P$33*AB135)</f>
        <v>0.63927464424734382</v>
      </c>
      <c r="AT135" s="73">
        <f t="shared" ref="AT135:AT198" si="142">$P$39/$P$27</f>
        <v>622.14912280701753</v>
      </c>
      <c r="AU135" s="73">
        <f t="shared" ref="AU135:AU198" si="143">$P$34/($P$28*S135)</f>
        <v>1380.0411554293798</v>
      </c>
      <c r="AV135" s="73">
        <f t="shared" ref="AV135:AV198" si="144">$P$35/($P$29*U135)</f>
        <v>259.98250689629458</v>
      </c>
      <c r="AW135" s="73">
        <f t="shared" ref="AW135:AW198" si="145">$P$36/($P$30*W135)</f>
        <v>147.77495814410071</v>
      </c>
      <c r="AX135" s="73">
        <f t="shared" ref="AX135:AX198" si="146">$P$37/($P$31*Y135)</f>
        <v>0.55970139885182602</v>
      </c>
      <c r="AY135" s="73">
        <f t="shared" ref="AY135:AY198" si="147">$P$38/($P$32*Z135)</f>
        <v>1.5898764401658141</v>
      </c>
      <c r="AZ135" s="73">
        <f t="shared" ref="AZ135:AZ198" si="148">$P$39/($P$33*AA135)</f>
        <v>58.770845760489195</v>
      </c>
      <c r="BA135" s="33">
        <f t="shared" ref="BA135:BA198" si="149">($P$34+$P$35+$P$36+$P$37+$P$38+$P$39)/$P$27</f>
        <v>3612.1491228070176</v>
      </c>
      <c r="BC135" s="34">
        <f t="shared" ref="BC135:BC198" si="150">(1/$P$27)*(AU135*K135*$P$21/(AD135+AE135+AF135))/(BA135-((AU135*AG135/(AD135+AE135+AF135))+(AV135*AJ135/(AH135+AI135))+(AW135*AM135/(AK135+AL135))+(AX135*AO135/AN135)+(AY135*AQ135/AP135)+(AZ135*AT135/(AR135+AS135))))</f>
        <v>2.0878889528170555E-4</v>
      </c>
      <c r="BD135" s="34">
        <f t="shared" ref="BD135:BD198" si="151">((K135*$P$21/$P$28)+AG135*BC135*($P$27/$P$28))/(AD135+AE135+AF135)</f>
        <v>1.1034960914807E-3</v>
      </c>
      <c r="BE135" s="34">
        <f t="shared" ref="BE135:BE198" si="152">($P$27/$P$29)*BC135*AJ135/(AH135+AI135)</f>
        <v>9.2006303880918649E-4</v>
      </c>
      <c r="BF135" s="34">
        <f t="shared" ref="BF135:BF198" si="153">($P$27/$P$30)*BC135*AM135/(AK135+AL135)</f>
        <v>7.5913087666923547E-4</v>
      </c>
      <c r="BG135" s="34">
        <f t="shared" ref="BG135:BG198" si="154">($P$27/$P$31)*BC135*AO135/AN135</f>
        <v>1.9753349219870282E-2</v>
      </c>
      <c r="BH135" s="34">
        <f t="shared" ref="BH135:BH198" si="155">($P$27/$P$32)*BC135*AQ135/AP135</f>
        <v>8.9355021922192578E-4</v>
      </c>
      <c r="BI135" s="34">
        <f t="shared" ref="BI135:BI198" si="156">($P$27/$P$33)*BC135*AT135/(AR135+AS135)</f>
        <v>3.77661203506309E-3</v>
      </c>
      <c r="BJ135" s="34">
        <f t="shared" ref="BJ135:BJ198" si="157">BI135/AB135</f>
        <v>9.7756621350652021E-4</v>
      </c>
      <c r="BL135" s="49">
        <f t="shared" ref="BL135:BL198" si="158">BD135/BD135</f>
        <v>1</v>
      </c>
      <c r="BM135" s="49">
        <f t="shared" ref="BM135:BM198" si="159">BE135/BD135</f>
        <v>0.83377099920183839</v>
      </c>
      <c r="BN135" s="49">
        <f t="shared" ref="BN135:BN198" si="160">BG135/BD135</f>
        <v>17.900697041314139</v>
      </c>
      <c r="BO135" s="49">
        <f t="shared" ref="BO135:BO198" si="161">BH135/BD135</f>
        <v>0.80974479757598117</v>
      </c>
      <c r="BP135" s="49">
        <f t="shared" ref="BP135:BP198" si="162">BJ135/BD135</f>
        <v>0.88588099319390989</v>
      </c>
      <c r="BU135" s="38">
        <f t="shared" ref="BU135:BU198" si="163">(0.01*60/5)/(BL135*$BS$7+BM135*$BS$8+BN135*$BS$9+BO135*$BS$10+BP135*$BS$11)</f>
        <v>4.600400877777977E-2</v>
      </c>
      <c r="BV135" s="38">
        <f t="shared" ref="BV135:BV198" si="164">BM135*$BU135</f>
        <v>3.8356808365939583E-2</v>
      </c>
      <c r="BW135" s="38">
        <f t="shared" ref="BW135:BW198" si="165">BN135*$BU135</f>
        <v>0.82350382381699205</v>
      </c>
      <c r="BX135" s="38">
        <f t="shared" ref="BX135:BX198" si="166">BO135*$BU135</f>
        <v>3.725150677544694E-2</v>
      </c>
      <c r="BY135" s="38">
        <f t="shared" ref="BY135:BY198" si="167">BP135*$BU135</f>
        <v>4.0754076986960888E-2</v>
      </c>
    </row>
    <row r="136" spans="1:77" x14ac:dyDescent="0.25">
      <c r="A136" s="23" t="s">
        <v>434</v>
      </c>
      <c r="B136" s="24" t="s">
        <v>435</v>
      </c>
      <c r="C136" s="24" t="s">
        <v>65</v>
      </c>
      <c r="D136" s="24" t="s">
        <v>66</v>
      </c>
      <c r="E136" s="25">
        <v>8.8700000000000001E-2</v>
      </c>
      <c r="F136" s="26">
        <f t="shared" si="113"/>
        <v>7.8145116184886732</v>
      </c>
      <c r="G136" s="27">
        <v>7.4131024130091741E-3</v>
      </c>
      <c r="H136" s="28">
        <f t="shared" si="114"/>
        <v>-2.13</v>
      </c>
      <c r="I136" s="27">
        <v>1.3660303700288625E-9</v>
      </c>
      <c r="J136" s="27">
        <f t="shared" si="115"/>
        <v>5.510811055267658E-13</v>
      </c>
      <c r="K136" s="20">
        <f t="shared" si="112"/>
        <v>0.7180889719075878</v>
      </c>
      <c r="S136" s="31">
        <f t="shared" si="116"/>
        <v>0.87556784043514657</v>
      </c>
      <c r="T136" s="31">
        <f t="shared" si="117"/>
        <v>0.79234940704109058</v>
      </c>
      <c r="U136" s="31">
        <f t="shared" si="118"/>
        <v>0.96324104979241532</v>
      </c>
      <c r="V136" s="31">
        <f t="shared" si="119"/>
        <v>0.82035223600440976</v>
      </c>
      <c r="W136" s="31">
        <f t="shared" si="120"/>
        <v>0.98170817684016731</v>
      </c>
      <c r="X136" s="32">
        <f t="shared" si="121"/>
        <v>1729565933.2541625</v>
      </c>
      <c r="Y136" s="31">
        <f t="shared" si="122"/>
        <v>0.25609132397972523</v>
      </c>
      <c r="Z136" s="31">
        <f t="shared" si="123"/>
        <v>0.90390211543780907</v>
      </c>
      <c r="AA136" s="31">
        <f t="shared" si="124"/>
        <v>0.89162322693212437</v>
      </c>
      <c r="AB136" s="31">
        <f t="shared" si="125"/>
        <v>0.82694182357971346</v>
      </c>
      <c r="AD136" s="33">
        <f t="shared" si="126"/>
        <v>8308.0150198476513</v>
      </c>
      <c r="AE136" s="33">
        <f t="shared" si="127"/>
        <v>49.423221358393526</v>
      </c>
      <c r="AF136" s="33">
        <f t="shared" si="128"/>
        <v>1.0517245623307665</v>
      </c>
      <c r="AG136" s="73">
        <f t="shared" si="129"/>
        <v>2488.5526315789475</v>
      </c>
      <c r="AH136" s="33">
        <f t="shared" si="130"/>
        <v>1189.560321977835</v>
      </c>
      <c r="AI136" s="33">
        <f t="shared" si="131"/>
        <v>20.316476185696747</v>
      </c>
      <c r="AJ136" s="73">
        <f t="shared" si="132"/>
        <v>60.307017543859651</v>
      </c>
      <c r="AK136" s="33">
        <f t="shared" si="133"/>
        <v>547.30283330841962</v>
      </c>
      <c r="AL136" s="33">
        <f t="shared" si="134"/>
        <v>3.1318069826197712E-8</v>
      </c>
      <c r="AM136" s="73">
        <f t="shared" si="135"/>
        <v>113.1140350877193</v>
      </c>
      <c r="AN136" s="33">
        <f t="shared" si="136"/>
        <v>206.77349676600883</v>
      </c>
      <c r="AO136" s="73">
        <f t="shared" si="137"/>
        <v>256.40350877192981</v>
      </c>
      <c r="AP136" s="33">
        <f t="shared" si="138"/>
        <v>7.5275481166133105</v>
      </c>
      <c r="AQ136" s="73">
        <f t="shared" si="139"/>
        <v>71.622807017543863</v>
      </c>
      <c r="AR136" s="33">
        <f t="shared" si="140"/>
        <v>1205.2413840975664</v>
      </c>
      <c r="AS136" s="33">
        <f t="shared" si="141"/>
        <v>2.9865425828941667</v>
      </c>
      <c r="AT136" s="73">
        <f t="shared" si="142"/>
        <v>622.14912280701753</v>
      </c>
      <c r="AU136" s="73">
        <f t="shared" si="143"/>
        <v>8308.0150198476513</v>
      </c>
      <c r="AV136" s="73">
        <f t="shared" si="144"/>
        <v>1189.560321977835</v>
      </c>
      <c r="AW136" s="73">
        <f t="shared" si="145"/>
        <v>547.30283330841962</v>
      </c>
      <c r="AX136" s="73">
        <f t="shared" si="146"/>
        <v>206.77349676600883</v>
      </c>
      <c r="AY136" s="73">
        <f t="shared" si="147"/>
        <v>7.5275481166133105</v>
      </c>
      <c r="AZ136" s="73">
        <f t="shared" si="148"/>
        <v>1205.2413840975664</v>
      </c>
      <c r="BA136" s="33">
        <f t="shared" si="149"/>
        <v>3612.1491228070176</v>
      </c>
      <c r="BC136" s="34">
        <f t="shared" si="150"/>
        <v>3.56176699591386E-2</v>
      </c>
      <c r="BD136" s="34">
        <f t="shared" si="151"/>
        <v>3.1217648832244264E-2</v>
      </c>
      <c r="BE136" s="34">
        <f t="shared" si="152"/>
        <v>3.3732288739477097E-2</v>
      </c>
      <c r="BF136" s="34">
        <f t="shared" si="153"/>
        <v>3.4966157836879896E-2</v>
      </c>
      <c r="BG136" s="34">
        <f t="shared" si="154"/>
        <v>9.1213762569086893E-3</v>
      </c>
      <c r="BH136" s="34">
        <f t="shared" si="155"/>
        <v>3.2194887223031085E-2</v>
      </c>
      <c r="BI136" s="34">
        <f t="shared" si="156"/>
        <v>3.1679042355512041E-2</v>
      </c>
      <c r="BJ136" s="34">
        <f t="shared" si="157"/>
        <v>3.830867112075427E-2</v>
      </c>
      <c r="BL136" s="49">
        <f t="shared" si="158"/>
        <v>1</v>
      </c>
      <c r="BM136" s="49">
        <f t="shared" si="159"/>
        <v>1.0805518673345924</v>
      </c>
      <c r="BN136" s="49">
        <f t="shared" si="160"/>
        <v>0.29218652262778194</v>
      </c>
      <c r="BO136" s="49">
        <f t="shared" si="161"/>
        <v>1.0313040356126195</v>
      </c>
      <c r="BP136" s="49">
        <f t="shared" si="162"/>
        <v>1.2271478651904686</v>
      </c>
      <c r="BU136" s="38">
        <f t="shared" si="163"/>
        <v>5.1752023171028373E-2</v>
      </c>
      <c r="BV136" s="38">
        <f t="shared" si="164"/>
        <v>5.5920745275797802E-2</v>
      </c>
      <c r="BW136" s="38">
        <f t="shared" si="165"/>
        <v>1.5121243689295178E-2</v>
      </c>
      <c r="BX136" s="38">
        <f t="shared" si="166"/>
        <v>5.3372070347399353E-2</v>
      </c>
      <c r="BY136" s="38">
        <f t="shared" si="167"/>
        <v>6.3507384753615129E-2</v>
      </c>
    </row>
    <row r="137" spans="1:77" x14ac:dyDescent="0.25">
      <c r="A137" s="23" t="s">
        <v>436</v>
      </c>
      <c r="B137" s="24" t="s">
        <v>437</v>
      </c>
      <c r="C137" s="24" t="s">
        <v>320</v>
      </c>
      <c r="D137" s="24" t="s">
        <v>66</v>
      </c>
      <c r="E137" s="25">
        <v>0.81699999999999995</v>
      </c>
      <c r="F137" s="26">
        <f t="shared" si="113"/>
        <v>0.84840536176247894</v>
      </c>
      <c r="G137" s="27">
        <v>81.283051616409963</v>
      </c>
      <c r="H137" s="28">
        <f t="shared" si="114"/>
        <v>1.9100000000000001</v>
      </c>
      <c r="I137" s="27">
        <v>1.5756E-6</v>
      </c>
      <c r="J137" s="27">
        <f t="shared" si="115"/>
        <v>6.3562524590842476E-10</v>
      </c>
      <c r="K137" s="20">
        <f t="shared" si="112"/>
        <v>0.99992640510350372</v>
      </c>
      <c r="S137" s="31">
        <f t="shared" si="116"/>
        <v>3.1170208657932879</v>
      </c>
      <c r="T137" s="31">
        <f t="shared" si="117"/>
        <v>3.5213478442388437</v>
      </c>
      <c r="U137" s="31">
        <f t="shared" si="118"/>
        <v>2.7195553733404054</v>
      </c>
      <c r="V137" s="31">
        <f t="shared" si="119"/>
        <v>4.6821909873177932</v>
      </c>
      <c r="W137" s="31">
        <f t="shared" si="120"/>
        <v>2.335195792678685</v>
      </c>
      <c r="X137" s="32">
        <f t="shared" si="121"/>
        <v>7210713.3499327349</v>
      </c>
      <c r="Y137" s="31">
        <f t="shared" si="122"/>
        <v>48.371239339491218</v>
      </c>
      <c r="Z137" s="31">
        <f t="shared" si="123"/>
        <v>2.6253736515884225</v>
      </c>
      <c r="AA137" s="31">
        <f t="shared" si="124"/>
        <v>9.7613035845778136</v>
      </c>
      <c r="AB137" s="31">
        <f t="shared" si="125"/>
        <v>3.3179482828019866</v>
      </c>
      <c r="AD137" s="33">
        <f t="shared" si="126"/>
        <v>2333.7125680034433</v>
      </c>
      <c r="AE137" s="33">
        <f t="shared" si="127"/>
        <v>5.3657769087998846</v>
      </c>
      <c r="AF137" s="33">
        <f t="shared" si="128"/>
        <v>0.2366518078288464</v>
      </c>
      <c r="AG137" s="73">
        <f t="shared" si="129"/>
        <v>2488.5526315789475</v>
      </c>
      <c r="AH137" s="33">
        <f t="shared" si="130"/>
        <v>421.3311280828662</v>
      </c>
      <c r="AI137" s="33">
        <f t="shared" si="131"/>
        <v>3.5595871060813384</v>
      </c>
      <c r="AJ137" s="73">
        <f t="shared" si="132"/>
        <v>60.307017543859651</v>
      </c>
      <c r="AK137" s="33">
        <f t="shared" si="133"/>
        <v>230.08420465264012</v>
      </c>
      <c r="AL137" s="33">
        <f t="shared" si="134"/>
        <v>7.5119705968025983E-6</v>
      </c>
      <c r="AM137" s="73">
        <f t="shared" si="135"/>
        <v>113.1140350877193</v>
      </c>
      <c r="AN137" s="33">
        <f t="shared" si="136"/>
        <v>1.0947186649297378</v>
      </c>
      <c r="AO137" s="73">
        <f t="shared" si="137"/>
        <v>256.40350877192981</v>
      </c>
      <c r="AP137" s="33">
        <f t="shared" si="138"/>
        <v>2.5916945812836816</v>
      </c>
      <c r="AQ137" s="73">
        <f t="shared" si="139"/>
        <v>71.622807017543863</v>
      </c>
      <c r="AR137" s="33">
        <f t="shared" si="140"/>
        <v>110.08992833898122</v>
      </c>
      <c r="AS137" s="33">
        <f t="shared" si="141"/>
        <v>0.74434462480871655</v>
      </c>
      <c r="AT137" s="73">
        <f t="shared" si="142"/>
        <v>622.14912280701753</v>
      </c>
      <c r="AU137" s="73">
        <f t="shared" si="143"/>
        <v>2333.7125680034433</v>
      </c>
      <c r="AV137" s="73">
        <f t="shared" si="144"/>
        <v>421.3311280828662</v>
      </c>
      <c r="AW137" s="73">
        <f t="shared" si="145"/>
        <v>230.08420465264012</v>
      </c>
      <c r="AX137" s="73">
        <f t="shared" si="146"/>
        <v>1.0947186649297378</v>
      </c>
      <c r="AY137" s="73">
        <f t="shared" si="147"/>
        <v>2.5916945812836816</v>
      </c>
      <c r="AZ137" s="73">
        <f t="shared" si="148"/>
        <v>110.08992833898122</v>
      </c>
      <c r="BA137" s="33">
        <f t="shared" si="149"/>
        <v>3612.1491228070176</v>
      </c>
      <c r="BC137" s="34">
        <f t="shared" si="150"/>
        <v>8.2213772884399072E-2</v>
      </c>
      <c r="BD137" s="34">
        <f t="shared" si="151"/>
        <v>0.25674433373512706</v>
      </c>
      <c r="BE137" s="34">
        <f t="shared" si="152"/>
        <v>0.22171179096758731</v>
      </c>
      <c r="BF137" s="34">
        <f t="shared" si="153"/>
        <v>0.19198525027180374</v>
      </c>
      <c r="BG137" s="34">
        <f t="shared" si="154"/>
        <v>3.9767820851938405</v>
      </c>
      <c r="BH137" s="34">
        <f t="shared" si="155"/>
        <v>0.21584187312837605</v>
      </c>
      <c r="BI137" s="34">
        <f t="shared" si="156"/>
        <v>0.79712404753135235</v>
      </c>
      <c r="BJ137" s="34">
        <f t="shared" si="157"/>
        <v>0.24024607365434464</v>
      </c>
      <c r="BL137" s="49">
        <f t="shared" si="158"/>
        <v>1</v>
      </c>
      <c r="BM137" s="49">
        <f t="shared" si="159"/>
        <v>0.86355086300100614</v>
      </c>
      <c r="BN137" s="49">
        <f t="shared" si="160"/>
        <v>15.489269139222868</v>
      </c>
      <c r="BO137" s="49">
        <f t="shared" si="161"/>
        <v>0.84068797152521213</v>
      </c>
      <c r="BP137" s="49">
        <f t="shared" si="162"/>
        <v>0.93574050947584675</v>
      </c>
      <c r="BU137" s="38">
        <f t="shared" si="163"/>
        <v>4.6629862518013564E-2</v>
      </c>
      <c r="BV137" s="38">
        <f t="shared" si="164"/>
        <v>4.0267258019048881E-2</v>
      </c>
      <c r="BW137" s="38">
        <f t="shared" si="165"/>
        <v>0.72226249046647262</v>
      </c>
      <c r="BX137" s="38">
        <f t="shared" si="166"/>
        <v>3.920116453276834E-2</v>
      </c>
      <c r="BY137" s="38">
        <f t="shared" si="167"/>
        <v>4.3633451309394701E-2</v>
      </c>
    </row>
    <row r="138" spans="1:77" x14ac:dyDescent="0.25">
      <c r="A138" s="23" t="s">
        <v>438</v>
      </c>
      <c r="B138" s="24" t="s">
        <v>439</v>
      </c>
      <c r="C138" s="24" t="s">
        <v>65</v>
      </c>
      <c r="D138" s="24" t="s">
        <v>66</v>
      </c>
      <c r="E138" s="25">
        <v>1.17E-2</v>
      </c>
      <c r="F138" s="26">
        <f t="shared" si="113"/>
        <v>59.243348765807291</v>
      </c>
      <c r="G138" s="27">
        <v>2290.8676527677749</v>
      </c>
      <c r="H138" s="28">
        <f t="shared" si="114"/>
        <v>3.3600000000000003</v>
      </c>
      <c r="I138" s="27">
        <v>2.9896000000000002E-4</v>
      </c>
      <c r="J138" s="27">
        <f t="shared" si="115"/>
        <v>1.206058158903165E-7</v>
      </c>
      <c r="K138" s="20">
        <f t="shared" si="112"/>
        <v>0.99993640790219462</v>
      </c>
      <c r="S138" s="31">
        <f t="shared" si="116"/>
        <v>5.162299697916418</v>
      </c>
      <c r="T138" s="31">
        <f t="shared" si="117"/>
        <v>7.5409303773187606</v>
      </c>
      <c r="U138" s="31">
        <f t="shared" si="118"/>
        <v>4.322155324295613</v>
      </c>
      <c r="V138" s="31">
        <f t="shared" si="119"/>
        <v>109.67133155939882</v>
      </c>
      <c r="W138" s="31">
        <f t="shared" si="120"/>
        <v>3.5702248291551499</v>
      </c>
      <c r="X138" s="32">
        <f t="shared" si="121"/>
        <v>856297.96669144079</v>
      </c>
      <c r="Y138" s="31">
        <f t="shared" si="122"/>
        <v>92.275301850403338</v>
      </c>
      <c r="Z138" s="31">
        <f t="shared" si="123"/>
        <v>4.19618029047784</v>
      </c>
      <c r="AA138" s="31">
        <f t="shared" si="124"/>
        <v>17.854700714902446</v>
      </c>
      <c r="AB138" s="31">
        <f t="shared" si="125"/>
        <v>3.8458370990881607</v>
      </c>
      <c r="AD138" s="33">
        <f t="shared" si="126"/>
        <v>1409.1066375256669</v>
      </c>
      <c r="AE138" s="33">
        <f t="shared" si="127"/>
        <v>374.68715679397485</v>
      </c>
      <c r="AF138" s="33">
        <f t="shared" si="128"/>
        <v>0.11050802641538666</v>
      </c>
      <c r="AG138" s="73">
        <f t="shared" si="129"/>
        <v>2488.5526315789475</v>
      </c>
      <c r="AH138" s="33">
        <f t="shared" si="130"/>
        <v>265.10693100092863</v>
      </c>
      <c r="AI138" s="33">
        <f t="shared" si="131"/>
        <v>0.15196921957348422</v>
      </c>
      <c r="AJ138" s="73">
        <f t="shared" si="132"/>
        <v>60.307017543859651</v>
      </c>
      <c r="AK138" s="33">
        <f t="shared" si="133"/>
        <v>150.49238980106756</v>
      </c>
      <c r="AL138" s="33">
        <f t="shared" si="134"/>
        <v>6.325679701886427E-5</v>
      </c>
      <c r="AM138" s="73">
        <f t="shared" si="135"/>
        <v>113.1140350877193</v>
      </c>
      <c r="AN138" s="33">
        <f t="shared" si="136"/>
        <v>0.57385776571689617</v>
      </c>
      <c r="AO138" s="73">
        <f t="shared" si="137"/>
        <v>256.40350877192981</v>
      </c>
      <c r="AP138" s="33">
        <f t="shared" si="138"/>
        <v>1.6215143763262474</v>
      </c>
      <c r="AQ138" s="73">
        <f t="shared" si="139"/>
        <v>71.622807017543863</v>
      </c>
      <c r="AR138" s="33">
        <f t="shared" si="140"/>
        <v>60.187019053434952</v>
      </c>
      <c r="AS138" s="33">
        <f t="shared" si="141"/>
        <v>0.64217409787911439</v>
      </c>
      <c r="AT138" s="73">
        <f t="shared" si="142"/>
        <v>622.14912280701753</v>
      </c>
      <c r="AU138" s="73">
        <f t="shared" si="143"/>
        <v>1409.1066375256669</v>
      </c>
      <c r="AV138" s="73">
        <f t="shared" si="144"/>
        <v>265.10693100092863</v>
      </c>
      <c r="AW138" s="73">
        <f t="shared" si="145"/>
        <v>150.49238980106756</v>
      </c>
      <c r="AX138" s="73">
        <f t="shared" si="146"/>
        <v>0.57385776571689617</v>
      </c>
      <c r="AY138" s="73">
        <f t="shared" si="147"/>
        <v>1.6215143763262474</v>
      </c>
      <c r="AZ138" s="73">
        <f t="shared" si="148"/>
        <v>60.187019053434952</v>
      </c>
      <c r="BA138" s="33">
        <f t="shared" si="149"/>
        <v>3612.1491228070176</v>
      </c>
      <c r="BC138" s="34">
        <f t="shared" si="150"/>
        <v>1.3086322689089018E-3</v>
      </c>
      <c r="BD138" s="34">
        <f t="shared" si="151"/>
        <v>6.7734758011716066E-3</v>
      </c>
      <c r="BE138" s="34">
        <f t="shared" si="152"/>
        <v>5.6528714910036191E-3</v>
      </c>
      <c r="BF138" s="34">
        <f t="shared" si="153"/>
        <v>4.6721094548541637E-3</v>
      </c>
      <c r="BG138" s="34">
        <f t="shared" si="154"/>
        <v>0.12075443762474711</v>
      </c>
      <c r="BH138" s="34">
        <f t="shared" si="155"/>
        <v>5.4912569342788304E-3</v>
      </c>
      <c r="BI138" s="34">
        <f t="shared" si="156"/>
        <v>2.3118570577414222E-2</v>
      </c>
      <c r="BJ138" s="34">
        <f t="shared" si="157"/>
        <v>6.0113234080808008E-3</v>
      </c>
      <c r="BL138" s="49">
        <f t="shared" si="158"/>
        <v>1</v>
      </c>
      <c r="BM138" s="49">
        <f t="shared" si="159"/>
        <v>0.83455993007693974</v>
      </c>
      <c r="BN138" s="49">
        <f t="shared" si="160"/>
        <v>17.827543962563539</v>
      </c>
      <c r="BO138" s="49">
        <f t="shared" si="161"/>
        <v>0.81070001509845346</v>
      </c>
      <c r="BP138" s="49">
        <f t="shared" si="162"/>
        <v>0.88747986772773635</v>
      </c>
      <c r="BU138" s="38">
        <f t="shared" si="163"/>
        <v>4.6020475263165786E-2</v>
      </c>
      <c r="BV138" s="38">
        <f t="shared" si="164"/>
        <v>3.8406844617735171E-2</v>
      </c>
      <c r="BW138" s="38">
        <f t="shared" si="165"/>
        <v>0.82043204593215591</v>
      </c>
      <c r="BX138" s="38">
        <f t="shared" si="166"/>
        <v>3.7308799990686509E-2</v>
      </c>
      <c r="BY138" s="38">
        <f t="shared" si="167"/>
        <v>4.0842245299321935E-2</v>
      </c>
    </row>
    <row r="139" spans="1:77" x14ac:dyDescent="0.25">
      <c r="A139" s="23" t="s">
        <v>440</v>
      </c>
      <c r="B139" s="24" t="s">
        <v>441</v>
      </c>
      <c r="C139" s="24" t="s">
        <v>336</v>
      </c>
      <c r="D139" s="24" t="s">
        <v>90</v>
      </c>
      <c r="E139" s="25">
        <v>1.98</v>
      </c>
      <c r="F139" s="26">
        <f t="shared" si="113"/>
        <v>0.35007433361613399</v>
      </c>
      <c r="G139" s="27">
        <v>30199.517204020212</v>
      </c>
      <c r="H139" s="28">
        <f t="shared" si="114"/>
        <v>4.4800000000000004</v>
      </c>
      <c r="I139" s="27">
        <v>2.4239999999999999</v>
      </c>
      <c r="J139" s="27">
        <f t="shared" si="115"/>
        <v>9.7788499370526894E-4</v>
      </c>
      <c r="K139" s="20">
        <f t="shared" si="112"/>
        <v>0.99962793023731433</v>
      </c>
      <c r="S139" s="31">
        <f t="shared" si="116"/>
        <v>5.2995211794413528</v>
      </c>
      <c r="T139" s="31">
        <f t="shared" si="117"/>
        <v>7.8966326291841247</v>
      </c>
      <c r="U139" s="31">
        <f t="shared" si="118"/>
        <v>4.4296766735160427</v>
      </c>
      <c r="V139" s="31">
        <f t="shared" si="119"/>
        <v>1435.760013290153</v>
      </c>
      <c r="W139" s="31">
        <f t="shared" si="120"/>
        <v>3.6530851763361216</v>
      </c>
      <c r="X139" s="32">
        <f t="shared" si="121"/>
        <v>1380.3419733429037</v>
      </c>
      <c r="Y139" s="31">
        <f t="shared" si="122"/>
        <v>95.220905358389018</v>
      </c>
      <c r="Z139" s="31">
        <f t="shared" si="123"/>
        <v>4.3015685684926552</v>
      </c>
      <c r="AA139" s="31">
        <f t="shared" si="124"/>
        <v>18.397701467342614</v>
      </c>
      <c r="AB139" s="31">
        <f t="shared" si="125"/>
        <v>3.8677421463544088</v>
      </c>
      <c r="AD139" s="33">
        <f t="shared" si="126"/>
        <v>1372.6203788844145</v>
      </c>
      <c r="AE139" s="33">
        <f t="shared" si="127"/>
        <v>2.2140604719643968</v>
      </c>
      <c r="AF139" s="33">
        <f t="shared" si="128"/>
        <v>0.10553021426544859</v>
      </c>
      <c r="AG139" s="73">
        <f t="shared" si="129"/>
        <v>2488.5526315789475</v>
      </c>
      <c r="AH139" s="33">
        <f t="shared" si="130"/>
        <v>258.67200199599029</v>
      </c>
      <c r="AI139" s="33">
        <f t="shared" si="131"/>
        <v>1.1608253825424302E-2</v>
      </c>
      <c r="AJ139" s="73">
        <f t="shared" si="132"/>
        <v>60.307017543859651</v>
      </c>
      <c r="AK139" s="33">
        <f t="shared" si="133"/>
        <v>147.07887736840175</v>
      </c>
      <c r="AL139" s="33">
        <f t="shared" si="134"/>
        <v>3.9241483424202604E-2</v>
      </c>
      <c r="AM139" s="73">
        <f t="shared" si="135"/>
        <v>113.1140350877193</v>
      </c>
      <c r="AN139" s="33">
        <f t="shared" si="136"/>
        <v>0.55610580839808677</v>
      </c>
      <c r="AO139" s="73">
        <f t="shared" si="137"/>
        <v>256.40350877192981</v>
      </c>
      <c r="AP139" s="33">
        <f t="shared" si="138"/>
        <v>1.5817873313713016</v>
      </c>
      <c r="AQ139" s="73">
        <f t="shared" si="139"/>
        <v>71.622807017543863</v>
      </c>
      <c r="AR139" s="33">
        <f t="shared" si="140"/>
        <v>58.410623415579956</v>
      </c>
      <c r="AS139" s="33">
        <f t="shared" si="141"/>
        <v>0.63853712999580781</v>
      </c>
      <c r="AT139" s="73">
        <f t="shared" si="142"/>
        <v>622.14912280701753</v>
      </c>
      <c r="AU139" s="73">
        <f t="shared" si="143"/>
        <v>1372.6203788844145</v>
      </c>
      <c r="AV139" s="73">
        <f t="shared" si="144"/>
        <v>258.67200199599029</v>
      </c>
      <c r="AW139" s="73">
        <f t="shared" si="145"/>
        <v>147.07887736840175</v>
      </c>
      <c r="AX139" s="73">
        <f t="shared" si="146"/>
        <v>0.55610580839808677</v>
      </c>
      <c r="AY139" s="73">
        <f t="shared" si="147"/>
        <v>1.5817873313713016</v>
      </c>
      <c r="AZ139" s="73">
        <f t="shared" si="148"/>
        <v>58.410623415579956</v>
      </c>
      <c r="BA139" s="33">
        <f t="shared" si="149"/>
        <v>3612.1491228070176</v>
      </c>
      <c r="BC139" s="34">
        <f t="shared" si="150"/>
        <v>7.9879179524880939E-2</v>
      </c>
      <c r="BD139" s="34">
        <f t="shared" si="151"/>
        <v>0.42447142928146658</v>
      </c>
      <c r="BE139" s="34">
        <f t="shared" si="152"/>
        <v>0.35382305995550128</v>
      </c>
      <c r="BF139" s="34">
        <f t="shared" si="153"/>
        <v>0.29172761202932196</v>
      </c>
      <c r="BG139" s="34">
        <f t="shared" si="154"/>
        <v>7.6061677936444534</v>
      </c>
      <c r="BH139" s="34">
        <f t="shared" si="155"/>
        <v>0.34360576792120989</v>
      </c>
      <c r="BI139" s="34">
        <f t="shared" si="156"/>
        <v>1.4537016264273885</v>
      </c>
      <c r="BJ139" s="34">
        <f t="shared" si="157"/>
        <v>0.37585277700003711</v>
      </c>
      <c r="BL139" s="49">
        <f t="shared" si="158"/>
        <v>1</v>
      </c>
      <c r="BM139" s="49">
        <f t="shared" si="159"/>
        <v>0.83356154395230586</v>
      </c>
      <c r="BN139" s="49">
        <f t="shared" si="160"/>
        <v>17.919151370258213</v>
      </c>
      <c r="BO139" s="49">
        <f t="shared" si="161"/>
        <v>0.80949092027903069</v>
      </c>
      <c r="BP139" s="49">
        <f t="shared" si="162"/>
        <v>0.88546071907895008</v>
      </c>
      <c r="BU139" s="38">
        <f t="shared" si="163"/>
        <v>4.6000381795892269E-2</v>
      </c>
      <c r="BV139" s="38">
        <f t="shared" si="164"/>
        <v>3.8344149272179502E-2</v>
      </c>
      <c r="BW139" s="38">
        <f t="shared" si="165"/>
        <v>0.82428780449026384</v>
      </c>
      <c r="BX139" s="38">
        <f t="shared" si="166"/>
        <v>3.7236891393143602E-2</v>
      </c>
      <c r="BY139" s="38">
        <f t="shared" si="167"/>
        <v>4.0731531142897015E-2</v>
      </c>
    </row>
    <row r="140" spans="1:77" x14ac:dyDescent="0.25">
      <c r="A140" s="23" t="s">
        <v>442</v>
      </c>
      <c r="B140" s="24" t="s">
        <v>443</v>
      </c>
      <c r="C140" s="24" t="s">
        <v>173</v>
      </c>
      <c r="D140" s="24" t="s">
        <v>66</v>
      </c>
      <c r="E140" s="25">
        <v>9.8699999999999992</v>
      </c>
      <c r="F140" s="26">
        <f t="shared" si="113"/>
        <v>7.0227677868282198E-2</v>
      </c>
      <c r="G140" s="27">
        <v>4265795.1880159294</v>
      </c>
      <c r="H140" s="28">
        <f t="shared" si="114"/>
        <v>6.63</v>
      </c>
      <c r="I140" s="27">
        <v>1.2844009547191651E-2</v>
      </c>
      <c r="J140" s="27">
        <f t="shared" si="115"/>
        <v>5.181503380860529E-6</v>
      </c>
      <c r="K140" s="20">
        <f t="shared" si="112"/>
        <v>0.9547567285433497</v>
      </c>
      <c r="S140" s="31">
        <f t="shared" si="116"/>
        <v>5.3110933582723376</v>
      </c>
      <c r="T140" s="31">
        <f t="shared" si="117"/>
        <v>7.9272831859015822</v>
      </c>
      <c r="U140" s="31">
        <f t="shared" si="118"/>
        <v>4.438744177142298</v>
      </c>
      <c r="V140" s="31">
        <f t="shared" si="119"/>
        <v>202691.48430538134</v>
      </c>
      <c r="W140" s="31">
        <f t="shared" si="120"/>
        <v>3.6600729653099742</v>
      </c>
      <c r="X140" s="32">
        <f t="shared" si="121"/>
        <v>36771741.316228703</v>
      </c>
      <c r="Y140" s="31">
        <f t="shared" si="122"/>
        <v>95.469314355149422</v>
      </c>
      <c r="Z140" s="31">
        <f t="shared" si="123"/>
        <v>4.3104561856960553</v>
      </c>
      <c r="AA140" s="31">
        <f t="shared" si="124"/>
        <v>18.443493873478783</v>
      </c>
      <c r="AB140" s="31">
        <f t="shared" si="125"/>
        <v>3.8695414946205107</v>
      </c>
      <c r="AD140" s="33">
        <f t="shared" si="126"/>
        <v>1369.6296183347504</v>
      </c>
      <c r="AE140" s="33">
        <f t="shared" si="127"/>
        <v>0.44415802781048691</v>
      </c>
      <c r="AF140" s="33">
        <f t="shared" si="128"/>
        <v>0.1051221854689624</v>
      </c>
      <c r="AG140" s="73">
        <f t="shared" si="129"/>
        <v>2488.5526315789475</v>
      </c>
      <c r="AH140" s="33">
        <f t="shared" si="130"/>
        <v>258.1435846728682</v>
      </c>
      <c r="AI140" s="33">
        <f t="shared" si="131"/>
        <v>8.2226772988430759E-5</v>
      </c>
      <c r="AJ140" s="73">
        <f t="shared" si="132"/>
        <v>60.307017543859651</v>
      </c>
      <c r="AK140" s="33">
        <f t="shared" si="133"/>
        <v>146.79807527311496</v>
      </c>
      <c r="AL140" s="33">
        <f t="shared" si="134"/>
        <v>1.4730514446092047E-6</v>
      </c>
      <c r="AM140" s="73">
        <f t="shared" si="135"/>
        <v>113.1140350877193</v>
      </c>
      <c r="AN140" s="33">
        <f t="shared" si="136"/>
        <v>0.55465883366185986</v>
      </c>
      <c r="AO140" s="73">
        <f t="shared" si="137"/>
        <v>256.40350877192981</v>
      </c>
      <c r="AP140" s="33">
        <f t="shared" si="138"/>
        <v>1.5785258853217934</v>
      </c>
      <c r="AQ140" s="73">
        <f t="shared" si="139"/>
        <v>71.622807017543863</v>
      </c>
      <c r="AR140" s="33">
        <f t="shared" si="140"/>
        <v>58.265598670894285</v>
      </c>
      <c r="AS140" s="33">
        <f t="shared" si="141"/>
        <v>0.63824020833744166</v>
      </c>
      <c r="AT140" s="73">
        <f t="shared" si="142"/>
        <v>622.14912280701753</v>
      </c>
      <c r="AU140" s="73">
        <f t="shared" si="143"/>
        <v>1369.6296183347504</v>
      </c>
      <c r="AV140" s="73">
        <f t="shared" si="144"/>
        <v>258.1435846728682</v>
      </c>
      <c r="AW140" s="73">
        <f t="shared" si="145"/>
        <v>146.79807527311496</v>
      </c>
      <c r="AX140" s="73">
        <f t="shared" si="146"/>
        <v>0.55465883366185986</v>
      </c>
      <c r="AY140" s="73">
        <f t="shared" si="147"/>
        <v>1.5785258853217934</v>
      </c>
      <c r="AZ140" s="73">
        <f t="shared" si="148"/>
        <v>58.265598670894285</v>
      </c>
      <c r="BA140" s="33">
        <f t="shared" si="149"/>
        <v>3612.1491228070176</v>
      </c>
      <c r="BC140" s="34">
        <f t="shared" si="150"/>
        <v>0.10817824814510583</v>
      </c>
      <c r="BD140" s="34">
        <f t="shared" si="151"/>
        <v>0.57610114725226336</v>
      </c>
      <c r="BE140" s="34">
        <f t="shared" si="152"/>
        <v>0.48017541609671544</v>
      </c>
      <c r="BF140" s="34">
        <f t="shared" si="153"/>
        <v>0.39594027749741645</v>
      </c>
      <c r="BG140" s="34">
        <f t="shared" si="154"/>
        <v>10.327703178554469</v>
      </c>
      <c r="BH140" s="34">
        <f t="shared" si="155"/>
        <v>0.4662975988748343</v>
      </c>
      <c r="BI140" s="34">
        <f t="shared" si="156"/>
        <v>1.9735664492969147</v>
      </c>
      <c r="BJ140" s="34">
        <f t="shared" si="157"/>
        <v>0.51002591703451006</v>
      </c>
      <c r="BL140" s="49">
        <f t="shared" si="158"/>
        <v>1</v>
      </c>
      <c r="BM140" s="49">
        <f t="shared" si="159"/>
        <v>0.83349151166757884</v>
      </c>
      <c r="BN140" s="49">
        <f t="shared" si="160"/>
        <v>17.9268922268474</v>
      </c>
      <c r="BO140" s="49">
        <f t="shared" si="161"/>
        <v>0.80940230912376876</v>
      </c>
      <c r="BP140" s="49">
        <f t="shared" si="162"/>
        <v>0.88530619921015319</v>
      </c>
      <c r="BU140" s="38">
        <f t="shared" si="163"/>
        <v>4.5998174558612125E-2</v>
      </c>
      <c r="BV140" s="38">
        <f t="shared" si="164"/>
        <v>3.8339088046806788E-2</v>
      </c>
      <c r="BW140" s="38">
        <f t="shared" si="165"/>
        <v>0.8246043179439535</v>
      </c>
      <c r="BX140" s="38">
        <f t="shared" si="166"/>
        <v>3.7231028703218844E-2</v>
      </c>
      <c r="BY140" s="38">
        <f t="shared" si="167"/>
        <v>4.0722469089090066E-2</v>
      </c>
    </row>
    <row r="141" spans="1:77" x14ac:dyDescent="0.25">
      <c r="A141" s="23" t="s">
        <v>444</v>
      </c>
      <c r="B141" s="24" t="s">
        <v>445</v>
      </c>
      <c r="C141" s="24" t="s">
        <v>77</v>
      </c>
      <c r="D141" s="24" t="s">
        <v>66</v>
      </c>
      <c r="E141" s="25">
        <v>5.8</v>
      </c>
      <c r="F141" s="26">
        <f t="shared" si="113"/>
        <v>0.11950813457930091</v>
      </c>
      <c r="G141" s="27">
        <v>13182.567385564091</v>
      </c>
      <c r="H141" s="28">
        <f t="shared" si="114"/>
        <v>4.120000000000001</v>
      </c>
      <c r="I141" s="27">
        <v>5.3732E-5</v>
      </c>
      <c r="J141" s="27">
        <f t="shared" si="115"/>
        <v>2.1676450693800127E-8</v>
      </c>
      <c r="K141" s="20">
        <f t="shared" si="112"/>
        <v>0.99981658915165628</v>
      </c>
      <c r="S141" s="31">
        <f t="shared" si="116"/>
        <v>5.2845664870017117</v>
      </c>
      <c r="T141" s="31">
        <f t="shared" si="117"/>
        <v>7.8571762337675235</v>
      </c>
      <c r="U141" s="31">
        <f t="shared" si="118"/>
        <v>4.4179587654274703</v>
      </c>
      <c r="V141" s="31">
        <f t="shared" si="119"/>
        <v>627.19403411606584</v>
      </c>
      <c r="W141" s="31">
        <f t="shared" si="120"/>
        <v>3.6440548773350994</v>
      </c>
      <c r="X141" s="32">
        <f t="shared" si="121"/>
        <v>27207074.651541367</v>
      </c>
      <c r="Y141" s="31">
        <f t="shared" si="122"/>
        <v>94.89988714738061</v>
      </c>
      <c r="Z141" s="31">
        <f t="shared" si="123"/>
        <v>4.2900831270957225</v>
      </c>
      <c r="AA141" s="31">
        <f t="shared" si="124"/>
        <v>18.338524076477896</v>
      </c>
      <c r="AB141" s="31">
        <f t="shared" si="125"/>
        <v>3.8654060432411934</v>
      </c>
      <c r="AD141" s="33">
        <f t="shared" si="126"/>
        <v>1376.5047307329701</v>
      </c>
      <c r="AE141" s="33">
        <f t="shared" si="127"/>
        <v>0.75583443698094921</v>
      </c>
      <c r="AF141" s="33">
        <f t="shared" si="128"/>
        <v>0.10606015552406023</v>
      </c>
      <c r="AG141" s="73">
        <f t="shared" si="129"/>
        <v>2488.5526315789475</v>
      </c>
      <c r="AH141" s="33">
        <f t="shared" si="130"/>
        <v>259.35808688392444</v>
      </c>
      <c r="AI141" s="33">
        <f t="shared" si="131"/>
        <v>2.6573382015911213E-2</v>
      </c>
      <c r="AJ141" s="73">
        <f t="shared" si="132"/>
        <v>60.307017543859651</v>
      </c>
      <c r="AK141" s="33">
        <f t="shared" si="133"/>
        <v>147.44335218672356</v>
      </c>
      <c r="AL141" s="33">
        <f t="shared" si="134"/>
        <v>1.9909037395756165E-6</v>
      </c>
      <c r="AM141" s="73">
        <f t="shared" si="135"/>
        <v>113.1140350877193</v>
      </c>
      <c r="AN141" s="33">
        <f t="shared" si="136"/>
        <v>0.55798694964187023</v>
      </c>
      <c r="AO141" s="73">
        <f t="shared" si="137"/>
        <v>256.40350877192981</v>
      </c>
      <c r="AP141" s="33">
        <f t="shared" si="138"/>
        <v>1.586022103789144</v>
      </c>
      <c r="AQ141" s="73">
        <f t="shared" si="139"/>
        <v>71.622807017543863</v>
      </c>
      <c r="AR141" s="33">
        <f t="shared" si="140"/>
        <v>58.599111228345059</v>
      </c>
      <c r="AS141" s="33">
        <f t="shared" si="141"/>
        <v>0.63892303733920197</v>
      </c>
      <c r="AT141" s="73">
        <f t="shared" si="142"/>
        <v>622.14912280701753</v>
      </c>
      <c r="AU141" s="73">
        <f t="shared" si="143"/>
        <v>1376.5047307329701</v>
      </c>
      <c r="AV141" s="73">
        <f t="shared" si="144"/>
        <v>259.35808688392444</v>
      </c>
      <c r="AW141" s="73">
        <f t="shared" si="145"/>
        <v>147.44335218672356</v>
      </c>
      <c r="AX141" s="73">
        <f t="shared" si="146"/>
        <v>0.55798694964187023</v>
      </c>
      <c r="AY141" s="73">
        <f t="shared" si="147"/>
        <v>1.586022103789144</v>
      </c>
      <c r="AZ141" s="73">
        <f t="shared" si="148"/>
        <v>58.599111228345059</v>
      </c>
      <c r="BA141" s="33">
        <f t="shared" si="149"/>
        <v>3612.1491228070176</v>
      </c>
      <c r="BC141" s="34">
        <f t="shared" si="150"/>
        <v>0.10593591609229253</v>
      </c>
      <c r="BD141" s="34">
        <f t="shared" si="151"/>
        <v>0.56133633447258713</v>
      </c>
      <c r="BE141" s="34">
        <f t="shared" si="152"/>
        <v>0.46797256141245624</v>
      </c>
      <c r="BF141" s="34">
        <f t="shared" si="153"/>
        <v>0.38603628650849481</v>
      </c>
      <c r="BG141" s="34">
        <f t="shared" si="154"/>
        <v>10.053306482012943</v>
      </c>
      <c r="BH141" s="34">
        <f t="shared" si="155"/>
        <v>0.45447388618097234</v>
      </c>
      <c r="BI141" s="34">
        <f t="shared" si="156"/>
        <v>1.921754899017925</v>
      </c>
      <c r="BJ141" s="34">
        <f t="shared" si="157"/>
        <v>0.4971676655750526</v>
      </c>
      <c r="BL141" s="49">
        <f t="shared" si="158"/>
        <v>1</v>
      </c>
      <c r="BM141" s="49">
        <f t="shared" si="159"/>
        <v>0.83367587785342212</v>
      </c>
      <c r="BN141" s="49">
        <f t="shared" si="160"/>
        <v>17.90959512973393</v>
      </c>
      <c r="BO141" s="49">
        <f t="shared" si="161"/>
        <v>0.8096284852253165</v>
      </c>
      <c r="BP141" s="49">
        <f t="shared" si="162"/>
        <v>0.88568588035936557</v>
      </c>
      <c r="BU141" s="38">
        <f t="shared" si="163"/>
        <v>4.6002023261617127E-2</v>
      </c>
      <c r="BV141" s="38">
        <f t="shared" si="164"/>
        <v>3.8350777125662205E-2</v>
      </c>
      <c r="BW141" s="38">
        <f t="shared" si="165"/>
        <v>0.82387761176416507</v>
      </c>
      <c r="BX141" s="38">
        <f t="shared" si="166"/>
        <v>3.7244548410602846E-2</v>
      </c>
      <c r="BY141" s="38">
        <f t="shared" si="167"/>
        <v>4.0743342470777377E-2</v>
      </c>
    </row>
    <row r="142" spans="1:77" x14ac:dyDescent="0.25">
      <c r="A142" s="23" t="s">
        <v>446</v>
      </c>
      <c r="B142" s="24" t="s">
        <v>447</v>
      </c>
      <c r="C142" s="24" t="s">
        <v>94</v>
      </c>
      <c r="D142" s="24" t="s">
        <v>90</v>
      </c>
      <c r="E142" s="25">
        <v>2.3599999999999999E-2</v>
      </c>
      <c r="F142" s="26">
        <f t="shared" si="113"/>
        <v>29.37064324406548</v>
      </c>
      <c r="G142" s="27">
        <v>6.1659500186148231</v>
      </c>
      <c r="H142" s="28">
        <f t="shared" si="114"/>
        <v>0.79000000000000015</v>
      </c>
      <c r="I142" s="27">
        <v>6.5751000000000002E-7</v>
      </c>
      <c r="J142" s="27">
        <f t="shared" si="115"/>
        <v>2.6525130454255419E-10</v>
      </c>
      <c r="K142" s="20">
        <f t="shared" si="112"/>
        <v>0.99949134642974791</v>
      </c>
      <c r="S142" s="31">
        <f t="shared" si="116"/>
        <v>1.1942464391999705</v>
      </c>
      <c r="T142" s="31">
        <f t="shared" si="117"/>
        <v>1.1121990713829006</v>
      </c>
      <c r="U142" s="31">
        <f t="shared" si="118"/>
        <v>1.2129450504057826</v>
      </c>
      <c r="V142" s="31">
        <f t="shared" si="119"/>
        <v>1.11297714734591</v>
      </c>
      <c r="W142" s="31">
        <f t="shared" si="120"/>
        <v>1.1741402876099407</v>
      </c>
      <c r="X142" s="32">
        <f t="shared" si="121"/>
        <v>4630335.2174554635</v>
      </c>
      <c r="Y142" s="31">
        <f t="shared" si="122"/>
        <v>7.0968628125971822</v>
      </c>
      <c r="Z142" s="31">
        <f t="shared" si="123"/>
        <v>1.1486523425215782</v>
      </c>
      <c r="AA142" s="31">
        <f t="shared" si="124"/>
        <v>2.1526700906801524</v>
      </c>
      <c r="AB142" s="31">
        <f t="shared" si="125"/>
        <v>1.6026470935530059</v>
      </c>
      <c r="AD142" s="33">
        <f t="shared" si="126"/>
        <v>6091.0633940041716</v>
      </c>
      <c r="AE142" s="33">
        <f t="shared" si="127"/>
        <v>185.75592095294516</v>
      </c>
      <c r="AF142" s="33">
        <f t="shared" si="128"/>
        <v>0.74926634518510471</v>
      </c>
      <c r="AG142" s="73">
        <f t="shared" si="129"/>
        <v>2488.5526315789475</v>
      </c>
      <c r="AH142" s="33">
        <f t="shared" si="130"/>
        <v>944.67043906894423</v>
      </c>
      <c r="AI142" s="33">
        <f t="shared" si="131"/>
        <v>14.974850747305341</v>
      </c>
      <c r="AJ142" s="73">
        <f t="shared" si="132"/>
        <v>60.307017543859651</v>
      </c>
      <c r="AK142" s="33">
        <f t="shared" si="133"/>
        <v>457.60431895269357</v>
      </c>
      <c r="AL142" s="33">
        <f t="shared" si="134"/>
        <v>1.1698217110171391E-5</v>
      </c>
      <c r="AM142" s="73">
        <f t="shared" si="135"/>
        <v>113.1140350877193</v>
      </c>
      <c r="AN142" s="33">
        <f t="shared" si="136"/>
        <v>7.4614516229243399</v>
      </c>
      <c r="AO142" s="73">
        <f t="shared" si="137"/>
        <v>256.40350877192981</v>
      </c>
      <c r="AP142" s="33">
        <f t="shared" si="138"/>
        <v>5.9236084015898367</v>
      </c>
      <c r="AQ142" s="73">
        <f t="shared" si="139"/>
        <v>71.622807017543863</v>
      </c>
      <c r="AR142" s="33">
        <f t="shared" si="140"/>
        <v>499.20385700238791</v>
      </c>
      <c r="AS142" s="33">
        <f t="shared" si="141"/>
        <v>1.541011105708711</v>
      </c>
      <c r="AT142" s="73">
        <f t="shared" si="142"/>
        <v>622.14912280701753</v>
      </c>
      <c r="AU142" s="73">
        <f t="shared" si="143"/>
        <v>6091.0633940041716</v>
      </c>
      <c r="AV142" s="73">
        <f t="shared" si="144"/>
        <v>944.67043906894423</v>
      </c>
      <c r="AW142" s="73">
        <f t="shared" si="145"/>
        <v>457.60431895269357</v>
      </c>
      <c r="AX142" s="73">
        <f t="shared" si="146"/>
        <v>7.4614516229243399</v>
      </c>
      <c r="AY142" s="73">
        <f t="shared" si="147"/>
        <v>5.9236084015898367</v>
      </c>
      <c r="AZ142" s="73">
        <f t="shared" si="148"/>
        <v>499.20385700238791</v>
      </c>
      <c r="BA142" s="33">
        <f t="shared" si="149"/>
        <v>3612.1491228070176</v>
      </c>
      <c r="BC142" s="34">
        <f t="shared" si="150"/>
        <v>1.1078243580573846E-2</v>
      </c>
      <c r="BD142" s="34">
        <f t="shared" si="151"/>
        <v>1.3245334968490769E-2</v>
      </c>
      <c r="BE142" s="34">
        <f t="shared" si="152"/>
        <v>1.3227617437520182E-2</v>
      </c>
      <c r="BF142" s="34">
        <f t="shared" si="153"/>
        <v>1.3007411771385903E-2</v>
      </c>
      <c r="BG142" s="34">
        <f t="shared" si="154"/>
        <v>7.8620774895867968E-2</v>
      </c>
      <c r="BH142" s="34">
        <f t="shared" si="155"/>
        <v>1.2725050439850784E-2</v>
      </c>
      <c r="BI142" s="34">
        <f t="shared" si="156"/>
        <v>2.3774413484673736E-2</v>
      </c>
      <c r="BJ142" s="34">
        <f t="shared" si="157"/>
        <v>1.4834465791197233E-2</v>
      </c>
      <c r="BL142" s="49">
        <f t="shared" si="158"/>
        <v>1</v>
      </c>
      <c r="BM142" s="49">
        <f t="shared" si="159"/>
        <v>0.99866235689676885</v>
      </c>
      <c r="BN142" s="49">
        <f t="shared" si="160"/>
        <v>5.9357332285592141</v>
      </c>
      <c r="BO142" s="49">
        <f t="shared" si="161"/>
        <v>0.96071941329700716</v>
      </c>
      <c r="BP142" s="49">
        <f t="shared" si="162"/>
        <v>1.1199766428321243</v>
      </c>
      <c r="BU142" s="38">
        <f t="shared" si="163"/>
        <v>4.9691486935102856E-2</v>
      </c>
      <c r="BV142" s="38">
        <f t="shared" si="164"/>
        <v>4.9625017460314814E-2</v>
      </c>
      <c r="BW142" s="38">
        <f t="shared" si="165"/>
        <v>0.29495541017720611</v>
      </c>
      <c r="BX142" s="38">
        <f t="shared" si="166"/>
        <v>4.773957617414791E-2</v>
      </c>
      <c r="BY142" s="38">
        <f t="shared" si="167"/>
        <v>5.5653304714912859E-2</v>
      </c>
    </row>
    <row r="143" spans="1:77" x14ac:dyDescent="0.25">
      <c r="A143" s="23" t="s">
        <v>448</v>
      </c>
      <c r="B143" s="24" t="s">
        <v>449</v>
      </c>
      <c r="C143" s="24" t="s">
        <v>65</v>
      </c>
      <c r="D143" s="24" t="s">
        <v>66</v>
      </c>
      <c r="E143" s="25">
        <v>3.8399999999999997E-2</v>
      </c>
      <c r="F143" s="26">
        <f t="shared" si="113"/>
        <v>18.050707827081911</v>
      </c>
      <c r="G143" s="27">
        <v>1995.2623149688804</v>
      </c>
      <c r="H143" s="28">
        <f t="shared" si="114"/>
        <v>3.3000000000000003</v>
      </c>
      <c r="I143" s="27">
        <v>1.0511255997372187E-5</v>
      </c>
      <c r="J143" s="27">
        <f t="shared" si="115"/>
        <v>4.2404288386240808E-9</v>
      </c>
      <c r="K143" s="20">
        <f t="shared" si="112"/>
        <v>0.99993950054385972</v>
      </c>
      <c r="S143" s="31">
        <f t="shared" si="116"/>
        <v>5.1410888219006194</v>
      </c>
      <c r="T143" s="31">
        <f t="shared" si="117"/>
        <v>7.4871923527322437</v>
      </c>
      <c r="U143" s="31">
        <f t="shared" si="118"/>
        <v>4.3055353171216524</v>
      </c>
      <c r="V143" s="31">
        <f t="shared" si="119"/>
        <v>95.625546506473569</v>
      </c>
      <c r="W143" s="31">
        <f t="shared" si="120"/>
        <v>3.5574167722011647</v>
      </c>
      <c r="X143" s="32">
        <f t="shared" si="121"/>
        <v>21241079.990557034</v>
      </c>
      <c r="Y143" s="31">
        <f t="shared" si="122"/>
        <v>91.819988075145545</v>
      </c>
      <c r="Z143" s="31">
        <f t="shared" si="123"/>
        <v>4.1798900006948623</v>
      </c>
      <c r="AA143" s="31">
        <f t="shared" si="124"/>
        <v>17.770766905789614</v>
      </c>
      <c r="AB143" s="31">
        <f t="shared" si="125"/>
        <v>3.8423547040596762</v>
      </c>
      <c r="AD143" s="33">
        <f t="shared" si="126"/>
        <v>1414.9202671315732</v>
      </c>
      <c r="AE143" s="33">
        <f t="shared" si="127"/>
        <v>114.16249308566422</v>
      </c>
      <c r="AF143" s="33">
        <f t="shared" si="128"/>
        <v>0.1113011786092595</v>
      </c>
      <c r="AG143" s="73">
        <f t="shared" si="129"/>
        <v>2488.5526315789475</v>
      </c>
      <c r="AH143" s="33">
        <f t="shared" si="130"/>
        <v>266.13028321396951</v>
      </c>
      <c r="AI143" s="33">
        <f t="shared" si="131"/>
        <v>0.17429094290758779</v>
      </c>
      <c r="AJ143" s="73">
        <f t="shared" si="132"/>
        <v>60.307017543859651</v>
      </c>
      <c r="AK143" s="33">
        <f t="shared" si="133"/>
        <v>151.0342197926434</v>
      </c>
      <c r="AL143" s="33">
        <f t="shared" si="134"/>
        <v>2.5500900467747912E-6</v>
      </c>
      <c r="AM143" s="73">
        <f t="shared" si="135"/>
        <v>113.1140350877193</v>
      </c>
      <c r="AN143" s="33">
        <f t="shared" si="136"/>
        <v>0.57670339172106999</v>
      </c>
      <c r="AO143" s="73">
        <f t="shared" si="137"/>
        <v>256.40350877192981</v>
      </c>
      <c r="AP143" s="33">
        <f t="shared" si="138"/>
        <v>1.6278339060443088</v>
      </c>
      <c r="AQ143" s="73">
        <f t="shared" si="139"/>
        <v>71.622807017543863</v>
      </c>
      <c r="AR143" s="33">
        <f t="shared" si="140"/>
        <v>60.471290733722171</v>
      </c>
      <c r="AS143" s="33">
        <f t="shared" si="141"/>
        <v>0.64275611178936398</v>
      </c>
      <c r="AT143" s="73">
        <f t="shared" si="142"/>
        <v>622.14912280701753</v>
      </c>
      <c r="AU143" s="73">
        <f t="shared" si="143"/>
        <v>1414.9202671315732</v>
      </c>
      <c r="AV143" s="73">
        <f t="shared" si="144"/>
        <v>266.13028321396951</v>
      </c>
      <c r="AW143" s="73">
        <f t="shared" si="145"/>
        <v>151.0342197926434</v>
      </c>
      <c r="AX143" s="73">
        <f t="shared" si="146"/>
        <v>0.57670339172106999</v>
      </c>
      <c r="AY143" s="73">
        <f t="shared" si="147"/>
        <v>1.6278339060443088</v>
      </c>
      <c r="AZ143" s="73">
        <f t="shared" si="148"/>
        <v>60.471290733722171</v>
      </c>
      <c r="BA143" s="33">
        <f t="shared" si="149"/>
        <v>3612.1491228070176</v>
      </c>
      <c r="BC143" s="34">
        <f t="shared" si="150"/>
        <v>4.2150232304630358E-3</v>
      </c>
      <c r="BD143" s="34">
        <f t="shared" si="151"/>
        <v>2.172713061873972E-2</v>
      </c>
      <c r="BE143" s="34">
        <f t="shared" si="152"/>
        <v>1.8136053928212902E-2</v>
      </c>
      <c r="BF143" s="34">
        <f t="shared" si="153"/>
        <v>1.4994594082095204E-2</v>
      </c>
      <c r="BG143" s="34">
        <f t="shared" si="154"/>
        <v>0.38702338275757736</v>
      </c>
      <c r="BH143" s="34">
        <f t="shared" si="155"/>
        <v>1.7618333453709001E-2</v>
      </c>
      <c r="BI143" s="34">
        <f t="shared" si="156"/>
        <v>7.4116403786667645E-2</v>
      </c>
      <c r="BJ143" s="34">
        <f t="shared" si="157"/>
        <v>1.9289318528651001E-2</v>
      </c>
      <c r="BL143" s="49">
        <f t="shared" si="158"/>
        <v>1</v>
      </c>
      <c r="BM143" s="49">
        <f t="shared" si="159"/>
        <v>0.83471923865411368</v>
      </c>
      <c r="BN143" s="49">
        <f t="shared" si="160"/>
        <v>17.812908181431396</v>
      </c>
      <c r="BO143" s="49">
        <f t="shared" si="161"/>
        <v>0.81089094380981586</v>
      </c>
      <c r="BP143" s="49">
        <f t="shared" si="162"/>
        <v>0.88779870969311991</v>
      </c>
      <c r="BU143" s="38">
        <f t="shared" si="163"/>
        <v>4.6023798499815111E-2</v>
      </c>
      <c r="BV143" s="38">
        <f t="shared" si="164"/>
        <v>3.8416950043736006E-2</v>
      </c>
      <c r="BW143" s="38">
        <f t="shared" si="165"/>
        <v>0.81981769683790662</v>
      </c>
      <c r="BX143" s="38">
        <f t="shared" si="166"/>
        <v>3.7320281403227865E-2</v>
      </c>
      <c r="BY143" s="38">
        <f t="shared" si="167"/>
        <v>4.0859868923312004E-2</v>
      </c>
    </row>
    <row r="144" spans="1:77" x14ac:dyDescent="0.25">
      <c r="A144" s="23" t="s">
        <v>450</v>
      </c>
      <c r="B144" s="24" t="s">
        <v>451</v>
      </c>
      <c r="C144" s="24" t="s">
        <v>77</v>
      </c>
      <c r="D144" s="24" t="s">
        <v>452</v>
      </c>
      <c r="E144" s="25">
        <v>0.67</v>
      </c>
      <c r="F144" s="26">
        <f t="shared" si="113"/>
        <v>1.0345480306864854</v>
      </c>
      <c r="G144" s="27">
        <v>316.22776601683825</v>
      </c>
      <c r="H144" s="28">
        <f t="shared" si="114"/>
        <v>2.5000000000000004</v>
      </c>
      <c r="I144" s="27">
        <v>7.3730000000000001E-9</v>
      </c>
      <c r="J144" s="27">
        <f t="shared" si="115"/>
        <v>2.9744001891868596E-12</v>
      </c>
      <c r="K144" s="20">
        <f t="shared" si="112"/>
        <v>0.99995039285479703</v>
      </c>
      <c r="S144" s="31">
        <f t="shared" si="116"/>
        <v>4.4195220510314961</v>
      </c>
      <c r="T144" s="31">
        <f t="shared" si="117"/>
        <v>5.8349322592388964</v>
      </c>
      <c r="U144" s="31">
        <f t="shared" si="118"/>
        <v>3.7401440103503583</v>
      </c>
      <c r="V144" s="31">
        <f t="shared" si="119"/>
        <v>15.845666526566557</v>
      </c>
      <c r="W144" s="31">
        <f t="shared" si="120"/>
        <v>3.1217031180120922</v>
      </c>
      <c r="X144" s="32">
        <f t="shared" si="121"/>
        <v>5068964349.4563818</v>
      </c>
      <c r="Y144" s="31">
        <f t="shared" si="122"/>
        <v>76.330797986990461</v>
      </c>
      <c r="Z144" s="31">
        <f t="shared" si="123"/>
        <v>3.625715256263252</v>
      </c>
      <c r="AA144" s="31">
        <f t="shared" si="124"/>
        <v>14.915446476629571</v>
      </c>
      <c r="AB144" s="31">
        <f t="shared" si="125"/>
        <v>3.7057099965884546</v>
      </c>
      <c r="AD144" s="33">
        <f t="shared" si="126"/>
        <v>1645.9315476280963</v>
      </c>
      <c r="AE144" s="33">
        <f t="shared" si="127"/>
        <v>6.5430443798350826</v>
      </c>
      <c r="AF144" s="33">
        <f t="shared" si="128"/>
        <v>0.14281799621818278</v>
      </c>
      <c r="AG144" s="73">
        <f t="shared" si="129"/>
        <v>2488.5526315789475</v>
      </c>
      <c r="AH144" s="33">
        <f t="shared" si="130"/>
        <v>306.36075246364572</v>
      </c>
      <c r="AI144" s="33">
        <f t="shared" si="131"/>
        <v>1.0518122818452376</v>
      </c>
      <c r="AJ144" s="73">
        <f t="shared" si="132"/>
        <v>60.307017543859651</v>
      </c>
      <c r="AK144" s="33">
        <f t="shared" si="133"/>
        <v>172.11491495348068</v>
      </c>
      <c r="AL144" s="33">
        <f t="shared" si="134"/>
        <v>1.0685943504904654E-8</v>
      </c>
      <c r="AM144" s="73">
        <f t="shared" si="135"/>
        <v>113.1140350877193</v>
      </c>
      <c r="AN144" s="33">
        <f t="shared" si="136"/>
        <v>0.69372913617056298</v>
      </c>
      <c r="AO144" s="73">
        <f t="shared" si="137"/>
        <v>256.40350877192981</v>
      </c>
      <c r="AP144" s="33">
        <f t="shared" si="138"/>
        <v>1.8766412102861054</v>
      </c>
      <c r="AQ144" s="73">
        <f t="shared" si="139"/>
        <v>71.622807017543863</v>
      </c>
      <c r="AR144" s="33">
        <f t="shared" si="140"/>
        <v>72.047539026404209</v>
      </c>
      <c r="AS144" s="33">
        <f t="shared" si="141"/>
        <v>0.66645716258709364</v>
      </c>
      <c r="AT144" s="73">
        <f t="shared" si="142"/>
        <v>622.14912280701753</v>
      </c>
      <c r="AU144" s="73">
        <f t="shared" si="143"/>
        <v>1645.9315476280963</v>
      </c>
      <c r="AV144" s="73">
        <f t="shared" si="144"/>
        <v>306.36075246364572</v>
      </c>
      <c r="AW144" s="73">
        <f t="shared" si="145"/>
        <v>172.11491495348068</v>
      </c>
      <c r="AX144" s="73">
        <f t="shared" si="146"/>
        <v>0.69372913617056298</v>
      </c>
      <c r="AY144" s="73">
        <f t="shared" si="147"/>
        <v>1.8766412102861054</v>
      </c>
      <c r="AZ144" s="73">
        <f t="shared" si="148"/>
        <v>72.047539026404209</v>
      </c>
      <c r="BA144" s="33">
        <f t="shared" si="149"/>
        <v>3612.1491228070176</v>
      </c>
      <c r="BC144" s="34">
        <f t="shared" si="150"/>
        <v>5.4680838571191707E-2</v>
      </c>
      <c r="BD144" s="34">
        <f t="shared" si="151"/>
        <v>0.24223695778879192</v>
      </c>
      <c r="BE144" s="34">
        <f t="shared" si="152"/>
        <v>0.20381446536306388</v>
      </c>
      <c r="BF144" s="34">
        <f t="shared" si="153"/>
        <v>0.1706973442526071</v>
      </c>
      <c r="BG144" s="34">
        <f t="shared" si="154"/>
        <v>4.17383204273687</v>
      </c>
      <c r="BH144" s="34">
        <f t="shared" si="155"/>
        <v>0.19825715063283789</v>
      </c>
      <c r="BI144" s="34">
        <f t="shared" si="156"/>
        <v>0.8081138722241572</v>
      </c>
      <c r="BJ144" s="34">
        <f t="shared" si="157"/>
        <v>0.21807261576543277</v>
      </c>
      <c r="BL144" s="49">
        <f t="shared" si="158"/>
        <v>1</v>
      </c>
      <c r="BM144" s="49">
        <f t="shared" si="159"/>
        <v>0.84138468061826932</v>
      </c>
      <c r="BN144" s="49">
        <f t="shared" si="160"/>
        <v>17.230368482319129</v>
      </c>
      <c r="BO144" s="49">
        <f t="shared" si="161"/>
        <v>0.81844303380700345</v>
      </c>
      <c r="BP144" s="49">
        <f t="shared" si="162"/>
        <v>0.90024502353423619</v>
      </c>
      <c r="BU144" s="38">
        <f t="shared" si="163"/>
        <v>4.6162934861775307E-2</v>
      </c>
      <c r="BV144" s="38">
        <f t="shared" si="164"/>
        <v>3.8840786205076784E-2</v>
      </c>
      <c r="BW144" s="38">
        <f t="shared" si="165"/>
        <v>0.79540437789368423</v>
      </c>
      <c r="BX144" s="38">
        <f t="shared" si="166"/>
        <v>3.7781732457706468E-2</v>
      </c>
      <c r="BY144" s="38">
        <f t="shared" si="167"/>
        <v>4.155795238104832E-2</v>
      </c>
    </row>
    <row r="145" spans="1:77" x14ac:dyDescent="0.25">
      <c r="A145" s="23" t="s">
        <v>453</v>
      </c>
      <c r="B145" s="24" t="s">
        <v>454</v>
      </c>
      <c r="C145" s="24" t="s">
        <v>336</v>
      </c>
      <c r="D145" s="24" t="s">
        <v>90</v>
      </c>
      <c r="E145" s="25">
        <v>0.158</v>
      </c>
      <c r="F145" s="26">
        <f t="shared" si="113"/>
        <v>4.3870074718983876</v>
      </c>
      <c r="G145" s="27">
        <v>3890.451449942811</v>
      </c>
      <c r="H145" s="28">
        <f t="shared" si="114"/>
        <v>3.5900000000000007</v>
      </c>
      <c r="I145" s="27">
        <v>1.6361999999999998E-2</v>
      </c>
      <c r="J145" s="27">
        <f t="shared" si="115"/>
        <v>6.6007237075105642E-6</v>
      </c>
      <c r="K145" s="20">
        <f t="shared" si="112"/>
        <v>0.99991917728657198</v>
      </c>
      <c r="S145" s="31">
        <f t="shared" si="116"/>
        <v>5.2222845787990151</v>
      </c>
      <c r="T145" s="31">
        <f t="shared" si="117"/>
        <v>7.6946861340398538</v>
      </c>
      <c r="U145" s="31">
        <f t="shared" si="118"/>
        <v>4.3691571147853301</v>
      </c>
      <c r="V145" s="31">
        <f t="shared" si="119"/>
        <v>185.6760828827579</v>
      </c>
      <c r="W145" s="31">
        <f t="shared" si="120"/>
        <v>3.6064463303392631</v>
      </c>
      <c r="X145" s="32">
        <f t="shared" si="121"/>
        <v>26469.825220794934</v>
      </c>
      <c r="Y145" s="31">
        <f t="shared" si="122"/>
        <v>93.562940444523704</v>
      </c>
      <c r="Z145" s="31">
        <f t="shared" si="123"/>
        <v>4.2422496320480372</v>
      </c>
      <c r="AA145" s="31">
        <f t="shared" si="124"/>
        <v>18.09206759866084</v>
      </c>
      <c r="AB145" s="31">
        <f t="shared" si="125"/>
        <v>3.8555437044864691</v>
      </c>
      <c r="AD145" s="33">
        <f t="shared" si="126"/>
        <v>1392.9211745300265</v>
      </c>
      <c r="AE145" s="33">
        <f t="shared" si="127"/>
        <v>27.745821104363959</v>
      </c>
      <c r="AF145" s="33">
        <f t="shared" si="128"/>
        <v>0.10829984729940087</v>
      </c>
      <c r="AG145" s="73">
        <f t="shared" si="129"/>
        <v>2488.5526315789475</v>
      </c>
      <c r="AH145" s="33">
        <f t="shared" si="130"/>
        <v>262.25500782652256</v>
      </c>
      <c r="AI145" s="33">
        <f t="shared" si="131"/>
        <v>8.9762054476292236E-2</v>
      </c>
      <c r="AJ145" s="73">
        <f t="shared" si="132"/>
        <v>60.307017543859651</v>
      </c>
      <c r="AK145" s="33">
        <f t="shared" si="133"/>
        <v>148.98091291327299</v>
      </c>
      <c r="AL145" s="33">
        <f t="shared" si="134"/>
        <v>2.0463552824713347E-3</v>
      </c>
      <c r="AM145" s="73">
        <f t="shared" si="135"/>
        <v>113.1140350877193</v>
      </c>
      <c r="AN145" s="33">
        <f t="shared" si="136"/>
        <v>0.56596017930969167</v>
      </c>
      <c r="AO145" s="73">
        <f t="shared" si="137"/>
        <v>256.40350877192981</v>
      </c>
      <c r="AP145" s="33">
        <f t="shared" si="138"/>
        <v>1.6039052995053968</v>
      </c>
      <c r="AQ145" s="73">
        <f t="shared" si="139"/>
        <v>71.622807017543863</v>
      </c>
      <c r="AR145" s="33">
        <f t="shared" si="140"/>
        <v>59.397368833662476</v>
      </c>
      <c r="AS145" s="33">
        <f t="shared" si="141"/>
        <v>0.64055737893027365</v>
      </c>
      <c r="AT145" s="73">
        <f t="shared" si="142"/>
        <v>622.14912280701753</v>
      </c>
      <c r="AU145" s="73">
        <f t="shared" si="143"/>
        <v>1392.9211745300265</v>
      </c>
      <c r="AV145" s="73">
        <f t="shared" si="144"/>
        <v>262.25500782652256</v>
      </c>
      <c r="AW145" s="73">
        <f t="shared" si="145"/>
        <v>148.98091291327299</v>
      </c>
      <c r="AX145" s="73">
        <f t="shared" si="146"/>
        <v>0.56596017930969167</v>
      </c>
      <c r="AY145" s="73">
        <f t="shared" si="147"/>
        <v>1.6039052995053968</v>
      </c>
      <c r="AZ145" s="73">
        <f t="shared" si="148"/>
        <v>59.397368833662476</v>
      </c>
      <c r="BA145" s="33">
        <f t="shared" si="149"/>
        <v>3612.1491228070176</v>
      </c>
      <c r="BC145" s="34">
        <f t="shared" si="150"/>
        <v>1.5508755406971681E-2</v>
      </c>
      <c r="BD145" s="34">
        <f t="shared" si="151"/>
        <v>8.1207888022240896E-2</v>
      </c>
      <c r="BE145" s="34">
        <f t="shared" si="152"/>
        <v>6.7737004674735854E-2</v>
      </c>
      <c r="BF145" s="34">
        <f t="shared" si="153"/>
        <v>5.5930725778624069E-2</v>
      </c>
      <c r="BG145" s="34">
        <f t="shared" si="154"/>
        <v>1.4510447585111763</v>
      </c>
      <c r="BH145" s="34">
        <f t="shared" si="155"/>
        <v>6.5792011918748616E-2</v>
      </c>
      <c r="BI145" s="34">
        <f t="shared" si="156"/>
        <v>0.27759182545575112</v>
      </c>
      <c r="BJ145" s="34">
        <f t="shared" si="157"/>
        <v>7.1998101106397483E-2</v>
      </c>
      <c r="BL145" s="49">
        <f t="shared" si="158"/>
        <v>1</v>
      </c>
      <c r="BM145" s="49">
        <f t="shared" si="159"/>
        <v>0.83411853607354391</v>
      </c>
      <c r="BN145" s="49">
        <f t="shared" si="160"/>
        <v>17.868273561230527</v>
      </c>
      <c r="BO145" s="49">
        <f t="shared" si="161"/>
        <v>0.81016774996943353</v>
      </c>
      <c r="BP145" s="49">
        <f t="shared" si="162"/>
        <v>0.88658999587181642</v>
      </c>
      <c r="BU145" s="38">
        <f t="shared" si="163"/>
        <v>4.6011300955052632E-2</v>
      </c>
      <c r="BV145" s="38">
        <f t="shared" si="164"/>
        <v>3.8378878995467755E-2</v>
      </c>
      <c r="BW145" s="38">
        <f t="shared" si="165"/>
        <v>0.82214251237298785</v>
      </c>
      <c r="BX145" s="38">
        <f t="shared" si="166"/>
        <v>3.7276872167921436E-2</v>
      </c>
      <c r="BY145" s="38">
        <f t="shared" si="167"/>
        <v>4.0793159123797017E-2</v>
      </c>
    </row>
    <row r="146" spans="1:77" x14ac:dyDescent="0.25">
      <c r="A146" s="23" t="s">
        <v>455</v>
      </c>
      <c r="B146" s="24" t="s">
        <v>456</v>
      </c>
      <c r="C146" s="24" t="s">
        <v>107</v>
      </c>
      <c r="D146" s="24" t="s">
        <v>66</v>
      </c>
      <c r="E146" s="25">
        <v>0.95799999999999996</v>
      </c>
      <c r="F146" s="26">
        <f t="shared" si="113"/>
        <v>0.72353567908136251</v>
      </c>
      <c r="G146" s="27">
        <v>1318.2567385564089</v>
      </c>
      <c r="H146" s="28">
        <f t="shared" si="114"/>
        <v>3.1200000000000006</v>
      </c>
      <c r="I146" s="27">
        <v>523.17999999999995</v>
      </c>
      <c r="J146" s="27">
        <f t="shared" si="115"/>
        <v>0.21106017780805386</v>
      </c>
      <c r="K146" s="20">
        <f t="shared" si="112"/>
        <v>0.99994626552700738</v>
      </c>
      <c r="S146" s="31">
        <f t="shared" si="116"/>
        <v>5.0587099358574275</v>
      </c>
      <c r="T146" s="31">
        <f t="shared" si="117"/>
        <v>7.2815367442989247</v>
      </c>
      <c r="U146" s="31">
        <f t="shared" si="118"/>
        <v>4.2409864660510532</v>
      </c>
      <c r="V146" s="31">
        <f t="shared" si="119"/>
        <v>63.45740341160657</v>
      </c>
      <c r="W146" s="31">
        <f t="shared" si="120"/>
        <v>3.5076727888097583</v>
      </c>
      <c r="X146" s="32">
        <f t="shared" si="121"/>
        <v>0.28348692700847522</v>
      </c>
      <c r="Y146" s="31">
        <f t="shared" si="122"/>
        <v>90.051638593590908</v>
      </c>
      <c r="Z146" s="31">
        <f t="shared" si="123"/>
        <v>4.1166217073606788</v>
      </c>
      <c r="AA146" s="31">
        <f t="shared" si="124"/>
        <v>17.444784438543714</v>
      </c>
      <c r="AB146" s="31">
        <f t="shared" si="125"/>
        <v>3.8285740927646197</v>
      </c>
      <c r="AD146" s="33">
        <f t="shared" si="126"/>
        <v>1437.9616268703537</v>
      </c>
      <c r="AE146" s="33">
        <f t="shared" si="127"/>
        <v>4.5760331257719269</v>
      </c>
      <c r="AF146" s="33">
        <f t="shared" si="128"/>
        <v>0.11444470619279526</v>
      </c>
      <c r="AG146" s="73">
        <f t="shared" si="129"/>
        <v>2488.5526315789475</v>
      </c>
      <c r="AH146" s="33">
        <f t="shared" si="130"/>
        <v>270.18085120188158</v>
      </c>
      <c r="AI146" s="33">
        <f t="shared" si="131"/>
        <v>0.2626433760385834</v>
      </c>
      <c r="AJ146" s="73">
        <f t="shared" si="132"/>
        <v>60.307017543859651</v>
      </c>
      <c r="AK146" s="33">
        <f t="shared" si="133"/>
        <v>153.17610821076136</v>
      </c>
      <c r="AL146" s="33">
        <f t="shared" si="134"/>
        <v>191.07289086754707</v>
      </c>
      <c r="AM146" s="73">
        <f t="shared" si="135"/>
        <v>113.1140350877193</v>
      </c>
      <c r="AN146" s="33">
        <f t="shared" si="136"/>
        <v>0.58802815115563445</v>
      </c>
      <c r="AO146" s="73">
        <f t="shared" si="137"/>
        <v>256.40350877192981</v>
      </c>
      <c r="AP146" s="33">
        <f t="shared" si="138"/>
        <v>1.652852059372022</v>
      </c>
      <c r="AQ146" s="73">
        <f t="shared" si="139"/>
        <v>71.622807017543863</v>
      </c>
      <c r="AR146" s="33">
        <f t="shared" si="140"/>
        <v>61.601289251065197</v>
      </c>
      <c r="AS146" s="33">
        <f t="shared" si="141"/>
        <v>0.6450696551398325</v>
      </c>
      <c r="AT146" s="73">
        <f t="shared" si="142"/>
        <v>622.14912280701753</v>
      </c>
      <c r="AU146" s="73">
        <f t="shared" si="143"/>
        <v>1437.9616268703537</v>
      </c>
      <c r="AV146" s="73">
        <f t="shared" si="144"/>
        <v>270.18085120188158</v>
      </c>
      <c r="AW146" s="73">
        <f t="shared" si="145"/>
        <v>153.17610821076136</v>
      </c>
      <c r="AX146" s="73">
        <f t="shared" si="146"/>
        <v>0.58802815115563445</v>
      </c>
      <c r="AY146" s="73">
        <f t="shared" si="147"/>
        <v>1.652852059372022</v>
      </c>
      <c r="AZ146" s="73">
        <f t="shared" si="148"/>
        <v>61.601289251065197</v>
      </c>
      <c r="BA146" s="33">
        <f t="shared" si="149"/>
        <v>3612.1491228070176</v>
      </c>
      <c r="BC146" s="34">
        <f t="shared" si="150"/>
        <v>1.129868923269328E-2</v>
      </c>
      <c r="BD146" s="34">
        <f t="shared" si="151"/>
        <v>5.8748216133039703E-2</v>
      </c>
      <c r="BE146" s="34">
        <f t="shared" si="152"/>
        <v>4.787105256866981E-2</v>
      </c>
      <c r="BF146" s="34">
        <f t="shared" si="153"/>
        <v>1.7634594683604458E-2</v>
      </c>
      <c r="BG146" s="34">
        <f t="shared" si="154"/>
        <v>1.0174654793637921</v>
      </c>
      <c r="BH146" s="34">
        <f t="shared" si="155"/>
        <v>4.651242936002753E-2</v>
      </c>
      <c r="BI146" s="34">
        <f t="shared" si="156"/>
        <v>0.19506058397589879</v>
      </c>
      <c r="BJ146" s="34">
        <f t="shared" si="157"/>
        <v>5.0948624540016467E-2</v>
      </c>
      <c r="BL146" s="49">
        <f t="shared" si="158"/>
        <v>1</v>
      </c>
      <c r="BM146" s="49">
        <f t="shared" si="159"/>
        <v>0.81485116859143858</v>
      </c>
      <c r="BN146" s="49">
        <f t="shared" si="160"/>
        <v>17.319087222319496</v>
      </c>
      <c r="BO146" s="49">
        <f t="shared" si="161"/>
        <v>0.79172496497079459</v>
      </c>
      <c r="BP146" s="49">
        <f t="shared" si="162"/>
        <v>0.8672369629852168</v>
      </c>
      <c r="BU146" s="38">
        <f t="shared" si="163"/>
        <v>4.7149982871505944E-2</v>
      </c>
      <c r="BV146" s="38">
        <f t="shared" si="164"/>
        <v>3.8420218641912932E-2</v>
      </c>
      <c r="BW146" s="38">
        <f t="shared" si="165"/>
        <v>0.81659466588248164</v>
      </c>
      <c r="BX146" s="38">
        <f t="shared" si="166"/>
        <v>3.7329818537316609E-2</v>
      </c>
      <c r="BY146" s="38">
        <f t="shared" si="167"/>
        <v>4.0890207950289803E-2</v>
      </c>
    </row>
    <row r="147" spans="1:77" x14ac:dyDescent="0.25">
      <c r="A147" s="23" t="s">
        <v>457</v>
      </c>
      <c r="B147" s="24" t="s">
        <v>458</v>
      </c>
      <c r="C147" s="24" t="s">
        <v>459</v>
      </c>
      <c r="D147" s="24" t="s">
        <v>66</v>
      </c>
      <c r="E147" s="25">
        <v>2.5099999999999998</v>
      </c>
      <c r="F147" s="26">
        <f t="shared" si="113"/>
        <v>0.2761542552031655</v>
      </c>
      <c r="G147" s="27">
        <v>630.95734448019323</v>
      </c>
      <c r="H147" s="28">
        <f t="shared" si="114"/>
        <v>2.8</v>
      </c>
      <c r="I147" s="27">
        <v>7.0699999999999995E-4</v>
      </c>
      <c r="J147" s="27">
        <f t="shared" si="115"/>
        <v>2.8521645649737009E-7</v>
      </c>
      <c r="K147" s="20">
        <f t="shared" si="112"/>
        <v>0.99995148943767509</v>
      </c>
      <c r="S147" s="31">
        <f t="shared" si="116"/>
        <v>4.8144914179514222</v>
      </c>
      <c r="T147" s="31">
        <f t="shared" si="117"/>
        <v>6.6990301255706077</v>
      </c>
      <c r="U147" s="31">
        <f t="shared" si="118"/>
        <v>4.0496264526037749</v>
      </c>
      <c r="V147" s="31">
        <f t="shared" si="119"/>
        <v>30.800146177747557</v>
      </c>
      <c r="W147" s="31">
        <f t="shared" si="120"/>
        <v>3.3602029396518001</v>
      </c>
      <c r="X147" s="32">
        <f t="shared" si="121"/>
        <v>102148.87590286638</v>
      </c>
      <c r="Y147" s="31">
        <f t="shared" si="122"/>
        <v>84.809231099773925</v>
      </c>
      <c r="Z147" s="31">
        <f t="shared" si="123"/>
        <v>3.9290580054138577</v>
      </c>
      <c r="AA147" s="31">
        <f t="shared" si="124"/>
        <v>16.478384444103447</v>
      </c>
      <c r="AB147" s="31">
        <f t="shared" si="125"/>
        <v>3.785171980947458</v>
      </c>
      <c r="AD147" s="33">
        <f t="shared" si="126"/>
        <v>1510.9032580487956</v>
      </c>
      <c r="AE147" s="33">
        <f t="shared" si="127"/>
        <v>1.7465496950157395</v>
      </c>
      <c r="AF147" s="33">
        <f t="shared" si="128"/>
        <v>0.12439611670836485</v>
      </c>
      <c r="AG147" s="73">
        <f t="shared" si="129"/>
        <v>2488.5526315789475</v>
      </c>
      <c r="AH147" s="33">
        <f t="shared" si="130"/>
        <v>282.94790809572095</v>
      </c>
      <c r="AI147" s="33">
        <f t="shared" si="131"/>
        <v>0.54112297293926404</v>
      </c>
      <c r="AJ147" s="73">
        <f t="shared" si="132"/>
        <v>60.307017543859651</v>
      </c>
      <c r="AK147" s="33">
        <f t="shared" si="133"/>
        <v>159.89857645989187</v>
      </c>
      <c r="AL147" s="33">
        <f t="shared" si="134"/>
        <v>5.3027178407889569E-4</v>
      </c>
      <c r="AM147" s="73">
        <f t="shared" si="135"/>
        <v>113.1140350877193</v>
      </c>
      <c r="AN147" s="33">
        <f t="shared" si="136"/>
        <v>0.62437659042596594</v>
      </c>
      <c r="AO147" s="73">
        <f t="shared" si="137"/>
        <v>256.40350877192981</v>
      </c>
      <c r="AP147" s="33">
        <f t="shared" si="138"/>
        <v>1.731755208828984</v>
      </c>
      <c r="AQ147" s="73">
        <f t="shared" si="139"/>
        <v>71.622807017543863</v>
      </c>
      <c r="AR147" s="33">
        <f t="shared" si="140"/>
        <v>65.213990835475983</v>
      </c>
      <c r="AS147" s="33">
        <f t="shared" si="141"/>
        <v>0.65246625044465889</v>
      </c>
      <c r="AT147" s="73">
        <f t="shared" si="142"/>
        <v>622.14912280701753</v>
      </c>
      <c r="AU147" s="73">
        <f t="shared" si="143"/>
        <v>1510.9032580487956</v>
      </c>
      <c r="AV147" s="73">
        <f t="shared" si="144"/>
        <v>282.94790809572095</v>
      </c>
      <c r="AW147" s="73">
        <f t="shared" si="145"/>
        <v>159.89857645989187</v>
      </c>
      <c r="AX147" s="73">
        <f t="shared" si="146"/>
        <v>0.62437659042596594</v>
      </c>
      <c r="AY147" s="73">
        <f t="shared" si="147"/>
        <v>1.731755208828984</v>
      </c>
      <c r="AZ147" s="73">
        <f t="shared" si="148"/>
        <v>65.213990835475983</v>
      </c>
      <c r="BA147" s="33">
        <f t="shared" si="149"/>
        <v>3612.1491228070176</v>
      </c>
      <c r="BC147" s="34">
        <f t="shared" si="150"/>
        <v>9.3634892139400516E-2</v>
      </c>
      <c r="BD147" s="34">
        <f t="shared" si="151"/>
        <v>0.45194173056847936</v>
      </c>
      <c r="BE147" s="34">
        <f t="shared" si="152"/>
        <v>0.37846254640593524</v>
      </c>
      <c r="BF147" s="34">
        <f t="shared" si="153"/>
        <v>0.31463119640909054</v>
      </c>
      <c r="BG147" s="34">
        <f t="shared" si="154"/>
        <v>7.941103206452822</v>
      </c>
      <c r="BH147" s="34">
        <f t="shared" si="155"/>
        <v>0.36789692254637474</v>
      </c>
      <c r="BI147" s="34">
        <f t="shared" si="156"/>
        <v>1.5276674310328151</v>
      </c>
      <c r="BJ147" s="34">
        <f t="shared" si="157"/>
        <v>0.40359260787152612</v>
      </c>
      <c r="BL147" s="49">
        <f t="shared" si="158"/>
        <v>1</v>
      </c>
      <c r="BM147" s="49">
        <f t="shared" si="159"/>
        <v>0.83741447360898136</v>
      </c>
      <c r="BN147" s="49">
        <f t="shared" si="160"/>
        <v>17.571077573350056</v>
      </c>
      <c r="BO147" s="49">
        <f t="shared" si="161"/>
        <v>0.81403618577910908</v>
      </c>
      <c r="BP147" s="49">
        <f t="shared" si="162"/>
        <v>0.89301912298265351</v>
      </c>
      <c r="BU147" s="38">
        <f t="shared" si="163"/>
        <v>4.6080044663480715E-2</v>
      </c>
      <c r="BV147" s="38">
        <f t="shared" si="164"/>
        <v>3.8588096345747051E-2</v>
      </c>
      <c r="BW147" s="38">
        <f t="shared" si="165"/>
        <v>0.80967603936545496</v>
      </c>
      <c r="BX147" s="38">
        <f t="shared" si="166"/>
        <v>3.7510823798390831E-2</v>
      </c>
      <c r="BY147" s="38">
        <f t="shared" si="167"/>
        <v>4.1150361072383054E-2</v>
      </c>
    </row>
    <row r="148" spans="1:77" x14ac:dyDescent="0.25">
      <c r="A148" s="23" t="s">
        <v>460</v>
      </c>
      <c r="B148" s="24" t="s">
        <v>461</v>
      </c>
      <c r="C148" s="24" t="s">
        <v>77</v>
      </c>
      <c r="D148" s="24" t="s">
        <v>66</v>
      </c>
      <c r="E148" s="25">
        <v>3.14</v>
      </c>
      <c r="F148" s="26">
        <f t="shared" si="113"/>
        <v>0.22074750973246665</v>
      </c>
      <c r="G148" s="27">
        <v>707.94578438413873</v>
      </c>
      <c r="H148" s="28">
        <f t="shared" si="114"/>
        <v>2.8500000000000005</v>
      </c>
      <c r="I148" s="27">
        <v>7.7365999999999997E-3</v>
      </c>
      <c r="J148" s="27">
        <f t="shared" si="115"/>
        <v>3.1210829382426497E-6</v>
      </c>
      <c r="K148" s="20">
        <f t="shared" si="112"/>
        <v>0.99995113645530109</v>
      </c>
      <c r="S148" s="31">
        <f t="shared" si="116"/>
        <v>4.8630489127390293</v>
      </c>
      <c r="T148" s="31">
        <f t="shared" si="117"/>
        <v>6.8117354445397842</v>
      </c>
      <c r="U148" s="31">
        <f t="shared" si="118"/>
        <v>4.0876741933533074</v>
      </c>
      <c r="V148" s="31">
        <f t="shared" si="119"/>
        <v>34.458277274103274</v>
      </c>
      <c r="W148" s="31">
        <f t="shared" si="120"/>
        <v>3.3895240840646608</v>
      </c>
      <c r="X148" s="32">
        <f t="shared" si="121"/>
        <v>10436.516257449533</v>
      </c>
      <c r="Y148" s="31">
        <f t="shared" si="122"/>
        <v>85.851568825586767</v>
      </c>
      <c r="Z148" s="31">
        <f t="shared" si="123"/>
        <v>3.9663509329023965</v>
      </c>
      <c r="AA148" s="31">
        <f t="shared" si="124"/>
        <v>16.670531882778992</v>
      </c>
      <c r="AB148" s="31">
        <f t="shared" si="125"/>
        <v>3.7941210698420069</v>
      </c>
      <c r="AD148" s="33">
        <f t="shared" si="126"/>
        <v>1495.8169041186311</v>
      </c>
      <c r="AE148" s="33">
        <f t="shared" si="127"/>
        <v>1.3961273039775495</v>
      </c>
      <c r="AF148" s="33">
        <f t="shared" si="128"/>
        <v>0.12233788879768145</v>
      </c>
      <c r="AG148" s="73">
        <f t="shared" si="129"/>
        <v>2488.5526315789475</v>
      </c>
      <c r="AH148" s="33">
        <f t="shared" si="130"/>
        <v>280.31425185414633</v>
      </c>
      <c r="AI148" s="33">
        <f t="shared" si="131"/>
        <v>0.48367672400129857</v>
      </c>
      <c r="AJ148" s="73">
        <f t="shared" si="132"/>
        <v>60.307017543859651</v>
      </c>
      <c r="AK148" s="33">
        <f t="shared" si="133"/>
        <v>158.5153706954504</v>
      </c>
      <c r="AL148" s="33">
        <f t="shared" si="134"/>
        <v>5.1901099304092757E-3</v>
      </c>
      <c r="AM148" s="73">
        <f t="shared" si="135"/>
        <v>113.1140350877193</v>
      </c>
      <c r="AN148" s="33">
        <f t="shared" si="136"/>
        <v>0.61679593366898178</v>
      </c>
      <c r="AO148" s="73">
        <f t="shared" si="137"/>
        <v>256.40350877192981</v>
      </c>
      <c r="AP148" s="33">
        <f t="shared" si="138"/>
        <v>1.7154726804992226</v>
      </c>
      <c r="AQ148" s="73">
        <f t="shared" si="139"/>
        <v>71.622807017543863</v>
      </c>
      <c r="AR148" s="33">
        <f t="shared" si="140"/>
        <v>64.462323078684634</v>
      </c>
      <c r="AS148" s="33">
        <f t="shared" si="141"/>
        <v>0.65092729626569668</v>
      </c>
      <c r="AT148" s="73">
        <f t="shared" si="142"/>
        <v>622.14912280701753</v>
      </c>
      <c r="AU148" s="73">
        <f t="shared" si="143"/>
        <v>1495.8169041186311</v>
      </c>
      <c r="AV148" s="73">
        <f t="shared" si="144"/>
        <v>280.31425185414633</v>
      </c>
      <c r="AW148" s="73">
        <f t="shared" si="145"/>
        <v>158.5153706954504</v>
      </c>
      <c r="AX148" s="73">
        <f t="shared" si="146"/>
        <v>0.61679593366898178</v>
      </c>
      <c r="AY148" s="73">
        <f t="shared" si="147"/>
        <v>1.7154726804992226</v>
      </c>
      <c r="AZ148" s="73">
        <f t="shared" si="148"/>
        <v>64.462323078684634</v>
      </c>
      <c r="BA148" s="33">
        <f t="shared" si="149"/>
        <v>3612.1491228070176</v>
      </c>
      <c r="BC148" s="34">
        <f t="shared" si="150"/>
        <v>9.9003732239047126E-2</v>
      </c>
      <c r="BD148" s="34">
        <f t="shared" si="151"/>
        <v>0.48268409830410719</v>
      </c>
      <c r="BE148" s="34">
        <f t="shared" si="152"/>
        <v>0.40399791087610071</v>
      </c>
      <c r="BF148" s="34">
        <f t="shared" si="153"/>
        <v>0.33556454778282885</v>
      </c>
      <c r="BG148" s="34">
        <f t="shared" si="154"/>
        <v>8.4996257323105162</v>
      </c>
      <c r="BH148" s="34">
        <f t="shared" si="155"/>
        <v>0.39268354572716369</v>
      </c>
      <c r="BI148" s="34">
        <f t="shared" si="156"/>
        <v>1.6339456275120703</v>
      </c>
      <c r="BJ148" s="34">
        <f t="shared" si="157"/>
        <v>0.43065194742984581</v>
      </c>
      <c r="BL148" s="49">
        <f t="shared" si="158"/>
        <v>1</v>
      </c>
      <c r="BM148" s="49">
        <f t="shared" si="159"/>
        <v>0.83698201845789511</v>
      </c>
      <c r="BN148" s="49">
        <f t="shared" si="160"/>
        <v>17.609085864178329</v>
      </c>
      <c r="BO148" s="49">
        <f t="shared" si="161"/>
        <v>0.81354150075969534</v>
      </c>
      <c r="BP148" s="49">
        <f t="shared" si="162"/>
        <v>0.89220247557962973</v>
      </c>
      <c r="BU148" s="38">
        <f t="shared" si="163"/>
        <v>4.6071103201520844E-2</v>
      </c>
      <c r="BV148" s="38">
        <f t="shared" si="164"/>
        <v>3.856068495019091E-2</v>
      </c>
      <c r="BW148" s="38">
        <f t="shared" si="165"/>
        <v>0.81127001213300165</v>
      </c>
      <c r="BX148" s="38">
        <f t="shared" si="166"/>
        <v>3.7480754440220074E-2</v>
      </c>
      <c r="BY148" s="38">
        <f t="shared" si="167"/>
        <v>4.11047523290815E-2</v>
      </c>
    </row>
    <row r="149" spans="1:77" x14ac:dyDescent="0.25">
      <c r="A149" s="23" t="s">
        <v>462</v>
      </c>
      <c r="B149" s="24" t="s">
        <v>463</v>
      </c>
      <c r="C149" s="24" t="s">
        <v>320</v>
      </c>
      <c r="D149" s="24" t="s">
        <v>212</v>
      </c>
      <c r="E149" s="25">
        <v>0.47099999999999997</v>
      </c>
      <c r="F149" s="26">
        <f t="shared" si="113"/>
        <v>1.471650064883111</v>
      </c>
      <c r="G149" s="27">
        <v>199.52623149688802</v>
      </c>
      <c r="H149" s="28">
        <f t="shared" si="114"/>
        <v>2.3000000000000003</v>
      </c>
      <c r="I149" s="27">
        <v>1.9511039995122239E-4</v>
      </c>
      <c r="J149" s="27">
        <f t="shared" si="115"/>
        <v>7.8711028146919802E-8</v>
      </c>
      <c r="K149" s="20">
        <f t="shared" si="112"/>
        <v>0.99994630634349535</v>
      </c>
      <c r="S149" s="31">
        <f t="shared" si="116"/>
        <v>4.0466626283188587</v>
      </c>
      <c r="T149" s="31">
        <f t="shared" si="117"/>
        <v>5.0965779704346241</v>
      </c>
      <c r="U149" s="31">
        <f t="shared" si="118"/>
        <v>3.447986049700968</v>
      </c>
      <c r="V149" s="31">
        <f t="shared" si="119"/>
        <v>10.300554650647356</v>
      </c>
      <c r="W149" s="31">
        <f t="shared" si="120"/>
        <v>2.8965542501210875</v>
      </c>
      <c r="X149" s="32">
        <f t="shared" si="121"/>
        <v>125327.40389484967</v>
      </c>
      <c r="Y149" s="31">
        <f t="shared" si="122"/>
        <v>68.326978094342834</v>
      </c>
      <c r="Z149" s="31">
        <f t="shared" si="123"/>
        <v>3.3393532955512728</v>
      </c>
      <c r="AA149" s="31">
        <f t="shared" si="124"/>
        <v>13.440000031674975</v>
      </c>
      <c r="AB149" s="31">
        <f t="shared" si="125"/>
        <v>3.6178045152929781</v>
      </c>
      <c r="AD149" s="33">
        <f t="shared" si="126"/>
        <v>1797.5876511980857</v>
      </c>
      <c r="AE149" s="33">
        <f t="shared" si="127"/>
        <v>9.3075153598503295</v>
      </c>
      <c r="AF149" s="33">
        <f t="shared" si="128"/>
        <v>0.16350840469183847</v>
      </c>
      <c r="AG149" s="73">
        <f t="shared" si="129"/>
        <v>2488.5526315789475</v>
      </c>
      <c r="AH149" s="33">
        <f t="shared" si="130"/>
        <v>332.31959666214647</v>
      </c>
      <c r="AI149" s="33">
        <f t="shared" si="131"/>
        <v>1.6180358467996887</v>
      </c>
      <c r="AJ149" s="73">
        <f t="shared" si="132"/>
        <v>60.307017543859651</v>
      </c>
      <c r="AK149" s="33">
        <f t="shared" si="133"/>
        <v>185.49338982489479</v>
      </c>
      <c r="AL149" s="33">
        <f t="shared" si="134"/>
        <v>4.3220129822614669E-4</v>
      </c>
      <c r="AM149" s="73">
        <f t="shared" si="135"/>
        <v>113.1140350877193</v>
      </c>
      <c r="AN149" s="33">
        <f t="shared" si="136"/>
        <v>0.77499254361300218</v>
      </c>
      <c r="AO149" s="73">
        <f t="shared" si="137"/>
        <v>256.40350877192981</v>
      </c>
      <c r="AP149" s="33">
        <f t="shared" si="138"/>
        <v>2.0375701713655934</v>
      </c>
      <c r="AQ149" s="73">
        <f t="shared" si="139"/>
        <v>71.622807017543863</v>
      </c>
      <c r="AR149" s="33">
        <f t="shared" si="140"/>
        <v>79.956935237245403</v>
      </c>
      <c r="AS149" s="33">
        <f t="shared" si="141"/>
        <v>0.68265075109979179</v>
      </c>
      <c r="AT149" s="73">
        <f t="shared" si="142"/>
        <v>622.14912280701753</v>
      </c>
      <c r="AU149" s="73">
        <f t="shared" si="143"/>
        <v>1797.5876511980857</v>
      </c>
      <c r="AV149" s="73">
        <f t="shared" si="144"/>
        <v>332.31959666214647</v>
      </c>
      <c r="AW149" s="73">
        <f t="shared" si="145"/>
        <v>185.49338982489479</v>
      </c>
      <c r="AX149" s="73">
        <f t="shared" si="146"/>
        <v>0.77499254361300218</v>
      </c>
      <c r="AY149" s="73">
        <f t="shared" si="147"/>
        <v>2.0375701713655934</v>
      </c>
      <c r="AZ149" s="73">
        <f t="shared" si="148"/>
        <v>79.956935237245403</v>
      </c>
      <c r="BA149" s="33">
        <f t="shared" si="149"/>
        <v>3612.1491228070176</v>
      </c>
      <c r="BC149" s="34">
        <f t="shared" si="150"/>
        <v>4.6906008292669943E-2</v>
      </c>
      <c r="BD149" s="34">
        <f t="shared" si="151"/>
        <v>0.19023681877928131</v>
      </c>
      <c r="BE149" s="34">
        <f t="shared" si="152"/>
        <v>0.16094762196025067</v>
      </c>
      <c r="BF149" s="34">
        <f t="shared" si="153"/>
        <v>0.13586548110853197</v>
      </c>
      <c r="BG149" s="34">
        <f t="shared" si="154"/>
        <v>3.2049458011063225</v>
      </c>
      <c r="BH149" s="34">
        <f t="shared" si="155"/>
        <v>0.15663573337328274</v>
      </c>
      <c r="BI149" s="34">
        <f t="shared" si="156"/>
        <v>0.62507998856196756</v>
      </c>
      <c r="BJ149" s="34">
        <f t="shared" si="157"/>
        <v>0.17277881818093402</v>
      </c>
      <c r="BL149" s="49">
        <f t="shared" si="158"/>
        <v>1</v>
      </c>
      <c r="BM149" s="49">
        <f t="shared" si="159"/>
        <v>0.84603823273026402</v>
      </c>
      <c r="BN149" s="49">
        <f t="shared" si="160"/>
        <v>16.847137276957941</v>
      </c>
      <c r="BO149" s="49">
        <f t="shared" si="161"/>
        <v>0.8233723333810391</v>
      </c>
      <c r="BP149" s="49">
        <f t="shared" si="162"/>
        <v>0.90823016958350944</v>
      </c>
      <c r="BU149" s="38">
        <f t="shared" si="163"/>
        <v>4.6260320867764916E-2</v>
      </c>
      <c r="BV149" s="38">
        <f t="shared" si="164"/>
        <v>3.913800011249878E-2</v>
      </c>
      <c r="BW149" s="38">
        <f t="shared" si="165"/>
        <v>0.77935397613535762</v>
      </c>
      <c r="BX149" s="38">
        <f t="shared" si="166"/>
        <v>3.8089468335847178E-2</v>
      </c>
      <c r="BY149" s="38">
        <f t="shared" si="167"/>
        <v>4.2015019066717688E-2</v>
      </c>
    </row>
    <row r="150" spans="1:77" x14ac:dyDescent="0.25">
      <c r="A150" s="23" t="s">
        <v>464</v>
      </c>
      <c r="B150" s="24" t="s">
        <v>465</v>
      </c>
      <c r="C150" s="24" t="s">
        <v>333</v>
      </c>
      <c r="D150" s="24" t="s">
        <v>66</v>
      </c>
      <c r="E150" s="55">
        <v>8750</v>
      </c>
      <c r="F150" s="26">
        <f t="shared" si="113"/>
        <v>7.9216820635422323E-5</v>
      </c>
      <c r="G150" s="27">
        <v>446683592150964.06</v>
      </c>
      <c r="H150" s="28">
        <f t="shared" si="114"/>
        <v>14.65</v>
      </c>
      <c r="I150" s="27">
        <v>1.9931905506828047E-4</v>
      </c>
      <c r="J150" s="27">
        <f t="shared" si="115"/>
        <v>8.0408874963195372E-8</v>
      </c>
      <c r="K150" s="20">
        <f t="shared" si="112"/>
        <v>2.0168654838123743E-7</v>
      </c>
      <c r="S150" s="31">
        <f t="shared" si="116"/>
        <v>5.3111760844911231</v>
      </c>
      <c r="T150" s="31">
        <f t="shared" si="117"/>
        <v>7.9275026718896022</v>
      </c>
      <c r="U150" s="31">
        <f t="shared" si="118"/>
        <v>4.4388089981496277</v>
      </c>
      <c r="V150" s="31">
        <f t="shared" si="119"/>
        <v>21224318101757.477</v>
      </c>
      <c r="W150" s="31">
        <f t="shared" si="120"/>
        <v>3.6601229190281046</v>
      </c>
      <c r="X150" s="32">
        <f t="shared" si="121"/>
        <v>2.4812117239826192E+17</v>
      </c>
      <c r="Y150" s="31">
        <f t="shared" si="122"/>
        <v>95.471090160493802</v>
      </c>
      <c r="Z150" s="31">
        <f t="shared" si="123"/>
        <v>4.3105197207464538</v>
      </c>
      <c r="AA150" s="31">
        <f t="shared" si="124"/>
        <v>18.443821230380546</v>
      </c>
      <c r="AB150" s="31">
        <f t="shared" si="125"/>
        <v>3.8695543314971235</v>
      </c>
      <c r="AD150" s="33">
        <f t="shared" si="126"/>
        <v>1369.6082851539898</v>
      </c>
      <c r="AE150" s="33">
        <f t="shared" si="127"/>
        <v>5.0101025537022928E-4</v>
      </c>
      <c r="AF150" s="33">
        <f t="shared" si="128"/>
        <v>0.10511927498785689</v>
      </c>
      <c r="AG150" s="73">
        <f t="shared" si="129"/>
        <v>2488.5526315789475</v>
      </c>
      <c r="AH150" s="33">
        <f t="shared" si="130"/>
        <v>258.13981493932005</v>
      </c>
      <c r="AI150" s="33">
        <f t="shared" si="131"/>
        <v>7.8526276258960633E-13</v>
      </c>
      <c r="AJ150" s="73">
        <f t="shared" si="132"/>
        <v>60.307017543859651</v>
      </c>
      <c r="AK150" s="33">
        <f t="shared" si="133"/>
        <v>146.79607175852365</v>
      </c>
      <c r="AL150" s="33">
        <f t="shared" si="134"/>
        <v>2.1830731389469327E-16</v>
      </c>
      <c r="AM150" s="73">
        <f t="shared" si="135"/>
        <v>113.1140350877193</v>
      </c>
      <c r="AN150" s="33">
        <f t="shared" si="136"/>
        <v>0.55464851675734494</v>
      </c>
      <c r="AO150" s="73">
        <f t="shared" si="137"/>
        <v>256.40350877192981</v>
      </c>
      <c r="AP150" s="33">
        <f t="shared" si="138"/>
        <v>1.5785026185864166</v>
      </c>
      <c r="AQ150" s="73">
        <f t="shared" si="139"/>
        <v>71.622807017543863</v>
      </c>
      <c r="AR150" s="33">
        <f t="shared" si="140"/>
        <v>58.264564522621967</v>
      </c>
      <c r="AS150" s="33">
        <f t="shared" si="141"/>
        <v>0.63823809103655837</v>
      </c>
      <c r="AT150" s="73">
        <f t="shared" si="142"/>
        <v>622.14912280701753</v>
      </c>
      <c r="AU150" s="73">
        <f t="shared" si="143"/>
        <v>1369.6082851539898</v>
      </c>
      <c r="AV150" s="73">
        <f t="shared" si="144"/>
        <v>258.13981493932005</v>
      </c>
      <c r="AW150" s="73">
        <f t="shared" si="145"/>
        <v>146.79607175852365</v>
      </c>
      <c r="AX150" s="73">
        <f t="shared" si="146"/>
        <v>0.55464851675734494</v>
      </c>
      <c r="AY150" s="73">
        <f t="shared" si="147"/>
        <v>1.5785026185864166</v>
      </c>
      <c r="AZ150" s="73">
        <f t="shared" si="148"/>
        <v>58.264564522621967</v>
      </c>
      <c r="BA150" s="33">
        <f t="shared" si="149"/>
        <v>3612.1491228070176</v>
      </c>
      <c r="BC150" s="34">
        <f t="shared" si="150"/>
        <v>2.5515700341737036E-8</v>
      </c>
      <c r="BD150" s="34">
        <f t="shared" si="151"/>
        <v>1.3588548439281527E-7</v>
      </c>
      <c r="BE150" s="34">
        <f t="shared" si="152"/>
        <v>1.1325932027099151E-7</v>
      </c>
      <c r="BF150" s="34">
        <f t="shared" si="153"/>
        <v>9.3390599615844959E-8</v>
      </c>
      <c r="BG150" s="34">
        <f t="shared" si="154"/>
        <v>2.436011727834119E-6</v>
      </c>
      <c r="BH150" s="34">
        <f t="shared" si="155"/>
        <v>1.0998592951171454E-7</v>
      </c>
      <c r="BI150" s="34">
        <f t="shared" si="156"/>
        <v>4.655077791324132E-7</v>
      </c>
      <c r="BJ150" s="34">
        <f t="shared" si="157"/>
        <v>1.2030010157586004E-7</v>
      </c>
      <c r="BL150" s="49">
        <f t="shared" si="158"/>
        <v>1</v>
      </c>
      <c r="BM150" s="49">
        <f t="shared" si="159"/>
        <v>0.83349094111909361</v>
      </c>
      <c r="BN150" s="49">
        <f t="shared" si="160"/>
        <v>17.926945903891699</v>
      </c>
      <c r="BO150" s="49">
        <f t="shared" si="161"/>
        <v>0.80940160756074009</v>
      </c>
      <c r="BP150" s="49">
        <f t="shared" si="162"/>
        <v>0.88530502071949579</v>
      </c>
      <c r="BU150" s="38">
        <f t="shared" si="163"/>
        <v>4.5998162619682016E-2</v>
      </c>
      <c r="BV150" s="38">
        <f t="shared" si="164"/>
        <v>3.8339051851627878E-2</v>
      </c>
      <c r="BW150" s="38">
        <f t="shared" si="165"/>
        <v>0.82460657296145279</v>
      </c>
      <c r="BX150" s="38">
        <f t="shared" si="166"/>
        <v>3.7230986769210966E-2</v>
      </c>
      <c r="BY150" s="38">
        <f t="shared" si="167"/>
        <v>4.0722404311076321E-2</v>
      </c>
    </row>
    <row r="151" spans="1:77" x14ac:dyDescent="0.25">
      <c r="A151" s="23" t="s">
        <v>466</v>
      </c>
      <c r="B151" s="24" t="s">
        <v>467</v>
      </c>
      <c r="C151" s="24" t="s">
        <v>65</v>
      </c>
      <c r="D151" s="24" t="s">
        <v>66</v>
      </c>
      <c r="E151" s="25">
        <v>0.11</v>
      </c>
      <c r="F151" s="26">
        <f t="shared" si="113"/>
        <v>6.301338005090412</v>
      </c>
      <c r="G151" s="27">
        <v>1230.2687708123824</v>
      </c>
      <c r="H151" s="28">
        <f t="shared" si="114"/>
        <v>3.0900000000000003</v>
      </c>
      <c r="I151" s="27">
        <v>4.4238000000000003E-4</v>
      </c>
      <c r="J151" s="27">
        <f t="shared" si="115"/>
        <v>1.7846401135121159E-7</v>
      </c>
      <c r="K151" s="20">
        <f t="shared" si="112"/>
        <v>0.99994708423006873</v>
      </c>
      <c r="S151" s="31">
        <f t="shared" si="116"/>
        <v>5.0417503917993329</v>
      </c>
      <c r="T151" s="31">
        <f t="shared" si="117"/>
        <v>7.2397902916774433</v>
      </c>
      <c r="U151" s="31">
        <f t="shared" si="118"/>
        <v>4.2276976351841586</v>
      </c>
      <c r="V151" s="31">
        <f t="shared" si="119"/>
        <v>59.276626124637922</v>
      </c>
      <c r="W151" s="31">
        <f t="shared" si="120"/>
        <v>3.497431872496453</v>
      </c>
      <c r="X151" s="32">
        <f t="shared" si="121"/>
        <v>313244.18826440623</v>
      </c>
      <c r="Y151" s="31">
        <f t="shared" si="122"/>
        <v>89.687584132757223</v>
      </c>
      <c r="Z151" s="31">
        <f t="shared" si="123"/>
        <v>4.1035965080672714</v>
      </c>
      <c r="AA151" s="31">
        <f t="shared" si="124"/>
        <v>17.377673625555488</v>
      </c>
      <c r="AB151" s="31">
        <f t="shared" si="125"/>
        <v>3.8256854550295119</v>
      </c>
      <c r="AD151" s="33">
        <f t="shared" si="126"/>
        <v>1442.7986718784573</v>
      </c>
      <c r="AE151" s="33">
        <f t="shared" si="127"/>
        <v>39.853088495359145</v>
      </c>
      <c r="AF151" s="33">
        <f t="shared" si="128"/>
        <v>0.11510462316723429</v>
      </c>
      <c r="AG151" s="73">
        <f t="shared" si="129"/>
        <v>2488.5526315789475</v>
      </c>
      <c r="AH151" s="33">
        <f t="shared" si="130"/>
        <v>271.0301048488821</v>
      </c>
      <c r="AI151" s="33">
        <f t="shared" si="131"/>
        <v>0.28116759937757801</v>
      </c>
      <c r="AJ151" s="73">
        <f t="shared" si="132"/>
        <v>60.307017543859651</v>
      </c>
      <c r="AK151" s="33">
        <f t="shared" si="133"/>
        <v>153.6246269418109</v>
      </c>
      <c r="AL151" s="33">
        <f t="shared" si="134"/>
        <v>1.7292153756080268E-4</v>
      </c>
      <c r="AM151" s="73">
        <f t="shared" si="135"/>
        <v>113.1140350877193</v>
      </c>
      <c r="AN151" s="33">
        <f t="shared" si="136"/>
        <v>0.59041503974889964</v>
      </c>
      <c r="AO151" s="73">
        <f t="shared" si="137"/>
        <v>256.40350877192981</v>
      </c>
      <c r="AP151" s="33">
        <f t="shared" si="138"/>
        <v>1.6580983664671556</v>
      </c>
      <c r="AQ151" s="73">
        <f t="shared" si="139"/>
        <v>71.622807017543863</v>
      </c>
      <c r="AR151" s="33">
        <f t="shared" si="140"/>
        <v>61.839187182160082</v>
      </c>
      <c r="AS151" s="33">
        <f t="shared" si="141"/>
        <v>0.64555672407676246</v>
      </c>
      <c r="AT151" s="73">
        <f t="shared" si="142"/>
        <v>622.14912280701753</v>
      </c>
      <c r="AU151" s="73">
        <f t="shared" si="143"/>
        <v>1442.7986718784573</v>
      </c>
      <c r="AV151" s="73">
        <f t="shared" si="144"/>
        <v>271.0301048488821</v>
      </c>
      <c r="AW151" s="73">
        <f t="shared" si="145"/>
        <v>153.6246269418109</v>
      </c>
      <c r="AX151" s="73">
        <f t="shared" si="146"/>
        <v>0.59041503974889964</v>
      </c>
      <c r="AY151" s="73">
        <f t="shared" si="147"/>
        <v>1.6580983664671556</v>
      </c>
      <c r="AZ151" s="73">
        <f t="shared" si="148"/>
        <v>61.839187182160082</v>
      </c>
      <c r="BA151" s="33">
        <f t="shared" si="149"/>
        <v>3612.1491228070176</v>
      </c>
      <c r="BC151" s="34">
        <f t="shared" si="150"/>
        <v>1.1601298195918895E-2</v>
      </c>
      <c r="BD151" s="34">
        <f t="shared" si="151"/>
        <v>5.8643397849730577E-2</v>
      </c>
      <c r="BE151" s="34">
        <f t="shared" si="152"/>
        <v>4.899595237186026E-2</v>
      </c>
      <c r="BF151" s="34">
        <f t="shared" si="153"/>
        <v>4.0574704401417291E-2</v>
      </c>
      <c r="BG151" s="34">
        <f t="shared" si="154"/>
        <v>1.0404924079956805</v>
      </c>
      <c r="BH151" s="34">
        <f t="shared" si="155"/>
        <v>4.7607046765819921E-2</v>
      </c>
      <c r="BI151" s="34">
        <f t="shared" si="156"/>
        <v>0.19952072058078191</v>
      </c>
      <c r="BJ151" s="34">
        <f t="shared" si="157"/>
        <v>5.2152933879725555E-2</v>
      </c>
      <c r="BL151" s="49">
        <f t="shared" si="158"/>
        <v>1</v>
      </c>
      <c r="BM151" s="49">
        <f t="shared" si="159"/>
        <v>0.8354896572911551</v>
      </c>
      <c r="BN151" s="49">
        <f t="shared" si="160"/>
        <v>17.74270329051987</v>
      </c>
      <c r="BO151" s="49">
        <f t="shared" si="161"/>
        <v>0.81180573621960828</v>
      </c>
      <c r="BP151" s="49">
        <f t="shared" si="162"/>
        <v>0.88932319394868009</v>
      </c>
      <c r="BU151" s="38">
        <f t="shared" si="163"/>
        <v>4.6039876932100966E-2</v>
      </c>
      <c r="BV151" s="38">
        <f t="shared" si="164"/>
        <v>3.8465840999727996E-2</v>
      </c>
      <c r="BW151" s="38">
        <f t="shared" si="165"/>
        <v>0.81687187593831767</v>
      </c>
      <c r="BX151" s="38">
        <f t="shared" si="166"/>
        <v>3.7375436188324382E-2</v>
      </c>
      <c r="BY151" s="38">
        <f t="shared" si="167"/>
        <v>4.0944330402260191E-2</v>
      </c>
    </row>
    <row r="152" spans="1:77" x14ac:dyDescent="0.25">
      <c r="A152" s="23" t="s">
        <v>468</v>
      </c>
      <c r="B152" s="24" t="s">
        <v>469</v>
      </c>
      <c r="C152" s="24" t="s">
        <v>65</v>
      </c>
      <c r="D152" s="24" t="s">
        <v>66</v>
      </c>
      <c r="E152" s="25">
        <v>0.123</v>
      </c>
      <c r="F152" s="26">
        <f t="shared" si="113"/>
        <v>5.6353429313816692</v>
      </c>
      <c r="G152" s="27">
        <v>79.432823472428197</v>
      </c>
      <c r="H152" s="28">
        <f t="shared" si="114"/>
        <v>1.9000000000000004</v>
      </c>
      <c r="I152" s="27">
        <v>3.9087000000000004E-6</v>
      </c>
      <c r="J152" s="27">
        <f t="shared" si="115"/>
        <v>1.5768395523497463E-9</v>
      </c>
      <c r="K152" s="20">
        <f t="shared" si="112"/>
        <v>0.99992559185316054</v>
      </c>
      <c r="S152" s="31">
        <f t="shared" si="116"/>
        <v>3.0914859931718057</v>
      </c>
      <c r="T152" s="31">
        <f t="shared" si="117"/>
        <v>3.4826468114038196</v>
      </c>
      <c r="U152" s="31">
        <f t="shared" si="118"/>
        <v>2.6995472527027147</v>
      </c>
      <c r="V152" s="31">
        <f t="shared" si="119"/>
        <v>4.5942767872470185</v>
      </c>
      <c r="W152" s="31">
        <f t="shared" si="120"/>
        <v>2.3197767169835037</v>
      </c>
      <c r="X152" s="32">
        <f t="shared" si="121"/>
        <v>2854235.175450528</v>
      </c>
      <c r="Y152" s="31">
        <f t="shared" si="122"/>
        <v>47.823106426670741</v>
      </c>
      <c r="Z152" s="31">
        <f t="shared" si="123"/>
        <v>2.6057624637117152</v>
      </c>
      <c r="AA152" s="31">
        <f t="shared" si="124"/>
        <v>9.6602592371998188</v>
      </c>
      <c r="AB152" s="31">
        <f t="shared" si="125"/>
        <v>3.3074723485357609</v>
      </c>
      <c r="AD152" s="33">
        <f t="shared" si="126"/>
        <v>2352.9884286383412</v>
      </c>
      <c r="AE152" s="33">
        <f t="shared" si="127"/>
        <v>35.640973451134194</v>
      </c>
      <c r="AF152" s="33">
        <f t="shared" si="128"/>
        <v>0.23928160920728711</v>
      </c>
      <c r="AG152" s="73">
        <f t="shared" si="129"/>
        <v>2488.5526315789475</v>
      </c>
      <c r="AH152" s="33">
        <f t="shared" si="130"/>
        <v>424.45389025369184</v>
      </c>
      <c r="AI152" s="33">
        <f t="shared" si="131"/>
        <v>3.6277019079326442</v>
      </c>
      <c r="AJ152" s="73">
        <f t="shared" si="132"/>
        <v>60.307017543859651</v>
      </c>
      <c r="AK152" s="33">
        <f t="shared" si="133"/>
        <v>231.61352673861128</v>
      </c>
      <c r="AL152" s="33">
        <f t="shared" si="134"/>
        <v>1.8977646667856201E-5</v>
      </c>
      <c r="AM152" s="73">
        <f t="shared" si="135"/>
        <v>113.1140350877193</v>
      </c>
      <c r="AN152" s="33">
        <f t="shared" si="136"/>
        <v>1.1072659747003184</v>
      </c>
      <c r="AO152" s="73">
        <f t="shared" si="137"/>
        <v>256.40350877192981</v>
      </c>
      <c r="AP152" s="33">
        <f t="shared" si="138"/>
        <v>2.6111998930918041</v>
      </c>
      <c r="AQ152" s="73">
        <f t="shared" si="139"/>
        <v>71.622807017543863</v>
      </c>
      <c r="AR152" s="33">
        <f t="shared" si="140"/>
        <v>111.24144660456425</v>
      </c>
      <c r="AS152" s="33">
        <f t="shared" si="141"/>
        <v>0.74670222739437886</v>
      </c>
      <c r="AT152" s="73">
        <f t="shared" si="142"/>
        <v>622.14912280701753</v>
      </c>
      <c r="AU152" s="73">
        <f t="shared" si="143"/>
        <v>2352.9884286383412</v>
      </c>
      <c r="AV152" s="73">
        <f t="shared" si="144"/>
        <v>424.45389025369184</v>
      </c>
      <c r="AW152" s="73">
        <f t="shared" si="145"/>
        <v>231.61352673861128</v>
      </c>
      <c r="AX152" s="73">
        <f t="shared" si="146"/>
        <v>1.1072659747003184</v>
      </c>
      <c r="AY152" s="73">
        <f t="shared" si="147"/>
        <v>2.6111998930918041</v>
      </c>
      <c r="AZ152" s="73">
        <f t="shared" si="148"/>
        <v>111.24144660456425</v>
      </c>
      <c r="BA152" s="33">
        <f t="shared" si="149"/>
        <v>3612.1491228070176</v>
      </c>
      <c r="BC152" s="34">
        <f t="shared" si="150"/>
        <v>2.0552286919015728E-2</v>
      </c>
      <c r="BD152" s="34">
        <f t="shared" si="151"/>
        <v>6.3656068956834455E-2</v>
      </c>
      <c r="BE152" s="34">
        <f t="shared" si="152"/>
        <v>5.501169837535929E-2</v>
      </c>
      <c r="BF152" s="34">
        <f t="shared" si="153"/>
        <v>4.767671276902509E-2</v>
      </c>
      <c r="BG152" s="34">
        <f t="shared" si="154"/>
        <v>0.98287420463956199</v>
      </c>
      <c r="BH152" s="34">
        <f t="shared" si="155"/>
        <v>5.3554377797004477E-2</v>
      </c>
      <c r="BI152" s="34">
        <f t="shared" si="156"/>
        <v>0.19721661364289686</v>
      </c>
      <c r="BJ152" s="34">
        <f t="shared" si="157"/>
        <v>5.9627592572378089E-2</v>
      </c>
      <c r="BL152" s="49">
        <f t="shared" si="158"/>
        <v>1</v>
      </c>
      <c r="BM152" s="49">
        <f t="shared" si="159"/>
        <v>0.86420194141524886</v>
      </c>
      <c r="BN152" s="49">
        <f t="shared" si="160"/>
        <v>15.440384879972004</v>
      </c>
      <c r="BO152" s="49">
        <f t="shared" si="161"/>
        <v>0.84130827860765334</v>
      </c>
      <c r="BP152" s="49">
        <f t="shared" si="162"/>
        <v>0.93671496763037476</v>
      </c>
      <c r="BU152" s="38">
        <f t="shared" si="163"/>
        <v>4.6643707771620684E-2</v>
      </c>
      <c r="BV152" s="38">
        <f t="shared" si="164"/>
        <v>4.0309582811040127E-2</v>
      </c>
      <c r="BW152" s="38">
        <f t="shared" si="165"/>
        <v>0.72019680022276467</v>
      </c>
      <c r="BX152" s="38">
        <f t="shared" si="166"/>
        <v>3.9241737493220616E-2</v>
      </c>
      <c r="BY152" s="38">
        <f t="shared" si="167"/>
        <v>4.3691859215454328E-2</v>
      </c>
    </row>
    <row r="153" spans="1:77" x14ac:dyDescent="0.25">
      <c r="A153" s="23" t="s">
        <v>470</v>
      </c>
      <c r="B153" s="24" t="s">
        <v>471</v>
      </c>
      <c r="C153" s="24" t="s">
        <v>472</v>
      </c>
      <c r="D153" s="24" t="s">
        <v>212</v>
      </c>
      <c r="E153" s="25">
        <v>3.0700000000000002E-2</v>
      </c>
      <c r="F153" s="26">
        <f t="shared" si="113"/>
        <v>22.578084057327207</v>
      </c>
      <c r="G153" s="27">
        <v>75.857757502918361</v>
      </c>
      <c r="H153" s="28">
        <f t="shared" si="114"/>
        <v>1.88</v>
      </c>
      <c r="I153" s="27">
        <v>0.19089</v>
      </c>
      <c r="J153" s="27">
        <f t="shared" si="115"/>
        <v>7.7008443254289927E-5</v>
      </c>
      <c r="K153" s="20">
        <f t="shared" si="112"/>
        <v>0.99992390524865149</v>
      </c>
      <c r="S153" s="31">
        <f t="shared" si="116"/>
        <v>3.0404243506986419</v>
      </c>
      <c r="T153" s="31">
        <f t="shared" si="117"/>
        <v>3.4059083344664356</v>
      </c>
      <c r="U153" s="31">
        <f t="shared" si="118"/>
        <v>2.6595373604386667</v>
      </c>
      <c r="V153" s="31">
        <f t="shared" si="119"/>
        <v>4.4244063494137054</v>
      </c>
      <c r="W153" s="31">
        <f t="shared" si="120"/>
        <v>2.2889434584008219</v>
      </c>
      <c r="X153" s="32">
        <f t="shared" si="121"/>
        <v>56.37031782279842</v>
      </c>
      <c r="Y153" s="31">
        <f t="shared" si="122"/>
        <v>46.727014535510605</v>
      </c>
      <c r="Z153" s="31">
        <f t="shared" si="123"/>
        <v>2.5665463110142448</v>
      </c>
      <c r="AA153" s="31">
        <f t="shared" si="124"/>
        <v>9.4582026060103335</v>
      </c>
      <c r="AB153" s="31">
        <f t="shared" si="125"/>
        <v>3.2860602630939635</v>
      </c>
      <c r="AD153" s="33">
        <f t="shared" si="126"/>
        <v>2392.5051013222101</v>
      </c>
      <c r="AE153" s="33">
        <f t="shared" si="127"/>
        <v>142.79608255666142</v>
      </c>
      <c r="AF153" s="33">
        <f t="shared" si="128"/>
        <v>0.24467286007093378</v>
      </c>
      <c r="AG153" s="73">
        <f t="shared" si="129"/>
        <v>2488.5526315789475</v>
      </c>
      <c r="AH153" s="33">
        <f t="shared" si="130"/>
        <v>430.83934460854442</v>
      </c>
      <c r="AI153" s="33">
        <f t="shared" si="131"/>
        <v>3.766983714973474</v>
      </c>
      <c r="AJ153" s="73">
        <f t="shared" si="132"/>
        <v>60.307017543859651</v>
      </c>
      <c r="AK153" s="33">
        <f t="shared" si="133"/>
        <v>234.73348137749429</v>
      </c>
      <c r="AL153" s="33">
        <f t="shared" si="134"/>
        <v>0.96090759745121568</v>
      </c>
      <c r="AM153" s="73">
        <f t="shared" si="135"/>
        <v>113.1140350877193</v>
      </c>
      <c r="AN153" s="33">
        <f t="shared" si="136"/>
        <v>1.133239499186977</v>
      </c>
      <c r="AO153" s="73">
        <f t="shared" si="137"/>
        <v>256.40350877192981</v>
      </c>
      <c r="AP153" s="33">
        <f t="shared" si="138"/>
        <v>2.6510983407806905</v>
      </c>
      <c r="AQ153" s="73">
        <f t="shared" si="139"/>
        <v>71.622807017543863</v>
      </c>
      <c r="AR153" s="33">
        <f t="shared" si="140"/>
        <v>113.61790996508478</v>
      </c>
      <c r="AS153" s="33">
        <f t="shared" si="141"/>
        <v>0.7515677656415366</v>
      </c>
      <c r="AT153" s="73">
        <f t="shared" si="142"/>
        <v>622.14912280701753</v>
      </c>
      <c r="AU153" s="73">
        <f t="shared" si="143"/>
        <v>2392.5051013222101</v>
      </c>
      <c r="AV153" s="73">
        <f t="shared" si="144"/>
        <v>430.83934460854442</v>
      </c>
      <c r="AW153" s="73">
        <f t="shared" si="145"/>
        <v>234.73348137749429</v>
      </c>
      <c r="AX153" s="73">
        <f t="shared" si="146"/>
        <v>1.133239499186977</v>
      </c>
      <c r="AY153" s="73">
        <f t="shared" si="147"/>
        <v>2.6510983407806905</v>
      </c>
      <c r="AZ153" s="73">
        <f t="shared" si="148"/>
        <v>113.61790996508478</v>
      </c>
      <c r="BA153" s="33">
        <f t="shared" si="149"/>
        <v>3612.1491228070176</v>
      </c>
      <c r="BC153" s="34">
        <f t="shared" si="150"/>
        <v>5.6897625356852255E-3</v>
      </c>
      <c r="BD153" s="34">
        <f t="shared" si="151"/>
        <v>1.7334552652335956E-2</v>
      </c>
      <c r="BE153" s="34">
        <f t="shared" si="152"/>
        <v>1.5000977084913122E-2</v>
      </c>
      <c r="BF153" s="34">
        <f t="shared" si="153"/>
        <v>1.2970448762192817E-2</v>
      </c>
      <c r="BG153" s="34">
        <f t="shared" si="154"/>
        <v>0.26586561670856723</v>
      </c>
      <c r="BH153" s="34">
        <f t="shared" si="155"/>
        <v>1.4603039046509973E-2</v>
      </c>
      <c r="BI153" s="34">
        <f t="shared" si="156"/>
        <v>5.3461287347797794E-2</v>
      </c>
      <c r="BJ153" s="34">
        <f t="shared" si="157"/>
        <v>1.626911348773067E-2</v>
      </c>
      <c r="BL153" s="49">
        <f t="shared" si="158"/>
        <v>1</v>
      </c>
      <c r="BM153" s="49">
        <f t="shared" si="159"/>
        <v>0.86538011022116756</v>
      </c>
      <c r="BN153" s="49">
        <f t="shared" si="160"/>
        <v>15.337322055019397</v>
      </c>
      <c r="BO153" s="49">
        <f t="shared" si="161"/>
        <v>0.84242376133901031</v>
      </c>
      <c r="BP153" s="49">
        <f t="shared" si="162"/>
        <v>0.93853667954553699</v>
      </c>
      <c r="BU153" s="38">
        <f t="shared" si="163"/>
        <v>4.668048722399043E-2</v>
      </c>
      <c r="BV153" s="38">
        <f t="shared" si="164"/>
        <v>4.0396365179074641E-2</v>
      </c>
      <c r="BW153" s="38">
        <f t="shared" si="165"/>
        <v>0.71595366623955958</v>
      </c>
      <c r="BX153" s="38">
        <f t="shared" si="166"/>
        <v>3.9324751628371638E-2</v>
      </c>
      <c r="BY153" s="38">
        <f t="shared" si="167"/>
        <v>4.3811349478771841E-2</v>
      </c>
    </row>
    <row r="154" spans="1:77" x14ac:dyDescent="0.25">
      <c r="A154" s="23" t="s">
        <v>473</v>
      </c>
      <c r="B154" s="24" t="s">
        <v>474</v>
      </c>
      <c r="C154" s="24" t="s">
        <v>77</v>
      </c>
      <c r="D154" s="24" t="s">
        <v>66</v>
      </c>
      <c r="E154" s="25">
        <v>9.2100000000000001E-2</v>
      </c>
      <c r="F154" s="26">
        <f t="shared" si="113"/>
        <v>7.5260280191090692</v>
      </c>
      <c r="G154" s="27">
        <v>6309.5734448019384</v>
      </c>
      <c r="H154" s="28">
        <f t="shared" si="114"/>
        <v>3.8000000000000003</v>
      </c>
      <c r="I154" s="27">
        <v>2.6906346025019445E-3</v>
      </c>
      <c r="J154" s="27">
        <f t="shared" si="115"/>
        <v>1.0854501655655086E-6</v>
      </c>
      <c r="K154" s="20">
        <f t="shared" si="112"/>
        <v>0.99989261681323083</v>
      </c>
      <c r="S154" s="31">
        <f t="shared" si="116"/>
        <v>5.2559416666438832</v>
      </c>
      <c r="T154" s="31">
        <f t="shared" si="117"/>
        <v>7.7821306105701282</v>
      </c>
      <c r="U154" s="31">
        <f t="shared" si="118"/>
        <v>4.3955294834239318</v>
      </c>
      <c r="V154" s="31">
        <f t="shared" si="119"/>
        <v>300.62146177747593</v>
      </c>
      <c r="W154" s="31">
        <f t="shared" si="120"/>
        <v>3.6267699557143431</v>
      </c>
      <c r="X154" s="32">
        <f t="shared" si="121"/>
        <v>260509.61451070505</v>
      </c>
      <c r="Y154" s="31">
        <f t="shared" si="122"/>
        <v>94.285425254647322</v>
      </c>
      <c r="Z154" s="31">
        <f t="shared" si="123"/>
        <v>4.2680988102637638</v>
      </c>
      <c r="AA154" s="31">
        <f t="shared" si="124"/>
        <v>18.225252460255469</v>
      </c>
      <c r="AB154" s="31">
        <f t="shared" si="125"/>
        <v>3.8609001762574393</v>
      </c>
      <c r="AD154" s="33">
        <f t="shared" si="126"/>
        <v>1384.0014274503239</v>
      </c>
      <c r="AE154" s="33">
        <f t="shared" si="127"/>
        <v>47.598694185553803</v>
      </c>
      <c r="AF154" s="33">
        <f t="shared" si="128"/>
        <v>0.10708292818954401</v>
      </c>
      <c r="AG154" s="73">
        <f t="shared" si="129"/>
        <v>2488.5526315789475</v>
      </c>
      <c r="AH154" s="33">
        <f t="shared" si="130"/>
        <v>260.68152600372906</v>
      </c>
      <c r="AI154" s="33">
        <f t="shared" si="131"/>
        <v>5.5440707952526549E-2</v>
      </c>
      <c r="AJ154" s="73">
        <f t="shared" si="132"/>
        <v>60.307017543859651</v>
      </c>
      <c r="AK154" s="33">
        <f t="shared" si="133"/>
        <v>148.146056471023</v>
      </c>
      <c r="AL154" s="33">
        <f t="shared" si="134"/>
        <v>2.0792578718602654E-4</v>
      </c>
      <c r="AM154" s="73">
        <f t="shared" si="135"/>
        <v>113.1140350877193</v>
      </c>
      <c r="AN154" s="33">
        <f t="shared" si="136"/>
        <v>0.56162337294135067</v>
      </c>
      <c r="AO154" s="73">
        <f t="shared" si="137"/>
        <v>256.40350877192981</v>
      </c>
      <c r="AP154" s="33">
        <f t="shared" si="138"/>
        <v>1.5941914583383736</v>
      </c>
      <c r="AQ154" s="73">
        <f t="shared" si="139"/>
        <v>71.622807017543863</v>
      </c>
      <c r="AR154" s="33">
        <f t="shared" si="140"/>
        <v>58.963310081145998</v>
      </c>
      <c r="AS154" s="33">
        <f t="shared" si="141"/>
        <v>0.63966869303804919</v>
      </c>
      <c r="AT154" s="73">
        <f t="shared" si="142"/>
        <v>622.14912280701753</v>
      </c>
      <c r="AU154" s="73">
        <f t="shared" si="143"/>
        <v>1384.0014274503239</v>
      </c>
      <c r="AV154" s="73">
        <f t="shared" si="144"/>
        <v>260.68152600372906</v>
      </c>
      <c r="AW154" s="73">
        <f t="shared" si="145"/>
        <v>148.146056471023</v>
      </c>
      <c r="AX154" s="73">
        <f t="shared" si="146"/>
        <v>0.56162337294135067</v>
      </c>
      <c r="AY154" s="73">
        <f t="shared" si="147"/>
        <v>1.5941914583383736</v>
      </c>
      <c r="AZ154" s="73">
        <f t="shared" si="148"/>
        <v>58.963310081145998</v>
      </c>
      <c r="BA154" s="33">
        <f t="shared" si="149"/>
        <v>3612.1491228070176</v>
      </c>
      <c r="BC154" s="34">
        <f t="shared" si="150"/>
        <v>9.4617277976708249E-3</v>
      </c>
      <c r="BD154" s="34">
        <f t="shared" si="151"/>
        <v>4.9863979500081208E-2</v>
      </c>
      <c r="BE154" s="34">
        <f t="shared" si="152"/>
        <v>4.1580460332217614E-2</v>
      </c>
      <c r="BF154" s="34">
        <f t="shared" si="153"/>
        <v>3.4315461943341091E-2</v>
      </c>
      <c r="BG154" s="34">
        <f t="shared" si="154"/>
        <v>0.89210302904711136</v>
      </c>
      <c r="BH154" s="34">
        <f t="shared" si="155"/>
        <v>4.0383589156278425E-2</v>
      </c>
      <c r="BI154" s="34">
        <f t="shared" si="156"/>
        <v>0.17059169866687901</v>
      </c>
      <c r="BJ154" s="34">
        <f t="shared" si="157"/>
        <v>4.418443649901406E-2</v>
      </c>
      <c r="BL154" s="49">
        <f t="shared" si="158"/>
        <v>1</v>
      </c>
      <c r="BM154" s="49">
        <f t="shared" si="159"/>
        <v>0.83387769586560767</v>
      </c>
      <c r="BN154" s="49">
        <f t="shared" si="160"/>
        <v>17.890730703626623</v>
      </c>
      <c r="BO154" s="49">
        <f t="shared" si="161"/>
        <v>0.80987497510527928</v>
      </c>
      <c r="BP154" s="49">
        <f t="shared" si="162"/>
        <v>0.88609928333020638</v>
      </c>
      <c r="BU154" s="38">
        <f t="shared" si="163"/>
        <v>4.6006239778351422E-2</v>
      </c>
      <c r="BV154" s="38">
        <f t="shared" si="164"/>
        <v>3.8363577221812349E-2</v>
      </c>
      <c r="BW154" s="38">
        <f t="shared" si="165"/>
        <v>0.82308524656096027</v>
      </c>
      <c r="BX154" s="38">
        <f t="shared" si="166"/>
        <v>3.7259302295179868E-2</v>
      </c>
      <c r="BY154" s="38">
        <f t="shared" si="167"/>
        <v>4.0766096096314826E-2</v>
      </c>
    </row>
    <row r="155" spans="1:77" x14ac:dyDescent="0.25">
      <c r="A155" s="23" t="s">
        <v>475</v>
      </c>
      <c r="B155" s="24" t="s">
        <v>476</v>
      </c>
      <c r="C155" s="24" t="s">
        <v>477</v>
      </c>
      <c r="D155" s="24" t="s">
        <v>66</v>
      </c>
      <c r="E155" s="25">
        <v>0.20599999999999999</v>
      </c>
      <c r="F155" s="26">
        <f t="shared" si="113"/>
        <v>3.3647921386405111</v>
      </c>
      <c r="G155" s="27">
        <v>151.3561248436209</v>
      </c>
      <c r="H155" s="28">
        <f t="shared" si="114"/>
        <v>2.1800000000000002</v>
      </c>
      <c r="I155" s="27">
        <v>7.6588588569441438E-2</v>
      </c>
      <c r="J155" s="27">
        <f t="shared" si="115"/>
        <v>3.0897207694357947E-5</v>
      </c>
      <c r="K155" s="20">
        <f t="shared" si="112"/>
        <v>0.99994219985872657</v>
      </c>
      <c r="S155" s="31">
        <f t="shared" si="116"/>
        <v>3.7828718553393355</v>
      </c>
      <c r="T155" s="31">
        <f t="shared" si="117"/>
        <v>4.613992722858054</v>
      </c>
      <c r="U155" s="31">
        <f t="shared" si="118"/>
        <v>3.2412899879221548</v>
      </c>
      <c r="V155" s="31">
        <f t="shared" si="119"/>
        <v>8.0117361568197243</v>
      </c>
      <c r="W155" s="31">
        <f t="shared" si="120"/>
        <v>2.7372658151813427</v>
      </c>
      <c r="X155" s="32">
        <f t="shared" si="121"/>
        <v>249.63837314442827</v>
      </c>
      <c r="Y155" s="31">
        <f t="shared" si="122"/>
        <v>62.664431548221039</v>
      </c>
      <c r="Z155" s="31">
        <f t="shared" si="123"/>
        <v>3.1367577907398965</v>
      </c>
      <c r="AA155" s="31">
        <f t="shared" si="124"/>
        <v>12.396150434492002</v>
      </c>
      <c r="AB155" s="31">
        <f t="shared" si="125"/>
        <v>3.5461949509168975</v>
      </c>
      <c r="AD155" s="33">
        <f t="shared" si="126"/>
        <v>1922.9387215333647</v>
      </c>
      <c r="AE155" s="33">
        <f t="shared" si="127"/>
        <v>21.280775410143232</v>
      </c>
      <c r="AF155" s="33">
        <f t="shared" si="128"/>
        <v>0.18061002333292372</v>
      </c>
      <c r="AG155" s="73">
        <f t="shared" si="129"/>
        <v>2488.5526315789475</v>
      </c>
      <c r="AH155" s="33">
        <f t="shared" si="130"/>
        <v>353.51151473733938</v>
      </c>
      <c r="AI155" s="33">
        <f t="shared" si="131"/>
        <v>2.0802815195654838</v>
      </c>
      <c r="AJ155" s="73">
        <f t="shared" si="132"/>
        <v>60.307017543859651</v>
      </c>
      <c r="AK155" s="33">
        <f t="shared" si="133"/>
        <v>196.28772028158738</v>
      </c>
      <c r="AL155" s="33">
        <f t="shared" si="134"/>
        <v>0.21698053061469258</v>
      </c>
      <c r="AM155" s="73">
        <f t="shared" si="135"/>
        <v>113.1140350877193</v>
      </c>
      <c r="AN155" s="33">
        <f t="shared" si="136"/>
        <v>0.84502320123939423</v>
      </c>
      <c r="AO155" s="73">
        <f t="shared" si="137"/>
        <v>256.40350877192981</v>
      </c>
      <c r="AP155" s="33">
        <f t="shared" si="138"/>
        <v>2.16917183939207</v>
      </c>
      <c r="AQ155" s="73">
        <f t="shared" si="139"/>
        <v>71.622807017543863</v>
      </c>
      <c r="AR155" s="33">
        <f t="shared" si="140"/>
        <v>86.68991375992853</v>
      </c>
      <c r="AS155" s="33">
        <f t="shared" si="141"/>
        <v>0.69643575829309945</v>
      </c>
      <c r="AT155" s="73">
        <f t="shared" si="142"/>
        <v>622.14912280701753</v>
      </c>
      <c r="AU155" s="73">
        <f t="shared" si="143"/>
        <v>1922.9387215333647</v>
      </c>
      <c r="AV155" s="73">
        <f t="shared" si="144"/>
        <v>353.51151473733938</v>
      </c>
      <c r="AW155" s="73">
        <f t="shared" si="145"/>
        <v>196.28772028158738</v>
      </c>
      <c r="AX155" s="73">
        <f t="shared" si="146"/>
        <v>0.84502320123939423</v>
      </c>
      <c r="AY155" s="73">
        <f t="shared" si="147"/>
        <v>2.16917183939207</v>
      </c>
      <c r="AZ155" s="73">
        <f t="shared" si="148"/>
        <v>86.68991375992853</v>
      </c>
      <c r="BA155" s="33">
        <f t="shared" si="149"/>
        <v>3612.1491228070176</v>
      </c>
      <c r="BC155" s="34">
        <f t="shared" si="150"/>
        <v>2.6363795109870303E-2</v>
      </c>
      <c r="BD155" s="34">
        <f t="shared" si="151"/>
        <v>9.9948710784472608E-2</v>
      </c>
      <c r="BE155" s="34">
        <f t="shared" si="152"/>
        <v>8.4952790103838452E-2</v>
      </c>
      <c r="BF155" s="34">
        <f t="shared" si="153"/>
        <v>7.2085030819584062E-2</v>
      </c>
      <c r="BG155" s="34">
        <f t="shared" si="154"/>
        <v>1.6520722340137921</v>
      </c>
      <c r="BH155" s="34">
        <f t="shared" si="155"/>
        <v>8.2696839704356068E-2</v>
      </c>
      <c r="BI155" s="34">
        <f t="shared" si="156"/>
        <v>0.32420502301880189</v>
      </c>
      <c r="BJ155" s="34">
        <f t="shared" si="157"/>
        <v>9.1423350240509488E-2</v>
      </c>
      <c r="BL155" s="49">
        <f t="shared" si="158"/>
        <v>1</v>
      </c>
      <c r="BM155" s="49">
        <f t="shared" si="159"/>
        <v>0.84996384082460996</v>
      </c>
      <c r="BN155" s="49">
        <f t="shared" si="160"/>
        <v>16.529200037169939</v>
      </c>
      <c r="BO155" s="49">
        <f t="shared" si="161"/>
        <v>0.82739276029964881</v>
      </c>
      <c r="BP155" s="49">
        <f t="shared" si="162"/>
        <v>0.91470264621674779</v>
      </c>
      <c r="BU155" s="38">
        <f t="shared" si="163"/>
        <v>4.6345824975967898E-2</v>
      </c>
      <c r="BV155" s="38">
        <f t="shared" si="164"/>
        <v>3.939227540275881E-2</v>
      </c>
      <c r="BW155" s="38">
        <f t="shared" si="165"/>
        <v>0.76605941191544002</v>
      </c>
      <c r="BX155" s="38">
        <f t="shared" si="166"/>
        <v>3.8346200055230484E-2</v>
      </c>
      <c r="BY155" s="38">
        <f t="shared" si="167"/>
        <v>4.239264874661608E-2</v>
      </c>
    </row>
    <row r="156" spans="1:77" x14ac:dyDescent="0.25">
      <c r="A156" s="23" t="s">
        <v>478</v>
      </c>
      <c r="B156" s="24" t="s">
        <v>479</v>
      </c>
      <c r="C156" s="24" t="s">
        <v>480</v>
      </c>
      <c r="D156" s="24" t="s">
        <v>66</v>
      </c>
      <c r="E156" s="25">
        <v>0.22</v>
      </c>
      <c r="F156" s="26">
        <f t="shared" si="113"/>
        <v>3.150669002545206</v>
      </c>
      <c r="G156" s="27">
        <v>1258.925411794168</v>
      </c>
      <c r="H156" s="28">
        <f t="shared" si="114"/>
        <v>3.1</v>
      </c>
      <c r="I156" s="27">
        <v>1.2019E-2</v>
      </c>
      <c r="J156" s="27">
        <f t="shared" si="115"/>
        <v>4.8486797604552913E-6</v>
      </c>
      <c r="K156" s="20">
        <f t="shared" si="112"/>
        <v>0.99994682001102775</v>
      </c>
      <c r="S156" s="31">
        <f t="shared" si="116"/>
        <v>5.0475187584402708</v>
      </c>
      <c r="T156" s="31">
        <f t="shared" si="117"/>
        <v>7.2539669092034096</v>
      </c>
      <c r="U156" s="31">
        <f t="shared" si="118"/>
        <v>4.2322175001290585</v>
      </c>
      <c r="V156" s="31">
        <f t="shared" si="119"/>
        <v>60.638255865718037</v>
      </c>
      <c r="W156" s="31">
        <f t="shared" si="120"/>
        <v>3.5009150651950272</v>
      </c>
      <c r="X156" s="32">
        <f t="shared" si="121"/>
        <v>11793.471100533381</v>
      </c>
      <c r="Y156" s="31">
        <f t="shared" si="122"/>
        <v>89.811408193130788</v>
      </c>
      <c r="Z156" s="31">
        <f t="shared" si="123"/>
        <v>4.1080267052965302</v>
      </c>
      <c r="AA156" s="31">
        <f t="shared" si="124"/>
        <v>17.400499697622134</v>
      </c>
      <c r="AB156" s="31">
        <f t="shared" si="125"/>
        <v>3.8266699638303234</v>
      </c>
      <c r="AD156" s="33">
        <f t="shared" si="126"/>
        <v>1441.1498237757066</v>
      </c>
      <c r="AE156" s="33">
        <f t="shared" si="127"/>
        <v>19.926544247679573</v>
      </c>
      <c r="AF156" s="33">
        <f t="shared" si="128"/>
        <v>0.11487967118736765</v>
      </c>
      <c r="AG156" s="73">
        <f t="shared" si="129"/>
        <v>2488.5526315789475</v>
      </c>
      <c r="AH156" s="33">
        <f t="shared" si="130"/>
        <v>270.74065387669515</v>
      </c>
      <c r="AI156" s="33">
        <f t="shared" si="131"/>
        <v>0.274853991572162</v>
      </c>
      <c r="AJ156" s="73">
        <f t="shared" si="132"/>
        <v>60.307017543859651</v>
      </c>
      <c r="AK156" s="33">
        <f t="shared" si="133"/>
        <v>153.47177999496412</v>
      </c>
      <c r="AL156" s="33">
        <f t="shared" si="134"/>
        <v>4.592936736345323E-3</v>
      </c>
      <c r="AM156" s="73">
        <f t="shared" si="135"/>
        <v>113.1140350877193</v>
      </c>
      <c r="AN156" s="33">
        <f t="shared" si="136"/>
        <v>0.58960102748700394</v>
      </c>
      <c r="AO156" s="73">
        <f t="shared" si="137"/>
        <v>256.40350877192981</v>
      </c>
      <c r="AP156" s="33">
        <f t="shared" si="138"/>
        <v>1.6563102323297874</v>
      </c>
      <c r="AQ156" s="73">
        <f t="shared" si="139"/>
        <v>71.622807017543863</v>
      </c>
      <c r="AR156" s="33">
        <f t="shared" si="140"/>
        <v>61.75806619324068</v>
      </c>
      <c r="AS156" s="33">
        <f t="shared" si="141"/>
        <v>0.64539063808495123</v>
      </c>
      <c r="AT156" s="73">
        <f t="shared" si="142"/>
        <v>622.14912280701753</v>
      </c>
      <c r="AU156" s="73">
        <f t="shared" si="143"/>
        <v>1441.1498237757066</v>
      </c>
      <c r="AV156" s="73">
        <f t="shared" si="144"/>
        <v>270.74065387669515</v>
      </c>
      <c r="AW156" s="73">
        <f t="shared" si="145"/>
        <v>153.47177999496412</v>
      </c>
      <c r="AX156" s="73">
        <f t="shared" si="146"/>
        <v>0.58960102748700394</v>
      </c>
      <c r="AY156" s="73">
        <f t="shared" si="147"/>
        <v>1.6563102323297874</v>
      </c>
      <c r="AZ156" s="73">
        <f t="shared" si="148"/>
        <v>61.75806619324068</v>
      </c>
      <c r="BA156" s="33">
        <f t="shared" si="149"/>
        <v>3612.1491228070176</v>
      </c>
      <c r="BC156" s="34">
        <f t="shared" si="150"/>
        <v>2.1291760205222509E-2</v>
      </c>
      <c r="BD156" s="34">
        <f t="shared" si="151"/>
        <v>0.10775122262022978</v>
      </c>
      <c r="BE156" s="34">
        <f t="shared" si="152"/>
        <v>9.0019972511472285E-2</v>
      </c>
      <c r="BF156" s="34">
        <f t="shared" si="153"/>
        <v>7.4538413362309208E-2</v>
      </c>
      <c r="BG156" s="34">
        <f t="shared" si="154"/>
        <v>1.9122429669414969</v>
      </c>
      <c r="BH156" s="34">
        <f t="shared" si="155"/>
        <v>8.7467119525824005E-2</v>
      </c>
      <c r="BI156" s="34">
        <f t="shared" si="156"/>
        <v>0.36665560406013731</v>
      </c>
      <c r="BJ156" s="34">
        <f t="shared" si="157"/>
        <v>9.5815841848334277E-2</v>
      </c>
      <c r="BL156" s="49">
        <f t="shared" si="158"/>
        <v>1</v>
      </c>
      <c r="BM156" s="49">
        <f t="shared" si="159"/>
        <v>0.8354427014600897</v>
      </c>
      <c r="BN156" s="49">
        <f t="shared" si="160"/>
        <v>17.746833125793994</v>
      </c>
      <c r="BO156" s="49">
        <f t="shared" si="161"/>
        <v>0.81175059919368808</v>
      </c>
      <c r="BP156" s="49">
        <f t="shared" si="162"/>
        <v>0.889232061765444</v>
      </c>
      <c r="BU156" s="38">
        <f t="shared" si="163"/>
        <v>4.6038977775120886E-2</v>
      </c>
      <c r="BV156" s="38">
        <f t="shared" si="164"/>
        <v>3.8462927964908022E-2</v>
      </c>
      <c r="BW156" s="38">
        <f t="shared" si="165"/>
        <v>0.8170460558572088</v>
      </c>
      <c r="BX156" s="38">
        <f t="shared" si="166"/>
        <v>3.737216779521927E-2</v>
      </c>
      <c r="BY156" s="38">
        <f t="shared" si="167"/>
        <v>4.0939335128544196E-2</v>
      </c>
    </row>
    <row r="157" spans="1:77" x14ac:dyDescent="0.25">
      <c r="A157" s="23" t="s">
        <v>481</v>
      </c>
      <c r="B157" s="24" t="s">
        <v>482</v>
      </c>
      <c r="C157" s="24" t="s">
        <v>94</v>
      </c>
      <c r="D157" s="24" t="s">
        <v>90</v>
      </c>
      <c r="E157" s="25">
        <v>0.94399999999999995</v>
      </c>
      <c r="F157" s="26">
        <f t="shared" si="113"/>
        <v>0.73426608110163705</v>
      </c>
      <c r="G157" s="27">
        <v>27542.287033381719</v>
      </c>
      <c r="H157" s="28">
        <f t="shared" si="114"/>
        <v>4.4400000000000013</v>
      </c>
      <c r="I157" s="27">
        <v>4.6864000000000003E-3</v>
      </c>
      <c r="J157" s="27">
        <f t="shared" si="115"/>
        <v>1.8905776544968532E-6</v>
      </c>
      <c r="K157" s="20">
        <f t="shared" si="112"/>
        <v>0.99965739512654295</v>
      </c>
      <c r="S157" s="31">
        <f t="shared" si="116"/>
        <v>5.2983999737186407</v>
      </c>
      <c r="T157" s="31">
        <f t="shared" si="117"/>
        <v>7.8936684650953941</v>
      </c>
      <c r="U157" s="31">
        <f t="shared" si="118"/>
        <v>4.4287981408641572</v>
      </c>
      <c r="V157" s="31">
        <f t="shared" si="119"/>
        <v>1309.5008459461335</v>
      </c>
      <c r="W157" s="31">
        <f t="shared" si="120"/>
        <v>3.652408143160172</v>
      </c>
      <c r="X157" s="32">
        <f t="shared" si="121"/>
        <v>651192.71055695671</v>
      </c>
      <c r="Y157" s="31">
        <f t="shared" si="122"/>
        <v>95.196837497633581</v>
      </c>
      <c r="Z157" s="31">
        <f t="shared" si="123"/>
        <v>4.3007074646836605</v>
      </c>
      <c r="AA157" s="31">
        <f t="shared" si="124"/>
        <v>18.39326473087608</v>
      </c>
      <c r="AB157" s="31">
        <f t="shared" si="125"/>
        <v>3.8675674241265394</v>
      </c>
      <c r="AD157" s="33">
        <f t="shared" si="126"/>
        <v>1372.9108420113116</v>
      </c>
      <c r="AE157" s="33">
        <f t="shared" si="127"/>
        <v>4.6438980238236294</v>
      </c>
      <c r="AF157" s="33">
        <f t="shared" si="128"/>
        <v>0.10556984208523668</v>
      </c>
      <c r="AG157" s="73">
        <f t="shared" si="129"/>
        <v>2488.5526315789475</v>
      </c>
      <c r="AH157" s="33">
        <f t="shared" si="130"/>
        <v>258.7233142917089</v>
      </c>
      <c r="AI157" s="33">
        <f t="shared" si="131"/>
        <v>1.2727495914387712E-2</v>
      </c>
      <c r="AJ157" s="73">
        <f t="shared" si="132"/>
        <v>60.307017543859651</v>
      </c>
      <c r="AK157" s="33">
        <f t="shared" si="133"/>
        <v>147.10614082734628</v>
      </c>
      <c r="AL157" s="33">
        <f t="shared" si="134"/>
        <v>8.318070179308152E-5</v>
      </c>
      <c r="AM157" s="73">
        <f t="shared" si="135"/>
        <v>113.1140350877193</v>
      </c>
      <c r="AN157" s="33">
        <f t="shared" si="136"/>
        <v>0.55624640421527605</v>
      </c>
      <c r="AO157" s="73">
        <f t="shared" si="137"/>
        <v>256.40350877192981</v>
      </c>
      <c r="AP157" s="33">
        <f t="shared" si="138"/>
        <v>1.582104042774541</v>
      </c>
      <c r="AQ157" s="73">
        <f t="shared" si="139"/>
        <v>71.622807017543863</v>
      </c>
      <c r="AR157" s="33">
        <f t="shared" si="140"/>
        <v>58.424712950348948</v>
      </c>
      <c r="AS157" s="33">
        <f t="shared" si="141"/>
        <v>0.63856597671460946</v>
      </c>
      <c r="AT157" s="73">
        <f t="shared" si="142"/>
        <v>622.14912280701753</v>
      </c>
      <c r="AU157" s="73">
        <f t="shared" si="143"/>
        <v>1372.9108420113116</v>
      </c>
      <c r="AV157" s="73">
        <f t="shared" si="144"/>
        <v>258.7233142917089</v>
      </c>
      <c r="AW157" s="73">
        <f t="shared" si="145"/>
        <v>147.10614082734628</v>
      </c>
      <c r="AX157" s="73">
        <f t="shared" si="146"/>
        <v>0.55624640421527605</v>
      </c>
      <c r="AY157" s="73">
        <f t="shared" si="147"/>
        <v>1.582104042774541</v>
      </c>
      <c r="AZ157" s="73">
        <f t="shared" si="148"/>
        <v>58.424712950348948</v>
      </c>
      <c r="BA157" s="33">
        <f t="shared" si="149"/>
        <v>3612.1491228070176</v>
      </c>
      <c r="BC157" s="34">
        <f t="shared" si="150"/>
        <v>5.7083234432213255E-2</v>
      </c>
      <c r="BD157" s="34">
        <f t="shared" si="151"/>
        <v>0.30326767883827771</v>
      </c>
      <c r="BE157" s="34">
        <f t="shared" si="152"/>
        <v>0.2527976865341372</v>
      </c>
      <c r="BF157" s="34">
        <f t="shared" si="153"/>
        <v>0.20849115238747454</v>
      </c>
      <c r="BG157" s="34">
        <f t="shared" si="154"/>
        <v>5.4341433920827269</v>
      </c>
      <c r="BH157" s="34">
        <f t="shared" si="155"/>
        <v>0.24549829243090696</v>
      </c>
      <c r="BI157" s="34">
        <f t="shared" si="156"/>
        <v>1.0385954808417559</v>
      </c>
      <c r="BJ157" s="34">
        <f t="shared" si="157"/>
        <v>0.26853972198721648</v>
      </c>
      <c r="BL157" s="49">
        <f t="shared" si="158"/>
        <v>1</v>
      </c>
      <c r="BM157" s="49">
        <f t="shared" si="159"/>
        <v>0.83357938934516518</v>
      </c>
      <c r="BN157" s="49">
        <f t="shared" si="160"/>
        <v>17.918636805937272</v>
      </c>
      <c r="BO157" s="49">
        <f t="shared" si="161"/>
        <v>0.80951024313350184</v>
      </c>
      <c r="BP157" s="49">
        <f t="shared" si="162"/>
        <v>0.88548744467563112</v>
      </c>
      <c r="BU157" s="38">
        <f t="shared" si="163"/>
        <v>4.6000010623315095E-2</v>
      </c>
      <c r="BV157" s="38">
        <f t="shared" si="164"/>
        <v>3.8344660765254106E-2</v>
      </c>
      <c r="BW157" s="38">
        <f t="shared" si="165"/>
        <v>0.82425748342843941</v>
      </c>
      <c r="BX157" s="38">
        <f t="shared" si="166"/>
        <v>3.7237479783823468E-2</v>
      </c>
      <c r="BY157" s="38">
        <f t="shared" si="167"/>
        <v>4.0732431861891169E-2</v>
      </c>
    </row>
    <row r="158" spans="1:77" x14ac:dyDescent="0.25">
      <c r="A158" s="23" t="s">
        <v>483</v>
      </c>
      <c r="B158" s="24" t="s">
        <v>484</v>
      </c>
      <c r="C158" s="24" t="s">
        <v>65</v>
      </c>
      <c r="D158" s="24" t="s">
        <v>133</v>
      </c>
      <c r="E158" s="25">
        <v>2.4500000000000001E-2</v>
      </c>
      <c r="F158" s="26">
        <f t="shared" si="113"/>
        <v>28.29172165550797</v>
      </c>
      <c r="G158" s="27">
        <v>2454.7089156850338</v>
      </c>
      <c r="H158" s="28">
        <f t="shared" si="114"/>
        <v>3.3900000000000006</v>
      </c>
      <c r="I158" s="27">
        <v>1.7069000000000002E-5</v>
      </c>
      <c r="J158" s="27">
        <f t="shared" si="115"/>
        <v>6.8859401640079359E-9</v>
      </c>
      <c r="K158" s="20">
        <f t="shared" si="112"/>
        <v>0.9999346742721571</v>
      </c>
      <c r="S158" s="31">
        <f t="shared" si="116"/>
        <v>5.1719246278277229</v>
      </c>
      <c r="T158" s="31">
        <f t="shared" si="117"/>
        <v>7.5654231426198164</v>
      </c>
      <c r="U158" s="31">
        <f t="shared" si="118"/>
        <v>4.3296970403499424</v>
      </c>
      <c r="V158" s="31">
        <f t="shared" si="119"/>
        <v>117.45630316671543</v>
      </c>
      <c r="W158" s="31">
        <f t="shared" si="120"/>
        <v>3.5760367838518956</v>
      </c>
      <c r="X158" s="32">
        <f t="shared" si="121"/>
        <v>16060623.567098944</v>
      </c>
      <c r="Y158" s="31">
        <f t="shared" si="122"/>
        <v>92.481911099886659</v>
      </c>
      <c r="Z158" s="31">
        <f t="shared" si="123"/>
        <v>4.203572389572626</v>
      </c>
      <c r="AA158" s="31">
        <f t="shared" si="124"/>
        <v>17.892787639237778</v>
      </c>
      <c r="AB158" s="31">
        <f t="shared" si="125"/>
        <v>3.8474086050224225</v>
      </c>
      <c r="AD158" s="33">
        <f t="shared" si="126"/>
        <v>1406.4842960184521</v>
      </c>
      <c r="AE158" s="33">
        <f t="shared" si="127"/>
        <v>178.93223406079613</v>
      </c>
      <c r="AF158" s="33">
        <f t="shared" si="128"/>
        <v>0.11015026094690586</v>
      </c>
      <c r="AG158" s="73">
        <f t="shared" si="129"/>
        <v>2488.5526315789475</v>
      </c>
      <c r="AH158" s="33">
        <f t="shared" si="130"/>
        <v>264.64515245637665</v>
      </c>
      <c r="AI158" s="33">
        <f t="shared" si="131"/>
        <v>0.14189674131843136</v>
      </c>
      <c r="AJ158" s="73">
        <f t="shared" si="132"/>
        <v>60.307017543859651</v>
      </c>
      <c r="AK158" s="33">
        <f t="shared" si="133"/>
        <v>150.24780200608782</v>
      </c>
      <c r="AL158" s="33">
        <f t="shared" si="134"/>
        <v>3.3726378331679485E-6</v>
      </c>
      <c r="AM158" s="73">
        <f t="shared" si="135"/>
        <v>113.1140350877193</v>
      </c>
      <c r="AN158" s="33">
        <f t="shared" si="136"/>
        <v>0.57257573855207167</v>
      </c>
      <c r="AO158" s="73">
        <f t="shared" si="137"/>
        <v>256.40350877192981</v>
      </c>
      <c r="AP158" s="33">
        <f t="shared" si="138"/>
        <v>1.6186628981446995</v>
      </c>
      <c r="AQ158" s="73">
        <f t="shared" si="139"/>
        <v>71.622807017543863</v>
      </c>
      <c r="AR158" s="33">
        <f t="shared" si="140"/>
        <v>60.058903832549504</v>
      </c>
      <c r="AS158" s="33">
        <f t="shared" si="141"/>
        <v>0.64191179654612662</v>
      </c>
      <c r="AT158" s="73">
        <f t="shared" si="142"/>
        <v>622.14912280701753</v>
      </c>
      <c r="AU158" s="73">
        <f t="shared" si="143"/>
        <v>1406.4842960184521</v>
      </c>
      <c r="AV158" s="73">
        <f t="shared" si="144"/>
        <v>264.64515245637665</v>
      </c>
      <c r="AW158" s="73">
        <f t="shared" si="145"/>
        <v>150.24780200608782</v>
      </c>
      <c r="AX158" s="73">
        <f t="shared" si="146"/>
        <v>0.57257573855207167</v>
      </c>
      <c r="AY158" s="73">
        <f t="shared" si="147"/>
        <v>1.6186628981446995</v>
      </c>
      <c r="AZ158" s="73">
        <f t="shared" si="148"/>
        <v>60.058903832549504</v>
      </c>
      <c r="BA158" s="33">
        <f t="shared" si="149"/>
        <v>3612.1491228070176</v>
      </c>
      <c r="BC158" s="34">
        <f t="shared" si="150"/>
        <v>2.7052007342570242E-3</v>
      </c>
      <c r="BD158" s="34">
        <f t="shared" si="151"/>
        <v>1.402826565841331E-2</v>
      </c>
      <c r="BE158" s="34">
        <f t="shared" si="152"/>
        <v>1.1706422893648415E-2</v>
      </c>
      <c r="BF158" s="34">
        <f t="shared" si="153"/>
        <v>9.6738971162546698E-3</v>
      </c>
      <c r="BG158" s="34">
        <f t="shared" si="154"/>
        <v>0.25018213381290622</v>
      </c>
      <c r="BH158" s="34">
        <f t="shared" si="155"/>
        <v>1.137150711477442E-2</v>
      </c>
      <c r="BI158" s="34">
        <f t="shared" si="156"/>
        <v>4.7891713841898317E-2</v>
      </c>
      <c r="BJ158" s="34">
        <f t="shared" si="157"/>
        <v>1.2447784667160199E-2</v>
      </c>
      <c r="BL158" s="49">
        <f t="shared" si="158"/>
        <v>1</v>
      </c>
      <c r="BM158" s="49">
        <f t="shared" si="159"/>
        <v>0.83448825241113156</v>
      </c>
      <c r="BN158" s="49">
        <f t="shared" si="160"/>
        <v>17.834145710154985</v>
      </c>
      <c r="BO158" s="49">
        <f t="shared" si="161"/>
        <v>0.81061389851527899</v>
      </c>
      <c r="BP158" s="49">
        <f t="shared" si="162"/>
        <v>0.88733596655939906</v>
      </c>
      <c r="BU158" s="38">
        <f t="shared" si="163"/>
        <v>4.6018978377774238E-2</v>
      </c>
      <c r="BV158" s="38">
        <f t="shared" si="164"/>
        <v>3.8402296844214472E-2</v>
      </c>
      <c r="BW158" s="38">
        <f t="shared" si="165"/>
        <v>0.8207091658216974</v>
      </c>
      <c r="BX158" s="38">
        <f t="shared" si="166"/>
        <v>3.7303623468497901E-2</v>
      </c>
      <c r="BY158" s="38">
        <f t="shared" si="167"/>
        <v>4.0834294658918392E-2</v>
      </c>
    </row>
    <row r="159" spans="1:77" x14ac:dyDescent="0.25">
      <c r="A159" s="23" t="s">
        <v>485</v>
      </c>
      <c r="B159" s="24" t="s">
        <v>486</v>
      </c>
      <c r="C159" s="24" t="s">
        <v>65</v>
      </c>
      <c r="D159" s="24" t="s">
        <v>133</v>
      </c>
      <c r="E159" s="25">
        <v>7.1499999999999994E-2</v>
      </c>
      <c r="F159" s="26">
        <f t="shared" si="113"/>
        <v>9.6943661616775572</v>
      </c>
      <c r="G159" s="27">
        <v>3890.451449942811</v>
      </c>
      <c r="H159" s="28">
        <f t="shared" si="114"/>
        <v>3.5900000000000007</v>
      </c>
      <c r="I159" s="27">
        <v>8.4940999999999993E-8</v>
      </c>
      <c r="J159" s="27">
        <f t="shared" si="115"/>
        <v>3.426671998775546E-11</v>
      </c>
      <c r="K159" s="20">
        <f t="shared" si="112"/>
        <v>0.99991917728657198</v>
      </c>
      <c r="S159" s="31">
        <f t="shared" si="116"/>
        <v>5.2222845787990151</v>
      </c>
      <c r="T159" s="31">
        <f t="shared" si="117"/>
        <v>7.6946861340398538</v>
      </c>
      <c r="U159" s="31">
        <f t="shared" si="118"/>
        <v>4.3691571147853301</v>
      </c>
      <c r="V159" s="31">
        <f t="shared" si="119"/>
        <v>185.6760828827579</v>
      </c>
      <c r="W159" s="31">
        <f t="shared" si="120"/>
        <v>3.6064463303392631</v>
      </c>
      <c r="X159" s="32">
        <f t="shared" si="121"/>
        <v>5098824834.4456348</v>
      </c>
      <c r="Y159" s="31">
        <f t="shared" si="122"/>
        <v>93.562940444523704</v>
      </c>
      <c r="Z159" s="31">
        <f t="shared" si="123"/>
        <v>4.2422496320480372</v>
      </c>
      <c r="AA159" s="31">
        <f t="shared" si="124"/>
        <v>18.09206759866084</v>
      </c>
      <c r="AB159" s="31">
        <f t="shared" si="125"/>
        <v>3.8555437044864691</v>
      </c>
      <c r="AD159" s="33">
        <f t="shared" si="126"/>
        <v>1392.9211745300265</v>
      </c>
      <c r="AE159" s="33">
        <f t="shared" si="127"/>
        <v>61.312443839014072</v>
      </c>
      <c r="AF159" s="33">
        <f t="shared" si="128"/>
        <v>0.10829984729940087</v>
      </c>
      <c r="AG159" s="73">
        <f t="shared" si="129"/>
        <v>2488.5526315789475</v>
      </c>
      <c r="AH159" s="33">
        <f t="shared" si="130"/>
        <v>262.25500782652256</v>
      </c>
      <c r="AI159" s="33">
        <f t="shared" si="131"/>
        <v>8.9762054476292236E-2</v>
      </c>
      <c r="AJ159" s="73">
        <f t="shared" si="132"/>
        <v>60.307017543859651</v>
      </c>
      <c r="AK159" s="33">
        <f t="shared" si="133"/>
        <v>148.98091291327299</v>
      </c>
      <c r="AL159" s="33">
        <f t="shared" si="134"/>
        <v>1.0623362917027114E-8</v>
      </c>
      <c r="AM159" s="73">
        <f t="shared" si="135"/>
        <v>113.1140350877193</v>
      </c>
      <c r="AN159" s="33">
        <f t="shared" si="136"/>
        <v>0.56596017930969167</v>
      </c>
      <c r="AO159" s="73">
        <f t="shared" si="137"/>
        <v>256.40350877192981</v>
      </c>
      <c r="AP159" s="33">
        <f t="shared" si="138"/>
        <v>1.6039052995053968</v>
      </c>
      <c r="AQ159" s="73">
        <f t="shared" si="139"/>
        <v>71.622807017543863</v>
      </c>
      <c r="AR159" s="33">
        <f t="shared" si="140"/>
        <v>59.397368833662476</v>
      </c>
      <c r="AS159" s="33">
        <f t="shared" si="141"/>
        <v>0.64055737893027365</v>
      </c>
      <c r="AT159" s="73">
        <f t="shared" si="142"/>
        <v>622.14912280701753</v>
      </c>
      <c r="AU159" s="73">
        <f t="shared" si="143"/>
        <v>1392.9211745300265</v>
      </c>
      <c r="AV159" s="73">
        <f t="shared" si="144"/>
        <v>262.25500782652256</v>
      </c>
      <c r="AW159" s="73">
        <f t="shared" si="145"/>
        <v>148.98091291327299</v>
      </c>
      <c r="AX159" s="73">
        <f t="shared" si="146"/>
        <v>0.56596017930969167</v>
      </c>
      <c r="AY159" s="73">
        <f t="shared" si="147"/>
        <v>1.6039052995053968</v>
      </c>
      <c r="AZ159" s="73">
        <f t="shared" si="148"/>
        <v>59.397368833662476</v>
      </c>
      <c r="BA159" s="33">
        <f t="shared" si="149"/>
        <v>3612.1491228070176</v>
      </c>
      <c r="BC159" s="34">
        <f t="shared" si="150"/>
        <v>7.5170336896793633E-3</v>
      </c>
      <c r="BD159" s="34">
        <f t="shared" si="151"/>
        <v>3.9361124346462224E-2</v>
      </c>
      <c r="BE159" s="34">
        <f t="shared" si="152"/>
        <v>3.2831863861175127E-2</v>
      </c>
      <c r="BF159" s="34">
        <f t="shared" si="153"/>
        <v>2.7109778563247641E-2</v>
      </c>
      <c r="BG159" s="34">
        <f t="shared" si="154"/>
        <v>0.70331577542694856</v>
      </c>
      <c r="BH159" s="34">
        <f t="shared" si="155"/>
        <v>3.1889133404134976E-2</v>
      </c>
      <c r="BI159" s="34">
        <f t="shared" si="156"/>
        <v>0.13454768285225849</v>
      </c>
      <c r="BJ159" s="34">
        <f t="shared" si="157"/>
        <v>3.4897200800938472E-2</v>
      </c>
      <c r="BL159" s="49">
        <f t="shared" si="158"/>
        <v>1</v>
      </c>
      <c r="BM159" s="49">
        <f t="shared" si="159"/>
        <v>0.83411905544629228</v>
      </c>
      <c r="BN159" s="49">
        <f t="shared" si="160"/>
        <v>17.868284687100473</v>
      </c>
      <c r="BO159" s="49">
        <f t="shared" si="161"/>
        <v>0.81016825442897111</v>
      </c>
      <c r="BP159" s="49">
        <f t="shared" si="162"/>
        <v>0.88659054791647562</v>
      </c>
      <c r="BU159" s="38">
        <f t="shared" si="163"/>
        <v>4.6011273404142579E-2</v>
      </c>
      <c r="BV159" s="38">
        <f t="shared" si="164"/>
        <v>3.8378879911744518E-2</v>
      </c>
      <c r="BW159" s="38">
        <f t="shared" si="165"/>
        <v>0.82214253200123411</v>
      </c>
      <c r="BX159" s="38">
        <f t="shared" si="166"/>
        <v>3.7276873057888335E-2</v>
      </c>
      <c r="BY159" s="38">
        <f t="shared" si="167"/>
        <v>4.0793160097713534E-2</v>
      </c>
    </row>
    <row r="160" spans="1:77" x14ac:dyDescent="0.25">
      <c r="A160" s="23" t="s">
        <v>487</v>
      </c>
      <c r="B160" s="24" t="s">
        <v>488</v>
      </c>
      <c r="C160" s="24" t="s">
        <v>489</v>
      </c>
      <c r="D160" s="24" t="s">
        <v>82</v>
      </c>
      <c r="E160" s="25">
        <v>0.22800000000000001</v>
      </c>
      <c r="F160" s="26">
        <f t="shared" si="113"/>
        <v>3.0401192129822161</v>
      </c>
      <c r="G160" s="27">
        <v>53.703179637025293</v>
      </c>
      <c r="H160" s="28">
        <f t="shared" si="114"/>
        <v>1.7300000000000002</v>
      </c>
      <c r="I160" s="27">
        <v>1.8381999999999999E-2</v>
      </c>
      <c r="J160" s="27">
        <f t="shared" si="115"/>
        <v>7.4156278689316224E-6</v>
      </c>
      <c r="K160" s="20">
        <f t="shared" si="112"/>
        <v>0.99990832831349763</v>
      </c>
      <c r="S160" s="31">
        <f t="shared" si="116"/>
        <v>2.6628998523401517</v>
      </c>
      <c r="T160" s="31">
        <f t="shared" si="117"/>
        <v>2.8641954126230007</v>
      </c>
      <c r="U160" s="31">
        <f t="shared" si="118"/>
        <v>2.3637240302211651</v>
      </c>
      <c r="V160" s="31">
        <f t="shared" si="119"/>
        <v>3.3717242802748544</v>
      </c>
      <c r="W160" s="31">
        <f t="shared" si="120"/>
        <v>2.0609776132891584</v>
      </c>
      <c r="X160" s="32">
        <f t="shared" si="121"/>
        <v>451.94489053036187</v>
      </c>
      <c r="Y160" s="31">
        <f t="shared" si="122"/>
        <v>38.623053884763486</v>
      </c>
      <c r="Z160" s="31">
        <f t="shared" si="123"/>
        <v>2.2766014980865514</v>
      </c>
      <c r="AA160" s="31">
        <f t="shared" si="124"/>
        <v>7.9642959348744036</v>
      </c>
      <c r="AB160" s="31">
        <f t="shared" si="125"/>
        <v>3.1057497868307267</v>
      </c>
      <c r="AD160" s="33">
        <f t="shared" si="126"/>
        <v>2731.6952092051783</v>
      </c>
      <c r="AE160" s="33">
        <f t="shared" si="127"/>
        <v>19.227367256532919</v>
      </c>
      <c r="AF160" s="33">
        <f t="shared" si="128"/>
        <v>0.29094849103545461</v>
      </c>
      <c r="AG160" s="73">
        <f t="shared" si="129"/>
        <v>2488.5526315789475</v>
      </c>
      <c r="AH160" s="33">
        <f t="shared" si="130"/>
        <v>484.7576615050624</v>
      </c>
      <c r="AI160" s="33">
        <f t="shared" si="131"/>
        <v>4.9430692670125573</v>
      </c>
      <c r="AJ160" s="73">
        <f t="shared" si="132"/>
        <v>60.307017543859651</v>
      </c>
      <c r="AK160" s="33">
        <f t="shared" si="133"/>
        <v>260.697478323984</v>
      </c>
      <c r="AL160" s="33">
        <f t="shared" si="134"/>
        <v>0.11985237094527508</v>
      </c>
      <c r="AM160" s="73">
        <f t="shared" si="135"/>
        <v>113.1140350877193</v>
      </c>
      <c r="AN160" s="33">
        <f t="shared" si="136"/>
        <v>1.3710179083382674</v>
      </c>
      <c r="AO160" s="73">
        <f t="shared" si="137"/>
        <v>256.40350877192981</v>
      </c>
      <c r="AP160" s="33">
        <f t="shared" si="138"/>
        <v>2.9887385527882082</v>
      </c>
      <c r="AQ160" s="73">
        <f t="shared" si="139"/>
        <v>71.622807017543863</v>
      </c>
      <c r="AR160" s="33">
        <f t="shared" si="140"/>
        <v>134.92984450962129</v>
      </c>
      <c r="AS160" s="33">
        <f t="shared" si="141"/>
        <v>0.7952015259468731</v>
      </c>
      <c r="AT160" s="73">
        <f t="shared" si="142"/>
        <v>622.14912280701753</v>
      </c>
      <c r="AU160" s="73">
        <f t="shared" si="143"/>
        <v>2731.6952092051783</v>
      </c>
      <c r="AV160" s="73">
        <f t="shared" si="144"/>
        <v>484.7576615050624</v>
      </c>
      <c r="AW160" s="73">
        <f t="shared" si="145"/>
        <v>260.697478323984</v>
      </c>
      <c r="AX160" s="73">
        <f t="shared" si="146"/>
        <v>1.3710179083382674</v>
      </c>
      <c r="AY160" s="73">
        <f t="shared" si="147"/>
        <v>2.9887385527882082</v>
      </c>
      <c r="AZ160" s="73">
        <f t="shared" si="148"/>
        <v>134.92984450962129</v>
      </c>
      <c r="BA160" s="33">
        <f t="shared" si="149"/>
        <v>3612.1491228070176</v>
      </c>
      <c r="BC160" s="34">
        <f t="shared" si="150"/>
        <v>3.9656703577513788E-2</v>
      </c>
      <c r="BD160" s="34">
        <f t="shared" si="151"/>
        <v>0.10578454861416457</v>
      </c>
      <c r="BE160" s="34">
        <f t="shared" si="152"/>
        <v>9.2791311088289988E-2</v>
      </c>
      <c r="BF160" s="34">
        <f t="shared" si="153"/>
        <v>8.1694020496631783E-2</v>
      </c>
      <c r="BG160" s="34">
        <f t="shared" si="154"/>
        <v>1.5316629991664081</v>
      </c>
      <c r="BH160" s="34">
        <f t="shared" si="155"/>
        <v>9.0282510773742206E-2</v>
      </c>
      <c r="BI160" s="34">
        <f t="shared" si="156"/>
        <v>0.31398725667797184</v>
      </c>
      <c r="BJ160" s="34">
        <f t="shared" si="157"/>
        <v>0.10109869700687679</v>
      </c>
      <c r="BL160" s="49">
        <f t="shared" si="158"/>
        <v>1</v>
      </c>
      <c r="BM160" s="49">
        <f t="shared" si="159"/>
        <v>0.87717263346969765</v>
      </c>
      <c r="BN160" s="49">
        <f t="shared" si="160"/>
        <v>14.479080539001497</v>
      </c>
      <c r="BO160" s="49">
        <f t="shared" si="161"/>
        <v>0.85345650150700136</v>
      </c>
      <c r="BP160" s="49">
        <f t="shared" si="162"/>
        <v>0.95570381810316352</v>
      </c>
      <c r="BU160" s="38">
        <f t="shared" si="163"/>
        <v>4.692255791445208E-2</v>
      </c>
      <c r="BV160" s="38">
        <f t="shared" si="164"/>
        <v>4.1159183694954332E-2</v>
      </c>
      <c r="BW160" s="38">
        <f t="shared" si="165"/>
        <v>0.67939549513931385</v>
      </c>
      <c r="BX160" s="38">
        <f t="shared" si="166"/>
        <v>4.0046362119427928E-2</v>
      </c>
      <c r="BY160" s="38">
        <f t="shared" si="167"/>
        <v>4.4844067754008669E-2</v>
      </c>
    </row>
    <row r="161" spans="1:77" x14ac:dyDescent="0.25">
      <c r="A161" s="23" t="s">
        <v>490</v>
      </c>
      <c r="B161" s="24" t="s">
        <v>491</v>
      </c>
      <c r="C161" s="24" t="s">
        <v>492</v>
      </c>
      <c r="D161" s="24" t="s">
        <v>82</v>
      </c>
      <c r="E161" s="25">
        <v>0.109</v>
      </c>
      <c r="F161" s="26">
        <f t="shared" si="113"/>
        <v>6.3591484455040854</v>
      </c>
      <c r="G161" s="27">
        <v>16.982436524617448</v>
      </c>
      <c r="H161" s="28">
        <f t="shared" si="114"/>
        <v>1.2300000000000002</v>
      </c>
      <c r="I161" s="27">
        <v>6.2519000000000002E-5</v>
      </c>
      <c r="J161" s="27">
        <f t="shared" si="115"/>
        <v>2.5221283795981728E-8</v>
      </c>
      <c r="K161" s="20">
        <f t="shared" si="112"/>
        <v>0.99979160417911661</v>
      </c>
      <c r="S161" s="31">
        <f t="shared" si="116"/>
        <v>1.6555342881909458</v>
      </c>
      <c r="T161" s="31">
        <f t="shared" si="117"/>
        <v>1.6096186826301786</v>
      </c>
      <c r="U161" s="31">
        <f t="shared" si="118"/>
        <v>1.5743920436266392</v>
      </c>
      <c r="V161" s="31">
        <f t="shared" si="119"/>
        <v>1.6269260686422407</v>
      </c>
      <c r="W161" s="31">
        <f t="shared" si="120"/>
        <v>1.4526861165354943</v>
      </c>
      <c r="X161" s="32">
        <f t="shared" si="121"/>
        <v>67852.269757767441</v>
      </c>
      <c r="Y161" s="31">
        <f t="shared" si="122"/>
        <v>16.998891934269885</v>
      </c>
      <c r="Z161" s="31">
        <f t="shared" si="123"/>
        <v>1.502928739584696</v>
      </c>
      <c r="AA161" s="31">
        <f t="shared" si="124"/>
        <v>3.9780377103125764</v>
      </c>
      <c r="AB161" s="31">
        <f t="shared" si="125"/>
        <v>2.303766148567826</v>
      </c>
      <c r="AD161" s="33">
        <f t="shared" si="126"/>
        <v>4393.8871101120767</v>
      </c>
      <c r="AE161" s="33">
        <f t="shared" si="127"/>
        <v>40.218713160454179</v>
      </c>
      <c r="AF161" s="33">
        <f t="shared" si="128"/>
        <v>0.51772096231613984</v>
      </c>
      <c r="AG161" s="73">
        <f t="shared" si="129"/>
        <v>2488.5526315789475</v>
      </c>
      <c r="AH161" s="33">
        <f t="shared" si="130"/>
        <v>727.79415900367894</v>
      </c>
      <c r="AI161" s="33">
        <f t="shared" si="131"/>
        <v>10.244268002033994</v>
      </c>
      <c r="AJ161" s="73">
        <f t="shared" si="132"/>
        <v>60.307017543859651</v>
      </c>
      <c r="AK161" s="33">
        <f t="shared" si="133"/>
        <v>369.86081201632982</v>
      </c>
      <c r="AL161" s="33">
        <f t="shared" si="134"/>
        <v>7.983029434393519E-4</v>
      </c>
      <c r="AM161" s="73">
        <f t="shared" si="135"/>
        <v>113.1140350877193</v>
      </c>
      <c r="AN161" s="33">
        <f t="shared" si="136"/>
        <v>3.1150794272637983</v>
      </c>
      <c r="AO161" s="73">
        <f t="shared" si="137"/>
        <v>256.40350877192981</v>
      </c>
      <c r="AP161" s="33">
        <f t="shared" si="138"/>
        <v>4.5272716446601855</v>
      </c>
      <c r="AQ161" s="73">
        <f t="shared" si="139"/>
        <v>71.622807017543863</v>
      </c>
      <c r="AR161" s="33">
        <f t="shared" si="140"/>
        <v>270.13851812801778</v>
      </c>
      <c r="AS161" s="33">
        <f t="shared" si="141"/>
        <v>1.072025896045177</v>
      </c>
      <c r="AT161" s="73">
        <f t="shared" si="142"/>
        <v>622.14912280701753</v>
      </c>
      <c r="AU161" s="73">
        <f t="shared" si="143"/>
        <v>4393.8871101120767</v>
      </c>
      <c r="AV161" s="73">
        <f t="shared" si="144"/>
        <v>727.79415900367894</v>
      </c>
      <c r="AW161" s="73">
        <f t="shared" si="145"/>
        <v>369.86081201632982</v>
      </c>
      <c r="AX161" s="73">
        <f t="shared" si="146"/>
        <v>3.1150794272637983</v>
      </c>
      <c r="AY161" s="73">
        <f t="shared" si="147"/>
        <v>4.5272716446601855</v>
      </c>
      <c r="AZ161" s="73">
        <f t="shared" si="148"/>
        <v>270.13851812801778</v>
      </c>
      <c r="BA161" s="33">
        <f t="shared" si="149"/>
        <v>3612.1491228070176</v>
      </c>
      <c r="BC161" s="34">
        <f t="shared" si="150"/>
        <v>3.3221516762531593E-2</v>
      </c>
      <c r="BD161" s="34">
        <f t="shared" si="151"/>
        <v>5.5072216438273952E-2</v>
      </c>
      <c r="BE161" s="34">
        <f t="shared" si="152"/>
        <v>5.1577695547424557E-2</v>
      </c>
      <c r="BF161" s="34">
        <f t="shared" si="153"/>
        <v>4.8260332006684802E-2</v>
      </c>
      <c r="BG161" s="34">
        <f t="shared" si="154"/>
        <v>0.56472897333881011</v>
      </c>
      <c r="BH161" s="34">
        <f t="shared" si="155"/>
        <v>4.9929572315003459E-2</v>
      </c>
      <c r="BI161" s="34">
        <f t="shared" si="156"/>
        <v>0.13163406585213502</v>
      </c>
      <c r="BJ161" s="34">
        <f t="shared" si="157"/>
        <v>5.7138640540389703E-2</v>
      </c>
      <c r="BL161" s="49">
        <f t="shared" si="158"/>
        <v>1</v>
      </c>
      <c r="BM161" s="49">
        <f t="shared" si="159"/>
        <v>0.93654657253960127</v>
      </c>
      <c r="BN161" s="49">
        <f t="shared" si="160"/>
        <v>10.254335304840504</v>
      </c>
      <c r="BO161" s="49">
        <f t="shared" si="161"/>
        <v>0.90661998997199478</v>
      </c>
      <c r="BP161" s="49">
        <f t="shared" si="162"/>
        <v>1.037522079839148</v>
      </c>
      <c r="BU161" s="38">
        <f t="shared" si="163"/>
        <v>4.8235132560505503E-2</v>
      </c>
      <c r="BV161" s="38">
        <f t="shared" si="164"/>
        <v>4.5174448075534751E-2</v>
      </c>
      <c r="BW161" s="38">
        <f t="shared" si="165"/>
        <v>0.49461922274885334</v>
      </c>
      <c r="BX161" s="38">
        <f t="shared" si="166"/>
        <v>4.373093539830334E-2</v>
      </c>
      <c r="BY161" s="38">
        <f t="shared" si="167"/>
        <v>5.0045015055492678E-2</v>
      </c>
    </row>
    <row r="162" spans="1:77" x14ac:dyDescent="0.25">
      <c r="A162" s="23" t="s">
        <v>493</v>
      </c>
      <c r="B162" s="24" t="s">
        <v>494</v>
      </c>
      <c r="C162" s="24" t="s">
        <v>495</v>
      </c>
      <c r="D162" s="24" t="s">
        <v>82</v>
      </c>
      <c r="E162" s="25">
        <v>3.8100000000000002E-2</v>
      </c>
      <c r="F162" s="26">
        <f t="shared" si="113"/>
        <v>18.192839384775464</v>
      </c>
      <c r="G162" s="27">
        <v>3.0199517204020165</v>
      </c>
      <c r="H162" s="28">
        <f t="shared" si="114"/>
        <v>0.48000000000000004</v>
      </c>
      <c r="I162" s="27">
        <v>3.1608555850408483E-2</v>
      </c>
      <c r="J162" s="27">
        <f t="shared" si="115"/>
        <v>1.2751457276736527E-5</v>
      </c>
      <c r="K162" s="20">
        <f t="shared" si="112"/>
        <v>0.99900047770939759</v>
      </c>
      <c r="S162" s="31">
        <f t="shared" si="116"/>
        <v>1.037393344391119</v>
      </c>
      <c r="T162" s="31">
        <f t="shared" si="117"/>
        <v>0.95247534239712406</v>
      </c>
      <c r="U162" s="31">
        <f t="shared" si="118"/>
        <v>1.0900411420976439</v>
      </c>
      <c r="V162" s="31">
        <f t="shared" si="119"/>
        <v>0.96349400132901497</v>
      </c>
      <c r="W162" s="31">
        <f t="shared" si="120"/>
        <v>1.0794255115571147</v>
      </c>
      <c r="X162" s="32">
        <f t="shared" si="121"/>
        <v>85.298979292014309</v>
      </c>
      <c r="Y162" s="31">
        <f t="shared" si="122"/>
        <v>3.7298460658540362</v>
      </c>
      <c r="Z162" s="31">
        <f t="shared" si="123"/>
        <v>1.0281866735935277</v>
      </c>
      <c r="AA162" s="31">
        <f t="shared" si="124"/>
        <v>1.5319848484187333</v>
      </c>
      <c r="AB162" s="31">
        <f t="shared" si="125"/>
        <v>1.2632068360549467</v>
      </c>
      <c r="AD162" s="33">
        <f t="shared" si="126"/>
        <v>7012.0276060767092</v>
      </c>
      <c r="AE162" s="33">
        <f t="shared" si="127"/>
        <v>115.06141035405525</v>
      </c>
      <c r="AF162" s="33">
        <f t="shared" si="128"/>
        <v>0.87491328776664989</v>
      </c>
      <c r="AG162" s="73">
        <f t="shared" si="129"/>
        <v>2488.5526315789475</v>
      </c>
      <c r="AH162" s="33">
        <f t="shared" si="130"/>
        <v>1051.1835646206202</v>
      </c>
      <c r="AI162" s="33">
        <f t="shared" si="131"/>
        <v>17.298153017742884</v>
      </c>
      <c r="AJ162" s="73">
        <f t="shared" si="132"/>
        <v>60.307017543859651</v>
      </c>
      <c r="AK162" s="33">
        <f t="shared" si="133"/>
        <v>497.75705772564316</v>
      </c>
      <c r="AL162" s="33">
        <f t="shared" si="134"/>
        <v>0.63502127594319002</v>
      </c>
      <c r="AM162" s="73">
        <f t="shared" si="135"/>
        <v>113.1140350877193</v>
      </c>
      <c r="AN162" s="33">
        <f t="shared" si="136"/>
        <v>14.197073449088794</v>
      </c>
      <c r="AO162" s="73">
        <f t="shared" si="137"/>
        <v>256.40350877192981</v>
      </c>
      <c r="AP162" s="33">
        <f t="shared" si="138"/>
        <v>6.617637479083446</v>
      </c>
      <c r="AQ162" s="73">
        <f t="shared" si="139"/>
        <v>71.622807017543863</v>
      </c>
      <c r="AR162" s="33">
        <f t="shared" si="140"/>
        <v>701.45681481798113</v>
      </c>
      <c r="AS162" s="33">
        <f t="shared" si="141"/>
        <v>1.9551010168769729</v>
      </c>
      <c r="AT162" s="73">
        <f t="shared" si="142"/>
        <v>622.14912280701753</v>
      </c>
      <c r="AU162" s="73">
        <f t="shared" si="143"/>
        <v>7012.0276060767092</v>
      </c>
      <c r="AV162" s="73">
        <f t="shared" si="144"/>
        <v>1051.1835646206202</v>
      </c>
      <c r="AW162" s="73">
        <f t="shared" si="145"/>
        <v>497.75705772564316</v>
      </c>
      <c r="AX162" s="73">
        <f t="shared" si="146"/>
        <v>14.197073449088794</v>
      </c>
      <c r="AY162" s="73">
        <f t="shared" si="147"/>
        <v>6.617637479083446</v>
      </c>
      <c r="AZ162" s="73">
        <f t="shared" si="148"/>
        <v>701.45681481798113</v>
      </c>
      <c r="BA162" s="33">
        <f t="shared" si="149"/>
        <v>3612.1491228070176</v>
      </c>
      <c r="BC162" s="34">
        <f t="shared" si="150"/>
        <v>1.9897126230241993E-2</v>
      </c>
      <c r="BD162" s="34">
        <f t="shared" si="151"/>
        <v>2.0664782956547001E-2</v>
      </c>
      <c r="BE162" s="34">
        <f t="shared" si="152"/>
        <v>2.1337557859711299E-2</v>
      </c>
      <c r="BF162" s="34">
        <f t="shared" si="153"/>
        <v>2.1450100361827266E-2</v>
      </c>
      <c r="BG162" s="34">
        <f t="shared" si="154"/>
        <v>7.4213217991669259E-2</v>
      </c>
      <c r="BH162" s="34">
        <f t="shared" si="155"/>
        <v>2.0457960032743042E-2</v>
      </c>
      <c r="BI162" s="34">
        <f t="shared" si="156"/>
        <v>3.0397372330398929E-2</v>
      </c>
      <c r="BJ162" s="34">
        <f t="shared" si="157"/>
        <v>2.4063654076897912E-2</v>
      </c>
      <c r="BL162" s="49">
        <f t="shared" si="158"/>
        <v>1</v>
      </c>
      <c r="BM162" s="49">
        <f t="shared" si="159"/>
        <v>1.0325565917909219</v>
      </c>
      <c r="BN162" s="49">
        <f t="shared" si="160"/>
        <v>3.5912894970985931</v>
      </c>
      <c r="BO162" s="49">
        <f t="shared" si="161"/>
        <v>0.98999152692584014</v>
      </c>
      <c r="BP162" s="49">
        <f t="shared" si="162"/>
        <v>1.1644764974061381</v>
      </c>
      <c r="BU162" s="38">
        <f t="shared" si="163"/>
        <v>5.0528347377280999E-2</v>
      </c>
      <c r="BV162" s="38">
        <f t="shared" si="164"/>
        <v>5.2173378156713031E-2</v>
      </c>
      <c r="BW162" s="38">
        <f t="shared" si="165"/>
        <v>0.18146192324177851</v>
      </c>
      <c r="BX162" s="38">
        <f t="shared" si="166"/>
        <v>5.0022635773073684E-2</v>
      </c>
      <c r="BY162" s="38">
        <f t="shared" si="167"/>
        <v>5.8839072973616804E-2</v>
      </c>
    </row>
    <row r="163" spans="1:77" x14ac:dyDescent="0.25">
      <c r="A163" s="23" t="s">
        <v>496</v>
      </c>
      <c r="B163" s="24" t="s">
        <v>497</v>
      </c>
      <c r="C163" s="24" t="s">
        <v>498</v>
      </c>
      <c r="D163" s="24" t="s">
        <v>82</v>
      </c>
      <c r="E163" s="25">
        <v>3.3399999999999999E-2</v>
      </c>
      <c r="F163" s="26">
        <f t="shared" si="113"/>
        <v>20.752909597603153</v>
      </c>
      <c r="G163" s="27">
        <v>2.3988329190194886E-3</v>
      </c>
      <c r="H163" s="28">
        <f t="shared" si="114"/>
        <v>-2.6200000000000006</v>
      </c>
      <c r="I163" s="27">
        <v>1.0805911354639241E-10</v>
      </c>
      <c r="J163" s="27">
        <f t="shared" si="115"/>
        <v>4.3592980845755308E-14</v>
      </c>
      <c r="K163" s="20">
        <f t="shared" si="112"/>
        <v>0.45184939180404882</v>
      </c>
      <c r="S163" s="31">
        <f t="shared" si="116"/>
        <v>0.87528827071602833</v>
      </c>
      <c r="T163" s="31">
        <f t="shared" si="117"/>
        <v>0.79207675376755549</v>
      </c>
      <c r="U163" s="31">
        <f t="shared" si="118"/>
        <v>0.96302198996980815</v>
      </c>
      <c r="V163" s="31">
        <f t="shared" si="119"/>
        <v>0.82011398133676916</v>
      </c>
      <c r="W163" s="31">
        <f t="shared" si="120"/>
        <v>0.98153936038570289</v>
      </c>
      <c r="X163" s="32">
        <f t="shared" si="121"/>
        <v>21859187545.821648</v>
      </c>
      <c r="Y163" s="31">
        <f t="shared" si="122"/>
        <v>0.2500900657495333</v>
      </c>
      <c r="Z163" s="31">
        <f t="shared" si="123"/>
        <v>0.90368740145166426</v>
      </c>
      <c r="AA163" s="31">
        <f t="shared" si="124"/>
        <v>0.89051693827998657</v>
      </c>
      <c r="AB163" s="31">
        <f t="shared" si="125"/>
        <v>0.82609389206601302</v>
      </c>
      <c r="AD163" s="33">
        <f t="shared" si="126"/>
        <v>8310.6686249549475</v>
      </c>
      <c r="AE163" s="33">
        <f t="shared" si="127"/>
        <v>131.25268666136245</v>
      </c>
      <c r="AF163" s="33">
        <f t="shared" si="128"/>
        <v>1.0520865930852519</v>
      </c>
      <c r="AG163" s="73">
        <f t="shared" si="129"/>
        <v>2488.5526315789475</v>
      </c>
      <c r="AH163" s="33">
        <f t="shared" si="130"/>
        <v>1189.8309127595896</v>
      </c>
      <c r="AI163" s="33">
        <f t="shared" si="131"/>
        <v>20.322378408304097</v>
      </c>
      <c r="AJ163" s="73">
        <f t="shared" si="132"/>
        <v>60.307017543859651</v>
      </c>
      <c r="AK163" s="33">
        <f t="shared" si="133"/>
        <v>547.3969647590435</v>
      </c>
      <c r="AL163" s="33">
        <f t="shared" si="134"/>
        <v>2.4779816977699404E-9</v>
      </c>
      <c r="AM163" s="73">
        <f t="shared" si="135"/>
        <v>113.1140350877193</v>
      </c>
      <c r="AN163" s="33">
        <f t="shared" si="136"/>
        <v>211.73531380393686</v>
      </c>
      <c r="AO163" s="73">
        <f t="shared" si="137"/>
        <v>256.40350877192981</v>
      </c>
      <c r="AP163" s="33">
        <f t="shared" si="138"/>
        <v>7.5293366442163494</v>
      </c>
      <c r="AQ163" s="73">
        <f t="shared" si="139"/>
        <v>71.622807017543863</v>
      </c>
      <c r="AR163" s="33">
        <f t="shared" si="140"/>
        <v>1206.7386547377962</v>
      </c>
      <c r="AS163" s="33">
        <f t="shared" si="141"/>
        <v>2.9896080741141913</v>
      </c>
      <c r="AT163" s="73">
        <f t="shared" si="142"/>
        <v>622.14912280701753</v>
      </c>
      <c r="AU163" s="73">
        <f t="shared" si="143"/>
        <v>8310.6686249549475</v>
      </c>
      <c r="AV163" s="73">
        <f t="shared" si="144"/>
        <v>1189.8309127595896</v>
      </c>
      <c r="AW163" s="73">
        <f t="shared" si="145"/>
        <v>547.3969647590435</v>
      </c>
      <c r="AX163" s="73">
        <f t="shared" si="146"/>
        <v>211.73531380393686</v>
      </c>
      <c r="AY163" s="73">
        <f t="shared" si="147"/>
        <v>7.5293366442163494</v>
      </c>
      <c r="AZ163" s="73">
        <f t="shared" si="148"/>
        <v>1206.7386547377962</v>
      </c>
      <c r="BA163" s="33">
        <f t="shared" si="149"/>
        <v>3612.1491228070176</v>
      </c>
      <c r="BC163" s="34">
        <f t="shared" si="150"/>
        <v>9.3905475849226649E-3</v>
      </c>
      <c r="BD163" s="34">
        <f t="shared" si="151"/>
        <v>8.2278594388341831E-3</v>
      </c>
      <c r="BE163" s="34">
        <f t="shared" si="152"/>
        <v>8.8914375720723499E-3</v>
      </c>
      <c r="BF163" s="34">
        <f t="shared" si="153"/>
        <v>9.2171920701347738E-3</v>
      </c>
      <c r="BG163" s="34">
        <f t="shared" si="154"/>
        <v>2.3484826629374305E-3</v>
      </c>
      <c r="BH163" s="34">
        <f t="shared" si="155"/>
        <v>8.4861195452269646E-3</v>
      </c>
      <c r="BI163" s="34">
        <f t="shared" si="156"/>
        <v>8.3417755362143811E-3</v>
      </c>
      <c r="BJ163" s="34">
        <f t="shared" si="157"/>
        <v>1.0097854028858733E-2</v>
      </c>
      <c r="BL163" s="49">
        <f t="shared" si="158"/>
        <v>1</v>
      </c>
      <c r="BM163" s="49">
        <f t="shared" si="159"/>
        <v>1.0806501542924012</v>
      </c>
      <c r="BN163" s="49">
        <f t="shared" si="160"/>
        <v>0.28543057649392589</v>
      </c>
      <c r="BO163" s="49">
        <f t="shared" si="161"/>
        <v>1.0313884927559451</v>
      </c>
      <c r="BP163" s="49">
        <f t="shared" si="162"/>
        <v>1.2272759523817913</v>
      </c>
      <c r="BU163" s="38">
        <f t="shared" si="163"/>
        <v>5.1754599239491293E-2</v>
      </c>
      <c r="BV163" s="38">
        <f t="shared" si="164"/>
        <v>5.5928615653497653E-2</v>
      </c>
      <c r="BW163" s="38">
        <f t="shared" si="165"/>
        <v>1.4772345097140099E-2</v>
      </c>
      <c r="BX163" s="38">
        <f t="shared" si="166"/>
        <v>5.3379098102806909E-2</v>
      </c>
      <c r="BY163" s="38">
        <f t="shared" si="167"/>
        <v>6.3517175071784615E-2</v>
      </c>
    </row>
    <row r="164" spans="1:77" x14ac:dyDescent="0.25">
      <c r="A164" s="23" t="s">
        <v>499</v>
      </c>
      <c r="B164" s="24" t="s">
        <v>500</v>
      </c>
      <c r="C164" s="24" t="s">
        <v>371</v>
      </c>
      <c r="D164" s="24" t="s">
        <v>501</v>
      </c>
      <c r="E164" s="25">
        <v>1.2999999999999999E-2</v>
      </c>
      <c r="F164" s="26">
        <f t="shared" si="113"/>
        <v>53.319013889226561</v>
      </c>
      <c r="G164" s="27">
        <v>3.7153522909717256</v>
      </c>
      <c r="H164" s="28">
        <f t="shared" si="114"/>
        <v>0.57000000000000006</v>
      </c>
      <c r="I164" s="27">
        <v>1.6664999999999999E-10</v>
      </c>
      <c r="J164" s="27">
        <f t="shared" si="115"/>
        <v>6.7229593317237231E-14</v>
      </c>
      <c r="K164" s="20">
        <f t="shared" si="112"/>
        <v>0.99918049701760236</v>
      </c>
      <c r="S164" s="31">
        <f t="shared" si="116"/>
        <v>1.0730849835755274</v>
      </c>
      <c r="T164" s="31">
        <f t="shared" si="117"/>
        <v>0.98842234705429644</v>
      </c>
      <c r="U164" s="31">
        <f t="shared" si="118"/>
        <v>1.1180077050464561</v>
      </c>
      <c r="V164" s="31">
        <f t="shared" si="119"/>
        <v>0.99653618863399773</v>
      </c>
      <c r="W164" s="31">
        <f t="shared" si="120"/>
        <v>1.10097768823829</v>
      </c>
      <c r="X164" s="32">
        <f t="shared" si="121"/>
        <v>16640683592.32987</v>
      </c>
      <c r="Y164" s="31">
        <f t="shared" si="122"/>
        <v>4.4960046615710487</v>
      </c>
      <c r="Z164" s="31">
        <f t="shared" si="123"/>
        <v>1.0555984195633989</v>
      </c>
      <c r="AA164" s="31">
        <f t="shared" si="124"/>
        <v>1.6732206572555226</v>
      </c>
      <c r="AB164" s="31">
        <f t="shared" si="125"/>
        <v>1.3467088239546321</v>
      </c>
      <c r="AD164" s="33">
        <f t="shared" si="126"/>
        <v>6778.8021271092412</v>
      </c>
      <c r="AE164" s="33">
        <f t="shared" si="127"/>
        <v>337.21844111457733</v>
      </c>
      <c r="AF164" s="33">
        <f t="shared" si="128"/>
        <v>0.84309438755289123</v>
      </c>
      <c r="AG164" s="73">
        <f t="shared" si="129"/>
        <v>2488.5526315789475</v>
      </c>
      <c r="AH164" s="33">
        <f t="shared" si="130"/>
        <v>1024.888583648644</v>
      </c>
      <c r="AI164" s="33">
        <f t="shared" si="131"/>
        <v>16.724597517640081</v>
      </c>
      <c r="AJ164" s="73">
        <f t="shared" si="132"/>
        <v>60.307017543859651</v>
      </c>
      <c r="AK164" s="33">
        <f t="shared" si="133"/>
        <v>488.01321989222549</v>
      </c>
      <c r="AL164" s="33">
        <f t="shared" si="134"/>
        <v>3.2550746107349525E-9</v>
      </c>
      <c r="AM164" s="73">
        <f t="shared" si="135"/>
        <v>113.1140350877193</v>
      </c>
      <c r="AN164" s="33">
        <f t="shared" si="136"/>
        <v>11.777767715263263</v>
      </c>
      <c r="AO164" s="73">
        <f t="shared" si="137"/>
        <v>256.40350877192981</v>
      </c>
      <c r="AP164" s="33">
        <f t="shared" si="138"/>
        <v>6.445790880854962</v>
      </c>
      <c r="AQ164" s="73">
        <f t="shared" si="139"/>
        <v>71.622807017543863</v>
      </c>
      <c r="AR164" s="33">
        <f t="shared" si="140"/>
        <v>642.24715817449021</v>
      </c>
      <c r="AS164" s="33">
        <f t="shared" si="141"/>
        <v>1.8338759840042222</v>
      </c>
      <c r="AT164" s="73">
        <f t="shared" si="142"/>
        <v>622.14912280701753</v>
      </c>
      <c r="AU164" s="73">
        <f t="shared" si="143"/>
        <v>6778.8021271092412</v>
      </c>
      <c r="AV164" s="73">
        <f t="shared" si="144"/>
        <v>1024.888583648644</v>
      </c>
      <c r="AW164" s="73">
        <f t="shared" si="145"/>
        <v>488.01321989222549</v>
      </c>
      <c r="AX164" s="73">
        <f t="shared" si="146"/>
        <v>11.777767715263263</v>
      </c>
      <c r="AY164" s="73">
        <f t="shared" si="147"/>
        <v>6.445790880854962</v>
      </c>
      <c r="AZ164" s="73">
        <f t="shared" si="148"/>
        <v>642.24715817449021</v>
      </c>
      <c r="BA164" s="33">
        <f t="shared" si="149"/>
        <v>3612.1491228070176</v>
      </c>
      <c r="BC164" s="34">
        <f t="shared" si="150"/>
        <v>6.9023776277850968E-3</v>
      </c>
      <c r="BD164" s="34">
        <f t="shared" si="151"/>
        <v>7.4149922630280174E-3</v>
      </c>
      <c r="BE164" s="34">
        <f t="shared" si="152"/>
        <v>7.5930052616219983E-3</v>
      </c>
      <c r="BF164" s="34">
        <f t="shared" si="153"/>
        <v>7.5993637639358387E-3</v>
      </c>
      <c r="BG164" s="34">
        <f t="shared" si="154"/>
        <v>3.1033121990445511E-2</v>
      </c>
      <c r="BH164" s="34">
        <f t="shared" si="155"/>
        <v>7.2861389151197102E-3</v>
      </c>
      <c r="BI164" s="34">
        <f t="shared" si="156"/>
        <v>1.1516317077368695E-2</v>
      </c>
      <c r="BJ164" s="34">
        <f t="shared" si="157"/>
        <v>8.5514528994848679E-3</v>
      </c>
      <c r="BL164" s="49">
        <f t="shared" si="158"/>
        <v>1</v>
      </c>
      <c r="BM164" s="49">
        <f t="shared" si="159"/>
        <v>1.0240071725336213</v>
      </c>
      <c r="BN164" s="49">
        <f t="shared" si="160"/>
        <v>4.1851860244251551</v>
      </c>
      <c r="BO164" s="49">
        <f t="shared" si="161"/>
        <v>0.98262259172530975</v>
      </c>
      <c r="BP164" s="49">
        <f t="shared" si="162"/>
        <v>1.1532652491255277</v>
      </c>
      <c r="BU164" s="38">
        <f t="shared" si="163"/>
        <v>5.0311421176432142E-2</v>
      </c>
      <c r="BV164" s="38">
        <f t="shared" si="164"/>
        <v>5.1519256145026435E-2</v>
      </c>
      <c r="BW164" s="38">
        <f t="shared" si="165"/>
        <v>0.2105626567765716</v>
      </c>
      <c r="BX164" s="38">
        <f t="shared" si="166"/>
        <v>4.9437139069769383E-2</v>
      </c>
      <c r="BY164" s="38">
        <f t="shared" si="167"/>
        <v>5.8022413676897366E-2</v>
      </c>
    </row>
    <row r="165" spans="1:77" x14ac:dyDescent="0.25">
      <c r="A165" s="23" t="s">
        <v>502</v>
      </c>
      <c r="B165" s="24" t="s">
        <v>503</v>
      </c>
      <c r="C165" s="24" t="s">
        <v>504</v>
      </c>
      <c r="D165" s="24" t="s">
        <v>212</v>
      </c>
      <c r="E165" s="25">
        <v>3.53</v>
      </c>
      <c r="F165" s="26">
        <f t="shared" si="113"/>
        <v>0.19635897466287403</v>
      </c>
      <c r="G165" s="27">
        <v>37153.522909717351</v>
      </c>
      <c r="H165" s="28">
        <f t="shared" si="114"/>
        <v>4.5700000000000012</v>
      </c>
      <c r="I165" s="27">
        <v>3221.9</v>
      </c>
      <c r="J165" s="27">
        <f t="shared" si="115"/>
        <v>1.2997721374665867</v>
      </c>
      <c r="K165" s="20">
        <f t="shared" si="112"/>
        <v>0.9995508221734265</v>
      </c>
      <c r="S165" s="31">
        <f t="shared" si="116"/>
        <v>5.301697961074769</v>
      </c>
      <c r="T165" s="31">
        <f t="shared" si="117"/>
        <v>7.9023902246450346</v>
      </c>
      <c r="U165" s="31">
        <f t="shared" si="118"/>
        <v>4.4313823138835859</v>
      </c>
      <c r="V165" s="31">
        <f t="shared" si="119"/>
        <v>1766.1818863399806</v>
      </c>
      <c r="W165" s="31">
        <f t="shared" si="120"/>
        <v>3.6543996125299123</v>
      </c>
      <c r="X165" s="32">
        <f t="shared" si="121"/>
        <v>1.2774675317844189</v>
      </c>
      <c r="Y165" s="31">
        <f t="shared" si="122"/>
        <v>95.267632266918596</v>
      </c>
      <c r="Z165" s="31">
        <f t="shared" si="123"/>
        <v>4.303240371372282</v>
      </c>
      <c r="AA165" s="31">
        <f t="shared" si="124"/>
        <v>18.406315235767991</v>
      </c>
      <c r="AB165" s="31">
        <f t="shared" si="125"/>
        <v>3.8680811679538487</v>
      </c>
      <c r="AD165" s="33">
        <f t="shared" si="126"/>
        <v>1372.0568056947786</v>
      </c>
      <c r="AE165" s="33">
        <f t="shared" si="127"/>
        <v>1.2418809446145909</v>
      </c>
      <c r="AF165" s="33">
        <f t="shared" si="128"/>
        <v>0.10545332610055531</v>
      </c>
      <c r="AG165" s="73">
        <f t="shared" si="129"/>
        <v>2488.5526315789475</v>
      </c>
      <c r="AH165" s="33">
        <f t="shared" si="130"/>
        <v>258.57243906566595</v>
      </c>
      <c r="AI165" s="33">
        <f t="shared" si="131"/>
        <v>9.436551691289638E-3</v>
      </c>
      <c r="AJ165" s="73">
        <f t="shared" si="132"/>
        <v>60.307017543859651</v>
      </c>
      <c r="AK165" s="33">
        <f t="shared" si="133"/>
        <v>147.02597516277206</v>
      </c>
      <c r="AL165" s="33">
        <f t="shared" si="134"/>
        <v>42.401599507585495</v>
      </c>
      <c r="AM165" s="73">
        <f t="shared" si="135"/>
        <v>113.1140350877193</v>
      </c>
      <c r="AN165" s="33">
        <f t="shared" si="136"/>
        <v>0.55583304938620137</v>
      </c>
      <c r="AO165" s="73">
        <f t="shared" si="137"/>
        <v>256.40350877192981</v>
      </c>
      <c r="AP165" s="33">
        <f t="shared" si="138"/>
        <v>1.5811728092002566</v>
      </c>
      <c r="AQ165" s="73">
        <f t="shared" si="139"/>
        <v>71.622807017543863</v>
      </c>
      <c r="AR165" s="33">
        <f t="shared" si="140"/>
        <v>58.383288472260823</v>
      </c>
      <c r="AS165" s="33">
        <f t="shared" si="141"/>
        <v>0.63848116481056139</v>
      </c>
      <c r="AT165" s="73">
        <f t="shared" si="142"/>
        <v>622.14912280701753</v>
      </c>
      <c r="AU165" s="73">
        <f t="shared" si="143"/>
        <v>1372.0568056947786</v>
      </c>
      <c r="AV165" s="73">
        <f t="shared" si="144"/>
        <v>258.57243906566595</v>
      </c>
      <c r="AW165" s="73">
        <f t="shared" si="145"/>
        <v>147.02597516277206</v>
      </c>
      <c r="AX165" s="73">
        <f t="shared" si="146"/>
        <v>0.55583304938620137</v>
      </c>
      <c r="AY165" s="73">
        <f t="shared" si="147"/>
        <v>1.5811728092002566</v>
      </c>
      <c r="AZ165" s="73">
        <f t="shared" si="148"/>
        <v>58.383288472260823</v>
      </c>
      <c r="BA165" s="33">
        <f t="shared" si="149"/>
        <v>3612.1491228070176</v>
      </c>
      <c r="BC165" s="34">
        <f t="shared" si="150"/>
        <v>2.539447949411448E-2</v>
      </c>
      <c r="BD165" s="34">
        <f t="shared" si="151"/>
        <v>0.13636791202295243</v>
      </c>
      <c r="BE165" s="34">
        <f t="shared" si="152"/>
        <v>0.11252854059293933</v>
      </c>
      <c r="BF165" s="34">
        <f t="shared" si="153"/>
        <v>7.2028806974216986E-2</v>
      </c>
      <c r="BG165" s="34">
        <f t="shared" si="154"/>
        <v>2.4192719340551032</v>
      </c>
      <c r="BH165" s="34">
        <f t="shared" si="155"/>
        <v>0.10927854936905901</v>
      </c>
      <c r="BI165" s="34">
        <f t="shared" si="156"/>
        <v>0.46236238769113691</v>
      </c>
      <c r="BJ165" s="34">
        <f t="shared" si="157"/>
        <v>0.11953275218775179</v>
      </c>
      <c r="BL165" s="49">
        <f t="shared" si="158"/>
        <v>1</v>
      </c>
      <c r="BM165" s="49">
        <f t="shared" si="159"/>
        <v>0.82518342419145763</v>
      </c>
      <c r="BN165" s="49">
        <f t="shared" si="160"/>
        <v>17.740771257448817</v>
      </c>
      <c r="BO165" s="49">
        <f t="shared" si="161"/>
        <v>0.80135090248112084</v>
      </c>
      <c r="BP165" s="49">
        <f t="shared" si="162"/>
        <v>0.87654603208732074</v>
      </c>
      <c r="BU165" s="38">
        <f t="shared" si="163"/>
        <v>4.6448219732685161E-2</v>
      </c>
      <c r="BV165" s="38">
        <f t="shared" si="164"/>
        <v>3.8328301006614371E-2</v>
      </c>
      <c r="BW165" s="38">
        <f t="shared" si="165"/>
        <v>0.82402724159328788</v>
      </c>
      <c r="BX165" s="38">
        <f t="shared" si="166"/>
        <v>3.7221322801428661E-2</v>
      </c>
      <c r="BY165" s="38">
        <f t="shared" si="167"/>
        <v>4.0714002704205172E-2</v>
      </c>
    </row>
    <row r="166" spans="1:77" x14ac:dyDescent="0.25">
      <c r="A166" s="23" t="s">
        <v>505</v>
      </c>
      <c r="B166" s="24" t="s">
        <v>506</v>
      </c>
      <c r="C166" s="24" t="s">
        <v>65</v>
      </c>
      <c r="D166" s="24" t="s">
        <v>66</v>
      </c>
      <c r="E166" s="25">
        <v>0.14499999999999999</v>
      </c>
      <c r="F166" s="26">
        <f t="shared" si="113"/>
        <v>4.7803253831720367</v>
      </c>
      <c r="G166" s="27">
        <v>851.13803820237763</v>
      </c>
      <c r="H166" s="28">
        <f t="shared" si="114"/>
        <v>2.9300000000000006</v>
      </c>
      <c r="I166" s="27">
        <v>4.6459999999999996E-4</v>
      </c>
      <c r="J166" s="27">
        <f t="shared" si="115"/>
        <v>1.8742795712684319E-7</v>
      </c>
      <c r="K166" s="20">
        <f t="shared" si="112"/>
        <v>0.99995023864220711</v>
      </c>
      <c r="S166" s="31">
        <f t="shared" si="116"/>
        <v>4.9319958818419245</v>
      </c>
      <c r="T166" s="31">
        <f t="shared" si="117"/>
        <v>6.9743743162530158</v>
      </c>
      <c r="U166" s="31">
        <f t="shared" si="118"/>
        <v>4.1416983232506022</v>
      </c>
      <c r="V166" s="31">
        <f t="shared" si="119"/>
        <v>41.262104408453546</v>
      </c>
      <c r="W166" s="31">
        <f t="shared" si="120"/>
        <v>3.4311572870694205</v>
      </c>
      <c r="X166" s="32">
        <f t="shared" si="121"/>
        <v>207914.1361356097</v>
      </c>
      <c r="Y166" s="31">
        <f t="shared" si="122"/>
        <v>87.331588074741731</v>
      </c>
      <c r="Z166" s="31">
        <f t="shared" si="123"/>
        <v>4.0193033006173176</v>
      </c>
      <c r="AA166" s="31">
        <f t="shared" si="124"/>
        <v>16.943362752153753</v>
      </c>
      <c r="AB166" s="31">
        <f t="shared" si="125"/>
        <v>3.806548992969415</v>
      </c>
      <c r="AD166" s="33">
        <f t="shared" si="126"/>
        <v>1474.9060914694244</v>
      </c>
      <c r="AE166" s="33">
        <f t="shared" si="127"/>
        <v>30.233377479237973</v>
      </c>
      <c r="AF166" s="33">
        <f t="shared" si="128"/>
        <v>0.11948503127962909</v>
      </c>
      <c r="AG166" s="73">
        <f t="shared" si="129"/>
        <v>2488.5526315789475</v>
      </c>
      <c r="AH166" s="33">
        <f t="shared" si="130"/>
        <v>276.6578451406931</v>
      </c>
      <c r="AI166" s="33">
        <f t="shared" si="131"/>
        <v>0.40392187712200384</v>
      </c>
      <c r="AJ166" s="73">
        <f t="shared" si="132"/>
        <v>60.307017543859651</v>
      </c>
      <c r="AK166" s="33">
        <f t="shared" si="133"/>
        <v>156.59196641654742</v>
      </c>
      <c r="AL166" s="33">
        <f t="shared" si="134"/>
        <v>2.6052421289592863E-4</v>
      </c>
      <c r="AM166" s="73">
        <f t="shared" si="135"/>
        <v>113.1140350877193</v>
      </c>
      <c r="AN166" s="33">
        <f t="shared" si="136"/>
        <v>0.60634301652004208</v>
      </c>
      <c r="AO166" s="73">
        <f t="shared" si="137"/>
        <v>256.40350877192981</v>
      </c>
      <c r="AP166" s="33">
        <f t="shared" si="138"/>
        <v>1.6928721616061237</v>
      </c>
      <c r="AQ166" s="73">
        <f t="shared" si="139"/>
        <v>71.622807017543863</v>
      </c>
      <c r="AR166" s="33">
        <f t="shared" si="140"/>
        <v>63.424317111112536</v>
      </c>
      <c r="AS166" s="33">
        <f t="shared" si="141"/>
        <v>0.64880209719050719</v>
      </c>
      <c r="AT166" s="73">
        <f t="shared" si="142"/>
        <v>622.14912280701753</v>
      </c>
      <c r="AU166" s="73">
        <f t="shared" si="143"/>
        <v>1474.9060914694244</v>
      </c>
      <c r="AV166" s="73">
        <f t="shared" si="144"/>
        <v>276.6578451406931</v>
      </c>
      <c r="AW166" s="73">
        <f t="shared" si="145"/>
        <v>156.59196641654742</v>
      </c>
      <c r="AX166" s="73">
        <f t="shared" si="146"/>
        <v>0.60634301652004208</v>
      </c>
      <c r="AY166" s="73">
        <f t="shared" si="147"/>
        <v>1.6928721616061237</v>
      </c>
      <c r="AZ166" s="73">
        <f t="shared" si="148"/>
        <v>63.424317111112536</v>
      </c>
      <c r="BA166" s="33">
        <f t="shared" si="149"/>
        <v>3612.1491228070176</v>
      </c>
      <c r="BC166" s="34">
        <f t="shared" si="150"/>
        <v>1.5193296747028811E-2</v>
      </c>
      <c r="BD166" s="34">
        <f t="shared" si="151"/>
        <v>7.5125626295178341E-2</v>
      </c>
      <c r="BE166" s="34">
        <f t="shared" si="152"/>
        <v>6.2834313241245984E-2</v>
      </c>
      <c r="BF166" s="34">
        <f t="shared" si="153"/>
        <v>5.2130504117937786E-2</v>
      </c>
      <c r="BG166" s="34">
        <f t="shared" si="154"/>
        <v>1.3268547330088336</v>
      </c>
      <c r="BH166" s="34">
        <f t="shared" si="155"/>
        <v>6.1066467762591267E-2</v>
      </c>
      <c r="BI166" s="34">
        <f t="shared" si="156"/>
        <v>0.25481885645881902</v>
      </c>
      <c r="BJ166" s="34">
        <f t="shared" si="157"/>
        <v>6.6942224290154159E-2</v>
      </c>
      <c r="BL166" s="49">
        <f t="shared" si="158"/>
        <v>1</v>
      </c>
      <c r="BM166" s="49">
        <f t="shared" si="159"/>
        <v>0.83638987573110946</v>
      </c>
      <c r="BN166" s="49">
        <f t="shared" si="160"/>
        <v>17.661812599011807</v>
      </c>
      <c r="BO166" s="49">
        <f t="shared" si="161"/>
        <v>0.81285801894886289</v>
      </c>
      <c r="BP166" s="49">
        <f t="shared" si="162"/>
        <v>0.89107043217356308</v>
      </c>
      <c r="BU166" s="38">
        <f t="shared" si="163"/>
        <v>4.6058661011762279E-2</v>
      </c>
      <c r="BV166" s="38">
        <f t="shared" si="164"/>
        <v>3.8522997759969146E-2</v>
      </c>
      <c r="BW166" s="38">
        <f t="shared" si="165"/>
        <v>0.81347943935115696</v>
      </c>
      <c r="BX166" s="38">
        <f t="shared" si="166"/>
        <v>3.7439151945458313E-2</v>
      </c>
      <c r="BY166" s="38">
        <f t="shared" si="167"/>
        <v>4.1041510973086656E-2</v>
      </c>
    </row>
    <row r="167" spans="1:77" x14ac:dyDescent="0.25">
      <c r="A167" s="23" t="s">
        <v>507</v>
      </c>
      <c r="B167" s="24" t="s">
        <v>508</v>
      </c>
      <c r="C167" s="24" t="s">
        <v>89</v>
      </c>
      <c r="D167" s="24" t="s">
        <v>66</v>
      </c>
      <c r="E167" s="25">
        <v>2.18E-2</v>
      </c>
      <c r="F167" s="26">
        <f t="shared" si="113"/>
        <v>31.795742227520424</v>
      </c>
      <c r="G167" s="27">
        <v>63.095734448019364</v>
      </c>
      <c r="H167" s="28">
        <f t="shared" si="114"/>
        <v>1.8000000000000003</v>
      </c>
      <c r="I167" s="27">
        <v>2.1168640716648052E-3</v>
      </c>
      <c r="J167" s="27">
        <f t="shared" si="115"/>
        <v>8.5398086196157089E-7</v>
      </c>
      <c r="K167" s="20">
        <f t="shared" si="112"/>
        <v>0.99991628900356455</v>
      </c>
      <c r="S167" s="31">
        <f t="shared" si="116"/>
        <v>2.8372725567790638</v>
      </c>
      <c r="T167" s="31">
        <f t="shared" si="117"/>
        <v>3.1089412193554349</v>
      </c>
      <c r="U167" s="31">
        <f t="shared" si="118"/>
        <v>2.500355614723333</v>
      </c>
      <c r="V167" s="31">
        <f t="shared" si="119"/>
        <v>3.8180146177747574</v>
      </c>
      <c r="W167" s="31">
        <f t="shared" si="120"/>
        <v>2.1662714978043724</v>
      </c>
      <c r="X167" s="32">
        <f t="shared" si="121"/>
        <v>4415.7594273935965</v>
      </c>
      <c r="Y167" s="31">
        <f t="shared" si="122"/>
        <v>42.36614748923585</v>
      </c>
      <c r="Z167" s="31">
        <f t="shared" si="123"/>
        <v>2.4105225055657189</v>
      </c>
      <c r="AA167" s="31">
        <f t="shared" si="124"/>
        <v>8.6543082322430944</v>
      </c>
      <c r="AB167" s="31">
        <f t="shared" si="125"/>
        <v>3.1942247782338513</v>
      </c>
      <c r="AD167" s="33">
        <f t="shared" si="126"/>
        <v>2563.811062793573</v>
      </c>
      <c r="AE167" s="33">
        <f t="shared" si="127"/>
        <v>201.09356580227089</v>
      </c>
      <c r="AF167" s="33">
        <f t="shared" si="128"/>
        <v>0.26804409428689852</v>
      </c>
      <c r="AG167" s="73">
        <f t="shared" si="129"/>
        <v>2488.5526315789475</v>
      </c>
      <c r="AH167" s="33">
        <f t="shared" si="130"/>
        <v>458.26814657327094</v>
      </c>
      <c r="AI167" s="33">
        <f t="shared" si="131"/>
        <v>4.365270522819646</v>
      </c>
      <c r="AJ167" s="73">
        <f t="shared" si="132"/>
        <v>60.307017543859651</v>
      </c>
      <c r="AK167" s="33">
        <f t="shared" si="133"/>
        <v>248.02600560974901</v>
      </c>
      <c r="AL167" s="33">
        <f t="shared" si="134"/>
        <v>1.2266670672917198E-2</v>
      </c>
      <c r="AM167" s="73">
        <f t="shared" si="135"/>
        <v>113.1140350877193</v>
      </c>
      <c r="AN167" s="33">
        <f t="shared" si="136"/>
        <v>1.2498870369126343</v>
      </c>
      <c r="AO167" s="73">
        <f t="shared" si="137"/>
        <v>256.40350877192981</v>
      </c>
      <c r="AP167" s="33">
        <f t="shared" si="138"/>
        <v>2.8226936902502864</v>
      </c>
      <c r="AQ167" s="73">
        <f t="shared" si="139"/>
        <v>71.622807017543863</v>
      </c>
      <c r="AR167" s="33">
        <f t="shared" si="140"/>
        <v>124.17182093393998</v>
      </c>
      <c r="AS167" s="33">
        <f t="shared" si="141"/>
        <v>0.77317569712877654</v>
      </c>
      <c r="AT167" s="73">
        <f t="shared" si="142"/>
        <v>622.14912280701753</v>
      </c>
      <c r="AU167" s="73">
        <f t="shared" si="143"/>
        <v>2563.811062793573</v>
      </c>
      <c r="AV167" s="73">
        <f t="shared" si="144"/>
        <v>458.26814657327094</v>
      </c>
      <c r="AW167" s="73">
        <f t="shared" si="145"/>
        <v>248.02600560974901</v>
      </c>
      <c r="AX167" s="73">
        <f t="shared" si="146"/>
        <v>1.2498870369126343</v>
      </c>
      <c r="AY167" s="73">
        <f t="shared" si="147"/>
        <v>2.8226936902502864</v>
      </c>
      <c r="AZ167" s="73">
        <f t="shared" si="148"/>
        <v>124.17182093393998</v>
      </c>
      <c r="BA167" s="33">
        <f t="shared" si="149"/>
        <v>3612.1491228070176</v>
      </c>
      <c r="BC167" s="34">
        <f t="shared" si="150"/>
        <v>4.3807155964286394E-3</v>
      </c>
      <c r="BD167" s="34">
        <f t="shared" si="151"/>
        <v>1.2451383034180086E-2</v>
      </c>
      <c r="BE167" s="34">
        <f t="shared" si="152"/>
        <v>1.0849994334063784E-2</v>
      </c>
      <c r="BF167" s="34">
        <f t="shared" si="153"/>
        <v>9.4893500198904111E-3</v>
      </c>
      <c r="BG167" s="34">
        <f t="shared" si="154"/>
        <v>0.18559404306669153</v>
      </c>
      <c r="BH167" s="34">
        <f t="shared" si="155"/>
        <v>1.0559813535673989E-2</v>
      </c>
      <c r="BI167" s="34">
        <f t="shared" si="156"/>
        <v>3.7677458330667178E-2</v>
      </c>
      <c r="BJ167" s="34">
        <f t="shared" si="157"/>
        <v>1.1795493725867275E-2</v>
      </c>
      <c r="BL167" s="49">
        <f t="shared" si="158"/>
        <v>1</v>
      </c>
      <c r="BM167" s="49">
        <f t="shared" si="159"/>
        <v>0.87138868865246888</v>
      </c>
      <c r="BN167" s="49">
        <f t="shared" si="160"/>
        <v>14.905496245454854</v>
      </c>
      <c r="BO167" s="49">
        <f t="shared" si="161"/>
        <v>0.84808358289889718</v>
      </c>
      <c r="BP167" s="49">
        <f t="shared" si="162"/>
        <v>0.94732397947181124</v>
      </c>
      <c r="BU167" s="38">
        <f t="shared" si="163"/>
        <v>4.679721259866032E-2</v>
      </c>
      <c r="BV167" s="38">
        <f t="shared" si="164"/>
        <v>4.0778561718937414E-2</v>
      </c>
      <c r="BW167" s="38">
        <f t="shared" si="165"/>
        <v>0.69753567668708405</v>
      </c>
      <c r="BX167" s="38">
        <f t="shared" si="166"/>
        <v>3.9687947730353258E-2</v>
      </c>
      <c r="BY167" s="38">
        <f t="shared" si="167"/>
        <v>4.4332121667151274E-2</v>
      </c>
    </row>
    <row r="168" spans="1:77" x14ac:dyDescent="0.25">
      <c r="A168" s="23" t="s">
        <v>509</v>
      </c>
      <c r="B168" s="24" t="s">
        <v>510</v>
      </c>
      <c r="C168" s="24" t="s">
        <v>459</v>
      </c>
      <c r="D168" s="24" t="s">
        <v>66</v>
      </c>
      <c r="E168" s="25">
        <v>9.3100000000000006E-3</v>
      </c>
      <c r="F168" s="26">
        <f t="shared" si="113"/>
        <v>74.451899093442023</v>
      </c>
      <c r="G168" s="27">
        <v>2.1877616239495523E-2</v>
      </c>
      <c r="H168" s="28">
        <f t="shared" si="114"/>
        <v>-1.6600000000000001</v>
      </c>
      <c r="I168" s="27">
        <v>9.5471199976132186E-13</v>
      </c>
      <c r="J168" s="27">
        <f t="shared" si="115"/>
        <v>3.851479116654063E-16</v>
      </c>
      <c r="K168" s="20">
        <f t="shared" si="112"/>
        <v>0.8825739267821574</v>
      </c>
      <c r="S168" s="31">
        <f t="shared" si="116"/>
        <v>0.87637410946419469</v>
      </c>
      <c r="T168" s="31">
        <f t="shared" si="117"/>
        <v>0.79313580508071557</v>
      </c>
      <c r="U168" s="31">
        <f t="shared" si="118"/>
        <v>0.96387281045316975</v>
      </c>
      <c r="V168" s="31">
        <f t="shared" si="119"/>
        <v>0.82103952214617804</v>
      </c>
      <c r="W168" s="31">
        <f t="shared" si="120"/>
        <v>0.98219503743171432</v>
      </c>
      <c r="X168" s="32">
        <f t="shared" si="121"/>
        <v>2476391889721.4282</v>
      </c>
      <c r="Y168" s="31">
        <f t="shared" si="122"/>
        <v>0.27339873717736479</v>
      </c>
      <c r="Z168" s="31">
        <f t="shared" si="123"/>
        <v>0.90452134286228936</v>
      </c>
      <c r="AA168" s="31">
        <f t="shared" si="124"/>
        <v>0.89481372367197165</v>
      </c>
      <c r="AB168" s="31">
        <f t="shared" si="125"/>
        <v>0.82938518117556603</v>
      </c>
      <c r="AD168" s="33">
        <f t="shared" si="126"/>
        <v>8300.3716000671811</v>
      </c>
      <c r="AE168" s="33">
        <f t="shared" si="127"/>
        <v>470.87430015998984</v>
      </c>
      <c r="AF168" s="33">
        <f t="shared" si="128"/>
        <v>1.0506817722704209</v>
      </c>
      <c r="AG168" s="73">
        <f t="shared" si="129"/>
        <v>2488.5526315789475</v>
      </c>
      <c r="AH168" s="33">
        <f t="shared" si="130"/>
        <v>1188.7806367259327</v>
      </c>
      <c r="AI168" s="33">
        <f t="shared" si="131"/>
        <v>20.299469412995357</v>
      </c>
      <c r="AJ168" s="73">
        <f t="shared" si="132"/>
        <v>60.307017543859651</v>
      </c>
      <c r="AK168" s="33">
        <f t="shared" si="133"/>
        <v>547.03154281007153</v>
      </c>
      <c r="AL168" s="33">
        <f t="shared" si="134"/>
        <v>2.1873220830472002E-11</v>
      </c>
      <c r="AM168" s="73">
        <f t="shared" si="135"/>
        <v>113.1140350877193</v>
      </c>
      <c r="AN168" s="33">
        <f t="shared" si="136"/>
        <v>193.68377153977838</v>
      </c>
      <c r="AO168" s="73">
        <f t="shared" si="137"/>
        <v>256.40350877192981</v>
      </c>
      <c r="AP168" s="33">
        <f t="shared" si="138"/>
        <v>7.5223948228080451</v>
      </c>
      <c r="AQ168" s="73">
        <f t="shared" si="139"/>
        <v>71.622807017543863</v>
      </c>
      <c r="AR168" s="33">
        <f t="shared" si="140"/>
        <v>1200.9440442099833</v>
      </c>
      <c r="AS168" s="33">
        <f t="shared" si="141"/>
        <v>2.9777442685875277</v>
      </c>
      <c r="AT168" s="73">
        <f t="shared" si="142"/>
        <v>622.14912280701753</v>
      </c>
      <c r="AU168" s="73">
        <f t="shared" si="143"/>
        <v>8300.3716000671811</v>
      </c>
      <c r="AV168" s="73">
        <f t="shared" si="144"/>
        <v>1188.7806367259327</v>
      </c>
      <c r="AW168" s="73">
        <f t="shared" si="145"/>
        <v>547.03154281007153</v>
      </c>
      <c r="AX168" s="73">
        <f t="shared" si="146"/>
        <v>193.68377153977838</v>
      </c>
      <c r="AY168" s="73">
        <f t="shared" si="147"/>
        <v>7.5223948228080451</v>
      </c>
      <c r="AZ168" s="73">
        <f t="shared" si="148"/>
        <v>1200.9440442099833</v>
      </c>
      <c r="BA168" s="33">
        <f t="shared" si="149"/>
        <v>3612.1491228070176</v>
      </c>
      <c r="BC168" s="34">
        <f t="shared" si="150"/>
        <v>5.3693963018935165E-3</v>
      </c>
      <c r="BD168" s="34">
        <f t="shared" si="151"/>
        <v>4.7104241715778495E-3</v>
      </c>
      <c r="BE168" s="34">
        <f t="shared" si="152"/>
        <v>5.0885241030335692E-3</v>
      </c>
      <c r="BF168" s="34">
        <f t="shared" si="153"/>
        <v>5.273794401723801E-3</v>
      </c>
      <c r="BG168" s="34">
        <f t="shared" si="154"/>
        <v>1.4679861683425E-3</v>
      </c>
      <c r="BH168" s="34">
        <f t="shared" si="155"/>
        <v>4.8567335533485348E-3</v>
      </c>
      <c r="BI168" s="34">
        <f t="shared" si="156"/>
        <v>4.7927259208355704E-3</v>
      </c>
      <c r="BJ168" s="34">
        <f t="shared" si="157"/>
        <v>5.7786490880418033E-3</v>
      </c>
      <c r="BL168" s="49">
        <f t="shared" si="158"/>
        <v>1</v>
      </c>
      <c r="BM168" s="49">
        <f t="shared" si="159"/>
        <v>1.080268765122498</v>
      </c>
      <c r="BN168" s="49">
        <f t="shared" si="160"/>
        <v>0.31164627958563845</v>
      </c>
      <c r="BO168" s="49">
        <f t="shared" si="161"/>
        <v>1.0310607657487618</v>
      </c>
      <c r="BP168" s="49">
        <f t="shared" si="162"/>
        <v>1.2267789221424046</v>
      </c>
      <c r="BU168" s="38">
        <f t="shared" si="163"/>
        <v>5.1744604591055544E-2</v>
      </c>
      <c r="BV168" s="38">
        <f t="shared" si="164"/>
        <v>5.5898080103331513E-2</v>
      </c>
      <c r="BW168" s="38">
        <f t="shared" si="165"/>
        <v>1.6126013509432408E-2</v>
      </c>
      <c r="BX168" s="38">
        <f t="shared" si="166"/>
        <v>5.3351831633020624E-2</v>
      </c>
      <c r="BY168" s="38">
        <f t="shared" si="167"/>
        <v>6.3479190246900047E-2</v>
      </c>
    </row>
    <row r="169" spans="1:77" x14ac:dyDescent="0.25">
      <c r="A169" s="23" t="s">
        <v>511</v>
      </c>
      <c r="B169" s="24" t="s">
        <v>512</v>
      </c>
      <c r="C169" s="24" t="s">
        <v>513</v>
      </c>
      <c r="D169" s="24" t="s">
        <v>66</v>
      </c>
      <c r="E169" s="25">
        <v>3.77</v>
      </c>
      <c r="F169" s="26">
        <f t="shared" si="113"/>
        <v>0.18385866858353986</v>
      </c>
      <c r="G169" s="27">
        <v>66069.344800759733</v>
      </c>
      <c r="H169" s="28">
        <f t="shared" si="114"/>
        <v>4.8200000000000012</v>
      </c>
      <c r="I169" s="27">
        <v>0.29351785827972127</v>
      </c>
      <c r="J169" s="27">
        <f t="shared" si="115"/>
        <v>1.1841035849680249E-4</v>
      </c>
      <c r="K169" s="20">
        <f t="shared" si="112"/>
        <v>0.99923028190041507</v>
      </c>
      <c r="S169" s="31">
        <f t="shared" si="116"/>
        <v>5.3058411552457105</v>
      </c>
      <c r="T169" s="31">
        <f t="shared" si="117"/>
        <v>7.9133591201457678</v>
      </c>
      <c r="U169" s="31">
        <f t="shared" si="118"/>
        <v>4.4346287576793468</v>
      </c>
      <c r="V169" s="31">
        <f t="shared" si="119"/>
        <v>3140.1266937458586</v>
      </c>
      <c r="W169" s="31">
        <f t="shared" si="120"/>
        <v>3.6569014548335166</v>
      </c>
      <c r="X169" s="32">
        <f t="shared" si="121"/>
        <v>24929.772447698437</v>
      </c>
      <c r="Y169" s="31">
        <f t="shared" si="122"/>
        <v>95.356570289949417</v>
      </c>
      <c r="Z169" s="31">
        <f t="shared" si="123"/>
        <v>4.3064224103235027</v>
      </c>
      <c r="AA169" s="31">
        <f t="shared" si="124"/>
        <v>18.422710318573721</v>
      </c>
      <c r="AB169" s="31">
        <f t="shared" si="125"/>
        <v>3.8687257352472071</v>
      </c>
      <c r="AD169" s="33">
        <f t="shared" si="126"/>
        <v>1370.9854020109474</v>
      </c>
      <c r="AE169" s="33">
        <f t="shared" si="127"/>
        <v>1.162822210739922</v>
      </c>
      <c r="AF169" s="33">
        <f t="shared" si="128"/>
        <v>0.10530715473430743</v>
      </c>
      <c r="AG169" s="73">
        <f t="shared" si="129"/>
        <v>2488.5526315789475</v>
      </c>
      <c r="AH169" s="33">
        <f t="shared" si="130"/>
        <v>258.38314680775017</v>
      </c>
      <c r="AI169" s="33">
        <f t="shared" si="131"/>
        <v>5.3076414718748154E-3</v>
      </c>
      <c r="AJ169" s="73">
        <f t="shared" si="132"/>
        <v>60.307017543859651</v>
      </c>
      <c r="AK169" s="33">
        <f t="shared" si="133"/>
        <v>146.92538842043456</v>
      </c>
      <c r="AL169" s="33">
        <f t="shared" si="134"/>
        <v>2.1727701999810045E-3</v>
      </c>
      <c r="AM169" s="73">
        <f t="shared" si="135"/>
        <v>113.1140350877193</v>
      </c>
      <c r="AN169" s="33">
        <f t="shared" si="136"/>
        <v>0.55531463002194281</v>
      </c>
      <c r="AO169" s="73">
        <f t="shared" si="137"/>
        <v>256.40350877192981</v>
      </c>
      <c r="AP169" s="33">
        <f t="shared" si="138"/>
        <v>1.5800044720080144</v>
      </c>
      <c r="AQ169" s="73">
        <f t="shared" si="139"/>
        <v>71.622807017543863</v>
      </c>
      <c r="AR169" s="33">
        <f t="shared" si="140"/>
        <v>58.331330924624176</v>
      </c>
      <c r="AS169" s="33">
        <f t="shared" si="141"/>
        <v>0.63837478764546207</v>
      </c>
      <c r="AT169" s="73">
        <f t="shared" si="142"/>
        <v>622.14912280701753</v>
      </c>
      <c r="AU169" s="73">
        <f t="shared" si="143"/>
        <v>1370.9854020109474</v>
      </c>
      <c r="AV169" s="73">
        <f t="shared" si="144"/>
        <v>258.38314680775017</v>
      </c>
      <c r="AW169" s="73">
        <f t="shared" si="145"/>
        <v>146.92538842043456</v>
      </c>
      <c r="AX169" s="73">
        <f t="shared" si="146"/>
        <v>0.55531463002194281</v>
      </c>
      <c r="AY169" s="73">
        <f t="shared" si="147"/>
        <v>1.5800044720080144</v>
      </c>
      <c r="AZ169" s="73">
        <f t="shared" si="148"/>
        <v>58.331330924624176</v>
      </c>
      <c r="BA169" s="33">
        <f t="shared" si="149"/>
        <v>3612.1491228070176</v>
      </c>
      <c r="BC169" s="34">
        <f t="shared" si="150"/>
        <v>9.6895047392144606E-2</v>
      </c>
      <c r="BD169" s="34">
        <f t="shared" si="151"/>
        <v>0.51550172608731715</v>
      </c>
      <c r="BE169" s="34">
        <f t="shared" si="152"/>
        <v>0.42968473716634609</v>
      </c>
      <c r="BF169" s="34">
        <f t="shared" si="153"/>
        <v>0.35433039984597181</v>
      </c>
      <c r="BG169" s="34">
        <f t="shared" si="154"/>
        <v>9.2395793973970157</v>
      </c>
      <c r="BH169" s="34">
        <f t="shared" si="155"/>
        <v>0.41727100353888952</v>
      </c>
      <c r="BI169" s="34">
        <f t="shared" si="156"/>
        <v>1.7657451740584775</v>
      </c>
      <c r="BJ169" s="34">
        <f t="shared" si="157"/>
        <v>0.45641518548888516</v>
      </c>
      <c r="BL169" s="49">
        <f t="shared" si="158"/>
        <v>1</v>
      </c>
      <c r="BM169" s="49">
        <f t="shared" si="159"/>
        <v>0.83352725203788136</v>
      </c>
      <c r="BN169" s="49">
        <f t="shared" si="160"/>
        <v>17.923469369396425</v>
      </c>
      <c r="BO169" s="49">
        <f t="shared" si="161"/>
        <v>0.80944637509945205</v>
      </c>
      <c r="BP169" s="49">
        <f t="shared" si="162"/>
        <v>0.88538051841862553</v>
      </c>
      <c r="BU169" s="38">
        <f t="shared" si="163"/>
        <v>4.5998961965744774E-2</v>
      </c>
      <c r="BV169" s="38">
        <f t="shared" si="164"/>
        <v>3.834138836390226E-2</v>
      </c>
      <c r="BW169" s="38">
        <f t="shared" si="165"/>
        <v>0.82446098581705762</v>
      </c>
      <c r="BX169" s="38">
        <f t="shared" si="166"/>
        <v>3.7233693021509674E-2</v>
      </c>
      <c r="BY169" s="38">
        <f t="shared" si="167"/>
        <v>4.0726584791949745E-2</v>
      </c>
    </row>
    <row r="170" spans="1:77" x14ac:dyDescent="0.25">
      <c r="A170" s="23" t="s">
        <v>514</v>
      </c>
      <c r="B170" s="24" t="s">
        <v>515</v>
      </c>
      <c r="C170" s="24" t="s">
        <v>516</v>
      </c>
      <c r="D170" s="24" t="s">
        <v>212</v>
      </c>
      <c r="E170" s="25">
        <v>1.26</v>
      </c>
      <c r="F170" s="26">
        <f t="shared" si="113"/>
        <v>0.55011680996821055</v>
      </c>
      <c r="G170" s="27">
        <v>2951.2092266663899</v>
      </c>
      <c r="H170" s="28">
        <f t="shared" si="114"/>
        <v>3.4700000000000006</v>
      </c>
      <c r="I170" s="27">
        <v>18.318089883060928</v>
      </c>
      <c r="J170" s="27">
        <f t="shared" si="115"/>
        <v>7.3898453836590697E-3</v>
      </c>
      <c r="K170" s="20">
        <f t="shared" si="112"/>
        <v>0.99992936328098803</v>
      </c>
      <c r="S170" s="31">
        <f t="shared" si="116"/>
        <v>5.1947368387213642</v>
      </c>
      <c r="T170" s="31">
        <f t="shared" si="117"/>
        <v>7.6237449146856697</v>
      </c>
      <c r="U170" s="31">
        <f t="shared" si="118"/>
        <v>4.3475717904745403</v>
      </c>
      <c r="V170" s="31">
        <f t="shared" si="119"/>
        <v>141.04767908259629</v>
      </c>
      <c r="W170" s="31">
        <f t="shared" si="120"/>
        <v>3.5898117970175214</v>
      </c>
      <c r="X170" s="32">
        <f t="shared" si="121"/>
        <v>17.966370942648588</v>
      </c>
      <c r="Y170" s="31">
        <f t="shared" si="122"/>
        <v>92.971599213485746</v>
      </c>
      <c r="Z170" s="31">
        <f t="shared" si="123"/>
        <v>4.2210925299841318</v>
      </c>
      <c r="AA170" s="31">
        <f t="shared" si="124"/>
        <v>17.983058109592818</v>
      </c>
      <c r="AB170" s="31">
        <f t="shared" si="125"/>
        <v>3.8511117446759688</v>
      </c>
      <c r="AD170" s="33">
        <f t="shared" si="126"/>
        <v>1400.3078490923619</v>
      </c>
      <c r="AE170" s="33">
        <f t="shared" si="127"/>
        <v>3.4792378845154808</v>
      </c>
      <c r="AF170" s="33">
        <f t="shared" si="128"/>
        <v>0.10930760966675024</v>
      </c>
      <c r="AG170" s="73">
        <f t="shared" si="129"/>
        <v>2488.5526315789475</v>
      </c>
      <c r="AH170" s="33">
        <f t="shared" si="130"/>
        <v>263.55708164355923</v>
      </c>
      <c r="AI170" s="33">
        <f t="shared" si="131"/>
        <v>0.11816335281140508</v>
      </c>
      <c r="AJ170" s="73">
        <f t="shared" si="132"/>
        <v>60.307017543859651</v>
      </c>
      <c r="AK170" s="33">
        <f t="shared" si="133"/>
        <v>149.67126329939023</v>
      </c>
      <c r="AL170" s="33">
        <f t="shared" si="134"/>
        <v>3.0148919244501284</v>
      </c>
      <c r="AM170" s="73">
        <f t="shared" si="135"/>
        <v>113.1140350877193</v>
      </c>
      <c r="AN170" s="33">
        <f t="shared" si="136"/>
        <v>0.56955994087110096</v>
      </c>
      <c r="AO170" s="73">
        <f t="shared" si="137"/>
        <v>256.40350877192981</v>
      </c>
      <c r="AP170" s="33">
        <f t="shared" si="138"/>
        <v>1.611944447636225</v>
      </c>
      <c r="AQ170" s="73">
        <f t="shared" si="139"/>
        <v>71.622807017543863</v>
      </c>
      <c r="AR170" s="33">
        <f t="shared" si="140"/>
        <v>59.757423101912245</v>
      </c>
      <c r="AS170" s="33">
        <f t="shared" si="141"/>
        <v>0.6412945490639792</v>
      </c>
      <c r="AT170" s="73">
        <f t="shared" si="142"/>
        <v>622.14912280701753</v>
      </c>
      <c r="AU170" s="73">
        <f t="shared" si="143"/>
        <v>1400.3078490923619</v>
      </c>
      <c r="AV170" s="73">
        <f t="shared" si="144"/>
        <v>263.55708164355923</v>
      </c>
      <c r="AW170" s="73">
        <f t="shared" si="145"/>
        <v>149.67126329939023</v>
      </c>
      <c r="AX170" s="73">
        <f t="shared" si="146"/>
        <v>0.56955994087110096</v>
      </c>
      <c r="AY170" s="73">
        <f t="shared" si="147"/>
        <v>1.611944447636225</v>
      </c>
      <c r="AZ170" s="73">
        <f t="shared" si="148"/>
        <v>59.757423101912245</v>
      </c>
      <c r="BA170" s="33">
        <f t="shared" si="149"/>
        <v>3612.1491228070176</v>
      </c>
      <c r="BC170" s="34">
        <f t="shared" si="150"/>
        <v>5.7454938219779053E-2</v>
      </c>
      <c r="BD170" s="34">
        <f t="shared" si="151"/>
        <v>0.29952666201605355</v>
      </c>
      <c r="BE170" s="34">
        <f t="shared" si="152"/>
        <v>0.24967752804301491</v>
      </c>
      <c r="BF170" s="34">
        <f t="shared" si="153"/>
        <v>0.20217982088211894</v>
      </c>
      <c r="BG170" s="34">
        <f t="shared" si="154"/>
        <v>5.3416774890048826</v>
      </c>
      <c r="BH170" s="34">
        <f t="shared" si="155"/>
        <v>0.24252261053020915</v>
      </c>
      <c r="BI170" s="34">
        <f t="shared" si="156"/>
        <v>1.0222451362109406</v>
      </c>
      <c r="BJ170" s="34">
        <f t="shared" si="157"/>
        <v>0.26544156700312832</v>
      </c>
      <c r="BL170" s="49">
        <f t="shared" si="158"/>
        <v>1</v>
      </c>
      <c r="BM170" s="49">
        <f t="shared" si="159"/>
        <v>0.83357363368751825</v>
      </c>
      <c r="BN170" s="49">
        <f t="shared" si="160"/>
        <v>17.8337295686839</v>
      </c>
      <c r="BO170" s="49">
        <f t="shared" si="161"/>
        <v>0.80968621924284934</v>
      </c>
      <c r="BP170" s="49">
        <f t="shared" si="162"/>
        <v>0.88620346922205417</v>
      </c>
      <c r="BU170" s="38">
        <f t="shared" si="163"/>
        <v>4.6055071669381879E-2</v>
      </c>
      <c r="BV170" s="38">
        <f t="shared" si="164"/>
        <v>3.8390293441185733E-2</v>
      </c>
      <c r="BW170" s="38">
        <f t="shared" si="165"/>
        <v>0.8213336934181118</v>
      </c>
      <c r="BX170" s="38">
        <f t="shared" si="166"/>
        <v>3.7290156856940274E-2</v>
      </c>
      <c r="BY170" s="38">
        <f t="shared" si="167"/>
        <v>4.0814164288676562E-2</v>
      </c>
    </row>
    <row r="171" spans="1:77" x14ac:dyDescent="0.25">
      <c r="A171" s="23" t="s">
        <v>517</v>
      </c>
      <c r="B171" s="24" t="s">
        <v>518</v>
      </c>
      <c r="C171" s="24" t="s">
        <v>65</v>
      </c>
      <c r="D171" s="24" t="s">
        <v>66</v>
      </c>
      <c r="E171" s="25">
        <v>0.31900000000000001</v>
      </c>
      <c r="F171" s="26">
        <f t="shared" si="113"/>
        <v>2.1728751741691075</v>
      </c>
      <c r="G171" s="27">
        <v>208.92961308540396</v>
      </c>
      <c r="H171" s="28">
        <f t="shared" si="114"/>
        <v>2.3199999999999998</v>
      </c>
      <c r="I171" s="27">
        <v>1.8685000000000002E-5</v>
      </c>
      <c r="J171" s="27">
        <f t="shared" si="115"/>
        <v>7.5378634931447809E-9</v>
      </c>
      <c r="K171" s="20">
        <f t="shared" si="112"/>
        <v>0.99994685831979635</v>
      </c>
      <c r="S171" s="31">
        <f t="shared" si="116"/>
        <v>4.0878806912559167</v>
      </c>
      <c r="T171" s="31">
        <f t="shared" si="117"/>
        <v>5.1748389665714942</v>
      </c>
      <c r="U171" s="31">
        <f t="shared" si="118"/>
        <v>3.4802829006749878</v>
      </c>
      <c r="V171" s="31">
        <f t="shared" si="119"/>
        <v>10.747359426049567</v>
      </c>
      <c r="W171" s="31">
        <f t="shared" si="120"/>
        <v>2.9214435237766203</v>
      </c>
      <c r="X171" s="32">
        <f t="shared" si="121"/>
        <v>1364398.7212062208</v>
      </c>
      <c r="Y171" s="31">
        <f t="shared" si="122"/>
        <v>69.211767191724135</v>
      </c>
      <c r="Z171" s="31">
        <f t="shared" si="123"/>
        <v>3.3710094227681577</v>
      </c>
      <c r="AA171" s="31">
        <f t="shared" si="124"/>
        <v>13.603104517504926</v>
      </c>
      <c r="AB171" s="31">
        <f t="shared" si="125"/>
        <v>3.6282368336877671</v>
      </c>
      <c r="AD171" s="33">
        <f t="shared" si="126"/>
        <v>1779.4625916530633</v>
      </c>
      <c r="AE171" s="33">
        <f t="shared" si="127"/>
        <v>13.742444308744531</v>
      </c>
      <c r="AF171" s="33">
        <f t="shared" si="128"/>
        <v>0.16103560685009005</v>
      </c>
      <c r="AG171" s="73">
        <f t="shared" si="129"/>
        <v>2488.5526315789475</v>
      </c>
      <c r="AH171" s="33">
        <f t="shared" si="130"/>
        <v>329.23568745262156</v>
      </c>
      <c r="AI171" s="33">
        <f t="shared" si="131"/>
        <v>1.5507685195928052</v>
      </c>
      <c r="AJ171" s="73">
        <f t="shared" si="132"/>
        <v>60.307017543859651</v>
      </c>
      <c r="AK171" s="33">
        <f t="shared" si="133"/>
        <v>183.91307663277942</v>
      </c>
      <c r="AL171" s="33">
        <f t="shared" si="134"/>
        <v>3.9700027436832885E-5</v>
      </c>
      <c r="AM171" s="73">
        <f t="shared" si="135"/>
        <v>113.1140350877193</v>
      </c>
      <c r="AN171" s="33">
        <f t="shared" si="136"/>
        <v>0.76508519720410173</v>
      </c>
      <c r="AO171" s="73">
        <f t="shared" si="137"/>
        <v>256.40350877192981</v>
      </c>
      <c r="AP171" s="33">
        <f t="shared" si="138"/>
        <v>2.0184359677877488</v>
      </c>
      <c r="AQ171" s="73">
        <f t="shared" si="139"/>
        <v>71.622807017543863</v>
      </c>
      <c r="AR171" s="33">
        <f t="shared" si="140"/>
        <v>78.998232406312397</v>
      </c>
      <c r="AS171" s="33">
        <f t="shared" si="141"/>
        <v>0.68068791617077307</v>
      </c>
      <c r="AT171" s="73">
        <f t="shared" si="142"/>
        <v>622.14912280701753</v>
      </c>
      <c r="AU171" s="73">
        <f t="shared" si="143"/>
        <v>1779.4625916530633</v>
      </c>
      <c r="AV171" s="73">
        <f t="shared" si="144"/>
        <v>329.23568745262156</v>
      </c>
      <c r="AW171" s="73">
        <f t="shared" si="145"/>
        <v>183.91307663277942</v>
      </c>
      <c r="AX171" s="73">
        <f t="shared" si="146"/>
        <v>0.76508519720410173</v>
      </c>
      <c r="AY171" s="73">
        <f t="shared" si="147"/>
        <v>2.0184359677877488</v>
      </c>
      <c r="AZ171" s="73">
        <f t="shared" si="148"/>
        <v>78.998232406312397</v>
      </c>
      <c r="BA171" s="33">
        <f t="shared" si="149"/>
        <v>3612.1491228070176</v>
      </c>
      <c r="BC171" s="34">
        <f t="shared" si="150"/>
        <v>3.4966616020214961E-2</v>
      </c>
      <c r="BD171" s="34">
        <f t="shared" si="151"/>
        <v>0.14326087937460644</v>
      </c>
      <c r="BE171" s="34">
        <f t="shared" si="152"/>
        <v>0.12112320038035393</v>
      </c>
      <c r="BF171" s="34">
        <f t="shared" si="153"/>
        <v>0.10215297186959442</v>
      </c>
      <c r="BG171" s="34">
        <f t="shared" si="154"/>
        <v>2.4201012874735293</v>
      </c>
      <c r="BH171" s="34">
        <f t="shared" si="155"/>
        <v>0.11787279208646065</v>
      </c>
      <c r="BI171" s="34">
        <f t="shared" si="156"/>
        <v>0.47159107000120259</v>
      </c>
      <c r="BJ171" s="34">
        <f t="shared" si="157"/>
        <v>0.12997802834217795</v>
      </c>
      <c r="BL171" s="49">
        <f t="shared" si="158"/>
        <v>1</v>
      </c>
      <c r="BM171" s="49">
        <f t="shared" si="159"/>
        <v>0.84547296449042664</v>
      </c>
      <c r="BN171" s="49">
        <f t="shared" si="160"/>
        <v>16.892966859049601</v>
      </c>
      <c r="BO171" s="49">
        <f t="shared" si="161"/>
        <v>0.82278422833242826</v>
      </c>
      <c r="BP171" s="49">
        <f t="shared" si="162"/>
        <v>0.90728207804940408</v>
      </c>
      <c r="BU171" s="38">
        <f t="shared" si="163"/>
        <v>4.6248470938940404E-2</v>
      </c>
      <c r="BV171" s="38">
        <f t="shared" si="164"/>
        <v>3.9101831827895291E-2</v>
      </c>
      <c r="BW171" s="38">
        <f t="shared" si="165"/>
        <v>0.78127388685323884</v>
      </c>
      <c r="BX171" s="38">
        <f t="shared" si="166"/>
        <v>3.8052512473050817E-2</v>
      </c>
      <c r="BY171" s="38">
        <f t="shared" si="167"/>
        <v>4.1960408820089327E-2</v>
      </c>
    </row>
    <row r="172" spans="1:77" x14ac:dyDescent="0.25">
      <c r="A172" s="23" t="s">
        <v>519</v>
      </c>
      <c r="B172" s="24" t="s">
        <v>520</v>
      </c>
      <c r="C172" s="24" t="s">
        <v>94</v>
      </c>
      <c r="D172" s="24" t="s">
        <v>90</v>
      </c>
      <c r="E172" s="25">
        <v>9.5700000000000004E-3</v>
      </c>
      <c r="F172" s="26">
        <f t="shared" si="113"/>
        <v>72.429172472303577</v>
      </c>
      <c r="G172" s="27">
        <v>1</v>
      </c>
      <c r="H172" s="28">
        <f t="shared" si="114"/>
        <v>0</v>
      </c>
      <c r="I172" s="27">
        <v>5.0802999999999995E-6</v>
      </c>
      <c r="J172" s="27">
        <f t="shared" si="115"/>
        <v>2.0494839659739593E-9</v>
      </c>
      <c r="K172" s="20">
        <f t="shared" si="112"/>
        <v>0.99706175040227396</v>
      </c>
      <c r="S172" s="31">
        <f t="shared" si="116"/>
        <v>0.93022397927097289</v>
      </c>
      <c r="T172" s="31">
        <f t="shared" si="117"/>
        <v>0.84591455939213489</v>
      </c>
      <c r="U172" s="31">
        <f t="shared" si="118"/>
        <v>1.0060674478570599</v>
      </c>
      <c r="V172" s="31">
        <f t="shared" si="119"/>
        <v>0.86751532958610122</v>
      </c>
      <c r="W172" s="31">
        <f t="shared" si="120"/>
        <v>1.014711949931518</v>
      </c>
      <c r="X172" s="32">
        <f t="shared" si="121"/>
        <v>486690.82808348403</v>
      </c>
      <c r="Y172" s="31">
        <f t="shared" si="122"/>
        <v>1.4293428622857487</v>
      </c>
      <c r="Z172" s="31">
        <f t="shared" si="123"/>
        <v>0.94587889845191564</v>
      </c>
      <c r="AA172" s="31">
        <f t="shared" si="124"/>
        <v>1.107903682320845</v>
      </c>
      <c r="AB172" s="31">
        <f t="shared" si="125"/>
        <v>0.98597435883913354</v>
      </c>
      <c r="AD172" s="33">
        <f t="shared" si="126"/>
        <v>7819.8701939845359</v>
      </c>
      <c r="AE172" s="33">
        <f t="shared" si="127"/>
        <v>458.08147695815103</v>
      </c>
      <c r="AF172" s="33">
        <f t="shared" si="128"/>
        <v>0.98512707232768015</v>
      </c>
      <c r="AG172" s="73">
        <f t="shared" si="129"/>
        <v>2488.5526315789475</v>
      </c>
      <c r="AH172" s="33">
        <f t="shared" si="130"/>
        <v>1138.9229775538181</v>
      </c>
      <c r="AI172" s="33">
        <f t="shared" si="131"/>
        <v>19.211956375016996</v>
      </c>
      <c r="AJ172" s="73">
        <f t="shared" si="132"/>
        <v>60.307017543859651</v>
      </c>
      <c r="AK172" s="33">
        <f t="shared" si="133"/>
        <v>529.50166468713405</v>
      </c>
      <c r="AL172" s="33">
        <f t="shared" si="134"/>
        <v>1.1129584438639811E-4</v>
      </c>
      <c r="AM172" s="73">
        <f t="shared" si="135"/>
        <v>113.1140350877193</v>
      </c>
      <c r="AN172" s="33">
        <f t="shared" si="136"/>
        <v>37.047023459468953</v>
      </c>
      <c r="AO172" s="73">
        <f t="shared" si="137"/>
        <v>256.40350877192981</v>
      </c>
      <c r="AP172" s="33">
        <f t="shared" si="138"/>
        <v>7.1934860559874947</v>
      </c>
      <c r="AQ172" s="73">
        <f t="shared" si="139"/>
        <v>71.622807017543863</v>
      </c>
      <c r="AR172" s="33">
        <f t="shared" si="140"/>
        <v>969.95905805646169</v>
      </c>
      <c r="AS172" s="33">
        <f t="shared" si="141"/>
        <v>2.5048287996096992</v>
      </c>
      <c r="AT172" s="73">
        <f t="shared" si="142"/>
        <v>622.14912280701753</v>
      </c>
      <c r="AU172" s="73">
        <f t="shared" si="143"/>
        <v>7819.8701939845359</v>
      </c>
      <c r="AV172" s="73">
        <f t="shared" si="144"/>
        <v>1138.9229775538181</v>
      </c>
      <c r="AW172" s="73">
        <f t="shared" si="145"/>
        <v>529.50166468713405</v>
      </c>
      <c r="AX172" s="73">
        <f t="shared" si="146"/>
        <v>37.047023459468953</v>
      </c>
      <c r="AY172" s="73">
        <f t="shared" si="147"/>
        <v>7.1934860559874947</v>
      </c>
      <c r="AZ172" s="73">
        <f t="shared" si="148"/>
        <v>969.95905805646169</v>
      </c>
      <c r="BA172" s="33">
        <f t="shared" si="149"/>
        <v>3612.1491228070176</v>
      </c>
      <c r="BC172" s="34">
        <f t="shared" si="150"/>
        <v>5.87595306706738E-3</v>
      </c>
      <c r="BD172" s="34">
        <f t="shared" si="151"/>
        <v>5.4716696473215854E-3</v>
      </c>
      <c r="BE172" s="34">
        <f t="shared" si="152"/>
        <v>5.8135392449544738E-3</v>
      </c>
      <c r="BF172" s="34">
        <f t="shared" si="153"/>
        <v>5.9623985411547207E-3</v>
      </c>
      <c r="BG172" s="34">
        <f t="shared" si="154"/>
        <v>8.398751575538814E-3</v>
      </c>
      <c r="BH172" s="34">
        <f t="shared" si="155"/>
        <v>5.5579400144328489E-3</v>
      </c>
      <c r="BI172" s="34">
        <f t="shared" si="156"/>
        <v>6.4932219002121804E-3</v>
      </c>
      <c r="BJ172" s="34">
        <f t="shared" si="157"/>
        <v>6.5855890084780397E-3</v>
      </c>
      <c r="BL172" s="49">
        <f t="shared" si="158"/>
        <v>1</v>
      </c>
      <c r="BM172" s="49">
        <f t="shared" si="159"/>
        <v>1.0624799411638888</v>
      </c>
      <c r="BN172" s="49">
        <f t="shared" si="160"/>
        <v>1.5349522388746646</v>
      </c>
      <c r="BO172" s="49">
        <f t="shared" si="161"/>
        <v>1.0157667353242887</v>
      </c>
      <c r="BP172" s="49">
        <f t="shared" si="162"/>
        <v>1.2035794251032177</v>
      </c>
      <c r="BU172" s="38">
        <f t="shared" si="163"/>
        <v>5.1282691937566453E-2</v>
      </c>
      <c r="BV172" s="38">
        <f t="shared" si="164"/>
        <v>5.4486831512551438E-2</v>
      </c>
      <c r="BW172" s="38">
        <f t="shared" si="165"/>
        <v>7.8716482805087334E-2</v>
      </c>
      <c r="BX172" s="38">
        <f t="shared" si="166"/>
        <v>5.2091252568063101E-2</v>
      </c>
      <c r="BY172" s="38">
        <f t="shared" si="167"/>
        <v>6.1722792879961651E-2</v>
      </c>
    </row>
    <row r="173" spans="1:77" x14ac:dyDescent="0.25">
      <c r="A173" s="23" t="s">
        <v>521</v>
      </c>
      <c r="B173" s="24" t="s">
        <v>522</v>
      </c>
      <c r="C173" s="24" t="s">
        <v>65</v>
      </c>
      <c r="D173" s="24" t="s">
        <v>66</v>
      </c>
      <c r="E173" s="25">
        <v>4.7800000000000004E-3</v>
      </c>
      <c r="F173" s="26">
        <f t="shared" si="113"/>
        <v>145.00987041003037</v>
      </c>
      <c r="G173" s="27">
        <v>9.7723722095581103</v>
      </c>
      <c r="H173" s="28">
        <f t="shared" si="114"/>
        <v>0.9900000000000001</v>
      </c>
      <c r="I173" s="27">
        <v>2.3028000000000002E-6</v>
      </c>
      <c r="J173" s="27">
        <f t="shared" si="115"/>
        <v>9.2899074402000555E-10</v>
      </c>
      <c r="K173" s="20">
        <f t="shared" si="112"/>
        <v>0.99966532805872055</v>
      </c>
      <c r="S173" s="31">
        <f t="shared" si="116"/>
        <v>1.3604629754684781</v>
      </c>
      <c r="T173" s="31">
        <f t="shared" si="117"/>
        <v>1.2865295541492334</v>
      </c>
      <c r="U173" s="31">
        <f t="shared" si="118"/>
        <v>1.3431857827148028</v>
      </c>
      <c r="V173" s="31">
        <f t="shared" si="119"/>
        <v>1.2843374863752093</v>
      </c>
      <c r="W173" s="31">
        <f t="shared" si="120"/>
        <v>1.2745091201671399</v>
      </c>
      <c r="X173" s="32">
        <f t="shared" si="121"/>
        <v>1495476.1261830137</v>
      </c>
      <c r="Y173" s="31">
        <f t="shared" si="122"/>
        <v>10.664875684027765</v>
      </c>
      <c r="Z173" s="31">
        <f t="shared" si="123"/>
        <v>1.2763092832589655</v>
      </c>
      <c r="AA173" s="31">
        <f t="shared" si="124"/>
        <v>2.8104075182227701</v>
      </c>
      <c r="AB173" s="31">
        <f t="shared" si="125"/>
        <v>1.8971237307079365</v>
      </c>
      <c r="AD173" s="33">
        <f t="shared" si="126"/>
        <v>5346.8788937279778</v>
      </c>
      <c r="AE173" s="33">
        <f t="shared" si="127"/>
        <v>917.12128336600517</v>
      </c>
      <c r="AF173" s="33">
        <f t="shared" si="128"/>
        <v>0.64773741935870788</v>
      </c>
      <c r="AG173" s="73">
        <f t="shared" si="129"/>
        <v>2488.5526315789475</v>
      </c>
      <c r="AH173" s="33">
        <f t="shared" si="130"/>
        <v>853.07136814492833</v>
      </c>
      <c r="AI173" s="33">
        <f t="shared" si="131"/>
        <v>12.976859153823398</v>
      </c>
      <c r="AJ173" s="73">
        <f t="shared" si="132"/>
        <v>60.307017543859651</v>
      </c>
      <c r="AK173" s="33">
        <f t="shared" si="133"/>
        <v>421.5675338566474</v>
      </c>
      <c r="AL173" s="33">
        <f t="shared" si="134"/>
        <v>3.6220348635667789E-5</v>
      </c>
      <c r="AM173" s="73">
        <f t="shared" si="135"/>
        <v>113.1140350877193</v>
      </c>
      <c r="AN173" s="33">
        <f t="shared" si="136"/>
        <v>4.9651679137741347</v>
      </c>
      <c r="AO173" s="73">
        <f t="shared" si="137"/>
        <v>256.40350877192981</v>
      </c>
      <c r="AP173" s="33">
        <f t="shared" si="138"/>
        <v>5.3311268325908499</v>
      </c>
      <c r="AQ173" s="73">
        <f t="shared" si="139"/>
        <v>71.622807017543863</v>
      </c>
      <c r="AR173" s="33">
        <f t="shared" si="140"/>
        <v>382.37202439622536</v>
      </c>
      <c r="AS173" s="33">
        <f t="shared" si="141"/>
        <v>1.301811225973843</v>
      </c>
      <c r="AT173" s="73">
        <f t="shared" si="142"/>
        <v>622.14912280701753</v>
      </c>
      <c r="AU173" s="73">
        <f t="shared" si="143"/>
        <v>5346.8788937279778</v>
      </c>
      <c r="AV173" s="73">
        <f t="shared" si="144"/>
        <v>853.07136814492833</v>
      </c>
      <c r="AW173" s="73">
        <f t="shared" si="145"/>
        <v>421.5675338566474</v>
      </c>
      <c r="AX173" s="73">
        <f t="shared" si="146"/>
        <v>4.9651679137741347</v>
      </c>
      <c r="AY173" s="73">
        <f t="shared" si="147"/>
        <v>5.3311268325908499</v>
      </c>
      <c r="AZ173" s="73">
        <f t="shared" si="148"/>
        <v>382.37202439622536</v>
      </c>
      <c r="BA173" s="33">
        <f t="shared" si="149"/>
        <v>3612.1491228070176</v>
      </c>
      <c r="BC173" s="34">
        <f t="shared" si="150"/>
        <v>2.0360738669001582E-3</v>
      </c>
      <c r="BD173" s="34">
        <f t="shared" si="151"/>
        <v>2.7733586690005196E-3</v>
      </c>
      <c r="BE173" s="34">
        <f t="shared" si="152"/>
        <v>2.6938468693595125E-3</v>
      </c>
      <c r="BF173" s="34">
        <f t="shared" si="153"/>
        <v>2.594994489740818E-3</v>
      </c>
      <c r="BG173" s="34">
        <f t="shared" si="154"/>
        <v>2.171447467398788E-2</v>
      </c>
      <c r="BH173" s="34">
        <f t="shared" si="155"/>
        <v>2.5986599777256514E-3</v>
      </c>
      <c r="BI173" s="34">
        <f t="shared" si="156"/>
        <v>5.7027817997239915E-3</v>
      </c>
      <c r="BJ173" s="34">
        <f t="shared" si="157"/>
        <v>3.0060146881384082E-3</v>
      </c>
      <c r="BL173" s="49">
        <f t="shared" si="158"/>
        <v>1</v>
      </c>
      <c r="BM173" s="49">
        <f t="shared" si="159"/>
        <v>0.97133014184939082</v>
      </c>
      <c r="BN173" s="49">
        <f t="shared" si="160"/>
        <v>7.8296669365933402</v>
      </c>
      <c r="BO173" s="49">
        <f t="shared" si="161"/>
        <v>0.93700825889287986</v>
      </c>
      <c r="BP173" s="49">
        <f t="shared" si="162"/>
        <v>1.0838896251460093</v>
      </c>
      <c r="BU173" s="38">
        <f t="shared" si="163"/>
        <v>4.9039905529969764E-2</v>
      </c>
      <c r="BV173" s="38">
        <f t="shared" si="164"/>
        <v>4.7633938394706254E-2</v>
      </c>
      <c r="BW173" s="38">
        <f t="shared" si="165"/>
        <v>0.38396612690166515</v>
      </c>
      <c r="BX173" s="38">
        <f t="shared" si="166"/>
        <v>4.595079649690828E-2</v>
      </c>
      <c r="BY173" s="38">
        <f t="shared" si="167"/>
        <v>5.3153844822074636E-2</v>
      </c>
    </row>
    <row r="174" spans="1:77" x14ac:dyDescent="0.25">
      <c r="A174" s="23" t="s">
        <v>523</v>
      </c>
      <c r="B174" s="24" t="s">
        <v>524</v>
      </c>
      <c r="C174" s="24" t="s">
        <v>525</v>
      </c>
      <c r="D174" s="24" t="s">
        <v>279</v>
      </c>
      <c r="E174" s="25">
        <v>0.125</v>
      </c>
      <c r="F174" s="26">
        <f t="shared" si="113"/>
        <v>5.5451774444795623</v>
      </c>
      <c r="G174" s="27">
        <v>16218.100973589309</v>
      </c>
      <c r="H174" s="28">
        <f t="shared" si="114"/>
        <v>4.21</v>
      </c>
      <c r="I174" s="27">
        <v>6.1058066651402149E-2</v>
      </c>
      <c r="J174" s="27">
        <f t="shared" si="115"/>
        <v>2.4631917129976186E-5</v>
      </c>
      <c r="K174" s="20">
        <f t="shared" si="112"/>
        <v>0.99978294952118552</v>
      </c>
      <c r="S174" s="31">
        <f t="shared" si="116"/>
        <v>5.28952268045804</v>
      </c>
      <c r="T174" s="31">
        <f t="shared" si="117"/>
        <v>7.8702335525282878</v>
      </c>
      <c r="U174" s="31">
        <f t="shared" si="118"/>
        <v>4.4218422434478191</v>
      </c>
      <c r="V174" s="31">
        <f t="shared" si="119"/>
        <v>771.42841302076454</v>
      </c>
      <c r="W174" s="31">
        <f t="shared" si="120"/>
        <v>3.6470476442541244</v>
      </c>
      <c r="X174" s="32">
        <f t="shared" si="121"/>
        <v>29446.959546202514</v>
      </c>
      <c r="Y174" s="31">
        <f t="shared" si="122"/>
        <v>95.006277055644091</v>
      </c>
      <c r="Z174" s="31">
        <f t="shared" si="123"/>
        <v>4.293889562415222</v>
      </c>
      <c r="AA174" s="31">
        <f t="shared" si="124"/>
        <v>18.358136288400679</v>
      </c>
      <c r="AB174" s="31">
        <f t="shared" si="125"/>
        <v>3.8661816158966342</v>
      </c>
      <c r="AD174" s="33">
        <f t="shared" si="126"/>
        <v>1375.2149690377857</v>
      </c>
      <c r="AE174" s="33">
        <f t="shared" si="127"/>
        <v>35.070717875916046</v>
      </c>
      <c r="AF174" s="33">
        <f t="shared" si="128"/>
        <v>0.10588419362289797</v>
      </c>
      <c r="AG174" s="73">
        <f t="shared" si="129"/>
        <v>2488.5526315789475</v>
      </c>
      <c r="AH174" s="33">
        <f t="shared" si="130"/>
        <v>259.13030593327971</v>
      </c>
      <c r="AI174" s="33">
        <f t="shared" si="131"/>
        <v>2.1604942708038484E-2</v>
      </c>
      <c r="AJ174" s="73">
        <f t="shared" si="132"/>
        <v>60.307017543859651</v>
      </c>
      <c r="AK174" s="33">
        <f t="shared" si="133"/>
        <v>147.32236018719487</v>
      </c>
      <c r="AL174" s="33">
        <f t="shared" si="134"/>
        <v>1.83946551703169E-3</v>
      </c>
      <c r="AM174" s="73">
        <f t="shared" si="135"/>
        <v>113.1140350877193</v>
      </c>
      <c r="AN174" s="33">
        <f t="shared" si="136"/>
        <v>0.55736210481872406</v>
      </c>
      <c r="AO174" s="73">
        <f t="shared" si="137"/>
        <v>256.40350877192981</v>
      </c>
      <c r="AP174" s="33">
        <f t="shared" si="138"/>
        <v>1.5846161313099694</v>
      </c>
      <c r="AQ174" s="73">
        <f t="shared" si="139"/>
        <v>71.622807017543863</v>
      </c>
      <c r="AR174" s="33">
        <f t="shared" si="140"/>
        <v>58.5365091117771</v>
      </c>
      <c r="AS174" s="33">
        <f t="shared" si="141"/>
        <v>0.63879486663075569</v>
      </c>
      <c r="AT174" s="73">
        <f t="shared" si="142"/>
        <v>622.14912280701753</v>
      </c>
      <c r="AU174" s="73">
        <f t="shared" si="143"/>
        <v>1375.2149690377857</v>
      </c>
      <c r="AV174" s="73">
        <f t="shared" si="144"/>
        <v>259.13030593327971</v>
      </c>
      <c r="AW174" s="73">
        <f t="shared" si="145"/>
        <v>147.32236018719487</v>
      </c>
      <c r="AX174" s="73">
        <f t="shared" si="146"/>
        <v>0.55736210481872406</v>
      </c>
      <c r="AY174" s="73">
        <f t="shared" si="147"/>
        <v>1.5846161313099694</v>
      </c>
      <c r="AZ174" s="73">
        <f t="shared" si="148"/>
        <v>58.5365091117771</v>
      </c>
      <c r="BA174" s="33">
        <f t="shared" si="149"/>
        <v>3612.1491228070176</v>
      </c>
      <c r="BC174" s="34">
        <f t="shared" si="150"/>
        <v>1.2431092373570291E-2</v>
      </c>
      <c r="BD174" s="34">
        <f t="shared" si="151"/>
        <v>6.593217271596423E-2</v>
      </c>
      <c r="BE174" s="34">
        <f t="shared" si="152"/>
        <v>5.4963746797139383E-2</v>
      </c>
      <c r="BF174" s="34">
        <f t="shared" si="153"/>
        <v>4.5336220088943974E-2</v>
      </c>
      <c r="BG174" s="34">
        <f t="shared" si="154"/>
        <v>1.1810318061477234</v>
      </c>
      <c r="BH174" s="34">
        <f t="shared" si="155"/>
        <v>5.3377737792292941E-2</v>
      </c>
      <c r="BI174" s="34">
        <f t="shared" si="156"/>
        <v>0.22574815263055092</v>
      </c>
      <c r="BJ174" s="34">
        <f t="shared" si="157"/>
        <v>5.8390467665134775E-2</v>
      </c>
      <c r="BL174" s="49">
        <f t="shared" si="158"/>
        <v>1</v>
      </c>
      <c r="BM174" s="49">
        <f t="shared" si="159"/>
        <v>0.83364076342399906</v>
      </c>
      <c r="BN174" s="49">
        <f t="shared" si="160"/>
        <v>17.912830072135009</v>
      </c>
      <c r="BO174" s="49">
        <f t="shared" si="161"/>
        <v>0.80958560280190084</v>
      </c>
      <c r="BP174" s="49">
        <f t="shared" si="162"/>
        <v>0.88561418894355093</v>
      </c>
      <c r="BU174" s="38">
        <f t="shared" si="163"/>
        <v>4.6001325115107787E-2</v>
      </c>
      <c r="BV174" s="38">
        <f t="shared" si="164"/>
        <v>3.8348579787474038E-2</v>
      </c>
      <c r="BW174" s="38">
        <f t="shared" si="165"/>
        <v>0.8240139198799622</v>
      </c>
      <c r="BX174" s="38">
        <f t="shared" si="166"/>
        <v>3.724201052300076E-2</v>
      </c>
      <c r="BY174" s="38">
        <f t="shared" si="167"/>
        <v>4.0739426232144785E-2</v>
      </c>
    </row>
    <row r="175" spans="1:77" x14ac:dyDescent="0.25">
      <c r="A175" s="23" t="s">
        <v>526</v>
      </c>
      <c r="B175" s="24" t="s">
        <v>527</v>
      </c>
      <c r="C175" s="24" t="s">
        <v>65</v>
      </c>
      <c r="D175" s="24" t="s">
        <v>66</v>
      </c>
      <c r="E175" s="25">
        <v>9.7699999999999995E-2</v>
      </c>
      <c r="F175" s="26">
        <f t="shared" si="113"/>
        <v>7.094648726304456</v>
      </c>
      <c r="G175" s="27">
        <v>4365.1583224016631</v>
      </c>
      <c r="H175" s="28">
        <f t="shared" si="114"/>
        <v>3.64</v>
      </c>
      <c r="I175" s="27">
        <v>8.6835081459772714E-3</v>
      </c>
      <c r="J175" s="27">
        <f t="shared" si="115"/>
        <v>3.5030826355893708E-6</v>
      </c>
      <c r="K175" s="20">
        <f t="shared" si="112"/>
        <v>0.99991399024844818</v>
      </c>
      <c r="S175" s="31">
        <f t="shared" si="116"/>
        <v>5.2317784252472261</v>
      </c>
      <c r="T175" s="31">
        <f t="shared" si="117"/>
        <v>7.7192658423926259</v>
      </c>
      <c r="U175" s="31">
        <f t="shared" si="118"/>
        <v>4.3765961189999709</v>
      </c>
      <c r="V175" s="31">
        <f t="shared" si="119"/>
        <v>208.23193638442751</v>
      </c>
      <c r="W175" s="31">
        <f t="shared" si="120"/>
        <v>3.6121791310934848</v>
      </c>
      <c r="X175" s="32">
        <f t="shared" si="121"/>
        <v>55928.685889534252</v>
      </c>
      <c r="Y175" s="31">
        <f t="shared" si="122"/>
        <v>93.766735849524082</v>
      </c>
      <c r="Z175" s="31">
        <f t="shared" si="123"/>
        <v>4.2495410569604859</v>
      </c>
      <c r="AA175" s="31">
        <f t="shared" si="124"/>
        <v>18.129635811069281</v>
      </c>
      <c r="AB175" s="31">
        <f t="shared" si="125"/>
        <v>3.8570610933948806</v>
      </c>
      <c r="AD175" s="33">
        <f t="shared" si="126"/>
        <v>1390.3935101928612</v>
      </c>
      <c r="AE175" s="33">
        <f t="shared" si="127"/>
        <v>44.870416934385936</v>
      </c>
      <c r="AF175" s="33">
        <f t="shared" si="128"/>
        <v>0.10795499861616858</v>
      </c>
      <c r="AG175" s="73">
        <f t="shared" si="129"/>
        <v>2488.5526315789475</v>
      </c>
      <c r="AH175" s="33">
        <f t="shared" si="130"/>
        <v>261.80924677033033</v>
      </c>
      <c r="AI175" s="33">
        <f t="shared" si="131"/>
        <v>8.0038955388175861E-2</v>
      </c>
      <c r="AJ175" s="73">
        <f t="shared" si="132"/>
        <v>60.307017543859651</v>
      </c>
      <c r="AK175" s="33">
        <f t="shared" si="133"/>
        <v>148.74446896658108</v>
      </c>
      <c r="AL175" s="33">
        <f t="shared" si="134"/>
        <v>9.6849525078511998E-4</v>
      </c>
      <c r="AM175" s="73">
        <f t="shared" si="135"/>
        <v>113.1140350877193</v>
      </c>
      <c r="AN175" s="33">
        <f t="shared" si="136"/>
        <v>0.56473010466849261</v>
      </c>
      <c r="AO175" s="73">
        <f t="shared" si="137"/>
        <v>256.40350877192981</v>
      </c>
      <c r="AP175" s="33">
        <f t="shared" si="138"/>
        <v>1.6011532952533456</v>
      </c>
      <c r="AQ175" s="73">
        <f t="shared" si="139"/>
        <v>71.622807017543863</v>
      </c>
      <c r="AR175" s="33">
        <f t="shared" si="140"/>
        <v>59.274285667949734</v>
      </c>
      <c r="AS175" s="33">
        <f t="shared" si="141"/>
        <v>0.64030538015751515</v>
      </c>
      <c r="AT175" s="73">
        <f t="shared" si="142"/>
        <v>622.14912280701753</v>
      </c>
      <c r="AU175" s="73">
        <f t="shared" si="143"/>
        <v>1390.3935101928612</v>
      </c>
      <c r="AV175" s="73">
        <f t="shared" si="144"/>
        <v>261.80924677033033</v>
      </c>
      <c r="AW175" s="73">
        <f t="shared" si="145"/>
        <v>148.74446896658108</v>
      </c>
      <c r="AX175" s="73">
        <f t="shared" si="146"/>
        <v>0.56473010466849261</v>
      </c>
      <c r="AY175" s="73">
        <f t="shared" si="147"/>
        <v>1.6011532952533456</v>
      </c>
      <c r="AZ175" s="73">
        <f t="shared" si="148"/>
        <v>59.274285667949734</v>
      </c>
      <c r="BA175" s="33">
        <f t="shared" si="149"/>
        <v>3612.1491228070176</v>
      </c>
      <c r="BC175" s="34">
        <f t="shared" si="150"/>
        <v>1.0037173562333695E-2</v>
      </c>
      <c r="BD175" s="34">
        <f t="shared" si="151"/>
        <v>5.2652974278402633E-2</v>
      </c>
      <c r="BE175" s="34">
        <f t="shared" si="152"/>
        <v>4.3915229324116602E-2</v>
      </c>
      <c r="BF175" s="34">
        <f t="shared" si="153"/>
        <v>3.6255832810419428E-2</v>
      </c>
      <c r="BG175" s="34">
        <f t="shared" si="154"/>
        <v>0.94115300209517039</v>
      </c>
      <c r="BH175" s="34">
        <f t="shared" si="155"/>
        <v>4.2653381148975378E-2</v>
      </c>
      <c r="BI175" s="34">
        <f t="shared" si="156"/>
        <v>0.18002559028009529</v>
      </c>
      <c r="BJ175" s="34">
        <f t="shared" si="157"/>
        <v>4.667429058574793E-2</v>
      </c>
      <c r="BL175" s="49">
        <f t="shared" si="158"/>
        <v>1</v>
      </c>
      <c r="BM175" s="49">
        <f t="shared" si="159"/>
        <v>0.83405030629257149</v>
      </c>
      <c r="BN175" s="49">
        <f t="shared" si="160"/>
        <v>17.874640796526009</v>
      </c>
      <c r="BO175" s="49">
        <f t="shared" si="161"/>
        <v>0.81008493315962737</v>
      </c>
      <c r="BP175" s="49">
        <f t="shared" si="162"/>
        <v>0.88645116872140195</v>
      </c>
      <c r="BU175" s="38">
        <f t="shared" si="163"/>
        <v>4.6009856746875494E-2</v>
      </c>
      <c r="BV175" s="38">
        <f t="shared" si="164"/>
        <v>3.8374535112208841E-2</v>
      </c>
      <c r="BW175" s="38">
        <f t="shared" si="165"/>
        <v>0.82240966245001812</v>
      </c>
      <c r="BX175" s="38">
        <f t="shared" si="166"/>
        <v>3.7271891727476664E-2</v>
      </c>
      <c r="BY175" s="38">
        <f t="shared" si="167"/>
        <v>4.0785491285972066E-2</v>
      </c>
    </row>
    <row r="176" spans="1:77" x14ac:dyDescent="0.25">
      <c r="A176" s="23" t="s">
        <v>528</v>
      </c>
      <c r="B176" s="24" t="s">
        <v>529</v>
      </c>
      <c r="C176" s="24" t="s">
        <v>65</v>
      </c>
      <c r="D176" s="24" t="s">
        <v>66</v>
      </c>
      <c r="E176" s="25">
        <v>0.13400000000000001</v>
      </c>
      <c r="F176" s="26">
        <f t="shared" si="113"/>
        <v>5.1727401534324269</v>
      </c>
      <c r="G176" s="27">
        <v>346.73685045253183</v>
      </c>
      <c r="H176" s="28">
        <f t="shared" si="114"/>
        <v>2.54</v>
      </c>
      <c r="I176" s="27">
        <v>5.5166246652875092E-5</v>
      </c>
      <c r="J176" s="27">
        <f t="shared" si="115"/>
        <v>2.2255051469014057E-8</v>
      </c>
      <c r="K176" s="20">
        <f t="shared" si="112"/>
        <v>0.9999508638537653</v>
      </c>
      <c r="S176" s="31">
        <f t="shared" si="116"/>
        <v>4.4833366966359289</v>
      </c>
      <c r="T176" s="31">
        <f t="shared" si="117"/>
        <v>5.9685064899670843</v>
      </c>
      <c r="U176" s="31">
        <f t="shared" si="118"/>
        <v>3.7901466536621866</v>
      </c>
      <c r="V176" s="31">
        <f t="shared" si="119"/>
        <v>17.295315728898725</v>
      </c>
      <c r="W176" s="31">
        <f t="shared" si="120"/>
        <v>3.1602371990557594</v>
      </c>
      <c r="X176" s="32">
        <f t="shared" si="121"/>
        <v>738700.52739431383</v>
      </c>
      <c r="Y176" s="31">
        <f t="shared" si="122"/>
        <v>77.700646511174497</v>
      </c>
      <c r="Z176" s="31">
        <f t="shared" si="123"/>
        <v>3.674725917987923</v>
      </c>
      <c r="AA176" s="31">
        <f t="shared" si="124"/>
        <v>15.167968167802339</v>
      </c>
      <c r="AB176" s="31">
        <f t="shared" si="125"/>
        <v>3.7194154260146868</v>
      </c>
      <c r="AD176" s="33">
        <f t="shared" si="126"/>
        <v>1622.5037871210939</v>
      </c>
      <c r="AE176" s="33">
        <f t="shared" si="127"/>
        <v>32.715221899175411</v>
      </c>
      <c r="AF176" s="33">
        <f t="shared" si="128"/>
        <v>0.13962175206379462</v>
      </c>
      <c r="AG176" s="73">
        <f t="shared" si="129"/>
        <v>2488.5526315789475</v>
      </c>
      <c r="AH176" s="33">
        <f t="shared" si="130"/>
        <v>302.31899660826707</v>
      </c>
      <c r="AI176" s="33">
        <f t="shared" si="131"/>
        <v>0.96365206209091347</v>
      </c>
      <c r="AJ176" s="73">
        <f t="shared" si="132"/>
        <v>60.307017543859651</v>
      </c>
      <c r="AK176" s="33">
        <f t="shared" si="133"/>
        <v>170.01624651061096</v>
      </c>
      <c r="AL176" s="33">
        <f t="shared" si="134"/>
        <v>7.3326963577153136E-5</v>
      </c>
      <c r="AM176" s="73">
        <f t="shared" si="135"/>
        <v>113.1140350877193</v>
      </c>
      <c r="AN176" s="33">
        <f t="shared" si="136"/>
        <v>0.68149881536840529</v>
      </c>
      <c r="AO176" s="73">
        <f t="shared" si="137"/>
        <v>256.40350877192981</v>
      </c>
      <c r="AP176" s="33">
        <f t="shared" si="138"/>
        <v>1.851612016384681</v>
      </c>
      <c r="AQ176" s="73">
        <f t="shared" si="139"/>
        <v>71.622807017543863</v>
      </c>
      <c r="AR176" s="33">
        <f t="shared" si="140"/>
        <v>70.848066150504863</v>
      </c>
      <c r="AS176" s="33">
        <f t="shared" si="141"/>
        <v>0.66400137839489015</v>
      </c>
      <c r="AT176" s="73">
        <f t="shared" si="142"/>
        <v>622.14912280701753</v>
      </c>
      <c r="AU176" s="73">
        <f t="shared" si="143"/>
        <v>1622.5037871210939</v>
      </c>
      <c r="AV176" s="73">
        <f t="shared" si="144"/>
        <v>302.31899660826707</v>
      </c>
      <c r="AW176" s="73">
        <f t="shared" si="145"/>
        <v>170.01624651061096</v>
      </c>
      <c r="AX176" s="73">
        <f t="shared" si="146"/>
        <v>0.68149881536840529</v>
      </c>
      <c r="AY176" s="73">
        <f t="shared" si="147"/>
        <v>1.851612016384681</v>
      </c>
      <c r="AZ176" s="73">
        <f t="shared" si="148"/>
        <v>70.848066150504863</v>
      </c>
      <c r="BA176" s="33">
        <f t="shared" si="149"/>
        <v>3612.1491228070176</v>
      </c>
      <c r="BC176" s="34">
        <f t="shared" si="150"/>
        <v>1.5529955565596868E-2</v>
      </c>
      <c r="BD176" s="34">
        <f t="shared" si="151"/>
        <v>6.9793007416243058E-2</v>
      </c>
      <c r="BE176" s="34">
        <f t="shared" si="152"/>
        <v>5.867378443924022E-2</v>
      </c>
      <c r="BF176" s="34">
        <f t="shared" si="153"/>
        <v>4.9078322110903155E-2</v>
      </c>
      <c r="BG176" s="34">
        <f t="shared" si="154"/>
        <v>1.2066875877366894</v>
      </c>
      <c r="BH176" s="34">
        <f t="shared" si="155"/>
        <v>5.706833022209961E-2</v>
      </c>
      <c r="BI176" s="34">
        <f t="shared" si="156"/>
        <v>0.23337067785581669</v>
      </c>
      <c r="BJ176" s="34">
        <f t="shared" si="157"/>
        <v>6.2743912987926392E-2</v>
      </c>
      <c r="BL176" s="49">
        <f t="shared" si="158"/>
        <v>1</v>
      </c>
      <c r="BM176" s="49">
        <f t="shared" si="159"/>
        <v>0.84068285078062077</v>
      </c>
      <c r="BN176" s="49">
        <f t="shared" si="160"/>
        <v>17.289519858917195</v>
      </c>
      <c r="BO176" s="49">
        <f t="shared" si="161"/>
        <v>0.81767976957556909</v>
      </c>
      <c r="BP176" s="49">
        <f t="shared" si="162"/>
        <v>0.8989999902672754</v>
      </c>
      <c r="BU176" s="38">
        <f t="shared" si="163"/>
        <v>4.6148271943863638E-2</v>
      </c>
      <c r="BV176" s="38">
        <f t="shared" si="164"/>
        <v>3.879606081636662E-2</v>
      </c>
      <c r="BW176" s="38">
        <f t="shared" si="165"/>
        <v>0.79788146422814166</v>
      </c>
      <c r="BX176" s="38">
        <f t="shared" si="166"/>
        <v>3.7734508369369119E-2</v>
      </c>
      <c r="BY176" s="38">
        <f t="shared" si="167"/>
        <v>4.1487296028384989E-2</v>
      </c>
    </row>
    <row r="177" spans="1:77" x14ac:dyDescent="0.25">
      <c r="A177" s="23" t="s">
        <v>530</v>
      </c>
      <c r="B177" s="24" t="s">
        <v>531</v>
      </c>
      <c r="C177" s="24" t="s">
        <v>65</v>
      </c>
      <c r="D177" s="24" t="s">
        <v>66</v>
      </c>
      <c r="E177" s="25">
        <v>0.53300000000000003</v>
      </c>
      <c r="F177" s="26">
        <f t="shared" si="113"/>
        <v>1.3004637533957697</v>
      </c>
      <c r="G177" s="27">
        <v>1584.8931924611156</v>
      </c>
      <c r="H177" s="28">
        <f t="shared" si="114"/>
        <v>3.2000000000000006</v>
      </c>
      <c r="I177" s="27">
        <v>5.8175999999999996E-4</v>
      </c>
      <c r="J177" s="27">
        <f t="shared" si="115"/>
        <v>2.346923984892645E-7</v>
      </c>
      <c r="K177" s="20">
        <f t="shared" si="112"/>
        <v>0.99994367752209146</v>
      </c>
      <c r="S177" s="31">
        <f t="shared" si="116"/>
        <v>5.0991538210422824</v>
      </c>
      <c r="T177" s="31">
        <f t="shared" si="117"/>
        <v>7.3819020925017247</v>
      </c>
      <c r="U177" s="31">
        <f t="shared" si="118"/>
        <v>4.2726767018251195</v>
      </c>
      <c r="V177" s="31">
        <f t="shared" si="119"/>
        <v>76.126722398558002</v>
      </c>
      <c r="W177" s="31">
        <f t="shared" si="120"/>
        <v>3.5320945799937826</v>
      </c>
      <c r="X177" s="32">
        <f t="shared" si="121"/>
        <v>305685.79059078539</v>
      </c>
      <c r="Y177" s="31">
        <f t="shared" si="122"/>
        <v>90.919809150803772</v>
      </c>
      <c r="Z177" s="31">
        <f t="shared" si="123"/>
        <v>4.1476832537635744</v>
      </c>
      <c r="AA177" s="31">
        <f t="shared" si="124"/>
        <v>17.604825416406129</v>
      </c>
      <c r="AB177" s="31">
        <f t="shared" si="125"/>
        <v>3.8353910737674726</v>
      </c>
      <c r="AD177" s="33">
        <f t="shared" si="126"/>
        <v>1426.5564492706153</v>
      </c>
      <c r="AE177" s="33">
        <f t="shared" si="127"/>
        <v>8.224840027184813</v>
      </c>
      <c r="AF177" s="33">
        <f t="shared" si="128"/>
        <v>0.11288870034998215</v>
      </c>
      <c r="AG177" s="73">
        <f t="shared" si="129"/>
        <v>2488.5526315789475</v>
      </c>
      <c r="AH177" s="33">
        <f t="shared" si="130"/>
        <v>268.17693293852034</v>
      </c>
      <c r="AI177" s="33">
        <f t="shared" si="131"/>
        <v>0.21893319640650086</v>
      </c>
      <c r="AJ177" s="73">
        <f t="shared" si="132"/>
        <v>60.307017543859651</v>
      </c>
      <c r="AK177" s="33">
        <f t="shared" si="133"/>
        <v>152.11701003420256</v>
      </c>
      <c r="AL177" s="33">
        <f t="shared" si="134"/>
        <v>1.7719720161667033E-4</v>
      </c>
      <c r="AM177" s="73">
        <f t="shared" si="135"/>
        <v>113.1140350877193</v>
      </c>
      <c r="AN177" s="33">
        <f t="shared" si="136"/>
        <v>0.58241321715595029</v>
      </c>
      <c r="AO177" s="73">
        <f t="shared" si="137"/>
        <v>256.40350877192981</v>
      </c>
      <c r="AP177" s="33">
        <f t="shared" si="138"/>
        <v>1.6404740310130048</v>
      </c>
      <c r="AQ177" s="73">
        <f t="shared" si="139"/>
        <v>71.622807017543863</v>
      </c>
      <c r="AR177" s="33">
        <f t="shared" si="140"/>
        <v>61.041287641498613</v>
      </c>
      <c r="AS177" s="33">
        <f t="shared" si="141"/>
        <v>0.64392311558231985</v>
      </c>
      <c r="AT177" s="73">
        <f t="shared" si="142"/>
        <v>622.14912280701753</v>
      </c>
      <c r="AU177" s="73">
        <f t="shared" si="143"/>
        <v>1426.5564492706153</v>
      </c>
      <c r="AV177" s="73">
        <f t="shared" si="144"/>
        <v>268.17693293852034</v>
      </c>
      <c r="AW177" s="73">
        <f t="shared" si="145"/>
        <v>152.11701003420256</v>
      </c>
      <c r="AX177" s="73">
        <f t="shared" si="146"/>
        <v>0.58241321715595029</v>
      </c>
      <c r="AY177" s="73">
        <f t="shared" si="147"/>
        <v>1.6404740310130048</v>
      </c>
      <c r="AZ177" s="73">
        <f t="shared" si="148"/>
        <v>61.041287641498613</v>
      </c>
      <c r="BA177" s="33">
        <f t="shared" si="149"/>
        <v>3612.1491228070176</v>
      </c>
      <c r="BC177" s="34">
        <f t="shared" si="150"/>
        <v>4.1518000405717133E-2</v>
      </c>
      <c r="BD177" s="34">
        <f t="shared" si="151"/>
        <v>0.21226337025118822</v>
      </c>
      <c r="BE177" s="34">
        <f t="shared" si="152"/>
        <v>0.17724829179858531</v>
      </c>
      <c r="BF177" s="34">
        <f t="shared" si="153"/>
        <v>0.14664533338182725</v>
      </c>
      <c r="BG177" s="34">
        <f t="shared" si="154"/>
        <v>3.7748086732107953</v>
      </c>
      <c r="BH177" s="34">
        <f t="shared" si="155"/>
        <v>0.17220351501254227</v>
      </c>
      <c r="BI177" s="34">
        <f t="shared" si="156"/>
        <v>0.72328720893150522</v>
      </c>
      <c r="BJ177" s="34">
        <f t="shared" si="157"/>
        <v>0.18858238834587115</v>
      </c>
      <c r="BL177" s="49">
        <f t="shared" si="158"/>
        <v>1</v>
      </c>
      <c r="BM177" s="49">
        <f t="shared" si="159"/>
        <v>0.83503946813259977</v>
      </c>
      <c r="BN177" s="49">
        <f t="shared" si="160"/>
        <v>17.783608489508872</v>
      </c>
      <c r="BO177" s="49">
        <f t="shared" si="161"/>
        <v>0.81127287675099136</v>
      </c>
      <c r="BP177" s="49">
        <f t="shared" si="162"/>
        <v>0.88843585269896796</v>
      </c>
      <c r="BU177" s="38">
        <f t="shared" si="163"/>
        <v>4.6030483750016928E-2</v>
      </c>
      <c r="BV177" s="38">
        <f t="shared" si="164"/>
        <v>3.843727066850041E-2</v>
      </c>
      <c r="BW177" s="38">
        <f t="shared" si="165"/>
        <v>0.81858810159300122</v>
      </c>
      <c r="BX177" s="38">
        <f t="shared" si="166"/>
        <v>3.7343282970115993E-2</v>
      </c>
      <c r="BY177" s="38">
        <f t="shared" si="167"/>
        <v>4.0895132080592277E-2</v>
      </c>
    </row>
    <row r="178" spans="1:77" x14ac:dyDescent="0.25">
      <c r="A178" s="23" t="s">
        <v>532</v>
      </c>
      <c r="B178" s="24" t="s">
        <v>533</v>
      </c>
      <c r="C178" s="24" t="s">
        <v>534</v>
      </c>
      <c r="D178" s="24" t="s">
        <v>82</v>
      </c>
      <c r="E178" s="25">
        <v>1.83E-2</v>
      </c>
      <c r="F178" s="26">
        <f t="shared" si="113"/>
        <v>37.876895112565315</v>
      </c>
      <c r="G178" s="27">
        <v>5.7543993733715576E-5</v>
      </c>
      <c r="H178" s="28">
        <f t="shared" si="114"/>
        <v>-4.2400000000000011</v>
      </c>
      <c r="I178" s="27">
        <v>1.6200055995949985E-13</v>
      </c>
      <c r="J178" s="27">
        <f t="shared" si="115"/>
        <v>6.5353925972048496E-17</v>
      </c>
      <c r="K178" s="20">
        <f t="shared" si="112"/>
        <v>1.9391103445725141E-2</v>
      </c>
      <c r="S178" s="31">
        <f t="shared" si="116"/>
        <v>0.87515772049160434</v>
      </c>
      <c r="T178" s="31">
        <f t="shared" si="117"/>
        <v>0.79194943793929107</v>
      </c>
      <c r="U178" s="31">
        <f t="shared" si="118"/>
        <v>0.96291969595494176</v>
      </c>
      <c r="V178" s="31">
        <f t="shared" si="119"/>
        <v>0.82000273422182801</v>
      </c>
      <c r="W178" s="31">
        <f t="shared" si="120"/>
        <v>0.98146052843606835</v>
      </c>
      <c r="X178" s="32">
        <f t="shared" si="121"/>
        <v>14579117566904.574</v>
      </c>
      <c r="Y178" s="31">
        <f t="shared" si="122"/>
        <v>0.24728766779581096</v>
      </c>
      <c r="Z178" s="31">
        <f t="shared" si="123"/>
        <v>0.90358713680509706</v>
      </c>
      <c r="AA178" s="31">
        <f t="shared" si="124"/>
        <v>0.89000033643816268</v>
      </c>
      <c r="AB178" s="31">
        <f t="shared" si="125"/>
        <v>0.82569780957330152</v>
      </c>
      <c r="AD178" s="33">
        <f t="shared" si="126"/>
        <v>8311.9083553814726</v>
      </c>
      <c r="AE178" s="33">
        <f t="shared" si="127"/>
        <v>239.55408385188554</v>
      </c>
      <c r="AF178" s="33">
        <f t="shared" si="128"/>
        <v>1.0522557292315606</v>
      </c>
      <c r="AG178" s="73">
        <f t="shared" si="129"/>
        <v>2488.5526315789475</v>
      </c>
      <c r="AH178" s="33">
        <f t="shared" si="130"/>
        <v>1189.9573122730587</v>
      </c>
      <c r="AI178" s="33">
        <f t="shared" si="131"/>
        <v>20.325135479558025</v>
      </c>
      <c r="AJ178" s="73">
        <f t="shared" si="132"/>
        <v>60.307017543859651</v>
      </c>
      <c r="AK178" s="33">
        <f t="shared" si="133"/>
        <v>547.44093226329426</v>
      </c>
      <c r="AL178" s="33">
        <f t="shared" si="134"/>
        <v>3.7153597546691085E-12</v>
      </c>
      <c r="AM178" s="73">
        <f t="shared" si="135"/>
        <v>113.1140350877193</v>
      </c>
      <c r="AN178" s="33">
        <f t="shared" si="136"/>
        <v>214.13481320244654</v>
      </c>
      <c r="AO178" s="73">
        <f t="shared" si="137"/>
        <v>256.40350877192981</v>
      </c>
      <c r="AP178" s="33">
        <f t="shared" si="138"/>
        <v>7.5301721212243411</v>
      </c>
      <c r="AQ178" s="73">
        <f t="shared" si="139"/>
        <v>71.622807017543863</v>
      </c>
      <c r="AR178" s="33">
        <f t="shared" si="140"/>
        <v>1207.4391077445136</v>
      </c>
      <c r="AS178" s="33">
        <f t="shared" si="141"/>
        <v>2.9910421719215208</v>
      </c>
      <c r="AT178" s="73">
        <f t="shared" si="142"/>
        <v>622.14912280701753</v>
      </c>
      <c r="AU178" s="73">
        <f t="shared" si="143"/>
        <v>8311.9083553814726</v>
      </c>
      <c r="AV178" s="73">
        <f t="shared" si="144"/>
        <v>1189.9573122730587</v>
      </c>
      <c r="AW178" s="73">
        <f t="shared" si="145"/>
        <v>547.44093226329426</v>
      </c>
      <c r="AX178" s="73">
        <f t="shared" si="146"/>
        <v>214.13481320244654</v>
      </c>
      <c r="AY178" s="73">
        <f t="shared" si="147"/>
        <v>7.5301721212243411</v>
      </c>
      <c r="AZ178" s="73">
        <f t="shared" si="148"/>
        <v>1207.4391077445136</v>
      </c>
      <c r="BA178" s="33">
        <f t="shared" si="149"/>
        <v>3612.1491228070176</v>
      </c>
      <c r="BC178" s="34">
        <f t="shared" si="150"/>
        <v>2.2782766452867612E-4</v>
      </c>
      <c r="BD178" s="34">
        <f t="shared" si="151"/>
        <v>1.9958945951508943E-4</v>
      </c>
      <c r="BE178" s="34">
        <f t="shared" si="152"/>
        <v>2.1569554508304404E-4</v>
      </c>
      <c r="BF178" s="34">
        <f t="shared" si="153"/>
        <v>2.2360386002066824E-4</v>
      </c>
      <c r="BG178" s="34">
        <f t="shared" si="154"/>
        <v>5.6338971820662729E-5</v>
      </c>
      <c r="BH178" s="34">
        <f t="shared" si="155"/>
        <v>2.0586214707645864E-4</v>
      </c>
      <c r="BI178" s="34">
        <f t="shared" si="156"/>
        <v>2.0226564996538889E-4</v>
      </c>
      <c r="BJ178" s="34">
        <f t="shared" si="157"/>
        <v>2.4496328756148011E-4</v>
      </c>
      <c r="BL178" s="49">
        <f t="shared" si="158"/>
        <v>1</v>
      </c>
      <c r="BM178" s="49">
        <f t="shared" si="159"/>
        <v>1.0806960728641932</v>
      </c>
      <c r="BN178" s="49">
        <f t="shared" si="160"/>
        <v>0.28227428421090228</v>
      </c>
      <c r="BO178" s="49">
        <f t="shared" si="161"/>
        <v>1.0314279500360839</v>
      </c>
      <c r="BP178" s="49">
        <f t="shared" si="162"/>
        <v>1.227335792965361</v>
      </c>
      <c r="BU178" s="38">
        <f t="shared" si="163"/>
        <v>5.1755802838109849E-2</v>
      </c>
      <c r="BV178" s="38">
        <f t="shared" si="164"/>
        <v>5.5932292875078782E-2</v>
      </c>
      <c r="BW178" s="38">
        <f t="shared" si="165"/>
        <v>1.4609332199888043E-2</v>
      </c>
      <c r="BX178" s="38">
        <f t="shared" si="166"/>
        <v>5.3382381623783372E-2</v>
      </c>
      <c r="BY178" s="38">
        <f t="shared" si="167"/>
        <v>6.3521749316870435E-2</v>
      </c>
    </row>
    <row r="179" spans="1:77" x14ac:dyDescent="0.25">
      <c r="A179" s="23" t="s">
        <v>535</v>
      </c>
      <c r="B179" s="24" t="s">
        <v>536</v>
      </c>
      <c r="C179" s="24" t="s">
        <v>537</v>
      </c>
      <c r="D179" s="24" t="s">
        <v>452</v>
      </c>
      <c r="E179" s="25">
        <v>0.248</v>
      </c>
      <c r="F179" s="26">
        <f t="shared" si="113"/>
        <v>2.7949483087094569</v>
      </c>
      <c r="G179" s="27">
        <v>2511.8864315095811</v>
      </c>
      <c r="H179" s="28">
        <f t="shared" si="114"/>
        <v>3.4000000000000004</v>
      </c>
      <c r="I179" s="27">
        <v>3.5855000000000001E-4</v>
      </c>
      <c r="J179" s="27">
        <f t="shared" si="115"/>
        <v>1.4464548865223769E-7</v>
      </c>
      <c r="K179" s="20">
        <f t="shared" si="112"/>
        <v>0.99993406666623519</v>
      </c>
      <c r="S179" s="31">
        <f t="shared" si="116"/>
        <v>5.1749970715322355</v>
      </c>
      <c r="T179" s="31">
        <f t="shared" si="117"/>
        <v>7.5732559056207149</v>
      </c>
      <c r="U179" s="31">
        <f t="shared" si="118"/>
        <v>4.3321044862457443</v>
      </c>
      <c r="V179" s="31">
        <f t="shared" si="119"/>
        <v>120.1731116760333</v>
      </c>
      <c r="W179" s="31">
        <f t="shared" si="120"/>
        <v>3.5778920600755648</v>
      </c>
      <c r="X179" s="32">
        <f t="shared" si="121"/>
        <v>782231.99668287474</v>
      </c>
      <c r="Y179" s="31">
        <f t="shared" si="122"/>
        <v>92.547864337335525</v>
      </c>
      <c r="Z179" s="31">
        <f t="shared" si="123"/>
        <v>4.2059320751533216</v>
      </c>
      <c r="AA179" s="31">
        <f t="shared" si="124"/>
        <v>17.904945642670185</v>
      </c>
      <c r="AB179" s="31">
        <f t="shared" si="125"/>
        <v>3.8479091186117249</v>
      </c>
      <c r="AD179" s="33">
        <f t="shared" si="126"/>
        <v>1405.6492532616996</v>
      </c>
      <c r="AE179" s="33">
        <f t="shared" si="127"/>
        <v>17.676773122941555</v>
      </c>
      <c r="AF179" s="33">
        <f t="shared" si="128"/>
        <v>0.11003633624936013</v>
      </c>
      <c r="AG179" s="73">
        <f t="shared" si="129"/>
        <v>2488.5526315789475</v>
      </c>
      <c r="AH179" s="33">
        <f t="shared" si="130"/>
        <v>264.49808331523576</v>
      </c>
      <c r="AI179" s="33">
        <f t="shared" si="131"/>
        <v>0.13868881677622882</v>
      </c>
      <c r="AJ179" s="73">
        <f t="shared" si="132"/>
        <v>60.307017543859651</v>
      </c>
      <c r="AK179" s="33">
        <f t="shared" si="133"/>
        <v>150.16989267566643</v>
      </c>
      <c r="AL179" s="33">
        <f t="shared" si="134"/>
        <v>6.9246293805885336E-5</v>
      </c>
      <c r="AM179" s="73">
        <f t="shared" si="135"/>
        <v>113.1140350877193</v>
      </c>
      <c r="AN179" s="33">
        <f t="shared" si="136"/>
        <v>0.57216769862686556</v>
      </c>
      <c r="AO179" s="73">
        <f t="shared" si="137"/>
        <v>256.40350877192981</v>
      </c>
      <c r="AP179" s="33">
        <f t="shared" si="138"/>
        <v>1.6177547675728048</v>
      </c>
      <c r="AQ179" s="73">
        <f t="shared" si="139"/>
        <v>71.622807017543863</v>
      </c>
      <c r="AR179" s="33">
        <f t="shared" si="140"/>
        <v>60.018122007599274</v>
      </c>
      <c r="AS179" s="33">
        <f t="shared" si="141"/>
        <v>0.64182830040123307</v>
      </c>
      <c r="AT179" s="73">
        <f t="shared" si="142"/>
        <v>622.14912280701753</v>
      </c>
      <c r="AU179" s="73">
        <f t="shared" si="143"/>
        <v>1405.6492532616996</v>
      </c>
      <c r="AV179" s="73">
        <f t="shared" si="144"/>
        <v>264.49808331523576</v>
      </c>
      <c r="AW179" s="73">
        <f t="shared" si="145"/>
        <v>150.16989267566643</v>
      </c>
      <c r="AX179" s="73">
        <f t="shared" si="146"/>
        <v>0.57216769862686556</v>
      </c>
      <c r="AY179" s="73">
        <f t="shared" si="147"/>
        <v>1.6177547675728048</v>
      </c>
      <c r="AZ179" s="73">
        <f t="shared" si="148"/>
        <v>60.018122007599274</v>
      </c>
      <c r="BA179" s="33">
        <f t="shared" si="149"/>
        <v>3612.1491228070176</v>
      </c>
      <c r="BC179" s="34">
        <f t="shared" si="150"/>
        <v>2.2968975828432783E-2</v>
      </c>
      <c r="BD179" s="34">
        <f t="shared" si="151"/>
        <v>0.11918031912785697</v>
      </c>
      <c r="BE179" s="34">
        <f t="shared" si="152"/>
        <v>9.9451855933373703E-2</v>
      </c>
      <c r="BF179" s="34">
        <f t="shared" si="153"/>
        <v>8.2180478349580838E-2</v>
      </c>
      <c r="BG179" s="34">
        <f t="shared" si="154"/>
        <v>2.1257296589373365</v>
      </c>
      <c r="BH179" s="34">
        <f t="shared" si="155"/>
        <v>9.6605952170226786E-2</v>
      </c>
      <c r="BI179" s="34">
        <f t="shared" si="156"/>
        <v>0.40690683920124809</v>
      </c>
      <c r="BJ179" s="34">
        <f t="shared" si="157"/>
        <v>0.10574751810875792</v>
      </c>
      <c r="BL179" s="49">
        <f t="shared" si="158"/>
        <v>1</v>
      </c>
      <c r="BM179" s="49">
        <f t="shared" si="159"/>
        <v>0.83446542735534623</v>
      </c>
      <c r="BN179" s="49">
        <f t="shared" si="160"/>
        <v>17.83624741478371</v>
      </c>
      <c r="BO179" s="49">
        <f t="shared" si="161"/>
        <v>0.8105864531759448</v>
      </c>
      <c r="BP179" s="49">
        <f t="shared" si="162"/>
        <v>0.88729010697908683</v>
      </c>
      <c r="BU179" s="38">
        <f t="shared" si="163"/>
        <v>4.6018503283816112E-2</v>
      </c>
      <c r="BV179" s="38">
        <f t="shared" si="164"/>
        <v>3.8400850008983016E-2</v>
      </c>
      <c r="BW179" s="38">
        <f t="shared" si="165"/>
        <v>0.82079741022818076</v>
      </c>
      <c r="BX179" s="38">
        <f t="shared" si="166"/>
        <v>3.730197535729407E-2</v>
      </c>
      <c r="BY179" s="38">
        <f t="shared" si="167"/>
        <v>4.0831762701714659E-2</v>
      </c>
    </row>
    <row r="180" spans="1:77" x14ac:dyDescent="0.25">
      <c r="A180" s="23" t="s">
        <v>538</v>
      </c>
      <c r="B180" s="24" t="s">
        <v>539</v>
      </c>
      <c r="C180" s="24" t="s">
        <v>540</v>
      </c>
      <c r="D180" s="24" t="s">
        <v>236</v>
      </c>
      <c r="E180" s="25">
        <v>13.2</v>
      </c>
      <c r="F180" s="26">
        <f t="shared" si="113"/>
        <v>5.2511150042420102E-2</v>
      </c>
      <c r="G180" s="27">
        <v>257039.57827688678</v>
      </c>
      <c r="H180" s="28">
        <f t="shared" si="114"/>
        <v>5.410000000000001</v>
      </c>
      <c r="I180" s="27">
        <v>5.4337999999999999E-3</v>
      </c>
      <c r="J180" s="27">
        <f t="shared" si="115"/>
        <v>2.1920921942226443E-6</v>
      </c>
      <c r="K180" s="20">
        <f t="shared" si="112"/>
        <v>0.99711828041751216</v>
      </c>
      <c r="S180" s="31">
        <f t="shared" si="116"/>
        <v>5.3098035701694561</v>
      </c>
      <c r="T180" s="31">
        <f t="shared" si="117"/>
        <v>7.9238618577103344</v>
      </c>
      <c r="U180" s="31">
        <f t="shared" si="118"/>
        <v>4.4377335499759889</v>
      </c>
      <c r="V180" s="31">
        <f t="shared" si="119"/>
        <v>12214.140278498728</v>
      </c>
      <c r="W180" s="31">
        <f t="shared" si="120"/>
        <v>3.6592941347011876</v>
      </c>
      <c r="X180" s="32">
        <f t="shared" si="121"/>
        <v>5237753.262224528</v>
      </c>
      <c r="Y180" s="31">
        <f t="shared" si="122"/>
        <v>95.441627696193507</v>
      </c>
      <c r="Z180" s="31">
        <f t="shared" si="123"/>
        <v>4.3094656079406182</v>
      </c>
      <c r="AA180" s="31">
        <f t="shared" si="124"/>
        <v>18.438390037675745</v>
      </c>
      <c r="AB180" s="31">
        <f t="shared" si="125"/>
        <v>3.8693413063827862</v>
      </c>
      <c r="AD180" s="33">
        <f t="shared" si="126"/>
        <v>1369.9623108654132</v>
      </c>
      <c r="AE180" s="33">
        <f t="shared" si="127"/>
        <v>0.33210907079465957</v>
      </c>
      <c r="AF180" s="33">
        <f t="shared" si="128"/>
        <v>0.10516757463691219</v>
      </c>
      <c r="AG180" s="73">
        <f t="shared" si="129"/>
        <v>2488.5526315789475</v>
      </c>
      <c r="AH180" s="33">
        <f t="shared" si="130"/>
        <v>258.20237299725511</v>
      </c>
      <c r="AI180" s="33">
        <f t="shared" si="131"/>
        <v>1.3645386647479385E-3</v>
      </c>
      <c r="AJ180" s="73">
        <f t="shared" si="132"/>
        <v>60.307017543859651</v>
      </c>
      <c r="AK180" s="33">
        <f t="shared" si="133"/>
        <v>146.8293192316832</v>
      </c>
      <c r="AL180" s="33">
        <f t="shared" si="134"/>
        <v>1.0341584254708005E-5</v>
      </c>
      <c r="AM180" s="73">
        <f t="shared" si="135"/>
        <v>113.1140350877193</v>
      </c>
      <c r="AN180" s="33">
        <f t="shared" si="136"/>
        <v>0.55481973462651402</v>
      </c>
      <c r="AO180" s="73">
        <f t="shared" si="137"/>
        <v>256.40350877192981</v>
      </c>
      <c r="AP180" s="33">
        <f t="shared" si="138"/>
        <v>1.5788887267435932</v>
      </c>
      <c r="AQ180" s="73">
        <f t="shared" si="139"/>
        <v>71.622807017543863</v>
      </c>
      <c r="AR180" s="33">
        <f t="shared" si="140"/>
        <v>58.281726871240096</v>
      </c>
      <c r="AS180" s="33">
        <f t="shared" si="141"/>
        <v>0.63827322899197558</v>
      </c>
      <c r="AT180" s="73">
        <f t="shared" si="142"/>
        <v>622.14912280701753</v>
      </c>
      <c r="AU180" s="73">
        <f t="shared" si="143"/>
        <v>1369.9623108654132</v>
      </c>
      <c r="AV180" s="73">
        <f t="shared" si="144"/>
        <v>258.20237299725511</v>
      </c>
      <c r="AW180" s="73">
        <f t="shared" si="145"/>
        <v>146.8293192316832</v>
      </c>
      <c r="AX180" s="73">
        <f t="shared" si="146"/>
        <v>0.55481973462651402</v>
      </c>
      <c r="AY180" s="73">
        <f t="shared" si="147"/>
        <v>1.5788887267435932</v>
      </c>
      <c r="AZ180" s="73">
        <f t="shared" si="148"/>
        <v>58.281726871240096</v>
      </c>
      <c r="BA180" s="33">
        <f t="shared" si="149"/>
        <v>3612.1491228070176</v>
      </c>
      <c r="BC180" s="34">
        <f t="shared" si="150"/>
        <v>0.11605778982496268</v>
      </c>
      <c r="BD180" s="34">
        <f t="shared" si="151"/>
        <v>0.61791310141246836</v>
      </c>
      <c r="BE180" s="34">
        <f t="shared" si="152"/>
        <v>0.5150308258258135</v>
      </c>
      <c r="BF180" s="34">
        <f t="shared" si="153"/>
        <v>0.4246895596808401</v>
      </c>
      <c r="BG180" s="34">
        <f t="shared" si="154"/>
        <v>11.076744367717163</v>
      </c>
      <c r="BH180" s="34">
        <f t="shared" si="155"/>
        <v>0.50014705378427726</v>
      </c>
      <c r="BI180" s="34">
        <f t="shared" si="156"/>
        <v>2.116737314420321</v>
      </c>
      <c r="BJ180" s="34">
        <f t="shared" si="157"/>
        <v>0.54705365766741598</v>
      </c>
      <c r="BL180" s="49">
        <f t="shared" si="158"/>
        <v>1</v>
      </c>
      <c r="BM180" s="49">
        <f t="shared" si="159"/>
        <v>0.83350041397167418</v>
      </c>
      <c r="BN180" s="49">
        <f t="shared" si="160"/>
        <v>17.926055204845433</v>
      </c>
      <c r="BO180" s="49">
        <f t="shared" si="161"/>
        <v>0.80941325348338888</v>
      </c>
      <c r="BP180" s="49">
        <f t="shared" si="162"/>
        <v>0.88532458110521206</v>
      </c>
      <c r="BU180" s="38">
        <f t="shared" si="163"/>
        <v>4.5998360573347039E-2</v>
      </c>
      <c r="BV180" s="38">
        <f t="shared" si="164"/>
        <v>3.8339652579903093E-2</v>
      </c>
      <c r="BW180" s="38">
        <f t="shared" si="165"/>
        <v>0.82456915097020467</v>
      </c>
      <c r="BX180" s="38">
        <f t="shared" si="166"/>
        <v>3.7231682686574868E-2</v>
      </c>
      <c r="BY180" s="38">
        <f t="shared" si="167"/>
        <v>4.0723479306124966E-2</v>
      </c>
    </row>
    <row r="181" spans="1:77" x14ac:dyDescent="0.25">
      <c r="A181" s="23" t="s">
        <v>541</v>
      </c>
      <c r="B181" s="24" t="s">
        <v>542</v>
      </c>
      <c r="C181" s="24" t="s">
        <v>65</v>
      </c>
      <c r="D181" s="24" t="s">
        <v>66</v>
      </c>
      <c r="E181" s="25">
        <v>7.45E-3</v>
      </c>
      <c r="F181" s="26">
        <f t="shared" si="113"/>
        <v>93.039890008046342</v>
      </c>
      <c r="G181" s="27">
        <v>4.5708818961487476E-6</v>
      </c>
      <c r="H181" s="28">
        <f t="shared" si="114"/>
        <v>-5.34</v>
      </c>
      <c r="I181" s="27">
        <v>5.6768518504326395E-9</v>
      </c>
      <c r="J181" s="27">
        <f t="shared" si="115"/>
        <v>2.2901436617269249E-12</v>
      </c>
      <c r="K181" s="20">
        <f t="shared" si="112"/>
        <v>1.5682863161931044E-3</v>
      </c>
      <c r="S181" s="31">
        <f t="shared" si="116"/>
        <v>0.87515476662303204</v>
      </c>
      <c r="T181" s="31">
        <f t="shared" si="117"/>
        <v>0.79194655728727226</v>
      </c>
      <c r="U181" s="31">
        <f t="shared" si="118"/>
        <v>0.96291738141985006</v>
      </c>
      <c r="V181" s="31">
        <f t="shared" si="119"/>
        <v>0.82000021718695981</v>
      </c>
      <c r="W181" s="31">
        <f t="shared" si="120"/>
        <v>0.98145874476070882</v>
      </c>
      <c r="X181" s="32">
        <f t="shared" si="121"/>
        <v>416043857.89500451</v>
      </c>
      <c r="Y181" s="31">
        <f t="shared" si="122"/>
        <v>0.24722425989836166</v>
      </c>
      <c r="Z181" s="31">
        <f t="shared" si="123"/>
        <v>0.90358486818710182</v>
      </c>
      <c r="AA181" s="31">
        <f t="shared" si="124"/>
        <v>0.88998864764979313</v>
      </c>
      <c r="AB181" s="31">
        <f t="shared" si="125"/>
        <v>0.82568884676894505</v>
      </c>
      <c r="AD181" s="33">
        <f t="shared" si="126"/>
        <v>8311.9364101733827</v>
      </c>
      <c r="AE181" s="33">
        <f t="shared" si="127"/>
        <v>588.43486368986646</v>
      </c>
      <c r="AF181" s="33">
        <f t="shared" si="128"/>
        <v>1.0522595567405797</v>
      </c>
      <c r="AG181" s="73">
        <f t="shared" si="129"/>
        <v>2488.5526315789475</v>
      </c>
      <c r="AH181" s="33">
        <f t="shared" si="130"/>
        <v>1189.960172537096</v>
      </c>
      <c r="AI181" s="33">
        <f t="shared" si="131"/>
        <v>20.325197868656993</v>
      </c>
      <c r="AJ181" s="73">
        <f t="shared" si="132"/>
        <v>60.307017543859651</v>
      </c>
      <c r="AK181" s="33">
        <f t="shared" si="133"/>
        <v>547.44192716695875</v>
      </c>
      <c r="AL181" s="33">
        <f t="shared" si="134"/>
        <v>1.3019460722416556E-7</v>
      </c>
      <c r="AM181" s="73">
        <f t="shared" si="135"/>
        <v>113.1140350877193</v>
      </c>
      <c r="AN181" s="33">
        <f t="shared" si="136"/>
        <v>214.18973434279681</v>
      </c>
      <c r="AO181" s="73">
        <f t="shared" si="137"/>
        <v>256.40350877192981</v>
      </c>
      <c r="AP181" s="33">
        <f t="shared" si="138"/>
        <v>7.5301910271230375</v>
      </c>
      <c r="AQ181" s="73">
        <f t="shared" si="139"/>
        <v>71.622807017543863</v>
      </c>
      <c r="AR181" s="33">
        <f t="shared" si="140"/>
        <v>1207.4549658121832</v>
      </c>
      <c r="AS181" s="33">
        <f t="shared" si="141"/>
        <v>2.9910746395101455</v>
      </c>
      <c r="AT181" s="73">
        <f t="shared" si="142"/>
        <v>622.14912280701753</v>
      </c>
      <c r="AU181" s="73">
        <f t="shared" si="143"/>
        <v>8311.9364101733827</v>
      </c>
      <c r="AV181" s="73">
        <f t="shared" si="144"/>
        <v>1189.960172537096</v>
      </c>
      <c r="AW181" s="73">
        <f t="shared" si="145"/>
        <v>547.44192716695875</v>
      </c>
      <c r="AX181" s="73">
        <f t="shared" si="146"/>
        <v>214.18973434279681</v>
      </c>
      <c r="AY181" s="73">
        <f t="shared" si="147"/>
        <v>7.5301910271230375</v>
      </c>
      <c r="AZ181" s="73">
        <f t="shared" si="148"/>
        <v>1207.4549658121832</v>
      </c>
      <c r="BA181" s="33">
        <f t="shared" si="149"/>
        <v>3612.1491228070176</v>
      </c>
      <c r="BC181" s="34">
        <f t="shared" si="150"/>
        <v>7.6759608523744467E-6</v>
      </c>
      <c r="BD181" s="34">
        <f t="shared" si="151"/>
        <v>6.7245376377853255E-6</v>
      </c>
      <c r="BE181" s="34">
        <f t="shared" si="152"/>
        <v>7.2671884045526419E-6</v>
      </c>
      <c r="BF181" s="34">
        <f t="shared" si="153"/>
        <v>7.5336389012120875E-6</v>
      </c>
      <c r="BG181" s="34">
        <f t="shared" si="154"/>
        <v>1.8976837407370698E-6</v>
      </c>
      <c r="BH181" s="34">
        <f t="shared" si="155"/>
        <v>6.9358820750021187E-6</v>
      </c>
      <c r="BI181" s="34">
        <f t="shared" si="156"/>
        <v>6.8146369848055972E-6</v>
      </c>
      <c r="BJ181" s="34">
        <f t="shared" si="157"/>
        <v>8.253274840119715E-6</v>
      </c>
      <c r="BL181" s="49">
        <f t="shared" si="158"/>
        <v>1</v>
      </c>
      <c r="BM181" s="49">
        <f t="shared" si="159"/>
        <v>1.0806971119795881</v>
      </c>
      <c r="BN181" s="49">
        <f t="shared" si="160"/>
        <v>0.28220285809301487</v>
      </c>
      <c r="BO181" s="49">
        <f t="shared" si="161"/>
        <v>1.0314288429332663</v>
      </c>
      <c r="BP181" s="49">
        <f t="shared" si="162"/>
        <v>1.227337147128805</v>
      </c>
      <c r="BU181" s="38">
        <f t="shared" si="163"/>
        <v>5.1755830076462978E-2</v>
      </c>
      <c r="BV181" s="38">
        <f t="shared" si="164"/>
        <v>5.5932376091739844E-2</v>
      </c>
      <c r="BW181" s="38">
        <f t="shared" si="165"/>
        <v>1.4605643170554274E-2</v>
      </c>
      <c r="BX181" s="38">
        <f t="shared" si="166"/>
        <v>5.3382455930816954E-2</v>
      </c>
      <c r="BY181" s="38">
        <f t="shared" si="167"/>
        <v>6.352185283332927E-2</v>
      </c>
    </row>
    <row r="182" spans="1:77" x14ac:dyDescent="0.25">
      <c r="A182" s="23" t="s">
        <v>543</v>
      </c>
      <c r="B182" s="24" t="s">
        <v>544</v>
      </c>
      <c r="C182" s="24" t="s">
        <v>65</v>
      </c>
      <c r="D182" s="24" t="s">
        <v>66</v>
      </c>
      <c r="E182" s="25">
        <v>0.26300000000000001</v>
      </c>
      <c r="F182" s="26">
        <f t="shared" si="113"/>
        <v>2.6355406104940884</v>
      </c>
      <c r="G182" s="27">
        <v>2511.8864315095811</v>
      </c>
      <c r="H182" s="28">
        <f t="shared" si="114"/>
        <v>3.4000000000000004</v>
      </c>
      <c r="I182" s="27">
        <v>1.5773099996056725</v>
      </c>
      <c r="J182" s="27">
        <f t="shared" si="115"/>
        <v>6.3631509036124207E-4</v>
      </c>
      <c r="K182" s="20">
        <f t="shared" si="112"/>
        <v>0.99993406666623519</v>
      </c>
      <c r="S182" s="31">
        <f t="shared" si="116"/>
        <v>5.1749970715322355</v>
      </c>
      <c r="T182" s="31">
        <f t="shared" si="117"/>
        <v>7.5732559056207149</v>
      </c>
      <c r="U182" s="31">
        <f t="shared" si="118"/>
        <v>4.3321044862457443</v>
      </c>
      <c r="V182" s="31">
        <f t="shared" si="119"/>
        <v>120.1731116760333</v>
      </c>
      <c r="W182" s="31">
        <f t="shared" si="120"/>
        <v>3.5778920600755648</v>
      </c>
      <c r="X182" s="32">
        <f t="shared" si="121"/>
        <v>177.81493966358042</v>
      </c>
      <c r="Y182" s="31">
        <f t="shared" si="122"/>
        <v>92.547864337335525</v>
      </c>
      <c r="Z182" s="31">
        <f t="shared" si="123"/>
        <v>4.2059320751533216</v>
      </c>
      <c r="AA182" s="31">
        <f t="shared" si="124"/>
        <v>17.904945642670185</v>
      </c>
      <c r="AB182" s="31">
        <f t="shared" si="125"/>
        <v>3.8479091186117249</v>
      </c>
      <c r="AD182" s="33">
        <f t="shared" si="126"/>
        <v>1405.6492532616996</v>
      </c>
      <c r="AE182" s="33">
        <f t="shared" si="127"/>
        <v>16.66859214634793</v>
      </c>
      <c r="AF182" s="33">
        <f t="shared" si="128"/>
        <v>0.11003633624936013</v>
      </c>
      <c r="AG182" s="73">
        <f t="shared" si="129"/>
        <v>2488.5526315789475</v>
      </c>
      <c r="AH182" s="33">
        <f t="shared" si="130"/>
        <v>264.49808331523576</v>
      </c>
      <c r="AI182" s="33">
        <f t="shared" si="131"/>
        <v>0.13868881677622882</v>
      </c>
      <c r="AJ182" s="73">
        <f t="shared" si="132"/>
        <v>60.307017543859651</v>
      </c>
      <c r="AK182" s="33">
        <f t="shared" si="133"/>
        <v>150.16989267566643</v>
      </c>
      <c r="AL182" s="33">
        <f t="shared" si="134"/>
        <v>0.30462382277410482</v>
      </c>
      <c r="AM182" s="73">
        <f t="shared" si="135"/>
        <v>113.1140350877193</v>
      </c>
      <c r="AN182" s="33">
        <f t="shared" si="136"/>
        <v>0.57216769862686556</v>
      </c>
      <c r="AO182" s="73">
        <f t="shared" si="137"/>
        <v>256.40350877192981</v>
      </c>
      <c r="AP182" s="33">
        <f t="shared" si="138"/>
        <v>1.6177547675728048</v>
      </c>
      <c r="AQ182" s="73">
        <f t="shared" si="139"/>
        <v>71.622807017543863</v>
      </c>
      <c r="AR182" s="33">
        <f t="shared" si="140"/>
        <v>60.018122007599274</v>
      </c>
      <c r="AS182" s="33">
        <f t="shared" si="141"/>
        <v>0.64182830040123307</v>
      </c>
      <c r="AT182" s="73">
        <f t="shared" si="142"/>
        <v>622.14912280701753</v>
      </c>
      <c r="AU182" s="73">
        <f t="shared" si="143"/>
        <v>1405.6492532616996</v>
      </c>
      <c r="AV182" s="73">
        <f t="shared" si="144"/>
        <v>264.49808331523576</v>
      </c>
      <c r="AW182" s="73">
        <f t="shared" si="145"/>
        <v>150.16989267566643</v>
      </c>
      <c r="AX182" s="73">
        <f t="shared" si="146"/>
        <v>0.57216769862686556</v>
      </c>
      <c r="AY182" s="73">
        <f t="shared" si="147"/>
        <v>1.6177547675728048</v>
      </c>
      <c r="AZ182" s="73">
        <f t="shared" si="148"/>
        <v>60.018122007599274</v>
      </c>
      <c r="BA182" s="33">
        <f t="shared" si="149"/>
        <v>3612.1491228070176</v>
      </c>
      <c r="BC182" s="34">
        <f t="shared" si="150"/>
        <v>2.3945897759560332E-2</v>
      </c>
      <c r="BD182" s="34">
        <f t="shared" si="151"/>
        <v>0.12426072495638424</v>
      </c>
      <c r="BE182" s="34">
        <f t="shared" si="152"/>
        <v>0.10368176587269202</v>
      </c>
      <c r="BF182" s="34">
        <f t="shared" si="153"/>
        <v>8.5502393471369662E-2</v>
      </c>
      <c r="BG182" s="34">
        <f t="shared" si="154"/>
        <v>2.2161416972874965</v>
      </c>
      <c r="BH182" s="34">
        <f t="shared" si="155"/>
        <v>0.10071481945527687</v>
      </c>
      <c r="BI182" s="34">
        <f t="shared" si="156"/>
        <v>0.42421349745674658</v>
      </c>
      <c r="BJ182" s="34">
        <f t="shared" si="157"/>
        <v>0.11024519664585977</v>
      </c>
      <c r="BL182" s="49">
        <f t="shared" si="158"/>
        <v>1</v>
      </c>
      <c r="BM182" s="49">
        <f t="shared" si="159"/>
        <v>0.83438886992719974</v>
      </c>
      <c r="BN182" s="49">
        <f t="shared" si="160"/>
        <v>17.834611041142459</v>
      </c>
      <c r="BO182" s="49">
        <f t="shared" si="161"/>
        <v>0.81051208650704376</v>
      </c>
      <c r="BP182" s="49">
        <f t="shared" si="162"/>
        <v>0.88720870318884792</v>
      </c>
      <c r="BU182" s="38">
        <f t="shared" si="163"/>
        <v>4.6022563670489292E-2</v>
      </c>
      <c r="BV182" s="38">
        <f t="shared" si="164"/>
        <v>3.8400714892172158E-2</v>
      </c>
      <c r="BW182" s="38">
        <f t="shared" si="165"/>
        <v>0.82079452217939008</v>
      </c>
      <c r="BX182" s="38">
        <f t="shared" si="166"/>
        <v>3.7301844106971543E-2</v>
      </c>
      <c r="BY182" s="38">
        <f t="shared" si="167"/>
        <v>4.0831619031520987E-2</v>
      </c>
    </row>
    <row r="183" spans="1:77" x14ac:dyDescent="0.25">
      <c r="A183" s="23" t="s">
        <v>545</v>
      </c>
      <c r="B183" s="24" t="s">
        <v>546</v>
      </c>
      <c r="C183" s="24" t="s">
        <v>77</v>
      </c>
      <c r="D183" s="24" t="s">
        <v>82</v>
      </c>
      <c r="E183" s="25">
        <v>2.3699999999999999E-2</v>
      </c>
      <c r="F183" s="26">
        <f t="shared" si="113"/>
        <v>29.246716479322586</v>
      </c>
      <c r="G183" s="27">
        <v>2.511886431509578E-2</v>
      </c>
      <c r="H183" s="28">
        <f t="shared" si="114"/>
        <v>-1.6000000000000003</v>
      </c>
      <c r="I183" s="27">
        <v>2.814910050578324E-7</v>
      </c>
      <c r="J183" s="27">
        <f t="shared" si="115"/>
        <v>1.1355851060605126E-10</v>
      </c>
      <c r="K183" s="20">
        <f t="shared" si="112"/>
        <v>0.896148822173785</v>
      </c>
      <c r="S183" s="31">
        <f t="shared" si="116"/>
        <v>0.876554740249334</v>
      </c>
      <c r="T183" s="31">
        <f t="shared" si="117"/>
        <v>0.79331199954487086</v>
      </c>
      <c r="U183" s="31">
        <f t="shared" si="118"/>
        <v>0.96401434562326926</v>
      </c>
      <c r="V183" s="31">
        <f t="shared" si="119"/>
        <v>0.82119353111676041</v>
      </c>
      <c r="W183" s="31">
        <f t="shared" si="120"/>
        <v>0.98230411021974939</v>
      </c>
      <c r="X183" s="32">
        <f t="shared" si="121"/>
        <v>8400268.1102719903</v>
      </c>
      <c r="Y183" s="31">
        <f t="shared" si="122"/>
        <v>0.27727616706985925</v>
      </c>
      <c r="Z183" s="31">
        <f t="shared" si="123"/>
        <v>0.90466007017517625</v>
      </c>
      <c r="AA183" s="31">
        <f t="shared" si="124"/>
        <v>0.89552849989472205</v>
      </c>
      <c r="AB183" s="31">
        <f t="shared" si="125"/>
        <v>0.82993215736482062</v>
      </c>
      <c r="AD183" s="33">
        <f t="shared" si="126"/>
        <v>8298.6611505422134</v>
      </c>
      <c r="AE183" s="33">
        <f t="shared" si="127"/>
        <v>184.97214069575972</v>
      </c>
      <c r="AF183" s="33">
        <f t="shared" si="128"/>
        <v>1.0504484160222245</v>
      </c>
      <c r="AG183" s="73">
        <f t="shared" si="129"/>
        <v>2488.5526315789475</v>
      </c>
      <c r="AH183" s="33">
        <f t="shared" si="130"/>
        <v>1188.6061016991525</v>
      </c>
      <c r="AI183" s="33">
        <f t="shared" si="131"/>
        <v>20.295662392762978</v>
      </c>
      <c r="AJ183" s="73">
        <f t="shared" si="132"/>
        <v>60.307017543859651</v>
      </c>
      <c r="AK183" s="33">
        <f t="shared" si="133"/>
        <v>546.97080168632317</v>
      </c>
      <c r="AL183" s="33">
        <f t="shared" si="134"/>
        <v>6.4482068852577155E-6</v>
      </c>
      <c r="AM183" s="73">
        <f t="shared" si="135"/>
        <v>113.1140350877193</v>
      </c>
      <c r="AN183" s="33">
        <f t="shared" si="136"/>
        <v>190.97529769799237</v>
      </c>
      <c r="AO183" s="73">
        <f t="shared" si="137"/>
        <v>256.40350877192981</v>
      </c>
      <c r="AP183" s="33">
        <f t="shared" si="138"/>
        <v>7.5212412827606325</v>
      </c>
      <c r="AQ183" s="73">
        <f t="shared" si="139"/>
        <v>71.622807017543863</v>
      </c>
      <c r="AR183" s="33">
        <f t="shared" si="140"/>
        <v>1199.98549710874</v>
      </c>
      <c r="AS183" s="33">
        <f t="shared" si="141"/>
        <v>2.9757817524973231</v>
      </c>
      <c r="AT183" s="73">
        <f t="shared" si="142"/>
        <v>622.14912280701753</v>
      </c>
      <c r="AU183" s="73">
        <f t="shared" si="143"/>
        <v>8298.6611505422134</v>
      </c>
      <c r="AV183" s="73">
        <f t="shared" si="144"/>
        <v>1188.6061016991525</v>
      </c>
      <c r="AW183" s="73">
        <f t="shared" si="145"/>
        <v>546.97080168632317</v>
      </c>
      <c r="AX183" s="73">
        <f t="shared" si="146"/>
        <v>190.97529769799237</v>
      </c>
      <c r="AY183" s="73">
        <f t="shared" si="147"/>
        <v>7.5212412827606325</v>
      </c>
      <c r="AZ183" s="73">
        <f t="shared" si="148"/>
        <v>1199.98549710874</v>
      </c>
      <c r="BA183" s="33">
        <f t="shared" si="149"/>
        <v>3612.1491228070176</v>
      </c>
      <c r="BC183" s="34">
        <f t="shared" si="150"/>
        <v>1.3462379296808165E-2</v>
      </c>
      <c r="BD183" s="34">
        <f t="shared" si="151"/>
        <v>1.1812611321295725E-2</v>
      </c>
      <c r="BE183" s="34">
        <f t="shared" si="152"/>
        <v>1.2760046682408934E-2</v>
      </c>
      <c r="BF183" s="34">
        <f t="shared" si="153"/>
        <v>1.3224150360693181E-2</v>
      </c>
      <c r="BG183" s="34">
        <f t="shared" si="154"/>
        <v>3.7327969310595945E-3</v>
      </c>
      <c r="BH183" s="34">
        <f t="shared" si="155"/>
        <v>1.2178876999375315E-2</v>
      </c>
      <c r="BI183" s="34">
        <f t="shared" si="156"/>
        <v>1.2026121382449151E-2</v>
      </c>
      <c r="BJ183" s="34">
        <f t="shared" si="157"/>
        <v>1.4490487295532907E-2</v>
      </c>
      <c r="BL183" s="49">
        <f t="shared" si="158"/>
        <v>1</v>
      </c>
      <c r="BM183" s="49">
        <f t="shared" si="159"/>
        <v>1.0802054122787548</v>
      </c>
      <c r="BN183" s="49">
        <f t="shared" si="160"/>
        <v>0.31600099499846612</v>
      </c>
      <c r="BO183" s="49">
        <f t="shared" si="161"/>
        <v>1.0310063260457312</v>
      </c>
      <c r="BP183" s="49">
        <f t="shared" si="162"/>
        <v>1.2266963587813575</v>
      </c>
      <c r="BU183" s="38">
        <f t="shared" si="163"/>
        <v>5.1742944788640152E-2</v>
      </c>
      <c r="BV183" s="38">
        <f t="shared" si="164"/>
        <v>5.5893009007929879E-2</v>
      </c>
      <c r="BW183" s="38">
        <f t="shared" si="165"/>
        <v>1.6350822037360987E-2</v>
      </c>
      <c r="BX183" s="38">
        <f t="shared" si="166"/>
        <v>5.3347303405322996E-2</v>
      </c>
      <c r="BY183" s="38">
        <f t="shared" si="167"/>
        <v>6.3472881964849695E-2</v>
      </c>
    </row>
    <row r="184" spans="1:77" x14ac:dyDescent="0.25">
      <c r="A184" s="23" t="s">
        <v>547</v>
      </c>
      <c r="B184" s="24" t="s">
        <v>548</v>
      </c>
      <c r="C184" s="24" t="s">
        <v>549</v>
      </c>
      <c r="D184" s="24" t="s">
        <v>66</v>
      </c>
      <c r="E184" s="25">
        <v>1.59</v>
      </c>
      <c r="F184" s="26">
        <f t="shared" si="113"/>
        <v>0.43594162299367628</v>
      </c>
      <c r="G184" s="27">
        <v>81.283051616409963</v>
      </c>
      <c r="H184" s="28">
        <f t="shared" si="114"/>
        <v>1.9100000000000001</v>
      </c>
      <c r="I184" s="27">
        <v>3.8884999999999997E-11</v>
      </c>
      <c r="J184" s="27">
        <f t="shared" si="115"/>
        <v>1.5686905107355354E-14</v>
      </c>
      <c r="K184" s="20">
        <f t="shared" si="112"/>
        <v>0.99992640510350372</v>
      </c>
      <c r="S184" s="31">
        <f t="shared" si="116"/>
        <v>3.1170208657932879</v>
      </c>
      <c r="T184" s="31">
        <f t="shared" si="117"/>
        <v>3.5213478442388437</v>
      </c>
      <c r="U184" s="31">
        <f t="shared" si="118"/>
        <v>2.7195553733404054</v>
      </c>
      <c r="V184" s="31">
        <f t="shared" si="119"/>
        <v>4.6821909873177932</v>
      </c>
      <c r="W184" s="31">
        <f t="shared" si="120"/>
        <v>2.335195792678685</v>
      </c>
      <c r="X184" s="32">
        <f t="shared" si="121"/>
        <v>292174359114.15759</v>
      </c>
      <c r="Y184" s="31">
        <f t="shared" si="122"/>
        <v>48.371239339491218</v>
      </c>
      <c r="Z184" s="31">
        <f t="shared" si="123"/>
        <v>2.6253736515884225</v>
      </c>
      <c r="AA184" s="31">
        <f t="shared" si="124"/>
        <v>9.7613035845778136</v>
      </c>
      <c r="AB184" s="31">
        <f t="shared" si="125"/>
        <v>3.3179482828019866</v>
      </c>
      <c r="AD184" s="33">
        <f t="shared" si="126"/>
        <v>2333.7125680034433</v>
      </c>
      <c r="AE184" s="33">
        <f t="shared" si="127"/>
        <v>2.7571319084839656</v>
      </c>
      <c r="AF184" s="33">
        <f t="shared" si="128"/>
        <v>0.2366518078288464</v>
      </c>
      <c r="AG184" s="73">
        <f t="shared" si="129"/>
        <v>2488.5526315789475</v>
      </c>
      <c r="AH184" s="33">
        <f t="shared" si="130"/>
        <v>421.3311280828662</v>
      </c>
      <c r="AI184" s="33">
        <f t="shared" si="131"/>
        <v>3.5595871060813384</v>
      </c>
      <c r="AJ184" s="73">
        <f t="shared" si="132"/>
        <v>60.307017543859651</v>
      </c>
      <c r="AK184" s="33">
        <f t="shared" si="133"/>
        <v>230.08420465264012</v>
      </c>
      <c r="AL184" s="33">
        <f t="shared" si="134"/>
        <v>1.8539158203647439E-10</v>
      </c>
      <c r="AM184" s="73">
        <f t="shared" si="135"/>
        <v>113.1140350877193</v>
      </c>
      <c r="AN184" s="33">
        <f t="shared" si="136"/>
        <v>1.0947186649297378</v>
      </c>
      <c r="AO184" s="73">
        <f t="shared" si="137"/>
        <v>256.40350877192981</v>
      </c>
      <c r="AP184" s="33">
        <f t="shared" si="138"/>
        <v>2.5916945812836816</v>
      </c>
      <c r="AQ184" s="73">
        <f t="shared" si="139"/>
        <v>71.622807017543863</v>
      </c>
      <c r="AR184" s="33">
        <f t="shared" si="140"/>
        <v>110.08992833898122</v>
      </c>
      <c r="AS184" s="33">
        <f t="shared" si="141"/>
        <v>0.74434462480871655</v>
      </c>
      <c r="AT184" s="73">
        <f t="shared" si="142"/>
        <v>622.14912280701753</v>
      </c>
      <c r="AU184" s="73">
        <f t="shared" si="143"/>
        <v>2333.7125680034433</v>
      </c>
      <c r="AV184" s="73">
        <f t="shared" si="144"/>
        <v>421.3311280828662</v>
      </c>
      <c r="AW184" s="73">
        <f t="shared" si="145"/>
        <v>230.08420465264012</v>
      </c>
      <c r="AX184" s="73">
        <f t="shared" si="146"/>
        <v>1.0947186649297378</v>
      </c>
      <c r="AY184" s="73">
        <f t="shared" si="147"/>
        <v>2.5916945812836816</v>
      </c>
      <c r="AZ184" s="73">
        <f t="shared" si="148"/>
        <v>110.08992833898122</v>
      </c>
      <c r="BA184" s="33">
        <f t="shared" si="149"/>
        <v>3612.1491228070176</v>
      </c>
      <c r="BC184" s="34">
        <f t="shared" si="150"/>
        <v>0.11128375523129674</v>
      </c>
      <c r="BD184" s="34">
        <f t="shared" si="151"/>
        <v>0.34752660713256633</v>
      </c>
      <c r="BE184" s="34">
        <f t="shared" si="152"/>
        <v>0.30010690194965323</v>
      </c>
      <c r="BF184" s="34">
        <f t="shared" si="153"/>
        <v>0.25986935700939934</v>
      </c>
      <c r="BG184" s="34">
        <f t="shared" si="154"/>
        <v>5.3829331588904124</v>
      </c>
      <c r="BH184" s="34">
        <f t="shared" si="155"/>
        <v>0.29216143883406176</v>
      </c>
      <c r="BI184" s="34">
        <f t="shared" si="156"/>
        <v>1.0789792790459889</v>
      </c>
      <c r="BJ184" s="34">
        <f t="shared" si="157"/>
        <v>0.32519472489631385</v>
      </c>
      <c r="BL184" s="49">
        <f t="shared" si="158"/>
        <v>1</v>
      </c>
      <c r="BM184" s="49">
        <f t="shared" si="159"/>
        <v>0.8635508642800851</v>
      </c>
      <c r="BN184" s="49">
        <f t="shared" si="160"/>
        <v>15.48926916216535</v>
      </c>
      <c r="BO184" s="49">
        <f t="shared" si="161"/>
        <v>0.84068797277042684</v>
      </c>
      <c r="BP184" s="49">
        <f t="shared" si="162"/>
        <v>0.93574051086185228</v>
      </c>
      <c r="BU184" s="38">
        <f t="shared" si="163"/>
        <v>4.6629862451629915E-2</v>
      </c>
      <c r="BV184" s="38">
        <f t="shared" si="164"/>
        <v>4.0267258021366499E-2</v>
      </c>
      <c r="BW184" s="38">
        <f t="shared" si="165"/>
        <v>0.72226249050804314</v>
      </c>
      <c r="BX184" s="38">
        <f t="shared" si="166"/>
        <v>3.9201164535024598E-2</v>
      </c>
      <c r="BY184" s="38">
        <f t="shared" si="167"/>
        <v>4.3633451311906081E-2</v>
      </c>
    </row>
    <row r="185" spans="1:77" x14ac:dyDescent="0.25">
      <c r="A185" s="23" t="s">
        <v>550</v>
      </c>
      <c r="B185" s="24" t="s">
        <v>551</v>
      </c>
      <c r="C185" s="24" t="s">
        <v>552</v>
      </c>
      <c r="D185" s="24" t="s">
        <v>66</v>
      </c>
      <c r="E185" s="25">
        <v>2.6800000000000001E-2</v>
      </c>
      <c r="F185" s="26">
        <f t="shared" si="113"/>
        <v>25.863700767162136</v>
      </c>
      <c r="G185" s="27">
        <v>8.709635899560805</v>
      </c>
      <c r="H185" s="28">
        <f t="shared" si="114"/>
        <v>0.94</v>
      </c>
      <c r="I185" s="27">
        <v>1.1102699997224323E-5</v>
      </c>
      <c r="J185" s="27">
        <f t="shared" si="115"/>
        <v>4.4790279360136949E-9</v>
      </c>
      <c r="K185" s="20">
        <f t="shared" si="112"/>
        <v>0.99962903103822742</v>
      </c>
      <c r="S185" s="31">
        <f t="shared" si="116"/>
        <v>1.3128940700258069</v>
      </c>
      <c r="T185" s="31">
        <f t="shared" si="117"/>
        <v>1.2360919128682915</v>
      </c>
      <c r="U185" s="31">
        <f t="shared" si="118"/>
        <v>1.3059126616458867</v>
      </c>
      <c r="V185" s="31">
        <f t="shared" si="119"/>
        <v>1.2338412203425706</v>
      </c>
      <c r="W185" s="31">
        <f t="shared" si="120"/>
        <v>1.2457849293466066</v>
      </c>
      <c r="X185" s="32">
        <f t="shared" si="121"/>
        <v>299577.57116512884</v>
      </c>
      <c r="Y185" s="31">
        <f t="shared" si="122"/>
        <v>9.6437590688605574</v>
      </c>
      <c r="Z185" s="31">
        <f t="shared" si="123"/>
        <v>1.2397756080942521</v>
      </c>
      <c r="AA185" s="31">
        <f t="shared" si="124"/>
        <v>2.6221720381719886</v>
      </c>
      <c r="AB185" s="31">
        <f t="shared" si="125"/>
        <v>1.8186148296754154</v>
      </c>
      <c r="AD185" s="33">
        <f t="shared" si="126"/>
        <v>5540.6075290505223</v>
      </c>
      <c r="AE185" s="33">
        <f t="shared" si="127"/>
        <v>163.57610949587706</v>
      </c>
      <c r="AF185" s="33">
        <f t="shared" si="128"/>
        <v>0.6741677739801919</v>
      </c>
      <c r="AG185" s="73">
        <f t="shared" si="129"/>
        <v>2488.5526315789475</v>
      </c>
      <c r="AH185" s="33">
        <f t="shared" si="130"/>
        <v>877.41957558570584</v>
      </c>
      <c r="AI185" s="33">
        <f t="shared" si="131"/>
        <v>13.50795093556628</v>
      </c>
      <c r="AJ185" s="73">
        <f t="shared" si="132"/>
        <v>60.307017543859651</v>
      </c>
      <c r="AK185" s="33">
        <f t="shared" si="133"/>
        <v>431.28765969938905</v>
      </c>
      <c r="AL185" s="33">
        <f t="shared" si="134"/>
        <v>1.8081015363065914E-4</v>
      </c>
      <c r="AM185" s="73">
        <f t="shared" si="135"/>
        <v>113.1140350877193</v>
      </c>
      <c r="AN185" s="33">
        <f t="shared" si="136"/>
        <v>5.4908981210146717</v>
      </c>
      <c r="AO185" s="73">
        <f t="shared" si="137"/>
        <v>256.40350877192981</v>
      </c>
      <c r="AP185" s="33">
        <f t="shared" si="138"/>
        <v>5.4882243385364218</v>
      </c>
      <c r="AQ185" s="73">
        <f t="shared" si="139"/>
        <v>71.622807017543863</v>
      </c>
      <c r="AR185" s="33">
        <f t="shared" si="140"/>
        <v>409.82101726260862</v>
      </c>
      <c r="AS185" s="33">
        <f t="shared" si="141"/>
        <v>1.3580099146875202</v>
      </c>
      <c r="AT185" s="73">
        <f t="shared" si="142"/>
        <v>622.14912280701753</v>
      </c>
      <c r="AU185" s="73">
        <f t="shared" si="143"/>
        <v>5540.6075290505223</v>
      </c>
      <c r="AV185" s="73">
        <f t="shared" si="144"/>
        <v>877.41957558570584</v>
      </c>
      <c r="AW185" s="73">
        <f t="shared" si="145"/>
        <v>431.28765969938905</v>
      </c>
      <c r="AX185" s="73">
        <f t="shared" si="146"/>
        <v>5.4908981210146717</v>
      </c>
      <c r="AY185" s="73">
        <f t="shared" si="147"/>
        <v>5.4882243385364218</v>
      </c>
      <c r="AZ185" s="73">
        <f t="shared" si="148"/>
        <v>409.82101726260862</v>
      </c>
      <c r="BA185" s="33">
        <f t="shared" si="149"/>
        <v>3612.1491228070176</v>
      </c>
      <c r="BC185" s="34">
        <f t="shared" si="150"/>
        <v>1.1413104908886702E-2</v>
      </c>
      <c r="BD185" s="34">
        <f t="shared" si="151"/>
        <v>1.5002075979439849E-2</v>
      </c>
      <c r="BE185" s="34">
        <f t="shared" si="152"/>
        <v>1.4678540792757105E-2</v>
      </c>
      <c r="BF185" s="34">
        <f t="shared" si="153"/>
        <v>1.4218268131771203E-2</v>
      </c>
      <c r="BG185" s="34">
        <f t="shared" si="154"/>
        <v>0.11006523396893308</v>
      </c>
      <c r="BH185" s="34">
        <f t="shared" si="155"/>
        <v>1.4149689078658505E-2</v>
      </c>
      <c r="BI185" s="34">
        <f t="shared" si="156"/>
        <v>2.9828283595714492E-2</v>
      </c>
      <c r="BJ185" s="34">
        <f t="shared" si="157"/>
        <v>1.6401649821055408E-2</v>
      </c>
      <c r="BL185" s="49">
        <f t="shared" si="158"/>
        <v>1</v>
      </c>
      <c r="BM185" s="49">
        <f t="shared" si="159"/>
        <v>0.97843397226316253</v>
      </c>
      <c r="BN185" s="49">
        <f t="shared" si="160"/>
        <v>7.3366668799555521</v>
      </c>
      <c r="BO185" s="49">
        <f t="shared" si="161"/>
        <v>0.943182070138191</v>
      </c>
      <c r="BP185" s="49">
        <f t="shared" si="162"/>
        <v>1.0932920112878817</v>
      </c>
      <c r="BU185" s="38">
        <f t="shared" si="163"/>
        <v>4.9207600161107382E-2</v>
      </c>
      <c r="BV185" s="38">
        <f t="shared" si="164"/>
        <v>4.8146387691169731E-2</v>
      </c>
      <c r="BW185" s="38">
        <f t="shared" si="165"/>
        <v>0.36101977034409199</v>
      </c>
      <c r="BX185" s="38">
        <f t="shared" si="166"/>
        <v>4.641172618648564E-2</v>
      </c>
      <c r="BY185" s="38">
        <f t="shared" si="167"/>
        <v>5.3798276150786979E-2</v>
      </c>
    </row>
    <row r="186" spans="1:77" x14ac:dyDescent="0.25">
      <c r="A186" s="23" t="s">
        <v>553</v>
      </c>
      <c r="B186" s="24" t="s">
        <v>554</v>
      </c>
      <c r="C186" s="24" t="s">
        <v>555</v>
      </c>
      <c r="D186" s="24" t="s">
        <v>90</v>
      </c>
      <c r="E186" s="25">
        <v>1.1000000000000001</v>
      </c>
      <c r="F186" s="26">
        <f t="shared" si="113"/>
        <v>0.63013380050904111</v>
      </c>
      <c r="G186" s="27">
        <v>24547.089156850321</v>
      </c>
      <c r="H186" s="28">
        <f t="shared" si="114"/>
        <v>4.3900000000000006</v>
      </c>
      <c r="I186" s="27">
        <v>0.15251000000000001</v>
      </c>
      <c r="J186" s="27">
        <f t="shared" si="115"/>
        <v>6.1525264187289834E-5</v>
      </c>
      <c r="K186" s="20">
        <f t="shared" si="112"/>
        <v>0.9996906072661873</v>
      </c>
      <c r="S186" s="31">
        <f t="shared" si="116"/>
        <v>5.2968460883244708</v>
      </c>
      <c r="T186" s="31">
        <f t="shared" si="117"/>
        <v>7.8895620186904196</v>
      </c>
      <c r="U186" s="31">
        <f t="shared" si="118"/>
        <v>4.4275805774603922</v>
      </c>
      <c r="V186" s="31">
        <f t="shared" si="119"/>
        <v>1167.1830316671535</v>
      </c>
      <c r="W186" s="31">
        <f t="shared" si="120"/>
        <v>3.6514698390272513</v>
      </c>
      <c r="X186" s="32">
        <f t="shared" si="121"/>
        <v>17835.758095349789</v>
      </c>
      <c r="Y186" s="31">
        <f t="shared" si="122"/>
        <v>95.163481712393477</v>
      </c>
      <c r="Z186" s="31">
        <f t="shared" si="123"/>
        <v>4.2995140560124812</v>
      </c>
      <c r="AA186" s="31">
        <f t="shared" si="124"/>
        <v>18.387115832548623</v>
      </c>
      <c r="AB186" s="31">
        <f t="shared" si="125"/>
        <v>3.8673251623102955</v>
      </c>
      <c r="AD186" s="33">
        <f t="shared" si="126"/>
        <v>1373.3135998164894</v>
      </c>
      <c r="AE186" s="33">
        <f t="shared" si="127"/>
        <v>3.9853088495359139</v>
      </c>
      <c r="AF186" s="33">
        <f t="shared" si="128"/>
        <v>0.1056247902430023</v>
      </c>
      <c r="AG186" s="73">
        <f t="shared" si="129"/>
        <v>2488.5526315789475</v>
      </c>
      <c r="AH186" s="33">
        <f t="shared" si="130"/>
        <v>258.79446196111235</v>
      </c>
      <c r="AI186" s="33">
        <f t="shared" si="131"/>
        <v>1.4279394246214086E-2</v>
      </c>
      <c r="AJ186" s="73">
        <f t="shared" si="132"/>
        <v>60.307017543859651</v>
      </c>
      <c r="AK186" s="33">
        <f t="shared" si="133"/>
        <v>147.143942125454</v>
      </c>
      <c r="AL186" s="33">
        <f t="shared" si="134"/>
        <v>3.0369702469102908E-3</v>
      </c>
      <c r="AM186" s="73">
        <f t="shared" si="135"/>
        <v>113.1140350877193</v>
      </c>
      <c r="AN186" s="33">
        <f t="shared" si="136"/>
        <v>0.55644137433685759</v>
      </c>
      <c r="AO186" s="73">
        <f t="shared" si="137"/>
        <v>256.40350877192981</v>
      </c>
      <c r="AP186" s="33">
        <f t="shared" si="138"/>
        <v>1.582543184654009</v>
      </c>
      <c r="AQ186" s="73">
        <f t="shared" si="139"/>
        <v>71.622807017543863</v>
      </c>
      <c r="AR186" s="33">
        <f t="shared" si="140"/>
        <v>58.444250958539797</v>
      </c>
      <c r="AS186" s="33">
        <f t="shared" si="141"/>
        <v>0.63860597856260981</v>
      </c>
      <c r="AT186" s="73">
        <f t="shared" si="142"/>
        <v>622.14912280701753</v>
      </c>
      <c r="AU186" s="73">
        <f t="shared" si="143"/>
        <v>1373.3135998164894</v>
      </c>
      <c r="AV186" s="73">
        <f t="shared" si="144"/>
        <v>258.79446196111235</v>
      </c>
      <c r="AW186" s="73">
        <f t="shared" si="145"/>
        <v>147.143942125454</v>
      </c>
      <c r="AX186" s="73">
        <f t="shared" si="146"/>
        <v>0.55644137433685759</v>
      </c>
      <c r="AY186" s="73">
        <f t="shared" si="147"/>
        <v>1.582543184654009</v>
      </c>
      <c r="AZ186" s="73">
        <f t="shared" si="148"/>
        <v>58.444250958539797</v>
      </c>
      <c r="BA186" s="33">
        <f t="shared" si="149"/>
        <v>3612.1491228070176</v>
      </c>
      <c r="BC186" s="34">
        <f t="shared" si="150"/>
        <v>6.1914633293866782E-2</v>
      </c>
      <c r="BD186" s="34">
        <f t="shared" si="151"/>
        <v>0.32883922538335891</v>
      </c>
      <c r="BE186" s="34">
        <f t="shared" si="152"/>
        <v>0.27411690299831321</v>
      </c>
      <c r="BF186" s="34">
        <f t="shared" si="153"/>
        <v>0.2260747500081644</v>
      </c>
      <c r="BG186" s="34">
        <f t="shared" si="154"/>
        <v>5.8920120731904388</v>
      </c>
      <c r="BH186" s="34">
        <f t="shared" si="155"/>
        <v>0.26620283611983858</v>
      </c>
      <c r="BI186" s="34">
        <f t="shared" si="156"/>
        <v>1.126126625006068</v>
      </c>
      <c r="BJ186" s="34">
        <f t="shared" si="157"/>
        <v>0.29119005455784663</v>
      </c>
      <c r="BL186" s="49">
        <f t="shared" si="158"/>
        <v>1</v>
      </c>
      <c r="BM186" s="49">
        <f t="shared" si="159"/>
        <v>0.83358943167059607</v>
      </c>
      <c r="BN186" s="49">
        <f t="shared" si="160"/>
        <v>17.917607202491016</v>
      </c>
      <c r="BO186" s="49">
        <f t="shared" si="161"/>
        <v>0.8095227563241606</v>
      </c>
      <c r="BP186" s="49">
        <f t="shared" si="162"/>
        <v>0.88550888118161364</v>
      </c>
      <c r="BU186" s="38">
        <f t="shared" si="163"/>
        <v>4.6000276347665854E-2</v>
      </c>
      <c r="BV186" s="38">
        <f t="shared" si="164"/>
        <v>3.8345344217341142E-2</v>
      </c>
      <c r="BW186" s="38">
        <f t="shared" si="165"/>
        <v>0.82421488280351485</v>
      </c>
      <c r="BX186" s="38">
        <f t="shared" si="166"/>
        <v>3.7238270500635551E-2</v>
      </c>
      <c r="BY186" s="38">
        <f t="shared" si="167"/>
        <v>4.0733653242666638E-2</v>
      </c>
    </row>
    <row r="187" spans="1:77" x14ac:dyDescent="0.25">
      <c r="A187" s="23" t="s">
        <v>556</v>
      </c>
      <c r="B187" s="24" t="s">
        <v>557</v>
      </c>
      <c r="C187" s="24" t="s">
        <v>215</v>
      </c>
      <c r="D187" s="24" t="s">
        <v>90</v>
      </c>
      <c r="E187" s="25">
        <v>7.34</v>
      </c>
      <c r="F187" s="26">
        <f t="shared" si="113"/>
        <v>9.4434220784733694E-2</v>
      </c>
      <c r="G187" s="27">
        <v>107151.93052376082</v>
      </c>
      <c r="H187" s="28">
        <f t="shared" si="114"/>
        <v>5.0300000000000011</v>
      </c>
      <c r="I187" s="27">
        <v>3.4970321559884866E-2</v>
      </c>
      <c r="J187" s="27">
        <f t="shared" si="115"/>
        <v>1.4107653745238961E-5</v>
      </c>
      <c r="K187" s="20">
        <f t="shared" si="112"/>
        <v>0.99877519115983948</v>
      </c>
      <c r="S187" s="31">
        <f t="shared" si="116"/>
        <v>5.3078850763077137</v>
      </c>
      <c r="T187" s="31">
        <f t="shared" si="117"/>
        <v>7.9187751960795199</v>
      </c>
      <c r="U187" s="31">
        <f t="shared" si="118"/>
        <v>4.4362302937351048</v>
      </c>
      <c r="V187" s="31">
        <f t="shared" si="119"/>
        <v>5092.1792946235109</v>
      </c>
      <c r="W187" s="31">
        <f t="shared" si="120"/>
        <v>3.6581356639888618</v>
      </c>
      <c r="X187" s="32">
        <f t="shared" si="121"/>
        <v>339312.19640326669</v>
      </c>
      <c r="Y187" s="31">
        <f t="shared" si="122"/>
        <v>95.400445206495831</v>
      </c>
      <c r="Z187" s="31">
        <f t="shared" si="123"/>
        <v>4.3079921741733669</v>
      </c>
      <c r="AA187" s="31">
        <f t="shared" si="124"/>
        <v>18.430798342855798</v>
      </c>
      <c r="AB187" s="31">
        <f t="shared" si="125"/>
        <v>3.8690433698619087</v>
      </c>
      <c r="AD187" s="33">
        <f t="shared" si="126"/>
        <v>1370.4574731092125</v>
      </c>
      <c r="AE187" s="33">
        <f t="shared" si="127"/>
        <v>0.5972533698214586</v>
      </c>
      <c r="AF187" s="33">
        <f t="shared" si="128"/>
        <v>0.10523512951168328</v>
      </c>
      <c r="AG187" s="73">
        <f t="shared" si="129"/>
        <v>2488.5526315789475</v>
      </c>
      <c r="AH187" s="33">
        <f t="shared" si="130"/>
        <v>258.28986717652873</v>
      </c>
      <c r="AI187" s="33">
        <f t="shared" si="131"/>
        <v>3.272992898004176E-3</v>
      </c>
      <c r="AJ187" s="73">
        <f t="shared" si="132"/>
        <v>60.307017543859651</v>
      </c>
      <c r="AK187" s="33">
        <f t="shared" si="133"/>
        <v>146.87581763460335</v>
      </c>
      <c r="AL187" s="33">
        <f t="shared" si="134"/>
        <v>1.5963666275729894E-4</v>
      </c>
      <c r="AM187" s="73">
        <f t="shared" si="135"/>
        <v>113.1140350877193</v>
      </c>
      <c r="AN187" s="33">
        <f t="shared" si="136"/>
        <v>0.55505923935792145</v>
      </c>
      <c r="AO187" s="73">
        <f t="shared" si="137"/>
        <v>256.40350877192981</v>
      </c>
      <c r="AP187" s="33">
        <f t="shared" si="138"/>
        <v>1.5794287435009731</v>
      </c>
      <c r="AQ187" s="73">
        <f t="shared" si="139"/>
        <v>71.622807017543863</v>
      </c>
      <c r="AR187" s="33">
        <f t="shared" si="140"/>
        <v>58.305733269430519</v>
      </c>
      <c r="AS187" s="33">
        <f t="shared" si="141"/>
        <v>0.63832237935991831</v>
      </c>
      <c r="AT187" s="73">
        <f t="shared" si="142"/>
        <v>622.14912280701753</v>
      </c>
      <c r="AU187" s="73">
        <f t="shared" si="143"/>
        <v>1370.4574731092125</v>
      </c>
      <c r="AV187" s="73">
        <f t="shared" si="144"/>
        <v>258.28986717652873</v>
      </c>
      <c r="AW187" s="73">
        <f t="shared" si="145"/>
        <v>146.87581763460335</v>
      </c>
      <c r="AX187" s="73">
        <f t="shared" si="146"/>
        <v>0.55505923935792145</v>
      </c>
      <c r="AY187" s="73">
        <f t="shared" si="147"/>
        <v>1.5794287435009731</v>
      </c>
      <c r="AZ187" s="73">
        <f t="shared" si="148"/>
        <v>58.305733269430519</v>
      </c>
      <c r="BA187" s="33">
        <f t="shared" si="149"/>
        <v>3612.1491228070176</v>
      </c>
      <c r="BC187" s="34">
        <f t="shared" si="150"/>
        <v>0.1092772397634284</v>
      </c>
      <c r="BD187" s="34">
        <f t="shared" si="151"/>
        <v>0.58160159589025739</v>
      </c>
      <c r="BE187" s="34">
        <f t="shared" si="152"/>
        <v>0.48477285851827717</v>
      </c>
      <c r="BF187" s="34">
        <f t="shared" si="153"/>
        <v>0.39975053355925333</v>
      </c>
      <c r="BG187" s="34">
        <f t="shared" si="154"/>
        <v>10.425097324368057</v>
      </c>
      <c r="BH187" s="34">
        <f t="shared" si="155"/>
        <v>0.47076549371611631</v>
      </c>
      <c r="BI187" s="34">
        <f t="shared" si="156"/>
        <v>1.9922558527620677</v>
      </c>
      <c r="BJ187" s="34">
        <f t="shared" si="157"/>
        <v>0.51492207822761471</v>
      </c>
      <c r="BL187" s="49">
        <f t="shared" si="158"/>
        <v>1</v>
      </c>
      <c r="BM187" s="49">
        <f t="shared" si="159"/>
        <v>0.83351363191539307</v>
      </c>
      <c r="BN187" s="49">
        <f t="shared" si="160"/>
        <v>17.9248086628964</v>
      </c>
      <c r="BO187" s="49">
        <f t="shared" si="161"/>
        <v>0.80942950817649617</v>
      </c>
      <c r="BP187" s="49">
        <f t="shared" si="162"/>
        <v>0.88535190045244572</v>
      </c>
      <c r="BU187" s="38">
        <f t="shared" si="163"/>
        <v>4.599863935176831E-2</v>
      </c>
      <c r="BV187" s="38">
        <f t="shared" si="164"/>
        <v>3.8340492949258724E-2</v>
      </c>
      <c r="BW187" s="38">
        <f t="shared" si="165"/>
        <v>0.82451680913402381</v>
      </c>
      <c r="BX187" s="38">
        <f t="shared" si="166"/>
        <v>3.7232656027289847E-2</v>
      </c>
      <c r="BY187" s="38">
        <f t="shared" si="167"/>
        <v>4.0724982768314731E-2</v>
      </c>
    </row>
    <row r="188" spans="1:77" x14ac:dyDescent="0.25">
      <c r="A188" s="23" t="s">
        <v>558</v>
      </c>
      <c r="B188" s="24" t="s">
        <v>559</v>
      </c>
      <c r="C188" s="24" t="s">
        <v>459</v>
      </c>
      <c r="D188" s="24" t="s">
        <v>66</v>
      </c>
      <c r="E188" s="25">
        <v>4.2599999999999999E-2</v>
      </c>
      <c r="F188" s="26">
        <f t="shared" si="113"/>
        <v>16.271060576524537</v>
      </c>
      <c r="G188" s="27">
        <v>104.71285480508998</v>
      </c>
      <c r="H188" s="28">
        <f t="shared" si="114"/>
        <v>2.02</v>
      </c>
      <c r="I188" s="27">
        <v>5.7570000000000003E-2</v>
      </c>
      <c r="J188" s="27">
        <f t="shared" si="115"/>
        <v>2.3224768600500136E-5</v>
      </c>
      <c r="K188" s="20">
        <f t="shared" si="112"/>
        <v>0.99993415448897538</v>
      </c>
      <c r="S188" s="31">
        <f t="shared" si="116"/>
        <v>3.3960121662023925</v>
      </c>
      <c r="T188" s="31">
        <f t="shared" si="117"/>
        <v>3.958914540908216</v>
      </c>
      <c r="U188" s="31">
        <f t="shared" si="118"/>
        <v>2.9381619698250669</v>
      </c>
      <c r="V188" s="31">
        <f t="shared" si="119"/>
        <v>5.7954658079654084</v>
      </c>
      <c r="W188" s="31">
        <f t="shared" si="120"/>
        <v>2.5036629725652992</v>
      </c>
      <c r="X188" s="32">
        <f t="shared" si="121"/>
        <v>242.40520281852889</v>
      </c>
      <c r="Y188" s="31">
        <f t="shared" si="122"/>
        <v>54.360081203388525</v>
      </c>
      <c r="Z188" s="31">
        <f t="shared" si="123"/>
        <v>2.8396434029748829</v>
      </c>
      <c r="AA188" s="31">
        <f t="shared" si="124"/>
        <v>10.865303369180605</v>
      </c>
      <c r="AB188" s="31">
        <f t="shared" si="125"/>
        <v>3.4232759189377542</v>
      </c>
      <c r="AD188" s="33">
        <f t="shared" si="126"/>
        <v>2141.9919638760348</v>
      </c>
      <c r="AE188" s="33">
        <f t="shared" si="127"/>
        <v>102.90703602088041</v>
      </c>
      <c r="AF188" s="33">
        <f t="shared" si="128"/>
        <v>0.21049540845662157</v>
      </c>
      <c r="AG188" s="73">
        <f t="shared" si="129"/>
        <v>2488.5526315789475</v>
      </c>
      <c r="AH188" s="33">
        <f t="shared" si="130"/>
        <v>389.98303875043155</v>
      </c>
      <c r="AI188" s="33">
        <f t="shared" si="131"/>
        <v>2.8758114047984988</v>
      </c>
      <c r="AJ188" s="73">
        <f t="shared" si="132"/>
        <v>60.307017543859651</v>
      </c>
      <c r="AK188" s="33">
        <f t="shared" si="133"/>
        <v>214.60223382868011</v>
      </c>
      <c r="AL188" s="33">
        <f t="shared" si="134"/>
        <v>0.22345504979617661</v>
      </c>
      <c r="AM188" s="73">
        <f t="shared" si="135"/>
        <v>113.1140350877193</v>
      </c>
      <c r="AN188" s="33">
        <f t="shared" si="136"/>
        <v>0.97411367640532198</v>
      </c>
      <c r="AO188" s="73">
        <f t="shared" si="137"/>
        <v>256.40350877192981</v>
      </c>
      <c r="AP188" s="33">
        <f t="shared" si="138"/>
        <v>2.3961341975328483</v>
      </c>
      <c r="AQ188" s="73">
        <f t="shared" si="139"/>
        <v>71.622807017543863</v>
      </c>
      <c r="AR188" s="33">
        <f t="shared" si="140"/>
        <v>98.90393076086319</v>
      </c>
      <c r="AS188" s="33">
        <f t="shared" si="141"/>
        <v>0.72144256793163186</v>
      </c>
      <c r="AT188" s="73">
        <f t="shared" si="142"/>
        <v>622.14912280701753</v>
      </c>
      <c r="AU188" s="73">
        <f t="shared" si="143"/>
        <v>2141.9919638760348</v>
      </c>
      <c r="AV188" s="73">
        <f t="shared" si="144"/>
        <v>389.98303875043155</v>
      </c>
      <c r="AW188" s="73">
        <f t="shared" si="145"/>
        <v>214.60223382868011</v>
      </c>
      <c r="AX188" s="73">
        <f t="shared" si="146"/>
        <v>0.97411367640532198</v>
      </c>
      <c r="AY188" s="73">
        <f t="shared" si="147"/>
        <v>2.3961341975328483</v>
      </c>
      <c r="AZ188" s="73">
        <f t="shared" si="148"/>
        <v>98.90393076086319</v>
      </c>
      <c r="BA188" s="33">
        <f t="shared" si="149"/>
        <v>3612.1491228070176</v>
      </c>
      <c r="BC188" s="34">
        <f t="shared" si="150"/>
        <v>7.0109377478710716E-3</v>
      </c>
      <c r="BD188" s="34">
        <f t="shared" si="151"/>
        <v>2.3857683969618008E-2</v>
      </c>
      <c r="BE188" s="34">
        <f t="shared" si="152"/>
        <v>2.0448479565272321E-2</v>
      </c>
      <c r="BF188" s="34">
        <f t="shared" si="153"/>
        <v>1.7534767127318673E-2</v>
      </c>
      <c r="BG188" s="34">
        <f t="shared" si="154"/>
        <v>0.3811151452861733</v>
      </c>
      <c r="BH188" s="34">
        <f t="shared" si="155"/>
        <v>1.9908563124409671E-2</v>
      </c>
      <c r="BI188" s="34">
        <f t="shared" si="156"/>
        <v>7.5624333129058238E-2</v>
      </c>
      <c r="BJ188" s="34">
        <f t="shared" si="157"/>
        <v>2.2091217570485683E-2</v>
      </c>
      <c r="BL188" s="49">
        <f t="shared" si="158"/>
        <v>1</v>
      </c>
      <c r="BM188" s="49">
        <f t="shared" si="159"/>
        <v>0.85710245769508897</v>
      </c>
      <c r="BN188" s="49">
        <f t="shared" si="160"/>
        <v>15.974524005411052</v>
      </c>
      <c r="BO188" s="49">
        <f t="shared" si="161"/>
        <v>0.83447174293039439</v>
      </c>
      <c r="BP188" s="49">
        <f t="shared" si="162"/>
        <v>0.92595817760928245</v>
      </c>
      <c r="BU188" s="38">
        <f t="shared" si="163"/>
        <v>4.649612717140305E-2</v>
      </c>
      <c r="BV188" s="38">
        <f t="shared" si="164"/>
        <v>3.9851944871912959E-2</v>
      </c>
      <c r="BW188" s="38">
        <f t="shared" si="165"/>
        <v>0.74275349965822313</v>
      </c>
      <c r="BX188" s="38">
        <f t="shared" si="166"/>
        <v>3.8799704280233972E-2</v>
      </c>
      <c r="BY188" s="38">
        <f t="shared" si="167"/>
        <v>4.3053469181521808E-2</v>
      </c>
    </row>
    <row r="189" spans="1:77" x14ac:dyDescent="0.25">
      <c r="A189" s="23" t="s">
        <v>560</v>
      </c>
      <c r="B189" s="24" t="s">
        <v>561</v>
      </c>
      <c r="C189" s="24" t="s">
        <v>77</v>
      </c>
      <c r="D189" s="24" t="s">
        <v>226</v>
      </c>
      <c r="E189" s="25">
        <v>0.193</v>
      </c>
      <c r="F189" s="26">
        <f t="shared" si="113"/>
        <v>3.5914361687043797</v>
      </c>
      <c r="G189" s="27">
        <v>295.12092266663893</v>
      </c>
      <c r="H189" s="28">
        <f t="shared" si="114"/>
        <v>2.4700000000000006</v>
      </c>
      <c r="I189" s="27">
        <v>2.1411999999999999E-6</v>
      </c>
      <c r="J189" s="27">
        <f t="shared" si="115"/>
        <v>8.6379841110632078E-10</v>
      </c>
      <c r="K189" s="20">
        <f t="shared" si="112"/>
        <v>0.99994996904603628</v>
      </c>
      <c r="S189" s="31">
        <f t="shared" si="116"/>
        <v>4.3692917279201566</v>
      </c>
      <c r="T189" s="31">
        <f t="shared" si="117"/>
        <v>5.7313348916831544</v>
      </c>
      <c r="U189" s="31">
        <f t="shared" si="118"/>
        <v>3.7007855072013598</v>
      </c>
      <c r="V189" s="31">
        <f t="shared" si="119"/>
        <v>14.842767908259628</v>
      </c>
      <c r="W189" s="31">
        <f t="shared" si="120"/>
        <v>3.0913718465102487</v>
      </c>
      <c r="X189" s="32">
        <f t="shared" si="121"/>
        <v>16363065.913794642</v>
      </c>
      <c r="Y189" s="31">
        <f t="shared" si="122"/>
        <v>75.252551240783092</v>
      </c>
      <c r="Z189" s="31">
        <f t="shared" si="123"/>
        <v>3.587137570043839</v>
      </c>
      <c r="AA189" s="31">
        <f t="shared" si="124"/>
        <v>14.716679469148938</v>
      </c>
      <c r="AB189" s="31">
        <f t="shared" si="125"/>
        <v>3.694665237641896</v>
      </c>
      <c r="AD189" s="33">
        <f t="shared" si="126"/>
        <v>1664.8535328386974</v>
      </c>
      <c r="AE189" s="33">
        <f t="shared" si="127"/>
        <v>22.714195515489667</v>
      </c>
      <c r="AF189" s="33">
        <f t="shared" si="128"/>
        <v>0.14539951845120738</v>
      </c>
      <c r="AG189" s="73">
        <f t="shared" si="129"/>
        <v>2488.5526315789475</v>
      </c>
      <c r="AH189" s="33">
        <f t="shared" si="130"/>
        <v>309.61895281519446</v>
      </c>
      <c r="AI189" s="33">
        <f t="shared" si="131"/>
        <v>1.1228813095832406</v>
      </c>
      <c r="AJ189" s="73">
        <f t="shared" si="132"/>
        <v>60.307017543859651</v>
      </c>
      <c r="AK189" s="33">
        <f t="shared" si="133"/>
        <v>173.80363584316075</v>
      </c>
      <c r="AL189" s="33">
        <f t="shared" si="134"/>
        <v>3.3103005849901424E-6</v>
      </c>
      <c r="AM189" s="73">
        <f t="shared" si="135"/>
        <v>113.1140350877193</v>
      </c>
      <c r="AN189" s="33">
        <f t="shared" si="136"/>
        <v>0.70366914712689277</v>
      </c>
      <c r="AO189" s="73">
        <f t="shared" si="137"/>
        <v>256.40350877192981</v>
      </c>
      <c r="AP189" s="33">
        <f t="shared" si="138"/>
        <v>1.8968234515141584</v>
      </c>
      <c r="AQ189" s="73">
        <f t="shared" si="139"/>
        <v>71.622807017543863</v>
      </c>
      <c r="AR189" s="33">
        <f t="shared" si="140"/>
        <v>73.020630392472455</v>
      </c>
      <c r="AS189" s="33">
        <f t="shared" si="141"/>
        <v>0.66844945640413245</v>
      </c>
      <c r="AT189" s="73">
        <f t="shared" si="142"/>
        <v>622.14912280701753</v>
      </c>
      <c r="AU189" s="73">
        <f t="shared" si="143"/>
        <v>1664.8535328386974</v>
      </c>
      <c r="AV189" s="73">
        <f t="shared" si="144"/>
        <v>309.61895281519446</v>
      </c>
      <c r="AW189" s="73">
        <f t="shared" si="145"/>
        <v>173.80363584316075</v>
      </c>
      <c r="AX189" s="73">
        <f t="shared" si="146"/>
        <v>0.70366914712689277</v>
      </c>
      <c r="AY189" s="73">
        <f t="shared" si="147"/>
        <v>1.8968234515141584</v>
      </c>
      <c r="AZ189" s="73">
        <f t="shared" si="148"/>
        <v>73.020630392472455</v>
      </c>
      <c r="BA189" s="33">
        <f t="shared" si="149"/>
        <v>3612.1491228070176</v>
      </c>
      <c r="BC189" s="34">
        <f t="shared" si="150"/>
        <v>2.1867709981876111E-2</v>
      </c>
      <c r="BD189" s="34">
        <f t="shared" si="151"/>
        <v>9.5771455713047501E-2</v>
      </c>
      <c r="BE189" s="34">
        <f t="shared" si="152"/>
        <v>8.0635267830845805E-2</v>
      </c>
      <c r="BF189" s="34">
        <f t="shared" si="153"/>
        <v>6.7601221698075864E-2</v>
      </c>
      <c r="BG189" s="34">
        <f t="shared" si="154"/>
        <v>1.6456009659297162</v>
      </c>
      <c r="BH189" s="34">
        <f t="shared" si="155"/>
        <v>7.8442484046810479E-2</v>
      </c>
      <c r="BI189" s="34">
        <f t="shared" si="156"/>
        <v>0.31890077953520674</v>
      </c>
      <c r="BJ189" s="34">
        <f t="shared" si="157"/>
        <v>8.6313849570507709E-2</v>
      </c>
      <c r="BL189" s="49">
        <f t="shared" si="158"/>
        <v>1</v>
      </c>
      <c r="BM189" s="49">
        <f t="shared" si="159"/>
        <v>0.84195512358553815</v>
      </c>
      <c r="BN189" s="49">
        <f t="shared" si="160"/>
        <v>17.182582781870845</v>
      </c>
      <c r="BO189" s="49">
        <f t="shared" si="161"/>
        <v>0.81905911800945719</v>
      </c>
      <c r="BP189" s="49">
        <f t="shared" si="162"/>
        <v>0.90124817387263201</v>
      </c>
      <c r="BU189" s="38">
        <f t="shared" si="163"/>
        <v>4.6174857641258678E-2</v>
      </c>
      <c r="BV189" s="38">
        <f t="shared" si="164"/>
        <v>3.8877157971890577E-2</v>
      </c>
      <c r="BW189" s="38">
        <f t="shared" si="165"/>
        <v>0.79340331386202878</v>
      </c>
      <c r="BX189" s="38">
        <f t="shared" si="166"/>
        <v>3.7819938173861575E-2</v>
      </c>
      <c r="BY189" s="38">
        <f t="shared" si="167"/>
        <v>4.1615006128013131E-2</v>
      </c>
    </row>
    <row r="190" spans="1:77" x14ac:dyDescent="0.25">
      <c r="A190" s="23" t="s">
        <v>562</v>
      </c>
      <c r="B190" s="24" t="s">
        <v>563</v>
      </c>
      <c r="C190" s="24" t="s">
        <v>65</v>
      </c>
      <c r="D190" s="24" t="s">
        <v>66</v>
      </c>
      <c r="E190" s="25">
        <v>0.59499999999999997</v>
      </c>
      <c r="F190" s="26">
        <f t="shared" si="113"/>
        <v>1.1649532446385635</v>
      </c>
      <c r="G190" s="27">
        <v>1778.2794100389244</v>
      </c>
      <c r="H190" s="28">
        <f t="shared" si="114"/>
        <v>3.2500000000000004</v>
      </c>
      <c r="I190" s="27">
        <v>4.7689513996082186E-7</v>
      </c>
      <c r="J190" s="27">
        <f t="shared" si="115"/>
        <v>1.9238803669086701E-10</v>
      </c>
      <c r="K190" s="20">
        <f t="shared" si="112"/>
        <v>0.99994173083078608</v>
      </c>
      <c r="S190" s="31">
        <f t="shared" si="116"/>
        <v>5.1212237230630686</v>
      </c>
      <c r="T190" s="31">
        <f t="shared" si="117"/>
        <v>7.4371583342909151</v>
      </c>
      <c r="U190" s="31">
        <f t="shared" si="118"/>
        <v>4.2899698079486415</v>
      </c>
      <c r="V190" s="31">
        <f t="shared" si="119"/>
        <v>85.315532264177051</v>
      </c>
      <c r="W190" s="31">
        <f t="shared" si="120"/>
        <v>3.5454213545145787</v>
      </c>
      <c r="X190" s="32">
        <f t="shared" si="121"/>
        <v>417800075.07840806</v>
      </c>
      <c r="Y190" s="31">
        <f t="shared" si="122"/>
        <v>91.393562823267331</v>
      </c>
      <c r="Z190" s="31">
        <f t="shared" si="123"/>
        <v>4.1646332891667681</v>
      </c>
      <c r="AA190" s="31">
        <f t="shared" si="124"/>
        <v>17.69215848751417</v>
      </c>
      <c r="AB190" s="31">
        <f t="shared" si="125"/>
        <v>3.8390690869174597</v>
      </c>
      <c r="AD190" s="33">
        <f t="shared" si="126"/>
        <v>1420.4087074875847</v>
      </c>
      <c r="AE190" s="33">
        <f t="shared" si="127"/>
        <v>7.3677978730916065</v>
      </c>
      <c r="AF190" s="33">
        <f t="shared" si="128"/>
        <v>0.11204996530610858</v>
      </c>
      <c r="AG190" s="73">
        <f t="shared" si="129"/>
        <v>2488.5526315789475</v>
      </c>
      <c r="AH190" s="33">
        <f t="shared" si="130"/>
        <v>267.09589685463141</v>
      </c>
      <c r="AI190" s="33">
        <f t="shared" si="131"/>
        <v>0.19535325191500674</v>
      </c>
      <c r="AJ190" s="73">
        <f t="shared" si="132"/>
        <v>60.307017543859651</v>
      </c>
      <c r="AK190" s="33">
        <f t="shared" si="133"/>
        <v>151.54522211654867</v>
      </c>
      <c r="AL190" s="33">
        <f t="shared" si="134"/>
        <v>1.296473358854741E-7</v>
      </c>
      <c r="AM190" s="73">
        <f t="shared" si="135"/>
        <v>113.1140350877193</v>
      </c>
      <c r="AN190" s="33">
        <f t="shared" si="136"/>
        <v>0.57939418176663615</v>
      </c>
      <c r="AO190" s="73">
        <f t="shared" si="137"/>
        <v>256.40350877192981</v>
      </c>
      <c r="AP190" s="33">
        <f t="shared" si="138"/>
        <v>1.6337973104056895</v>
      </c>
      <c r="AQ190" s="73">
        <f t="shared" si="139"/>
        <v>71.622807017543863</v>
      </c>
      <c r="AR190" s="33">
        <f t="shared" si="140"/>
        <v>60.739972054828762</v>
      </c>
      <c r="AS190" s="33">
        <f t="shared" si="141"/>
        <v>0.64330620621364931</v>
      </c>
      <c r="AT190" s="73">
        <f t="shared" si="142"/>
        <v>622.14912280701753</v>
      </c>
      <c r="AU190" s="73">
        <f t="shared" si="143"/>
        <v>1420.4087074875847</v>
      </c>
      <c r="AV190" s="73">
        <f t="shared" si="144"/>
        <v>267.09589685463141</v>
      </c>
      <c r="AW190" s="73">
        <f t="shared" si="145"/>
        <v>151.54522211654867</v>
      </c>
      <c r="AX190" s="73">
        <f t="shared" si="146"/>
        <v>0.57939418176663615</v>
      </c>
      <c r="AY190" s="73">
        <f t="shared" si="147"/>
        <v>1.6337973104056895</v>
      </c>
      <c r="AZ190" s="73">
        <f t="shared" si="148"/>
        <v>60.739972054828762</v>
      </c>
      <c r="BA190" s="33">
        <f t="shared" si="149"/>
        <v>3612.1491228070176</v>
      </c>
      <c r="BC190" s="34">
        <f t="shared" si="150"/>
        <v>4.4516973697921805E-2</v>
      </c>
      <c r="BD190" s="34">
        <f t="shared" si="151"/>
        <v>0.22858275021885172</v>
      </c>
      <c r="BE190" s="34">
        <f t="shared" si="152"/>
        <v>0.19083689549085162</v>
      </c>
      <c r="BF190" s="34">
        <f t="shared" si="153"/>
        <v>0.15783142905195061</v>
      </c>
      <c r="BG190" s="34">
        <f t="shared" si="154"/>
        <v>4.0685648323627559</v>
      </c>
      <c r="BH190" s="34">
        <f t="shared" si="155"/>
        <v>0.18539687059532664</v>
      </c>
      <c r="BI190" s="34">
        <f t="shared" si="156"/>
        <v>0.77934717060542436</v>
      </c>
      <c r="BJ190" s="34">
        <f t="shared" si="157"/>
        <v>0.2030042056969579</v>
      </c>
      <c r="BL190" s="49">
        <f t="shared" si="158"/>
        <v>1</v>
      </c>
      <c r="BM190" s="49">
        <f t="shared" si="159"/>
        <v>0.83487006481520964</v>
      </c>
      <c r="BN190" s="49">
        <f t="shared" si="160"/>
        <v>17.799089513392392</v>
      </c>
      <c r="BO190" s="49">
        <f t="shared" si="161"/>
        <v>0.81107113471083159</v>
      </c>
      <c r="BP190" s="49">
        <f t="shared" si="162"/>
        <v>0.88809941039993534</v>
      </c>
      <c r="BU190" s="38">
        <f t="shared" si="163"/>
        <v>4.6026945705761262E-2</v>
      </c>
      <c r="BV190" s="38">
        <f t="shared" si="164"/>
        <v>3.8426519144615041E-2</v>
      </c>
      <c r="BW190" s="38">
        <f t="shared" si="165"/>
        <v>0.81923772664489625</v>
      </c>
      <c r="BX190" s="38">
        <f t="shared" si="166"/>
        <v>3.7331127080845621E-2</v>
      </c>
      <c r="BY190" s="38">
        <f t="shared" si="167"/>
        <v>4.087650334379641E-2</v>
      </c>
    </row>
    <row r="191" spans="1:77" x14ac:dyDescent="0.25">
      <c r="A191" s="23" t="s">
        <v>564</v>
      </c>
      <c r="B191" s="24" t="s">
        <v>565</v>
      </c>
      <c r="C191" s="24" t="s">
        <v>409</v>
      </c>
      <c r="D191" s="24" t="s">
        <v>90</v>
      </c>
      <c r="E191" s="25">
        <v>12.9</v>
      </c>
      <c r="F191" s="26">
        <f t="shared" si="113"/>
        <v>5.3732339578290329E-2</v>
      </c>
      <c r="G191" s="27">
        <v>46773514.128719881</v>
      </c>
      <c r="H191" s="28">
        <f t="shared" si="114"/>
        <v>7.6700000000000008</v>
      </c>
      <c r="I191" s="27">
        <v>150.50895645938726</v>
      </c>
      <c r="J191" s="27">
        <f t="shared" si="115"/>
        <v>6.0718007400938329E-2</v>
      </c>
      <c r="K191" s="20">
        <f t="shared" si="112"/>
        <v>0.6582312557783726</v>
      </c>
      <c r="S191" s="31">
        <f t="shared" si="116"/>
        <v>5.3111685396431492</v>
      </c>
      <c r="T191" s="31">
        <f t="shared" si="117"/>
        <v>7.9274826539719072</v>
      </c>
      <c r="U191" s="31">
        <f t="shared" si="118"/>
        <v>4.4388030863038663</v>
      </c>
      <c r="V191" s="31">
        <f t="shared" si="119"/>
        <v>2222459.759726285</v>
      </c>
      <c r="W191" s="31">
        <f t="shared" si="120"/>
        <v>3.6601183631180847</v>
      </c>
      <c r="X191" s="32">
        <f t="shared" si="121"/>
        <v>34407.292356005848</v>
      </c>
      <c r="Y191" s="31">
        <f t="shared" si="122"/>
        <v>95.470928202392088</v>
      </c>
      <c r="Z191" s="31">
        <f t="shared" si="123"/>
        <v>4.3105139261833356</v>
      </c>
      <c r="AA191" s="31">
        <f t="shared" si="124"/>
        <v>18.443791374573117</v>
      </c>
      <c r="AB191" s="31">
        <f t="shared" si="125"/>
        <v>3.8695531607556863</v>
      </c>
      <c r="AD191" s="33">
        <f t="shared" si="126"/>
        <v>1369.6102307684471</v>
      </c>
      <c r="AE191" s="33">
        <f t="shared" si="127"/>
        <v>0.33983253755732601</v>
      </c>
      <c r="AF191" s="33">
        <f t="shared" si="128"/>
        <v>0.1051195404276045</v>
      </c>
      <c r="AG191" s="73">
        <f t="shared" si="129"/>
        <v>2488.5526315789475</v>
      </c>
      <c r="AH191" s="33">
        <f t="shared" si="130"/>
        <v>258.14015874433704</v>
      </c>
      <c r="AI191" s="33">
        <f t="shared" si="131"/>
        <v>7.4991983966086794E-6</v>
      </c>
      <c r="AJ191" s="73">
        <f t="shared" si="132"/>
        <v>60.307017543859651</v>
      </c>
      <c r="AK191" s="33">
        <f t="shared" si="133"/>
        <v>146.79625448203907</v>
      </c>
      <c r="AL191" s="33">
        <f t="shared" si="134"/>
        <v>1.5742786763403016E-3</v>
      </c>
      <c r="AM191" s="73">
        <f t="shared" si="135"/>
        <v>113.1140350877193</v>
      </c>
      <c r="AN191" s="33">
        <f t="shared" si="136"/>
        <v>0.55464945767017138</v>
      </c>
      <c r="AO191" s="73">
        <f t="shared" si="137"/>
        <v>256.40350877192981</v>
      </c>
      <c r="AP191" s="33">
        <f t="shared" si="138"/>
        <v>1.5785047405452393</v>
      </c>
      <c r="AQ191" s="73">
        <f t="shared" si="139"/>
        <v>71.622807017543863</v>
      </c>
      <c r="AR191" s="33">
        <f t="shared" si="140"/>
        <v>58.264658838133514</v>
      </c>
      <c r="AS191" s="33">
        <f t="shared" si="141"/>
        <v>0.63823828413683348</v>
      </c>
      <c r="AT191" s="73">
        <f t="shared" si="142"/>
        <v>622.14912280701753</v>
      </c>
      <c r="AU191" s="73">
        <f t="shared" si="143"/>
        <v>1369.6102307684471</v>
      </c>
      <c r="AV191" s="73">
        <f t="shared" si="144"/>
        <v>258.14015874433704</v>
      </c>
      <c r="AW191" s="73">
        <f t="shared" si="145"/>
        <v>146.79625448203907</v>
      </c>
      <c r="AX191" s="73">
        <f t="shared" si="146"/>
        <v>0.55464945767017138</v>
      </c>
      <c r="AY191" s="73">
        <f t="shared" si="147"/>
        <v>1.5785047405452393</v>
      </c>
      <c r="AZ191" s="73">
        <f t="shared" si="148"/>
        <v>58.264658838133514</v>
      </c>
      <c r="BA191" s="33">
        <f t="shared" si="149"/>
        <v>3612.1491228070176</v>
      </c>
      <c r="BC191" s="34">
        <f t="shared" si="150"/>
        <v>7.6444601914044369E-2</v>
      </c>
      <c r="BD191" s="34">
        <f t="shared" si="151"/>
        <v>0.40711020608428433</v>
      </c>
      <c r="BE191" s="34">
        <f t="shared" si="152"/>
        <v>0.33932252504971316</v>
      </c>
      <c r="BF191" s="34">
        <f t="shared" si="153"/>
        <v>0.27979329065566066</v>
      </c>
      <c r="BG191" s="34">
        <f t="shared" si="154"/>
        <v>7.2982371007961744</v>
      </c>
      <c r="BH191" s="34">
        <f t="shared" si="155"/>
        <v>0.32951552113202953</v>
      </c>
      <c r="BI191" s="34">
        <f t="shared" si="156"/>
        <v>1.3946511085604061</v>
      </c>
      <c r="BJ191" s="34">
        <f t="shared" si="157"/>
        <v>0.36041657799270144</v>
      </c>
      <c r="BL191" s="49">
        <f t="shared" si="158"/>
        <v>1</v>
      </c>
      <c r="BM191" s="49">
        <f t="shared" si="159"/>
        <v>0.83349058799931675</v>
      </c>
      <c r="BN191" s="49">
        <f t="shared" si="160"/>
        <v>17.92693229431152</v>
      </c>
      <c r="BO191" s="49">
        <f t="shared" si="161"/>
        <v>0.80940127809964479</v>
      </c>
      <c r="BP191" s="49">
        <f t="shared" si="162"/>
        <v>0.8853046978588498</v>
      </c>
      <c r="BU191" s="38">
        <f t="shared" si="163"/>
        <v>4.599818521084869E-2</v>
      </c>
      <c r="BV191" s="38">
        <f t="shared" si="164"/>
        <v>3.8339054438291748E-2</v>
      </c>
      <c r="BW191" s="38">
        <f t="shared" si="165"/>
        <v>0.82460635193608589</v>
      </c>
      <c r="BX191" s="38">
        <f t="shared" si="166"/>
        <v>3.7230989899925106E-2</v>
      </c>
      <c r="BY191" s="38">
        <f t="shared" si="167"/>
        <v>4.0722409460145811E-2</v>
      </c>
    </row>
    <row r="192" spans="1:77" x14ac:dyDescent="0.25">
      <c r="A192" s="23" t="s">
        <v>566</v>
      </c>
      <c r="B192" s="24" t="s">
        <v>567</v>
      </c>
      <c r="C192" s="24" t="s">
        <v>65</v>
      </c>
      <c r="D192" s="24" t="s">
        <v>66</v>
      </c>
      <c r="E192" s="25">
        <v>6.3200000000000006E-2</v>
      </c>
      <c r="F192" s="26">
        <f t="shared" si="113"/>
        <v>10.967518679745968</v>
      </c>
      <c r="G192" s="27">
        <v>87.096358995608071</v>
      </c>
      <c r="H192" s="28">
        <f t="shared" si="114"/>
        <v>1.94</v>
      </c>
      <c r="I192" s="27">
        <v>5.7772000000000002E-5</v>
      </c>
      <c r="J192" s="27">
        <f t="shared" si="115"/>
        <v>2.3306259016642242E-8</v>
      </c>
      <c r="K192" s="20">
        <f t="shared" si="112"/>
        <v>0.9999287297898346</v>
      </c>
      <c r="S192" s="31">
        <f t="shared" si="116"/>
        <v>3.1935605167874352</v>
      </c>
      <c r="T192" s="31">
        <f t="shared" si="117"/>
        <v>3.6386757707966071</v>
      </c>
      <c r="U192" s="31">
        <f t="shared" si="118"/>
        <v>2.7795288297722691</v>
      </c>
      <c r="V192" s="31">
        <f t="shared" si="119"/>
        <v>4.9584122034257065</v>
      </c>
      <c r="W192" s="31">
        <f t="shared" si="120"/>
        <v>2.3814137899193937</v>
      </c>
      <c r="X192" s="32">
        <f t="shared" si="121"/>
        <v>207796.67380591726</v>
      </c>
      <c r="Y192" s="31">
        <f t="shared" si="122"/>
        <v>50.014243495712861</v>
      </c>
      <c r="Z192" s="31">
        <f t="shared" si="123"/>
        <v>2.6841573196299482</v>
      </c>
      <c r="AA192" s="31">
        <f t="shared" si="124"/>
        <v>10.064179545538616</v>
      </c>
      <c r="AB192" s="31">
        <f t="shared" si="125"/>
        <v>3.3484627081783134</v>
      </c>
      <c r="AD192" s="33">
        <f t="shared" si="126"/>
        <v>2277.7807813544387</v>
      </c>
      <c r="AE192" s="33">
        <f t="shared" si="127"/>
        <v>69.364552760909888</v>
      </c>
      <c r="AF192" s="33">
        <f t="shared" si="128"/>
        <v>0.2290210466185322</v>
      </c>
      <c r="AG192" s="73">
        <f t="shared" si="129"/>
        <v>2488.5526315789475</v>
      </c>
      <c r="AH192" s="33">
        <f t="shared" si="130"/>
        <v>412.24013259370048</v>
      </c>
      <c r="AI192" s="33">
        <f t="shared" si="131"/>
        <v>3.3612910711924822</v>
      </c>
      <c r="AJ192" s="73">
        <f t="shared" si="132"/>
        <v>60.307017543859651</v>
      </c>
      <c r="AK192" s="33">
        <f t="shared" si="133"/>
        <v>225.61877693874149</v>
      </c>
      <c r="AL192" s="33">
        <f t="shared" si="134"/>
        <v>2.6067148080175E-4</v>
      </c>
      <c r="AM192" s="73">
        <f t="shared" si="135"/>
        <v>113.1140350877193</v>
      </c>
      <c r="AN192" s="33">
        <f t="shared" si="136"/>
        <v>1.0587563631800945</v>
      </c>
      <c r="AO192" s="73">
        <f t="shared" si="137"/>
        <v>256.40350877192981</v>
      </c>
      <c r="AP192" s="33">
        <f t="shared" si="138"/>
        <v>2.5349358686638843</v>
      </c>
      <c r="AQ192" s="73">
        <f t="shared" si="139"/>
        <v>71.622807017543863</v>
      </c>
      <c r="AR192" s="33">
        <f t="shared" si="140"/>
        <v>106.77683235466368</v>
      </c>
      <c r="AS192" s="33">
        <f t="shared" si="141"/>
        <v>0.73756143786967121</v>
      </c>
      <c r="AT192" s="73">
        <f t="shared" si="142"/>
        <v>622.14912280701753</v>
      </c>
      <c r="AU192" s="73">
        <f t="shared" si="143"/>
        <v>2277.7807813544387</v>
      </c>
      <c r="AV192" s="73">
        <f t="shared" si="144"/>
        <v>412.24013259370048</v>
      </c>
      <c r="AW192" s="73">
        <f t="shared" si="145"/>
        <v>225.61877693874149</v>
      </c>
      <c r="AX192" s="73">
        <f t="shared" si="146"/>
        <v>1.0587563631800945</v>
      </c>
      <c r="AY192" s="73">
        <f t="shared" si="147"/>
        <v>2.5349358686638843</v>
      </c>
      <c r="AZ192" s="73">
        <f t="shared" si="148"/>
        <v>106.77683235466368</v>
      </c>
      <c r="BA192" s="33">
        <f t="shared" si="149"/>
        <v>3612.1491228070176</v>
      </c>
      <c r="BC192" s="34">
        <f t="shared" si="150"/>
        <v>1.083752940551903E-2</v>
      </c>
      <c r="BD192" s="34">
        <f t="shared" si="151"/>
        <v>3.4676450096272467E-2</v>
      </c>
      <c r="BE192" s="34">
        <f t="shared" si="152"/>
        <v>2.9879595537277929E-2</v>
      </c>
      <c r="BF192" s="34">
        <f t="shared" si="153"/>
        <v>2.5808612156656526E-2</v>
      </c>
      <c r="BG192" s="34">
        <f t="shared" si="154"/>
        <v>0.5420308345795769</v>
      </c>
      <c r="BH192" s="34">
        <f t="shared" si="155"/>
        <v>2.9089633880528706E-2</v>
      </c>
      <c r="BI192" s="34">
        <f t="shared" si="156"/>
        <v>0.10832260291241996</v>
      </c>
      <c r="BJ192" s="34">
        <f t="shared" si="157"/>
        <v>3.234995051545652E-2</v>
      </c>
      <c r="BL192" s="49">
        <f t="shared" si="158"/>
        <v>1</v>
      </c>
      <c r="BM192" s="49">
        <f t="shared" si="159"/>
        <v>0.86166823461810549</v>
      </c>
      <c r="BN192" s="49">
        <f t="shared" si="160"/>
        <v>15.631093525281075</v>
      </c>
      <c r="BO192" s="49">
        <f t="shared" si="161"/>
        <v>0.83888730823850066</v>
      </c>
      <c r="BP192" s="49">
        <f t="shared" si="162"/>
        <v>0.93290836938738342</v>
      </c>
      <c r="BU192" s="38">
        <f t="shared" si="163"/>
        <v>4.6589876606101491E-2</v>
      </c>
      <c r="BV192" s="38">
        <f t="shared" si="164"/>
        <v>4.0145016726254847E-2</v>
      </c>
      <c r="BW192" s="38">
        <f t="shared" si="165"/>
        <v>0.72825071856127721</v>
      </c>
      <c r="BX192" s="38">
        <f t="shared" si="166"/>
        <v>3.9083656177256371E-2</v>
      </c>
      <c r="BY192" s="38">
        <f t="shared" si="167"/>
        <v>4.3464085814557546E-2</v>
      </c>
    </row>
    <row r="193" spans="1:77" x14ac:dyDescent="0.25">
      <c r="A193" s="23" t="s">
        <v>568</v>
      </c>
      <c r="B193" s="24" t="s">
        <v>569</v>
      </c>
      <c r="C193" s="24" t="s">
        <v>94</v>
      </c>
      <c r="D193" s="24" t="s">
        <v>90</v>
      </c>
      <c r="E193" s="25">
        <v>0.24</v>
      </c>
      <c r="F193" s="26">
        <f t="shared" si="113"/>
        <v>2.8881132523331057</v>
      </c>
      <c r="G193" s="27">
        <v>9.7723722095581056E-2</v>
      </c>
      <c r="H193" s="28">
        <f t="shared" si="114"/>
        <v>-1.01</v>
      </c>
      <c r="I193" s="27">
        <v>3.8166666657124998E-5</v>
      </c>
      <c r="J193" s="27">
        <f t="shared" si="115"/>
        <v>1.5397116577456178E-8</v>
      </c>
      <c r="K193" s="20">
        <f t="shared" si="112"/>
        <v>0.97104845784062599</v>
      </c>
      <c r="S193" s="31">
        <f t="shared" si="116"/>
        <v>0.88059706714235597</v>
      </c>
      <c r="T193" s="31">
        <f t="shared" si="117"/>
        <v>0.79725652488974563</v>
      </c>
      <c r="U193" s="31">
        <f t="shared" si="118"/>
        <v>0.96718175379214788</v>
      </c>
      <c r="V193" s="31">
        <f t="shared" si="119"/>
        <v>0.82464337486375194</v>
      </c>
      <c r="W193" s="31">
        <f t="shared" si="120"/>
        <v>0.98474504443830257</v>
      </c>
      <c r="X193" s="32">
        <f t="shared" si="121"/>
        <v>62165.200216299607</v>
      </c>
      <c r="Y193" s="31">
        <f t="shared" si="122"/>
        <v>0.36404896783098745</v>
      </c>
      <c r="Z193" s="31">
        <f t="shared" si="123"/>
        <v>0.9077646414543542</v>
      </c>
      <c r="AA193" s="31">
        <f t="shared" si="124"/>
        <v>0.91152443959838381</v>
      </c>
      <c r="AB193" s="31">
        <f t="shared" si="125"/>
        <v>0.84213319926851127</v>
      </c>
      <c r="AD193" s="33">
        <f t="shared" si="126"/>
        <v>8260.5666548907866</v>
      </c>
      <c r="AE193" s="33">
        <f t="shared" si="127"/>
        <v>18.265998893706275</v>
      </c>
      <c r="AF193" s="33">
        <f t="shared" si="128"/>
        <v>1.0452511924547458</v>
      </c>
      <c r="AG193" s="73">
        <f t="shared" si="129"/>
        <v>2488.5526315789475</v>
      </c>
      <c r="AH193" s="33">
        <f t="shared" si="130"/>
        <v>1184.7135544490209</v>
      </c>
      <c r="AI193" s="33">
        <f t="shared" si="131"/>
        <v>20.210756764304744</v>
      </c>
      <c r="AJ193" s="73">
        <f t="shared" si="132"/>
        <v>60.307017543859651</v>
      </c>
      <c r="AK193" s="33">
        <f t="shared" si="133"/>
        <v>545.61499923377346</v>
      </c>
      <c r="AL193" s="33">
        <f t="shared" si="134"/>
        <v>8.7133422683748183E-4</v>
      </c>
      <c r="AM193" s="73">
        <f t="shared" si="135"/>
        <v>113.1140350877193</v>
      </c>
      <c r="AN193" s="33">
        <f t="shared" si="136"/>
        <v>145.45542833487289</v>
      </c>
      <c r="AO193" s="73">
        <f t="shared" si="137"/>
        <v>256.40350877192981</v>
      </c>
      <c r="AP193" s="33">
        <f t="shared" si="138"/>
        <v>7.4955185033044778</v>
      </c>
      <c r="AQ193" s="73">
        <f t="shared" si="139"/>
        <v>71.622807017543863</v>
      </c>
      <c r="AR193" s="33">
        <f t="shared" si="140"/>
        <v>1178.9274817411242</v>
      </c>
      <c r="AS193" s="33">
        <f t="shared" si="141"/>
        <v>2.9326678628062441</v>
      </c>
      <c r="AT193" s="73">
        <f t="shared" si="142"/>
        <v>622.14912280701753</v>
      </c>
      <c r="AU193" s="73">
        <f t="shared" si="143"/>
        <v>8260.5666548907866</v>
      </c>
      <c r="AV193" s="73">
        <f t="shared" si="144"/>
        <v>1184.7135544490209</v>
      </c>
      <c r="AW193" s="73">
        <f t="shared" si="145"/>
        <v>545.61499923377346</v>
      </c>
      <c r="AX193" s="73">
        <f t="shared" si="146"/>
        <v>145.45542833487289</v>
      </c>
      <c r="AY193" s="73">
        <f t="shared" si="147"/>
        <v>7.4955185033044778</v>
      </c>
      <c r="AZ193" s="73">
        <f t="shared" si="148"/>
        <v>1178.9274817411242</v>
      </c>
      <c r="BA193" s="33">
        <f t="shared" si="149"/>
        <v>3612.1491228070176</v>
      </c>
      <c r="BC193" s="34">
        <f t="shared" si="150"/>
        <v>0.10165658949540121</v>
      </c>
      <c r="BD193" s="34">
        <f t="shared" si="151"/>
        <v>8.9610422708907289E-2</v>
      </c>
      <c r="BE193" s="34">
        <f t="shared" si="152"/>
        <v>9.6671224667647562E-2</v>
      </c>
      <c r="BF193" s="34">
        <f t="shared" si="153"/>
        <v>0.10010566287372327</v>
      </c>
      <c r="BG193" s="34">
        <f t="shared" si="154"/>
        <v>3.7007976479019204E-2</v>
      </c>
      <c r="BH193" s="34">
        <f t="shared" si="155"/>
        <v>9.228025751476536E-2</v>
      </c>
      <c r="BI193" s="34">
        <f t="shared" si="156"/>
        <v>9.2432533121847155E-2</v>
      </c>
      <c r="BJ193" s="34">
        <f t="shared" si="157"/>
        <v>0.10975999188980479</v>
      </c>
      <c r="BL193" s="49">
        <f t="shared" si="158"/>
        <v>1</v>
      </c>
      <c r="BM193" s="49">
        <f t="shared" si="159"/>
        <v>1.0787944275374837</v>
      </c>
      <c r="BN193" s="49">
        <f t="shared" si="160"/>
        <v>0.41298741106530462</v>
      </c>
      <c r="BO193" s="49">
        <f t="shared" si="161"/>
        <v>1.0297937976984086</v>
      </c>
      <c r="BP193" s="49">
        <f t="shared" si="162"/>
        <v>1.2248574280957456</v>
      </c>
      <c r="BU193" s="38">
        <f t="shared" si="163"/>
        <v>5.1706010218763976E-2</v>
      </c>
      <c r="BV193" s="38">
        <f t="shared" si="164"/>
        <v>5.5780155694198766E-2</v>
      </c>
      <c r="BW193" s="38">
        <f t="shared" si="165"/>
        <v>2.135393129676352E-2</v>
      </c>
      <c r="BX193" s="38">
        <f t="shared" si="166"/>
        <v>5.3246528627013678E-2</v>
      </c>
      <c r="BY193" s="38">
        <f t="shared" si="167"/>
        <v>6.3332490693647589E-2</v>
      </c>
    </row>
    <row r="194" spans="1:77" x14ac:dyDescent="0.25">
      <c r="A194" s="23" t="s">
        <v>570</v>
      </c>
      <c r="B194" s="24" t="s">
        <v>571</v>
      </c>
      <c r="C194" s="24" t="s">
        <v>215</v>
      </c>
      <c r="D194" s="24" t="s">
        <v>66</v>
      </c>
      <c r="E194" s="55">
        <v>3.7499999999999997E-5</v>
      </c>
      <c r="F194" s="26">
        <f t="shared" si="113"/>
        <v>18483.924814931877</v>
      </c>
      <c r="G194" s="27">
        <v>0.11220184543019632</v>
      </c>
      <c r="H194" s="28">
        <f t="shared" si="114"/>
        <v>-0.95000000000000007</v>
      </c>
      <c r="I194" s="27">
        <v>1.5031533329575451E-9</v>
      </c>
      <c r="J194" s="27">
        <f t="shared" si="115"/>
        <v>6.0639896350546321E-13</v>
      </c>
      <c r="K194" s="20">
        <f t="shared" si="112"/>
        <v>0.97468518324032349</v>
      </c>
      <c r="S194" s="31">
        <f t="shared" si="116"/>
        <v>0.88140226578263148</v>
      </c>
      <c r="T194" s="31">
        <f t="shared" si="117"/>
        <v>0.79804258050363608</v>
      </c>
      <c r="U194" s="31">
        <f t="shared" si="118"/>
        <v>0.96781267573841168</v>
      </c>
      <c r="V194" s="31">
        <f t="shared" si="119"/>
        <v>0.82533130766578466</v>
      </c>
      <c r="W194" s="31">
        <f t="shared" si="120"/>
        <v>0.98523125868217631</v>
      </c>
      <c r="X194" s="32">
        <f t="shared" si="121"/>
        <v>1579507153.7324648</v>
      </c>
      <c r="Y194" s="31">
        <f t="shared" si="122"/>
        <v>0.38133340400718579</v>
      </c>
      <c r="Z194" s="31">
        <f t="shared" si="123"/>
        <v>0.90838304680325066</v>
      </c>
      <c r="AA194" s="31">
        <f t="shared" si="124"/>
        <v>0.91471070069012128</v>
      </c>
      <c r="AB194" s="31">
        <f t="shared" si="125"/>
        <v>0.8445545029473891</v>
      </c>
      <c r="AD194" s="33">
        <f t="shared" si="126"/>
        <v>8253.0202742010151</v>
      </c>
      <c r="AE194" s="33">
        <f t="shared" si="127"/>
        <v>116902.39291972017</v>
      </c>
      <c r="AF194" s="33">
        <f t="shared" si="128"/>
        <v>1.0442216414159575</v>
      </c>
      <c r="AG194" s="73">
        <f t="shared" si="129"/>
        <v>2488.5526315789475</v>
      </c>
      <c r="AH194" s="33">
        <f t="shared" si="130"/>
        <v>1183.941233730068</v>
      </c>
      <c r="AI194" s="33">
        <f t="shared" si="131"/>
        <v>20.193910629421783</v>
      </c>
      <c r="AJ194" s="73">
        <f t="shared" si="132"/>
        <v>60.307017543859651</v>
      </c>
      <c r="AK194" s="33">
        <f t="shared" si="133"/>
        <v>545.34573678197762</v>
      </c>
      <c r="AL194" s="33">
        <f t="shared" si="134"/>
        <v>3.4293397493431902E-8</v>
      </c>
      <c r="AM194" s="73">
        <f t="shared" si="135"/>
        <v>113.1140350877193</v>
      </c>
      <c r="AN194" s="33">
        <f t="shared" si="136"/>
        <v>138.86247046358099</v>
      </c>
      <c r="AO194" s="73">
        <f t="shared" si="137"/>
        <v>256.40350877192981</v>
      </c>
      <c r="AP194" s="33">
        <f t="shared" si="138"/>
        <v>7.4904157344323501</v>
      </c>
      <c r="AQ194" s="73">
        <f t="shared" si="139"/>
        <v>71.622807017543863</v>
      </c>
      <c r="AR194" s="33">
        <f t="shared" si="140"/>
        <v>1174.8208600931894</v>
      </c>
      <c r="AS194" s="33">
        <f t="shared" si="141"/>
        <v>2.9242600223881796</v>
      </c>
      <c r="AT194" s="73">
        <f t="shared" si="142"/>
        <v>622.14912280701753</v>
      </c>
      <c r="AU194" s="73">
        <f t="shared" si="143"/>
        <v>8253.0202742010151</v>
      </c>
      <c r="AV194" s="73">
        <f t="shared" si="144"/>
        <v>1183.941233730068</v>
      </c>
      <c r="AW194" s="73">
        <f t="shared" si="145"/>
        <v>545.34573678197762</v>
      </c>
      <c r="AX194" s="73">
        <f t="shared" si="146"/>
        <v>138.86247046358099</v>
      </c>
      <c r="AY194" s="73">
        <f t="shared" si="147"/>
        <v>7.4904157344323501</v>
      </c>
      <c r="AZ194" s="73">
        <f t="shared" si="148"/>
        <v>1174.8208600931894</v>
      </c>
      <c r="BA194" s="33">
        <f t="shared" si="149"/>
        <v>3612.1491228070176</v>
      </c>
      <c r="BC194" s="34">
        <f t="shared" si="150"/>
        <v>2.4228191422245001E-5</v>
      </c>
      <c r="BD194" s="34">
        <f t="shared" si="151"/>
        <v>2.1376717496744371E-5</v>
      </c>
      <c r="BE194" s="34">
        <f t="shared" si="152"/>
        <v>2.3055110938362404E-5</v>
      </c>
      <c r="BF194" s="34">
        <f t="shared" si="153"/>
        <v>2.3870371529030092E-5</v>
      </c>
      <c r="BG194" s="34">
        <f t="shared" si="154"/>
        <v>9.2390187079823873E-6</v>
      </c>
      <c r="BH194" s="34">
        <f t="shared" si="155"/>
        <v>2.20084783426713E-5</v>
      </c>
      <c r="BI194" s="34">
        <f t="shared" si="156"/>
        <v>2.210675976405034E-5</v>
      </c>
      <c r="BJ194" s="34">
        <f t="shared" si="157"/>
        <v>2.6175646079560913E-5</v>
      </c>
      <c r="BL194" s="49">
        <f t="shared" si="158"/>
        <v>1</v>
      </c>
      <c r="BM194" s="49">
        <f t="shared" si="159"/>
        <v>1.0785150218630923</v>
      </c>
      <c r="BN194" s="49">
        <f t="shared" si="160"/>
        <v>0.43220006576732234</v>
      </c>
      <c r="BO194" s="49">
        <f t="shared" si="161"/>
        <v>1.0295536883070633</v>
      </c>
      <c r="BP194" s="49">
        <f t="shared" si="162"/>
        <v>1.2244932405336511</v>
      </c>
      <c r="BU194" s="38">
        <f t="shared" si="163"/>
        <v>5.1698695895850064E-2</v>
      </c>
      <c r="BV194" s="38">
        <f t="shared" si="164"/>
        <v>5.5757820134406097E-2</v>
      </c>
      <c r="BW194" s="38">
        <f t="shared" si="165"/>
        <v>2.2344179766271195E-2</v>
      </c>
      <c r="BX194" s="38">
        <f t="shared" si="166"/>
        <v>5.3226583040237668E-2</v>
      </c>
      <c r="BY194" s="38">
        <f t="shared" si="167"/>
        <v>6.3304703668873211E-2</v>
      </c>
    </row>
    <row r="195" spans="1:77" x14ac:dyDescent="0.25">
      <c r="A195" s="23" t="s">
        <v>572</v>
      </c>
      <c r="B195" s="24" t="s">
        <v>573</v>
      </c>
      <c r="C195" s="24" t="s">
        <v>65</v>
      </c>
      <c r="D195" s="24" t="s">
        <v>66</v>
      </c>
      <c r="E195" s="25">
        <v>0.73899999999999999</v>
      </c>
      <c r="F195" s="26">
        <f t="shared" si="113"/>
        <v>0.93795288303104907</v>
      </c>
      <c r="G195" s="27">
        <v>2290.8676527677749</v>
      </c>
      <c r="H195" s="28">
        <f t="shared" si="114"/>
        <v>3.3600000000000003</v>
      </c>
      <c r="I195" s="27">
        <v>8.4940999999999999E-5</v>
      </c>
      <c r="J195" s="27">
        <f t="shared" si="115"/>
        <v>3.4266719987755466E-8</v>
      </c>
      <c r="K195" s="20">
        <f t="shared" si="112"/>
        <v>0.99993640790219462</v>
      </c>
      <c r="S195" s="31">
        <f t="shared" si="116"/>
        <v>5.162299697916418</v>
      </c>
      <c r="T195" s="31">
        <f t="shared" si="117"/>
        <v>7.5409303773187606</v>
      </c>
      <c r="U195" s="31">
        <f t="shared" si="118"/>
        <v>4.322155324295613</v>
      </c>
      <c r="V195" s="31">
        <f t="shared" si="119"/>
        <v>109.67133155939882</v>
      </c>
      <c r="W195" s="31">
        <f t="shared" si="120"/>
        <v>3.5702248291551499</v>
      </c>
      <c r="X195" s="32">
        <f t="shared" si="121"/>
        <v>3013843.0218866407</v>
      </c>
      <c r="Y195" s="31">
        <f t="shared" si="122"/>
        <v>92.275301850403338</v>
      </c>
      <c r="Z195" s="31">
        <f t="shared" si="123"/>
        <v>4.19618029047784</v>
      </c>
      <c r="AA195" s="31">
        <f t="shared" si="124"/>
        <v>17.854700714902446</v>
      </c>
      <c r="AB195" s="31">
        <f t="shared" si="125"/>
        <v>3.8458370990881607</v>
      </c>
      <c r="AD195" s="33">
        <f t="shared" si="126"/>
        <v>1409.1066375256669</v>
      </c>
      <c r="AE195" s="33">
        <f t="shared" si="127"/>
        <v>5.9321241332740264</v>
      </c>
      <c r="AF195" s="33">
        <f t="shared" si="128"/>
        <v>0.11050802641538666</v>
      </c>
      <c r="AG195" s="73">
        <f t="shared" si="129"/>
        <v>2488.5526315789475</v>
      </c>
      <c r="AH195" s="33">
        <f t="shared" si="130"/>
        <v>265.10693100092863</v>
      </c>
      <c r="AI195" s="33">
        <f t="shared" si="131"/>
        <v>0.15196921957348422</v>
      </c>
      <c r="AJ195" s="73">
        <f t="shared" si="132"/>
        <v>60.307017543859651</v>
      </c>
      <c r="AK195" s="33">
        <f t="shared" si="133"/>
        <v>150.49238980106756</v>
      </c>
      <c r="AL195" s="33">
        <f t="shared" si="134"/>
        <v>1.7972623747589478E-5</v>
      </c>
      <c r="AM195" s="73">
        <f t="shared" si="135"/>
        <v>113.1140350877193</v>
      </c>
      <c r="AN195" s="33">
        <f t="shared" si="136"/>
        <v>0.57385776571689617</v>
      </c>
      <c r="AO195" s="73">
        <f t="shared" si="137"/>
        <v>256.40350877192981</v>
      </c>
      <c r="AP195" s="33">
        <f t="shared" si="138"/>
        <v>1.6215143763262474</v>
      </c>
      <c r="AQ195" s="73">
        <f t="shared" si="139"/>
        <v>71.622807017543863</v>
      </c>
      <c r="AR195" s="33">
        <f t="shared" si="140"/>
        <v>60.187019053434952</v>
      </c>
      <c r="AS195" s="33">
        <f t="shared" si="141"/>
        <v>0.64217409787911439</v>
      </c>
      <c r="AT195" s="73">
        <f t="shared" si="142"/>
        <v>622.14912280701753</v>
      </c>
      <c r="AU195" s="73">
        <f t="shared" si="143"/>
        <v>1409.1066375256669</v>
      </c>
      <c r="AV195" s="73">
        <f t="shared" si="144"/>
        <v>265.10693100092863</v>
      </c>
      <c r="AW195" s="73">
        <f t="shared" si="145"/>
        <v>150.49238980106756</v>
      </c>
      <c r="AX195" s="73">
        <f t="shared" si="146"/>
        <v>0.57385776571689617</v>
      </c>
      <c r="AY195" s="73">
        <f t="shared" si="147"/>
        <v>1.6215143763262474</v>
      </c>
      <c r="AZ195" s="73">
        <f t="shared" si="148"/>
        <v>60.187019053434952</v>
      </c>
      <c r="BA195" s="33">
        <f t="shared" si="149"/>
        <v>3612.1491228070176</v>
      </c>
      <c r="BC195" s="34">
        <f t="shared" si="150"/>
        <v>5.069424946556994E-2</v>
      </c>
      <c r="BD195" s="34">
        <f t="shared" si="151"/>
        <v>0.26239324483099324</v>
      </c>
      <c r="BE195" s="34">
        <f t="shared" si="152"/>
        <v>0.21898289104599081</v>
      </c>
      <c r="BF195" s="34">
        <f t="shared" si="153"/>
        <v>0.18098984652256628</v>
      </c>
      <c r="BG195" s="34">
        <f t="shared" si="154"/>
        <v>4.6778271715151138</v>
      </c>
      <c r="BH195" s="34">
        <f t="shared" si="155"/>
        <v>0.21272221044799139</v>
      </c>
      <c r="BI195" s="34">
        <f t="shared" si="156"/>
        <v>0.89557518332937225</v>
      </c>
      <c r="BJ195" s="34">
        <f t="shared" si="157"/>
        <v>0.2328687253918558</v>
      </c>
      <c r="BL195" s="49">
        <f t="shared" si="158"/>
        <v>1</v>
      </c>
      <c r="BM195" s="49">
        <f t="shared" si="159"/>
        <v>0.83455994146128676</v>
      </c>
      <c r="BN195" s="49">
        <f t="shared" si="160"/>
        <v>17.827544205751522</v>
      </c>
      <c r="BO195" s="49">
        <f t="shared" si="161"/>
        <v>0.81070002615732417</v>
      </c>
      <c r="BP195" s="49">
        <f t="shared" si="162"/>
        <v>0.8874798798339717</v>
      </c>
      <c r="BU195" s="38">
        <f t="shared" si="163"/>
        <v>4.6020474659469436E-2</v>
      </c>
      <c r="BV195" s="38">
        <f t="shared" si="164"/>
        <v>3.8406844637827446E-2</v>
      </c>
      <c r="BW195" s="38">
        <f t="shared" si="165"/>
        <v>0.82043204636135914</v>
      </c>
      <c r="BX195" s="38">
        <f t="shared" si="166"/>
        <v>3.7308800010204347E-2</v>
      </c>
      <c r="BY195" s="38">
        <f t="shared" si="167"/>
        <v>4.0842245320688274E-2</v>
      </c>
    </row>
    <row r="196" spans="1:77" x14ac:dyDescent="0.25">
      <c r="A196" s="23" t="s">
        <v>574</v>
      </c>
      <c r="B196" s="24" t="s">
        <v>575</v>
      </c>
      <c r="C196" s="24" t="s">
        <v>77</v>
      </c>
      <c r="D196" s="24" t="s">
        <v>66</v>
      </c>
      <c r="E196" s="25">
        <v>0.11700000000000001</v>
      </c>
      <c r="F196" s="26">
        <f t="shared" si="113"/>
        <v>5.9243348765807289</v>
      </c>
      <c r="G196" s="27">
        <v>7413.1024130091773</v>
      </c>
      <c r="H196" s="28">
        <f t="shared" si="114"/>
        <v>3.87</v>
      </c>
      <c r="I196" s="27">
        <v>2.8435439992891134E-4</v>
      </c>
      <c r="J196" s="27">
        <f t="shared" si="115"/>
        <v>1.1471365535666212E-7</v>
      </c>
      <c r="K196" s="20">
        <f t="shared" si="112"/>
        <v>0.99988043906154411</v>
      </c>
      <c r="S196" s="31">
        <f t="shared" si="116"/>
        <v>5.2640766702158865</v>
      </c>
      <c r="T196" s="31">
        <f t="shared" si="117"/>
        <v>7.8033945918260796</v>
      </c>
      <c r="U196" s="31">
        <f t="shared" si="118"/>
        <v>4.4019037518712221</v>
      </c>
      <c r="V196" s="31">
        <f t="shared" si="119"/>
        <v>353.05600440965299</v>
      </c>
      <c r="W196" s="31">
        <f t="shared" si="120"/>
        <v>3.6316822275598573</v>
      </c>
      <c r="X196" s="32">
        <f t="shared" si="121"/>
        <v>2894680.4816215863</v>
      </c>
      <c r="Y196" s="31">
        <f t="shared" si="122"/>
        <v>94.460051667311546</v>
      </c>
      <c r="Z196" s="31">
        <f t="shared" si="123"/>
        <v>4.2743466222577045</v>
      </c>
      <c r="AA196" s="31">
        <f t="shared" si="124"/>
        <v>18.257443579398124</v>
      </c>
      <c r="AB196" s="31">
        <f t="shared" si="125"/>
        <v>3.8621853319564394</v>
      </c>
      <c r="AD196" s="33">
        <f t="shared" si="126"/>
        <v>1381.8626180709568</v>
      </c>
      <c r="AE196" s="33">
        <f t="shared" si="127"/>
        <v>37.468715679397484</v>
      </c>
      <c r="AF196" s="33">
        <f t="shared" si="128"/>
        <v>0.10679113090170214</v>
      </c>
      <c r="AG196" s="73">
        <f t="shared" si="129"/>
        <v>2488.5526315789475</v>
      </c>
      <c r="AH196" s="33">
        <f t="shared" si="130"/>
        <v>260.30404068836049</v>
      </c>
      <c r="AI196" s="33">
        <f t="shared" si="131"/>
        <v>4.7206863666106172E-2</v>
      </c>
      <c r="AJ196" s="73">
        <f t="shared" si="132"/>
        <v>60.307017543859651</v>
      </c>
      <c r="AK196" s="33">
        <f t="shared" si="133"/>
        <v>147.94567173011589</v>
      </c>
      <c r="AL196" s="33">
        <f t="shared" si="134"/>
        <v>1.871248554393912E-5</v>
      </c>
      <c r="AM196" s="73">
        <f t="shared" si="135"/>
        <v>113.1140350877193</v>
      </c>
      <c r="AN196" s="33">
        <f t="shared" si="136"/>
        <v>0.56058511101841058</v>
      </c>
      <c r="AO196" s="73">
        <f t="shared" si="137"/>
        <v>256.40350877192981</v>
      </c>
      <c r="AP196" s="33">
        <f t="shared" si="138"/>
        <v>1.5918612288567078</v>
      </c>
      <c r="AQ196" s="73">
        <f t="shared" si="139"/>
        <v>71.622807017543863</v>
      </c>
      <c r="AR196" s="33">
        <f t="shared" si="140"/>
        <v>58.859347281994353</v>
      </c>
      <c r="AS196" s="33">
        <f t="shared" si="141"/>
        <v>0.63945584103958919</v>
      </c>
      <c r="AT196" s="73">
        <f t="shared" si="142"/>
        <v>622.14912280701753</v>
      </c>
      <c r="AU196" s="73">
        <f t="shared" si="143"/>
        <v>1381.8626180709568</v>
      </c>
      <c r="AV196" s="73">
        <f t="shared" si="144"/>
        <v>260.30404068836049</v>
      </c>
      <c r="AW196" s="73">
        <f t="shared" si="145"/>
        <v>147.94567173011589</v>
      </c>
      <c r="AX196" s="73">
        <f t="shared" si="146"/>
        <v>0.56058511101841058</v>
      </c>
      <c r="AY196" s="73">
        <f t="shared" si="147"/>
        <v>1.5918612288567078</v>
      </c>
      <c r="AZ196" s="73">
        <f t="shared" si="148"/>
        <v>58.859347281994353</v>
      </c>
      <c r="BA196" s="33">
        <f t="shared" si="149"/>
        <v>3612.1491228070176</v>
      </c>
      <c r="BC196" s="34">
        <f t="shared" si="150"/>
        <v>1.1765402605049088E-2</v>
      </c>
      <c r="BD196" s="34">
        <f t="shared" si="151"/>
        <v>6.2100663702409506E-2</v>
      </c>
      <c r="BE196" s="34">
        <f t="shared" si="152"/>
        <v>5.178077928072191E-2</v>
      </c>
      <c r="BF196" s="34">
        <f t="shared" si="153"/>
        <v>4.2728198136489169E-2</v>
      </c>
      <c r="BG196" s="34">
        <f t="shared" si="154"/>
        <v>1.1113605379596585</v>
      </c>
      <c r="BH196" s="34">
        <f t="shared" si="155"/>
        <v>5.0289408884393573E-2</v>
      </c>
      <c r="BI196" s="34">
        <f t="shared" si="156"/>
        <v>0.21249757213414036</v>
      </c>
      <c r="BJ196" s="34">
        <f t="shared" si="157"/>
        <v>5.5020034998293825E-2</v>
      </c>
      <c r="BL196" s="49">
        <f t="shared" si="158"/>
        <v>1</v>
      </c>
      <c r="BM196" s="49">
        <f t="shared" si="159"/>
        <v>0.83382006235648032</v>
      </c>
      <c r="BN196" s="49">
        <f t="shared" si="160"/>
        <v>17.896113691882132</v>
      </c>
      <c r="BO196" s="49">
        <f t="shared" si="161"/>
        <v>0.80980469267419997</v>
      </c>
      <c r="BP196" s="49">
        <f t="shared" si="162"/>
        <v>0.88598143269375473</v>
      </c>
      <c r="BU196" s="38">
        <f t="shared" si="163"/>
        <v>4.6005033238351041E-2</v>
      </c>
      <c r="BV196" s="38">
        <f t="shared" si="164"/>
        <v>3.8359919683513814E-2</v>
      </c>
      <c r="BW196" s="38">
        <f t="shared" si="165"/>
        <v>0.82331130523234664</v>
      </c>
      <c r="BX196" s="38">
        <f t="shared" si="166"/>
        <v>3.7255091803049221E-2</v>
      </c>
      <c r="BY196" s="38">
        <f t="shared" si="167"/>
        <v>4.0759605259638065E-2</v>
      </c>
    </row>
    <row r="197" spans="1:77" x14ac:dyDescent="0.25">
      <c r="A197" s="23" t="s">
        <v>576</v>
      </c>
      <c r="B197" s="24" t="s">
        <v>577</v>
      </c>
      <c r="C197" s="24" t="s">
        <v>65</v>
      </c>
      <c r="D197" s="24" t="s">
        <v>66</v>
      </c>
      <c r="E197" s="25">
        <v>1.9</v>
      </c>
      <c r="F197" s="26">
        <f t="shared" si="113"/>
        <v>0.36481430555786598</v>
      </c>
      <c r="G197" s="27">
        <v>4466.8359215096343</v>
      </c>
      <c r="H197" s="28">
        <f t="shared" si="114"/>
        <v>3.6500000000000004</v>
      </c>
      <c r="I197" s="27">
        <v>4.5074173322064787E-2</v>
      </c>
      <c r="J197" s="27">
        <f t="shared" si="115"/>
        <v>1.8183728422160696E-5</v>
      </c>
      <c r="K197" s="20">
        <f t="shared" si="112"/>
        <v>0.99991287699449927</v>
      </c>
      <c r="S197" s="31">
        <f t="shared" si="116"/>
        <v>5.2335541120965861</v>
      </c>
      <c r="T197" s="31">
        <f t="shared" si="117"/>
        <v>7.7238706214469435</v>
      </c>
      <c r="U197" s="31">
        <f t="shared" si="118"/>
        <v>4.3779874772896088</v>
      </c>
      <c r="V197" s="31">
        <f t="shared" si="119"/>
        <v>213.06318101756625</v>
      </c>
      <c r="W197" s="31">
        <f t="shared" si="120"/>
        <v>3.6132513686701939</v>
      </c>
      <c r="X197" s="32">
        <f t="shared" si="121"/>
        <v>11024.375123564605</v>
      </c>
      <c r="Y197" s="31">
        <f t="shared" si="122"/>
        <v>93.80485283641589</v>
      </c>
      <c r="Z197" s="31">
        <f t="shared" si="123"/>
        <v>4.2509048126732791</v>
      </c>
      <c r="AA197" s="31">
        <f t="shared" si="124"/>
        <v>18.136662402566373</v>
      </c>
      <c r="AB197" s="31">
        <f t="shared" si="125"/>
        <v>3.8573443334637458</v>
      </c>
      <c r="AD197" s="33">
        <f t="shared" si="126"/>
        <v>1389.9217650998319</v>
      </c>
      <c r="AE197" s="33">
        <f t="shared" si="127"/>
        <v>2.3072840707839504</v>
      </c>
      <c r="AF197" s="33">
        <f t="shared" si="128"/>
        <v>0.10789063853806781</v>
      </c>
      <c r="AG197" s="73">
        <f t="shared" si="129"/>
        <v>2488.5526315789475</v>
      </c>
      <c r="AH197" s="33">
        <f t="shared" si="130"/>
        <v>261.72604176627596</v>
      </c>
      <c r="AI197" s="33">
        <f t="shared" si="131"/>
        <v>7.8224058174051966E-2</v>
      </c>
      <c r="AJ197" s="73">
        <f t="shared" si="132"/>
        <v>60.307017543859651</v>
      </c>
      <c r="AK197" s="33">
        <f t="shared" si="133"/>
        <v>148.70032882998927</v>
      </c>
      <c r="AL197" s="33">
        <f t="shared" si="134"/>
        <v>4.9133548214343147E-3</v>
      </c>
      <c r="AM197" s="73">
        <f t="shared" si="135"/>
        <v>113.1140350877193</v>
      </c>
      <c r="AN197" s="33">
        <f t="shared" si="136"/>
        <v>0.56450063029327457</v>
      </c>
      <c r="AO197" s="73">
        <f t="shared" si="137"/>
        <v>256.40350877192981</v>
      </c>
      <c r="AP197" s="33">
        <f t="shared" si="138"/>
        <v>1.6006396206241349</v>
      </c>
      <c r="AQ197" s="73">
        <f t="shared" si="139"/>
        <v>71.622807017543863</v>
      </c>
      <c r="AR197" s="33">
        <f t="shared" si="140"/>
        <v>59.25132134395087</v>
      </c>
      <c r="AS197" s="33">
        <f t="shared" si="141"/>
        <v>0.64025836331787311</v>
      </c>
      <c r="AT197" s="73">
        <f t="shared" si="142"/>
        <v>622.14912280701753</v>
      </c>
      <c r="AU197" s="73">
        <f t="shared" si="143"/>
        <v>1389.9217650998319</v>
      </c>
      <c r="AV197" s="73">
        <f t="shared" si="144"/>
        <v>261.72604176627596</v>
      </c>
      <c r="AW197" s="73">
        <f t="shared" si="145"/>
        <v>148.70032882998927</v>
      </c>
      <c r="AX197" s="73">
        <f t="shared" si="146"/>
        <v>0.56450063029327457</v>
      </c>
      <c r="AY197" s="73">
        <f t="shared" si="147"/>
        <v>1.6006396206241349</v>
      </c>
      <c r="AZ197" s="73">
        <f t="shared" si="148"/>
        <v>59.25132134395087</v>
      </c>
      <c r="BA197" s="33">
        <f t="shared" si="149"/>
        <v>3612.1491228070176</v>
      </c>
      <c r="BC197" s="34">
        <f t="shared" si="150"/>
        <v>7.9676312861098483E-2</v>
      </c>
      <c r="BD197" s="34">
        <f t="shared" si="151"/>
        <v>0.41810839684008888</v>
      </c>
      <c r="BE197" s="34">
        <f t="shared" si="152"/>
        <v>0.34871767603114384</v>
      </c>
      <c r="BF197" s="34">
        <f t="shared" si="153"/>
        <v>0.28788103433361734</v>
      </c>
      <c r="BG197" s="34">
        <f t="shared" si="154"/>
        <v>7.4740248024835738</v>
      </c>
      <c r="BH197" s="34">
        <f t="shared" si="155"/>
        <v>0.33869642179730541</v>
      </c>
      <c r="BI197" s="34">
        <f t="shared" si="156"/>
        <v>1.429614251663345</v>
      </c>
      <c r="BJ197" s="34">
        <f t="shared" si="157"/>
        <v>0.37062137265293266</v>
      </c>
      <c r="BL197" s="49">
        <f t="shared" si="158"/>
        <v>1</v>
      </c>
      <c r="BM197" s="49">
        <f t="shared" si="159"/>
        <v>0.83403652896384084</v>
      </c>
      <c r="BN197" s="49">
        <f t="shared" si="160"/>
        <v>17.875806510870227</v>
      </c>
      <c r="BO197" s="49">
        <f t="shared" si="161"/>
        <v>0.81006845200203992</v>
      </c>
      <c r="BP197" s="49">
        <f t="shared" si="162"/>
        <v>0.88642413176571944</v>
      </c>
      <c r="BU197" s="38">
        <f t="shared" si="163"/>
        <v>4.6009643344772679E-2</v>
      </c>
      <c r="BV197" s="38">
        <f t="shared" si="164"/>
        <v>3.8373723234138485E-2</v>
      </c>
      <c r="BW197" s="38">
        <f t="shared" si="165"/>
        <v>0.8224594820653045</v>
      </c>
      <c r="BX197" s="38">
        <f t="shared" si="166"/>
        <v>3.7270960561465963E-2</v>
      </c>
      <c r="BY197" s="38">
        <f t="shared" si="167"/>
        <v>4.0784058154740531E-2</v>
      </c>
    </row>
    <row r="198" spans="1:77" x14ac:dyDescent="0.25">
      <c r="A198" s="23" t="s">
        <v>578</v>
      </c>
      <c r="B198" s="24" t="s">
        <v>579</v>
      </c>
      <c r="C198" s="24" t="s">
        <v>65</v>
      </c>
      <c r="D198" s="24" t="s">
        <v>66</v>
      </c>
      <c r="E198" s="25">
        <v>5.4199999999999998E-2</v>
      </c>
      <c r="F198" s="26">
        <f t="shared" si="113"/>
        <v>12.788693368264674</v>
      </c>
      <c r="G198" s="27">
        <v>257.03957827688663</v>
      </c>
      <c r="H198" s="28">
        <f t="shared" si="114"/>
        <v>2.4100000000000006</v>
      </c>
      <c r="I198" s="27">
        <v>1.4544E-5</v>
      </c>
      <c r="J198" s="27">
        <f t="shared" si="115"/>
        <v>5.8673099622316133E-9</v>
      </c>
      <c r="K198" s="20">
        <f t="shared" ref="K198:K261" si="168">1/(0.05*((0.000037+(0.12/G198))*(0.006*G198+0.485))+1)</f>
        <v>0.99994893100513726</v>
      </c>
      <c r="S198" s="31">
        <f t="shared" si="116"/>
        <v>4.2627290641500029</v>
      </c>
      <c r="T198" s="31">
        <f t="shared" si="117"/>
        <v>5.5159286837548294</v>
      </c>
      <c r="U198" s="31">
        <f t="shared" si="118"/>
        <v>3.6172872002470817</v>
      </c>
      <c r="V198" s="31">
        <f t="shared" si="119"/>
        <v>13.033320278498721</v>
      </c>
      <c r="W198" s="31">
        <f t="shared" si="120"/>
        <v>3.0270246377613077</v>
      </c>
      <c r="X198" s="32">
        <f t="shared" si="121"/>
        <v>2119111.709015205</v>
      </c>
      <c r="Y198" s="31">
        <f t="shared" si="122"/>
        <v>72.965071520163519</v>
      </c>
      <c r="Z198" s="31">
        <f t="shared" si="123"/>
        <v>3.5052957511784193</v>
      </c>
      <c r="AA198" s="31">
        <f t="shared" si="124"/>
        <v>14.294999088160578</v>
      </c>
      <c r="AB198" s="31">
        <f t="shared" si="125"/>
        <v>3.6704496337485737</v>
      </c>
      <c r="AD198" s="33">
        <f t="shared" si="126"/>
        <v>1706.4726985366747</v>
      </c>
      <c r="AE198" s="33">
        <f t="shared" si="127"/>
        <v>80.882651927850659</v>
      </c>
      <c r="AF198" s="33">
        <f t="shared" si="128"/>
        <v>0.15107761196906241</v>
      </c>
      <c r="AG198" s="73">
        <f t="shared" si="129"/>
        <v>2488.5526315789475</v>
      </c>
      <c r="AH198" s="33">
        <f t="shared" si="130"/>
        <v>316.7659270336805</v>
      </c>
      <c r="AI198" s="33">
        <f t="shared" si="131"/>
        <v>1.2787736593998948</v>
      </c>
      <c r="AJ198" s="73">
        <f t="shared" si="132"/>
        <v>60.307017543859651</v>
      </c>
      <c r="AK198" s="33">
        <f t="shared" si="133"/>
        <v>177.49827998229665</v>
      </c>
      <c r="AL198" s="33">
        <f t="shared" si="134"/>
        <v>2.5561024667188988E-5</v>
      </c>
      <c r="AM198" s="73">
        <f t="shared" si="135"/>
        <v>113.1140350877193</v>
      </c>
      <c r="AN198" s="33">
        <f t="shared" si="136"/>
        <v>0.72572941336857832</v>
      </c>
      <c r="AO198" s="73">
        <f t="shared" si="137"/>
        <v>256.40350877192981</v>
      </c>
      <c r="AP198" s="33">
        <f t="shared" si="138"/>
        <v>1.941110579436621</v>
      </c>
      <c r="AQ198" s="73">
        <f t="shared" si="139"/>
        <v>71.622807017543863</v>
      </c>
      <c r="AR198" s="33">
        <f t="shared" si="140"/>
        <v>75.174626139797113</v>
      </c>
      <c r="AS198" s="33">
        <f t="shared" si="141"/>
        <v>0.67285951753401563</v>
      </c>
      <c r="AT198" s="73">
        <f t="shared" si="142"/>
        <v>622.14912280701753</v>
      </c>
      <c r="AU198" s="73">
        <f t="shared" si="143"/>
        <v>1706.4726985366747</v>
      </c>
      <c r="AV198" s="73">
        <f t="shared" si="144"/>
        <v>316.7659270336805</v>
      </c>
      <c r="AW198" s="73">
        <f t="shared" si="145"/>
        <v>177.49827998229665</v>
      </c>
      <c r="AX198" s="73">
        <f t="shared" si="146"/>
        <v>0.72572941336857832</v>
      </c>
      <c r="AY198" s="73">
        <f t="shared" si="147"/>
        <v>1.941110579436621</v>
      </c>
      <c r="AZ198" s="73">
        <f t="shared" si="148"/>
        <v>75.174626139797113</v>
      </c>
      <c r="BA198" s="33">
        <f t="shared" si="149"/>
        <v>3612.1491228070176</v>
      </c>
      <c r="BC198" s="34">
        <f t="shared" si="150"/>
        <v>7.0619884319822763E-3</v>
      </c>
      <c r="BD198" s="34">
        <f t="shared" si="151"/>
        <v>3.0173041234809513E-2</v>
      </c>
      <c r="BE198" s="34">
        <f t="shared" si="152"/>
        <v>2.5442529705245749E-2</v>
      </c>
      <c r="BF198" s="34">
        <f t="shared" si="153"/>
        <v>2.1376809896781836E-2</v>
      </c>
      <c r="BG198" s="34">
        <f t="shared" si="154"/>
        <v>0.51527849101415424</v>
      </c>
      <c r="BH198" s="34">
        <f t="shared" si="155"/>
        <v>2.4754358045498623E-2</v>
      </c>
      <c r="BI198" s="34">
        <f t="shared" si="156"/>
        <v>0.10005555890209332</v>
      </c>
      <c r="BJ198" s="34">
        <f t="shared" si="157"/>
        <v>2.7259755312296199E-2</v>
      </c>
      <c r="BL198" s="49">
        <f t="shared" si="158"/>
        <v>1</v>
      </c>
      <c r="BM198" s="49">
        <f t="shared" si="159"/>
        <v>0.84322059242386382</v>
      </c>
      <c r="BN198" s="49">
        <f t="shared" si="160"/>
        <v>17.077446287373135</v>
      </c>
      <c r="BO198" s="49">
        <f t="shared" si="161"/>
        <v>0.82041309170188792</v>
      </c>
      <c r="BP198" s="49">
        <f t="shared" si="162"/>
        <v>0.90344738868575292</v>
      </c>
      <c r="BU198" s="38">
        <f t="shared" si="163"/>
        <v>4.6201320595739108E-2</v>
      </c>
      <c r="BV198" s="38">
        <f t="shared" si="164"/>
        <v>3.895790492350399E-2</v>
      </c>
      <c r="BW198" s="38">
        <f t="shared" si="165"/>
        <v>0.78900057087944075</v>
      </c>
      <c r="BX198" s="38">
        <f t="shared" si="166"/>
        <v>3.7904168270660434E-2</v>
      </c>
      <c r="BY198" s="38">
        <f t="shared" si="167"/>
        <v>4.174046244605379E-2</v>
      </c>
    </row>
    <row r="199" spans="1:77" x14ac:dyDescent="0.25">
      <c r="A199" s="23" t="s">
        <v>580</v>
      </c>
      <c r="B199" s="24" t="s">
        <v>581</v>
      </c>
      <c r="C199" s="24" t="s">
        <v>89</v>
      </c>
      <c r="D199" s="24" t="s">
        <v>66</v>
      </c>
      <c r="E199" s="25">
        <v>0.11</v>
      </c>
      <c r="F199" s="26">
        <f t="shared" ref="F199:F262" si="169">(LN(2))/E199</f>
        <v>6.301338005090412</v>
      </c>
      <c r="G199" s="27">
        <v>120.22644346174135</v>
      </c>
      <c r="H199" s="28">
        <f t="shared" ref="H199:H262" si="170">LOG10(G199)</f>
        <v>2.08</v>
      </c>
      <c r="I199" s="27">
        <v>4.2151228699924478E-2</v>
      </c>
      <c r="J199" s="27">
        <f t="shared" ref="J199:J262" si="171">I199/(8.314*298.15)</f>
        <v>1.7004560235930281E-5</v>
      </c>
      <c r="K199" s="20">
        <f t="shared" si="168"/>
        <v>0.99993756780876031</v>
      </c>
      <c r="S199" s="31">
        <f t="shared" ref="S199:S262" si="172">($N$12+0.035*$O$12+($P$12/G199)*0.824)/($N$8+0.035*$O$8+($P$8/G199)*0.824)</f>
        <v>3.5447313521156678</v>
      </c>
      <c r="T199" s="31">
        <f t="shared" ref="T199:T262" si="173">($N$12+0.035*$O$12+($P$12/G199)*0.824)/($N$10+0.035*$O$10+($P$10/G199)*0.824)</f>
        <v>4.2037683294383381</v>
      </c>
      <c r="U199" s="31">
        <f t="shared" ref="U199:U262" si="174">($N$13+0.035*$O$13+($P$13/G199)*0.824)/($N$8+0.035*$O$8+($P$8/G199)*0.824)</f>
        <v>3.0546924674312561</v>
      </c>
      <c r="V199" s="31">
        <f t="shared" ref="V199:V262" si="175">($N$13+0.035*$O$13+($P$13/G199)*0.824)/($N$9+0.035*$O$9+($P$9/G199)*0.824)</f>
        <v>6.532599086049399</v>
      </c>
      <c r="W199" s="31">
        <f t="shared" ref="W199:W262" si="176">($N$16+0.035*$O$16+($P$16/G199)*0.824)/($N$8+0.035*$O$8+($P$8/G199)*0.824)</f>
        <v>2.5934661377862356</v>
      </c>
      <c r="X199" s="32">
        <f t="shared" ref="X199:X262" si="177">(($N$16+0.035*$O$16+($P$16/G199)*0.824)/(0+0.035*0+(1/G199)*0.824))/(J199/0.0012)</f>
        <v>371.82496023002238</v>
      </c>
      <c r="Y199" s="31">
        <f t="shared" ref="Y199:Y262" si="178">($N$15+0.035*$O$15+($P$15/G199)*0.824)/($N$8+0.035*$O$8+($P$8/G199)*0.824)</f>
        <v>57.55249503584897</v>
      </c>
      <c r="Z199" s="31">
        <f t="shared" ref="Z199:Z262" si="179">($N$14+0.035*$O$14+($P$14/G199)*0.824)/($N$8+0.035*$O$8+($P$8/G199)*0.824)</f>
        <v>2.9538621006378816</v>
      </c>
      <c r="AA199" s="31">
        <f t="shared" ref="AA199:AA262" si="180">($N$17+0.035*$O$17+($P$17/G199)*0.824)/($N$8+0.035*$O$8+($P$8/G199)*0.824)</f>
        <v>11.453801824056445</v>
      </c>
      <c r="AB199" s="31">
        <f t="shared" ref="AB199:AB262" si="181">($N$17+0.035*$O$17+($P$17/G199)*0.824)/($N$11+0.035*$O$11+($P$11/G199)*0.824)</f>
        <v>3.4733667060009523</v>
      </c>
      <c r="AD199" s="33">
        <f t="shared" ref="AD199:AD262" si="182">$P$34/($P$28*S199)</f>
        <v>2052.1247018872546</v>
      </c>
      <c r="AE199" s="33">
        <f t="shared" ref="AE199:AE262" si="183">5*1.264908769*F199</f>
        <v>39.853088495359145</v>
      </c>
      <c r="AF199" s="33">
        <f t="shared" ref="AF199:AF262" si="184">$P$24/($P$28*T199)</f>
        <v>0.1982348378947596</v>
      </c>
      <c r="AG199" s="73">
        <f t="shared" ref="AG199:AG262" si="185">$P$34/$P$27</f>
        <v>2488.5526315789475</v>
      </c>
      <c r="AH199" s="33">
        <f t="shared" ref="AH199:AH262" si="186">$P$35/($P$29*U199)</f>
        <v>375.10595438004418</v>
      </c>
      <c r="AI199" s="33">
        <f t="shared" ref="AI199:AI262" si="187">$P$23/($P$29*V199)</f>
        <v>2.5513071362758102</v>
      </c>
      <c r="AJ199" s="73">
        <f t="shared" ref="AJ199:AJ262" si="188">$P$35/$P$27</f>
        <v>60.307017543859651</v>
      </c>
      <c r="AK199" s="33">
        <f t="shared" ref="AK199:AK262" si="189">$P$36/($P$30*W199)</f>
        <v>207.17126737783246</v>
      </c>
      <c r="AL199" s="33">
        <f t="shared" ref="AL199:AL262" si="190">$P$22/($P$30*X199)</f>
        <v>0.14567786582470821</v>
      </c>
      <c r="AM199" s="73">
        <f t="shared" ref="AM199:AM262" si="191">$P$36/$P$27</f>
        <v>113.1140350877193</v>
      </c>
      <c r="AN199" s="33">
        <f t="shared" ref="AN199:AN262" si="192">$P$37/($P$31*Y199)</f>
        <v>0.92007998120221746</v>
      </c>
      <c r="AO199" s="73">
        <f t="shared" ref="AO199:AO262" si="193">$P$37/$P$27</f>
        <v>256.40350877192981</v>
      </c>
      <c r="AP199" s="33">
        <f t="shared" ref="AP199:AP262" si="194">$P$38/($P$32*Z199)</f>
        <v>2.3034814879128307</v>
      </c>
      <c r="AQ199" s="73">
        <f t="shared" ref="AQ199:AQ262" si="195">$P$38/$P$27</f>
        <v>71.622807017543863</v>
      </c>
      <c r="AR199" s="33">
        <f t="shared" ref="AR199:AR262" si="196">$P$39/($P$33*AA199)</f>
        <v>93.822228516664467</v>
      </c>
      <c r="AS199" s="33">
        <f t="shared" ref="AS199:AS262" si="197">$P$25/($P$33*AB199)</f>
        <v>0.71103836097411277</v>
      </c>
      <c r="AT199" s="73">
        <f t="shared" ref="AT199:AT262" si="198">$P$39/$P$27</f>
        <v>622.14912280701753</v>
      </c>
      <c r="AU199" s="73">
        <f t="shared" ref="AU199:AU262" si="199">$P$34/($P$28*S199)</f>
        <v>2052.1247018872546</v>
      </c>
      <c r="AV199" s="73">
        <f t="shared" ref="AV199:AV262" si="200">$P$35/($P$29*U199)</f>
        <v>375.10595438004418</v>
      </c>
      <c r="AW199" s="73">
        <f t="shared" ref="AW199:AW262" si="201">$P$36/($P$30*W199)</f>
        <v>207.17126737783246</v>
      </c>
      <c r="AX199" s="73">
        <f t="shared" ref="AX199:AX262" si="202">$P$37/($P$31*Y199)</f>
        <v>0.92007998120221746</v>
      </c>
      <c r="AY199" s="73">
        <f t="shared" ref="AY199:AY262" si="203">$P$38/($P$32*Z199)</f>
        <v>2.3034814879128307</v>
      </c>
      <c r="AZ199" s="73">
        <f t="shared" ref="AZ199:AZ262" si="204">$P$39/($P$33*AA199)</f>
        <v>93.822228516664467</v>
      </c>
      <c r="BA199" s="33">
        <f t="shared" ref="BA199:BA262" si="205">($P$34+$P$35+$P$36+$P$37+$P$38+$P$39)/$P$27</f>
        <v>3612.1491228070176</v>
      </c>
      <c r="BC199" s="34">
        <f t="shared" ref="BC199:BC262" si="206">(1/$P$27)*(AU199*K199*$P$21/(AD199+AE199+AF199))/(BA199-((AU199*AG199/(AD199+AE199+AF199))+(AV199*AJ199/(AH199+AI199))+(AW199*AM199/(AK199+AL199))+(AX199*AO199/AN199)+(AY199*AQ199/AP199)+(AZ199*AT199/(AR199+AS199))))</f>
        <v>1.6292675408284302E-2</v>
      </c>
      <c r="BD199" s="34">
        <f t="shared" ref="BD199:BD262" si="207">((K199*$P$21/$P$28)+AG199*BC199*($P$27/$P$28))/(AD199+AE199+AF199)</f>
        <v>5.7873057424425167E-2</v>
      </c>
      <c r="BE199" s="34">
        <f t="shared" ref="BE199:BE262" si="208">($P$27/$P$29)*BC199*AJ199/(AH199+AI199)</f>
        <v>4.9432891868771041E-2</v>
      </c>
      <c r="BF199" s="34">
        <f t="shared" ref="BF199:BF262" si="209">($P$27/$P$30)*BC199*AM199/(AK199+AL199)</f>
        <v>4.2224810491432375E-2</v>
      </c>
      <c r="BG199" s="34">
        <f t="shared" ref="BG199:BG262" si="210">($P$27/$P$31)*BC199*AO199/AN199</f>
        <v>0.93768412055598083</v>
      </c>
      <c r="BH199" s="34">
        <f t="shared" ref="BH199:BH262" si="211">($P$27/$P$32)*BC199*AQ199/AP199</f>
        <v>4.8126316406525829E-2</v>
      </c>
      <c r="BI199" s="34">
        <f t="shared" ref="BI199:BI262" si="212">($P$27/$P$33)*BC199*AT199/(AR199+AS199)</f>
        <v>0.18520945244186296</v>
      </c>
      <c r="BJ199" s="34">
        <f t="shared" ref="BJ199:BJ262" si="213">BI199/AB199</f>
        <v>5.3322746521948204E-2</v>
      </c>
      <c r="BL199" s="49">
        <f t="shared" ref="BL199:BL262" si="214">BD199/BD199</f>
        <v>1</v>
      </c>
      <c r="BM199" s="49">
        <f t="shared" ref="BM199:BM262" si="215">BE199/BD199</f>
        <v>0.85416071085105694</v>
      </c>
      <c r="BN199" s="49">
        <f t="shared" ref="BN199:BN262" si="216">BG199/BD199</f>
        <v>16.202429287246087</v>
      </c>
      <c r="BO199" s="49">
        <f t="shared" ref="BO199:BO262" si="217">BH199/BD199</f>
        <v>0.83158413514566187</v>
      </c>
      <c r="BP199" s="49">
        <f t="shared" ref="BP199:BP262" si="218">BJ199/BD199</f>
        <v>0.92137427837782571</v>
      </c>
      <c r="BU199" s="38">
        <f t="shared" ref="BU199:BU262" si="219">(0.01*60/5)/(BL199*$BS$7+BM199*$BS$8+BN199*$BS$9+BO199*$BS$10+BP199*$BS$11)</f>
        <v>4.6433048826237507E-2</v>
      </c>
      <c r="BV199" s="38">
        <f t="shared" ref="BV199:BV262" si="220">BM199*$BU199</f>
        <v>3.966128599240086E-2</v>
      </c>
      <c r="BW199" s="38">
        <f t="shared" ref="BW199:BW262" si="221">BN199*$BU199</f>
        <v>0.75232819019835806</v>
      </c>
      <c r="BX199" s="38">
        <f t="shared" ref="BX199:BX262" si="222">BO199*$BU199</f>
        <v>3.8612986750343005E-2</v>
      </c>
      <c r="BY199" s="38">
        <f t="shared" ref="BY199:BY262" si="223">BP199*$BU199</f>
        <v>4.2782216855156929E-2</v>
      </c>
    </row>
    <row r="200" spans="1:77" x14ac:dyDescent="0.25">
      <c r="A200" s="23" t="s">
        <v>582</v>
      </c>
      <c r="B200" s="24" t="s">
        <v>583</v>
      </c>
      <c r="C200" s="24" t="s">
        <v>584</v>
      </c>
      <c r="D200" s="24" t="s">
        <v>133</v>
      </c>
      <c r="E200" s="25">
        <v>8.1299999999999997E-2</v>
      </c>
      <c r="F200" s="26">
        <f t="shared" si="169"/>
        <v>8.5257955788431161</v>
      </c>
      <c r="G200" s="27">
        <v>208.92961308540396</v>
      </c>
      <c r="H200" s="28">
        <f t="shared" si="170"/>
        <v>2.3199999999999998</v>
      </c>
      <c r="I200" s="27">
        <v>3.1209E-4</v>
      </c>
      <c r="J200" s="27">
        <f t="shared" si="171"/>
        <v>1.2590269293955336E-7</v>
      </c>
      <c r="K200" s="20">
        <f t="shared" si="168"/>
        <v>0.99994685831979635</v>
      </c>
      <c r="S200" s="31">
        <f t="shared" si="172"/>
        <v>4.0878806912559167</v>
      </c>
      <c r="T200" s="31">
        <f t="shared" si="173"/>
        <v>5.1748389665714942</v>
      </c>
      <c r="U200" s="31">
        <f t="shared" si="174"/>
        <v>3.4802829006749878</v>
      </c>
      <c r="V200" s="31">
        <f t="shared" si="175"/>
        <v>10.747359426049567</v>
      </c>
      <c r="W200" s="31">
        <f t="shared" si="176"/>
        <v>2.9214435237766203</v>
      </c>
      <c r="X200" s="32">
        <f t="shared" si="177"/>
        <v>81687.302078689609</v>
      </c>
      <c r="Y200" s="31">
        <f t="shared" si="178"/>
        <v>69.211767191724135</v>
      </c>
      <c r="Z200" s="31">
        <f t="shared" si="179"/>
        <v>3.3710094227681577</v>
      </c>
      <c r="AA200" s="31">
        <f t="shared" si="180"/>
        <v>13.603104517504926</v>
      </c>
      <c r="AB200" s="31">
        <f t="shared" si="181"/>
        <v>3.6282368336877671</v>
      </c>
      <c r="AD200" s="33">
        <f t="shared" si="182"/>
        <v>1779.4625916530633</v>
      </c>
      <c r="AE200" s="33">
        <f t="shared" si="183"/>
        <v>53.921767951900442</v>
      </c>
      <c r="AF200" s="33">
        <f t="shared" si="184"/>
        <v>0.16103560685009005</v>
      </c>
      <c r="AG200" s="73">
        <f t="shared" si="185"/>
        <v>2488.5526315789475</v>
      </c>
      <c r="AH200" s="33">
        <f t="shared" si="186"/>
        <v>329.23568745262156</v>
      </c>
      <c r="AI200" s="33">
        <f t="shared" si="187"/>
        <v>1.5507685195928052</v>
      </c>
      <c r="AJ200" s="73">
        <f t="shared" si="188"/>
        <v>60.307017543859651</v>
      </c>
      <c r="AK200" s="33">
        <f t="shared" si="189"/>
        <v>183.91307663277942</v>
      </c>
      <c r="AL200" s="33">
        <f t="shared" si="190"/>
        <v>6.6309775556655992E-4</v>
      </c>
      <c r="AM200" s="73">
        <f t="shared" si="191"/>
        <v>113.1140350877193</v>
      </c>
      <c r="AN200" s="33">
        <f t="shared" si="192"/>
        <v>0.76508519720410173</v>
      </c>
      <c r="AO200" s="73">
        <f t="shared" si="193"/>
        <v>256.40350877192981</v>
      </c>
      <c r="AP200" s="33">
        <f t="shared" si="194"/>
        <v>2.0184359677877488</v>
      </c>
      <c r="AQ200" s="73">
        <f t="shared" si="195"/>
        <v>71.622807017543863</v>
      </c>
      <c r="AR200" s="33">
        <f t="shared" si="196"/>
        <v>78.998232406312397</v>
      </c>
      <c r="AS200" s="33">
        <f t="shared" si="197"/>
        <v>0.68068791617077307</v>
      </c>
      <c r="AT200" s="73">
        <f t="shared" si="198"/>
        <v>622.14912280701753</v>
      </c>
      <c r="AU200" s="73">
        <f t="shared" si="199"/>
        <v>1779.4625916530633</v>
      </c>
      <c r="AV200" s="73">
        <f t="shared" si="200"/>
        <v>329.23568745262156</v>
      </c>
      <c r="AW200" s="73">
        <f t="shared" si="201"/>
        <v>183.91307663277942</v>
      </c>
      <c r="AX200" s="73">
        <f t="shared" si="202"/>
        <v>0.76508519720410173</v>
      </c>
      <c r="AY200" s="73">
        <f t="shared" si="203"/>
        <v>2.0184359677877488</v>
      </c>
      <c r="AZ200" s="73">
        <f t="shared" si="204"/>
        <v>78.998232406312397</v>
      </c>
      <c r="BA200" s="33">
        <f t="shared" si="205"/>
        <v>3612.1491228070176</v>
      </c>
      <c r="BC200" s="34">
        <f t="shared" si="206"/>
        <v>1.0775457176731435E-2</v>
      </c>
      <c r="BD200" s="34">
        <f t="shared" si="207"/>
        <v>4.4147872565511968E-2</v>
      </c>
      <c r="BE200" s="34">
        <f t="shared" si="208"/>
        <v>3.732582695599209E-2</v>
      </c>
      <c r="BF200" s="34">
        <f t="shared" si="209"/>
        <v>3.1479776084505841E-2</v>
      </c>
      <c r="BG200" s="34">
        <f t="shared" si="210"/>
        <v>0.74578843350032897</v>
      </c>
      <c r="BH200" s="34">
        <f t="shared" si="211"/>
        <v>3.6324167677396442E-2</v>
      </c>
      <c r="BI200" s="34">
        <f t="shared" si="212"/>
        <v>0.14532745681735762</v>
      </c>
      <c r="BJ200" s="34">
        <f t="shared" si="213"/>
        <v>4.0054567405305157E-2</v>
      </c>
      <c r="BL200" s="49">
        <f t="shared" si="214"/>
        <v>1</v>
      </c>
      <c r="BM200" s="49">
        <f t="shared" si="215"/>
        <v>0.84547283452002131</v>
      </c>
      <c r="BN200" s="49">
        <f t="shared" si="216"/>
        <v>16.892964262176793</v>
      </c>
      <c r="BO200" s="49">
        <f t="shared" si="217"/>
        <v>0.82278410184985096</v>
      </c>
      <c r="BP200" s="49">
        <f t="shared" si="218"/>
        <v>0.90728193857738737</v>
      </c>
      <c r="BU200" s="38">
        <f t="shared" si="219"/>
        <v>4.6248477774486804E-2</v>
      </c>
      <c r="BV200" s="38">
        <f t="shared" si="220"/>
        <v>3.9101831596231568E-2</v>
      </c>
      <c r="BW200" s="38">
        <f t="shared" si="221"/>
        <v>0.78127388222448335</v>
      </c>
      <c r="BX200" s="38">
        <f t="shared" si="222"/>
        <v>3.805251224760392E-2</v>
      </c>
      <c r="BY200" s="38">
        <f t="shared" si="223"/>
        <v>4.1960408571489603E-2</v>
      </c>
    </row>
    <row r="201" spans="1:77" x14ac:dyDescent="0.25">
      <c r="A201" s="23" t="s">
        <v>585</v>
      </c>
      <c r="B201" s="24" t="s">
        <v>586</v>
      </c>
      <c r="C201" s="24" t="s">
        <v>215</v>
      </c>
      <c r="D201" s="24" t="s">
        <v>212</v>
      </c>
      <c r="E201" s="25">
        <v>1.49E-2</v>
      </c>
      <c r="F201" s="26">
        <f t="shared" si="169"/>
        <v>46.519945004023171</v>
      </c>
      <c r="G201" s="27">
        <v>56.234132519034915</v>
      </c>
      <c r="H201" s="28">
        <f t="shared" si="170"/>
        <v>1.75</v>
      </c>
      <c r="I201" s="27">
        <v>4.8209090180937096E-15</v>
      </c>
      <c r="J201" s="27">
        <f t="shared" si="171"/>
        <v>1.9448410003350832E-18</v>
      </c>
      <c r="K201" s="20">
        <f t="shared" si="168"/>
        <v>0.99991073858860779</v>
      </c>
      <c r="S201" s="31">
        <f t="shared" si="172"/>
        <v>2.712261324208507</v>
      </c>
      <c r="T201" s="31">
        <f t="shared" si="173"/>
        <v>2.9325596103558822</v>
      </c>
      <c r="U201" s="31">
        <f t="shared" si="174"/>
        <v>2.4024017357510195</v>
      </c>
      <c r="V201" s="31">
        <f t="shared" si="175"/>
        <v>3.4919833406304344</v>
      </c>
      <c r="W201" s="31">
        <f t="shared" si="176"/>
        <v>2.0907842343146892</v>
      </c>
      <c r="X201" s="32">
        <f t="shared" si="177"/>
        <v>1781379690256448.8</v>
      </c>
      <c r="Y201" s="31">
        <f t="shared" si="178"/>
        <v>39.682649824691751</v>
      </c>
      <c r="Z201" s="31">
        <f t="shared" si="179"/>
        <v>2.3145118927468613</v>
      </c>
      <c r="AA201" s="31">
        <f t="shared" si="180"/>
        <v>8.1596248007939884</v>
      </c>
      <c r="AB201" s="31">
        <f t="shared" si="181"/>
        <v>3.1317945302651373</v>
      </c>
      <c r="AD201" s="33">
        <f t="shared" si="182"/>
        <v>2681.9800526977388</v>
      </c>
      <c r="AE201" s="33">
        <f t="shared" si="183"/>
        <v>294.21743184493323</v>
      </c>
      <c r="AF201" s="33">
        <f t="shared" si="184"/>
        <v>0.28416586329244431</v>
      </c>
      <c r="AG201" s="73">
        <f t="shared" si="185"/>
        <v>2488.5526315789475</v>
      </c>
      <c r="AH201" s="33">
        <f t="shared" si="186"/>
        <v>476.95325735149464</v>
      </c>
      <c r="AI201" s="33">
        <f t="shared" si="187"/>
        <v>4.772836821053593</v>
      </c>
      <c r="AJ201" s="73">
        <f t="shared" si="188"/>
        <v>60.307017543859651</v>
      </c>
      <c r="AK201" s="33">
        <f t="shared" si="189"/>
        <v>256.98092507512069</v>
      </c>
      <c r="AL201" s="33">
        <f t="shared" si="190"/>
        <v>3.0407142824710654E-14</v>
      </c>
      <c r="AM201" s="73">
        <f t="shared" si="191"/>
        <v>113.1140350877193</v>
      </c>
      <c r="AN201" s="33">
        <f t="shared" si="192"/>
        <v>1.3344093397154071</v>
      </c>
      <c r="AO201" s="73">
        <f t="shared" si="193"/>
        <v>256.40350877192981</v>
      </c>
      <c r="AP201" s="33">
        <f t="shared" si="194"/>
        <v>2.9397847070863334</v>
      </c>
      <c r="AQ201" s="73">
        <f t="shared" si="195"/>
        <v>71.622807017543863</v>
      </c>
      <c r="AR201" s="33">
        <f t="shared" si="196"/>
        <v>131.69983159233547</v>
      </c>
      <c r="AS201" s="33">
        <f t="shared" si="197"/>
        <v>0.7885884421312549</v>
      </c>
      <c r="AT201" s="73">
        <f t="shared" si="198"/>
        <v>622.14912280701753</v>
      </c>
      <c r="AU201" s="73">
        <f t="shared" si="199"/>
        <v>2681.9800526977388</v>
      </c>
      <c r="AV201" s="73">
        <f t="shared" si="200"/>
        <v>476.95325735149464</v>
      </c>
      <c r="AW201" s="73">
        <f t="shared" si="201"/>
        <v>256.98092507512069</v>
      </c>
      <c r="AX201" s="73">
        <f t="shared" si="202"/>
        <v>1.3344093397154071</v>
      </c>
      <c r="AY201" s="73">
        <f t="shared" si="203"/>
        <v>2.9397847070863334</v>
      </c>
      <c r="AZ201" s="73">
        <f t="shared" si="204"/>
        <v>131.69983159233547</v>
      </c>
      <c r="BA201" s="33">
        <f t="shared" si="205"/>
        <v>3612.1491228070176</v>
      </c>
      <c r="BC201" s="34">
        <f t="shared" si="206"/>
        <v>3.1546953197723764E-3</v>
      </c>
      <c r="BD201" s="34">
        <f t="shared" si="207"/>
        <v>8.5711448776597306E-3</v>
      </c>
      <c r="BE201" s="34">
        <f t="shared" si="208"/>
        <v>7.5037559676206537E-3</v>
      </c>
      <c r="BF201" s="34">
        <f t="shared" si="209"/>
        <v>6.59578723864642E-3</v>
      </c>
      <c r="BG201" s="34">
        <f t="shared" si="210"/>
        <v>0.1251866696781212</v>
      </c>
      <c r="BH201" s="34">
        <f t="shared" si="211"/>
        <v>7.3015798356060278E-3</v>
      </c>
      <c r="BI201" s="34">
        <f t="shared" si="212"/>
        <v>2.5587915589339622E-2</v>
      </c>
      <c r="BJ201" s="34">
        <f t="shared" si="213"/>
        <v>8.1703685673061542E-3</v>
      </c>
      <c r="BL201" s="49">
        <f t="shared" si="214"/>
        <v>1</v>
      </c>
      <c r="BM201" s="49">
        <f t="shared" si="215"/>
        <v>0.87546717209025671</v>
      </c>
      <c r="BN201" s="49">
        <f t="shared" si="216"/>
        <v>14.605594872677292</v>
      </c>
      <c r="BO201" s="49">
        <f t="shared" si="217"/>
        <v>0.8518791759823402</v>
      </c>
      <c r="BP201" s="49">
        <f t="shared" si="218"/>
        <v>0.95324121618826207</v>
      </c>
      <c r="BU201" s="38">
        <f t="shared" si="219"/>
        <v>4.6884547611114991E-2</v>
      </c>
      <c r="BV201" s="38">
        <f t="shared" si="220"/>
        <v>4.1045882311833842E-2</v>
      </c>
      <c r="BW201" s="38">
        <f t="shared" si="221"/>
        <v>0.68477670819669545</v>
      </c>
      <c r="BX201" s="38">
        <f t="shared" si="222"/>
        <v>3.9939969785261438E-2</v>
      </c>
      <c r="BY201" s="38">
        <f t="shared" si="223"/>
        <v>4.4692283185255734E-2</v>
      </c>
    </row>
    <row r="202" spans="1:77" x14ac:dyDescent="0.25">
      <c r="A202" s="23" t="s">
        <v>587</v>
      </c>
      <c r="B202" s="24" t="s">
        <v>588</v>
      </c>
      <c r="C202" s="24" t="s">
        <v>89</v>
      </c>
      <c r="D202" s="24" t="s">
        <v>66</v>
      </c>
      <c r="E202" s="25">
        <v>0.20899999999999999</v>
      </c>
      <c r="F202" s="26">
        <f t="shared" si="169"/>
        <v>3.3164936868896904</v>
      </c>
      <c r="G202" s="27">
        <v>602.55958607435775</v>
      </c>
      <c r="H202" s="28">
        <f t="shared" si="170"/>
        <v>2.78</v>
      </c>
      <c r="I202" s="27">
        <v>0.11413</v>
      </c>
      <c r="J202" s="27">
        <f t="shared" si="171"/>
        <v>4.6042085120289741E-5</v>
      </c>
      <c r="K202" s="20">
        <f t="shared" si="168"/>
        <v>0.99995158728459843</v>
      </c>
      <c r="S202" s="31">
        <f t="shared" si="172"/>
        <v>4.793813413449115</v>
      </c>
      <c r="T202" s="31">
        <f t="shared" si="173"/>
        <v>6.6514872693637876</v>
      </c>
      <c r="U202" s="31">
        <f t="shared" si="174"/>
        <v>4.0334239825636145</v>
      </c>
      <c r="V202" s="31">
        <f t="shared" si="175"/>
        <v>29.450817327587814</v>
      </c>
      <c r="W202" s="31">
        <f t="shared" si="176"/>
        <v>3.3477166538820344</v>
      </c>
      <c r="X202" s="32">
        <f t="shared" si="177"/>
        <v>605.23221504137575</v>
      </c>
      <c r="Y202" s="31">
        <f t="shared" si="178"/>
        <v>84.36535597232843</v>
      </c>
      <c r="Z202" s="31">
        <f t="shared" si="179"/>
        <v>3.9131769694196143</v>
      </c>
      <c r="AA202" s="31">
        <f t="shared" si="180"/>
        <v>16.396559267178262</v>
      </c>
      <c r="AB202" s="31">
        <f t="shared" si="181"/>
        <v>3.7813104540961828</v>
      </c>
      <c r="AD202" s="33">
        <f t="shared" si="182"/>
        <v>1517.4205046910683</v>
      </c>
      <c r="AE202" s="33">
        <f t="shared" si="183"/>
        <v>20.975309734399548</v>
      </c>
      <c r="AF202" s="33">
        <f t="shared" si="184"/>
        <v>0.12528526321798725</v>
      </c>
      <c r="AG202" s="73">
        <f t="shared" si="185"/>
        <v>2488.5526315789475</v>
      </c>
      <c r="AH202" s="33">
        <f t="shared" si="186"/>
        <v>284.08452428674508</v>
      </c>
      <c r="AI202" s="33">
        <f t="shared" si="187"/>
        <v>0.56591525054397396</v>
      </c>
      <c r="AJ202" s="73">
        <f t="shared" si="188"/>
        <v>60.307017543859651</v>
      </c>
      <c r="AK202" s="33">
        <f t="shared" si="189"/>
        <v>160.49496484226637</v>
      </c>
      <c r="AL202" s="33">
        <f t="shared" si="190"/>
        <v>8.9497328992911671E-2</v>
      </c>
      <c r="AM202" s="73">
        <f t="shared" si="191"/>
        <v>113.1140350877193</v>
      </c>
      <c r="AN202" s="33">
        <f t="shared" si="192"/>
        <v>0.62766165021686171</v>
      </c>
      <c r="AO202" s="73">
        <f t="shared" si="193"/>
        <v>256.40350877192981</v>
      </c>
      <c r="AP202" s="33">
        <f t="shared" si="194"/>
        <v>1.7387832750318553</v>
      </c>
      <c r="AQ202" s="73">
        <f t="shared" si="195"/>
        <v>71.622807017543863</v>
      </c>
      <c r="AR202" s="33">
        <f t="shared" si="196"/>
        <v>65.539433890397376</v>
      </c>
      <c r="AS202" s="33">
        <f t="shared" si="197"/>
        <v>0.65313255805844228</v>
      </c>
      <c r="AT202" s="73">
        <f t="shared" si="198"/>
        <v>622.14912280701753</v>
      </c>
      <c r="AU202" s="73">
        <f t="shared" si="199"/>
        <v>1517.4205046910683</v>
      </c>
      <c r="AV202" s="73">
        <f t="shared" si="200"/>
        <v>284.08452428674508</v>
      </c>
      <c r="AW202" s="73">
        <f t="shared" si="201"/>
        <v>160.49496484226637</v>
      </c>
      <c r="AX202" s="73">
        <f t="shared" si="202"/>
        <v>0.62766165021686171</v>
      </c>
      <c r="AY202" s="73">
        <f t="shared" si="203"/>
        <v>1.7387832750318553</v>
      </c>
      <c r="AZ202" s="73">
        <f t="shared" si="204"/>
        <v>65.539433890397376</v>
      </c>
      <c r="BA202" s="33">
        <f t="shared" si="205"/>
        <v>3612.1491228070176</v>
      </c>
      <c r="BC202" s="34">
        <f t="shared" si="206"/>
        <v>2.138638840567891E-2</v>
      </c>
      <c r="BD202" s="34">
        <f t="shared" si="207"/>
        <v>0.10278279774274288</v>
      </c>
      <c r="BE202" s="34">
        <f t="shared" si="208"/>
        <v>8.6088877131806588E-2</v>
      </c>
      <c r="BF202" s="34">
        <f t="shared" si="209"/>
        <v>7.1555666812977994E-2</v>
      </c>
      <c r="BG202" s="34">
        <f t="shared" si="210"/>
        <v>1.8042702708075788</v>
      </c>
      <c r="BH202" s="34">
        <f t="shared" si="211"/>
        <v>8.3688722568165369E-2</v>
      </c>
      <c r="BI202" s="34">
        <f t="shared" si="212"/>
        <v>0.34720313570711919</v>
      </c>
      <c r="BJ202" s="34">
        <f t="shared" si="213"/>
        <v>9.182084886233137E-2</v>
      </c>
      <c r="BL202" s="49">
        <f t="shared" si="214"/>
        <v>1</v>
      </c>
      <c r="BM202" s="49">
        <f t="shared" si="215"/>
        <v>0.83758059736105028</v>
      </c>
      <c r="BN202" s="49">
        <f t="shared" si="216"/>
        <v>17.554204696037978</v>
      </c>
      <c r="BO202" s="49">
        <f t="shared" si="217"/>
        <v>0.81422888271276239</v>
      </c>
      <c r="BP202" s="49">
        <f t="shared" si="218"/>
        <v>0.89334840925571624</v>
      </c>
      <c r="BU202" s="38">
        <f t="shared" si="219"/>
        <v>4.6085063427992456E-2</v>
      </c>
      <c r="BV202" s="38">
        <f t="shared" si="220"/>
        <v>3.8599954955439816E-2</v>
      </c>
      <c r="BW202" s="38">
        <f t="shared" si="221"/>
        <v>0.80898663684487326</v>
      </c>
      <c r="BX202" s="38">
        <f t="shared" si="222"/>
        <v>3.7523789704721082E-2</v>
      </c>
      <c r="BY202" s="38">
        <f t="shared" si="223"/>
        <v>4.1170018103845844E-2</v>
      </c>
    </row>
    <row r="203" spans="1:77" x14ac:dyDescent="0.25">
      <c r="A203" s="23" t="s">
        <v>589</v>
      </c>
      <c r="B203" s="24" t="s">
        <v>590</v>
      </c>
      <c r="C203" s="24" t="s">
        <v>65</v>
      </c>
      <c r="D203" s="24" t="s">
        <v>66</v>
      </c>
      <c r="E203" s="25">
        <v>0.56100000000000005</v>
      </c>
      <c r="F203" s="26">
        <f t="shared" si="169"/>
        <v>1.2355564715863552</v>
      </c>
      <c r="G203" s="27">
        <v>218776.16239495538</v>
      </c>
      <c r="H203" s="28">
        <f t="shared" si="170"/>
        <v>5.34</v>
      </c>
      <c r="I203" s="27">
        <v>10.403</v>
      </c>
      <c r="J203" s="27">
        <f t="shared" si="171"/>
        <v>4.1967564313184456E-3</v>
      </c>
      <c r="K203" s="20">
        <f t="shared" si="168"/>
        <v>0.99754073693122047</v>
      </c>
      <c r="S203" s="31">
        <f t="shared" si="172"/>
        <v>5.3095636080273563</v>
      </c>
      <c r="T203" s="31">
        <f t="shared" si="173"/>
        <v>7.9232254699050042</v>
      </c>
      <c r="U203" s="31">
        <f t="shared" si="174"/>
        <v>4.4375455250910099</v>
      </c>
      <c r="V203" s="31">
        <f t="shared" si="175"/>
        <v>10396.041461778699</v>
      </c>
      <c r="W203" s="31">
        <f t="shared" si="176"/>
        <v>3.6591492350383668</v>
      </c>
      <c r="X203" s="32">
        <f t="shared" si="177"/>
        <v>2328.6080270573621</v>
      </c>
      <c r="Y203" s="31">
        <f t="shared" si="178"/>
        <v>95.436476656285606</v>
      </c>
      <c r="Z203" s="31">
        <f t="shared" si="179"/>
        <v>4.3092813132029164</v>
      </c>
      <c r="AA203" s="31">
        <f t="shared" si="180"/>
        <v>18.437440480636496</v>
      </c>
      <c r="AB203" s="31">
        <f t="shared" si="181"/>
        <v>3.8693040518746016</v>
      </c>
      <c r="AD203" s="33">
        <f t="shared" si="182"/>
        <v>1370.0242253870163</v>
      </c>
      <c r="AE203" s="33">
        <f t="shared" si="183"/>
        <v>7.8143310775214001</v>
      </c>
      <c r="AF203" s="33">
        <f t="shared" si="184"/>
        <v>0.10517602162132143</v>
      </c>
      <c r="AG203" s="73">
        <f t="shared" si="185"/>
        <v>2488.5526315789475</v>
      </c>
      <c r="AH203" s="33">
        <f t="shared" si="186"/>
        <v>258.21331338563192</v>
      </c>
      <c r="AI203" s="33">
        <f t="shared" si="187"/>
        <v>1.6031743166802551E-3</v>
      </c>
      <c r="AJ203" s="73">
        <f t="shared" si="188"/>
        <v>60.307017543859651</v>
      </c>
      <c r="AK203" s="33">
        <f t="shared" si="189"/>
        <v>146.83513356651414</v>
      </c>
      <c r="AL203" s="33">
        <f t="shared" si="190"/>
        <v>2.3261393088606898E-2</v>
      </c>
      <c r="AM203" s="73">
        <f t="shared" si="191"/>
        <v>113.1140350877193</v>
      </c>
      <c r="AN203" s="33">
        <f t="shared" si="192"/>
        <v>0.55484968018501413</v>
      </c>
      <c r="AO203" s="73">
        <f t="shared" si="193"/>
        <v>256.40350877192981</v>
      </c>
      <c r="AP203" s="33">
        <f t="shared" si="194"/>
        <v>1.5789562509692368</v>
      </c>
      <c r="AQ203" s="73">
        <f t="shared" si="195"/>
        <v>71.622807017543863</v>
      </c>
      <c r="AR203" s="33">
        <f t="shared" si="196"/>
        <v>58.284728471384561</v>
      </c>
      <c r="AS203" s="33">
        <f t="shared" si="197"/>
        <v>0.63827937442663629</v>
      </c>
      <c r="AT203" s="73">
        <f t="shared" si="198"/>
        <v>622.14912280701753</v>
      </c>
      <c r="AU203" s="73">
        <f t="shared" si="199"/>
        <v>1370.0242253870163</v>
      </c>
      <c r="AV203" s="73">
        <f t="shared" si="200"/>
        <v>258.21331338563192</v>
      </c>
      <c r="AW203" s="73">
        <f t="shared" si="201"/>
        <v>146.83513356651414</v>
      </c>
      <c r="AX203" s="73">
        <f t="shared" si="202"/>
        <v>0.55484968018501413</v>
      </c>
      <c r="AY203" s="73">
        <f t="shared" si="203"/>
        <v>1.5789562509692368</v>
      </c>
      <c r="AZ203" s="73">
        <f t="shared" si="204"/>
        <v>58.284728471384561</v>
      </c>
      <c r="BA203" s="33">
        <f t="shared" si="205"/>
        <v>3612.1491228070176</v>
      </c>
      <c r="BC203" s="34">
        <f t="shared" si="206"/>
        <v>4.1310406444755997E-2</v>
      </c>
      <c r="BD203" s="34">
        <f t="shared" si="207"/>
        <v>0.21993585025742657</v>
      </c>
      <c r="BE203" s="34">
        <f t="shared" si="208"/>
        <v>0.18331567110283523</v>
      </c>
      <c r="BF203" s="34">
        <f t="shared" si="209"/>
        <v>0.15113699925350457</v>
      </c>
      <c r="BG203" s="34">
        <f t="shared" si="210"/>
        <v>3.9425196403266263</v>
      </c>
      <c r="BH203" s="34">
        <f t="shared" si="211"/>
        <v>0.17801816253320438</v>
      </c>
      <c r="BI203" s="34">
        <f t="shared" si="212"/>
        <v>0.75340755113945701</v>
      </c>
      <c r="BJ203" s="34">
        <f t="shared" si="213"/>
        <v>0.19471396949910047</v>
      </c>
      <c r="BL203" s="49">
        <f t="shared" si="214"/>
        <v>1</v>
      </c>
      <c r="BM203" s="49">
        <f t="shared" si="215"/>
        <v>0.83349608937456621</v>
      </c>
      <c r="BN203" s="49">
        <f t="shared" si="216"/>
        <v>17.92577079049212</v>
      </c>
      <c r="BO203" s="49">
        <f t="shared" si="217"/>
        <v>0.80940948155946779</v>
      </c>
      <c r="BP203" s="49">
        <f t="shared" si="218"/>
        <v>0.8853216484315547</v>
      </c>
      <c r="BU203" s="38">
        <f t="shared" si="219"/>
        <v>4.5998712645148883E-2</v>
      </c>
      <c r="BV203" s="38">
        <f t="shared" si="220"/>
        <v>3.8339747105996004E-2</v>
      </c>
      <c r="BW203" s="38">
        <f t="shared" si="221"/>
        <v>0.82456237953465039</v>
      </c>
      <c r="BX203" s="38">
        <f t="shared" si="222"/>
        <v>3.7231794154512894E-2</v>
      </c>
      <c r="BY203" s="38">
        <f t="shared" si="223"/>
        <v>4.0723656104732608E-2</v>
      </c>
    </row>
    <row r="204" spans="1:77" x14ac:dyDescent="0.25">
      <c r="A204" s="23" t="s">
        <v>591</v>
      </c>
      <c r="B204" s="24" t="s">
        <v>592</v>
      </c>
      <c r="C204" s="24" t="s">
        <v>593</v>
      </c>
      <c r="D204" s="24" t="s">
        <v>66</v>
      </c>
      <c r="E204" s="25">
        <v>0.12</v>
      </c>
      <c r="F204" s="26">
        <f t="shared" si="169"/>
        <v>5.7762265046662113</v>
      </c>
      <c r="G204" s="27">
        <v>10.471285480509</v>
      </c>
      <c r="H204" s="28">
        <f t="shared" si="170"/>
        <v>1.0200000000000002</v>
      </c>
      <c r="I204" s="27">
        <v>1.0224714712158533E-8</v>
      </c>
      <c r="J204" s="27">
        <f t="shared" si="171"/>
        <v>4.124832954594603E-12</v>
      </c>
      <c r="K204" s="20">
        <f t="shared" si="168"/>
        <v>0.99968518281726892</v>
      </c>
      <c r="S204" s="31">
        <f t="shared" si="172"/>
        <v>1.391134697179466</v>
      </c>
      <c r="T204" s="31">
        <f t="shared" si="173"/>
        <v>1.3192876772129543</v>
      </c>
      <c r="U204" s="31">
        <f t="shared" si="174"/>
        <v>1.3672189360128868</v>
      </c>
      <c r="V204" s="31">
        <f t="shared" si="175"/>
        <v>1.317546580796541</v>
      </c>
      <c r="W204" s="31">
        <f t="shared" si="176"/>
        <v>1.2930300505737158</v>
      </c>
      <c r="X204" s="32">
        <f t="shared" si="177"/>
        <v>344377697.21546775</v>
      </c>
      <c r="Y204" s="31">
        <f t="shared" si="178"/>
        <v>11.323276468393507</v>
      </c>
      <c r="Z204" s="31">
        <f t="shared" si="179"/>
        <v>1.2998656528517489</v>
      </c>
      <c r="AA204" s="31">
        <f t="shared" si="180"/>
        <v>2.9317789520727646</v>
      </c>
      <c r="AB204" s="31">
        <f t="shared" si="181"/>
        <v>1.9455596648387532</v>
      </c>
      <c r="AD204" s="33">
        <f t="shared" si="182"/>
        <v>5228.9909697309076</v>
      </c>
      <c r="AE204" s="33">
        <f t="shared" si="183"/>
        <v>36.53199778741255</v>
      </c>
      <c r="AF204" s="33">
        <f t="shared" si="184"/>
        <v>0.63165399611234296</v>
      </c>
      <c r="AG204" s="73">
        <f t="shared" si="185"/>
        <v>2488.5526315789475</v>
      </c>
      <c r="AH204" s="33">
        <f t="shared" si="186"/>
        <v>838.07596804856814</v>
      </c>
      <c r="AI204" s="33">
        <f t="shared" si="187"/>
        <v>12.649774140501814</v>
      </c>
      <c r="AJ204" s="73">
        <f t="shared" si="188"/>
        <v>60.307017543859651</v>
      </c>
      <c r="AK204" s="33">
        <f t="shared" si="189"/>
        <v>415.52914135929871</v>
      </c>
      <c r="AL204" s="33">
        <f t="shared" si="190"/>
        <v>1.5728854424848557E-7</v>
      </c>
      <c r="AM204" s="73">
        <f t="shared" si="191"/>
        <v>113.1140350877193</v>
      </c>
      <c r="AN204" s="33">
        <f t="shared" si="192"/>
        <v>4.6764643341996708</v>
      </c>
      <c r="AO204" s="73">
        <f t="shared" si="193"/>
        <v>256.40350877192981</v>
      </c>
      <c r="AP204" s="33">
        <f t="shared" si="194"/>
        <v>5.2345153145166528</v>
      </c>
      <c r="AQ204" s="73">
        <f t="shared" si="195"/>
        <v>71.622807017543863</v>
      </c>
      <c r="AR204" s="33">
        <f t="shared" si="196"/>
        <v>366.54237228951251</v>
      </c>
      <c r="AS204" s="33">
        <f t="shared" si="197"/>
        <v>1.2694018149793711</v>
      </c>
      <c r="AT204" s="73">
        <f t="shared" si="198"/>
        <v>622.14912280701753</v>
      </c>
      <c r="AU204" s="73">
        <f t="shared" si="199"/>
        <v>5228.9909697309076</v>
      </c>
      <c r="AV204" s="73">
        <f t="shared" si="200"/>
        <v>838.07596804856814</v>
      </c>
      <c r="AW204" s="73">
        <f t="shared" si="201"/>
        <v>415.52914135929871</v>
      </c>
      <c r="AX204" s="73">
        <f t="shared" si="202"/>
        <v>4.6764643341996708</v>
      </c>
      <c r="AY204" s="73">
        <f t="shared" si="203"/>
        <v>5.2345153145166528</v>
      </c>
      <c r="AZ204" s="73">
        <f t="shared" si="204"/>
        <v>366.54237228951251</v>
      </c>
      <c r="BA204" s="33">
        <f t="shared" si="205"/>
        <v>3612.1491228070176</v>
      </c>
      <c r="BC204" s="34">
        <f t="shared" si="206"/>
        <v>4.2256447624366963E-2</v>
      </c>
      <c r="BD204" s="34">
        <f t="shared" si="207"/>
        <v>5.8856313405963347E-2</v>
      </c>
      <c r="BE204" s="34">
        <f t="shared" si="208"/>
        <v>5.6914753880214601E-2</v>
      </c>
      <c r="BF204" s="34">
        <f t="shared" si="209"/>
        <v>5.4638856588118567E-2</v>
      </c>
      <c r="BG204" s="34">
        <f t="shared" si="210"/>
        <v>0.47848143902289714</v>
      </c>
      <c r="BH204" s="34">
        <f t="shared" si="211"/>
        <v>5.4927704878443506E-2</v>
      </c>
      <c r="BI204" s="34">
        <f t="shared" si="212"/>
        <v>0.12345900311808204</v>
      </c>
      <c r="BJ204" s="34">
        <f t="shared" si="213"/>
        <v>6.3456806465153684E-2</v>
      </c>
      <c r="BL204" s="49">
        <f t="shared" si="214"/>
        <v>1</v>
      </c>
      <c r="BM204" s="49">
        <f t="shared" si="215"/>
        <v>0.96701187326571447</v>
      </c>
      <c r="BN204" s="49">
        <f t="shared" si="216"/>
        <v>8.1296535806202428</v>
      </c>
      <c r="BO204" s="49">
        <f t="shared" si="217"/>
        <v>0.93325085619239967</v>
      </c>
      <c r="BP204" s="49">
        <f t="shared" si="218"/>
        <v>1.0781648185719395</v>
      </c>
      <c r="BU204" s="38">
        <f t="shared" si="219"/>
        <v>4.8938528268522873E-2</v>
      </c>
      <c r="BV204" s="38">
        <f t="shared" si="220"/>
        <v>4.7324137895811427E-2</v>
      </c>
      <c r="BW204" s="38">
        <f t="shared" si="221"/>
        <v>0.39785328156848193</v>
      </c>
      <c r="BX204" s="38">
        <f t="shared" si="222"/>
        <v>4.5671923407394927E-2</v>
      </c>
      <c r="BY204" s="38">
        <f t="shared" si="223"/>
        <v>5.2763799451809694E-2</v>
      </c>
    </row>
    <row r="205" spans="1:77" x14ac:dyDescent="0.25">
      <c r="A205" s="23" t="s">
        <v>594</v>
      </c>
      <c r="B205" s="24" t="s">
        <v>595</v>
      </c>
      <c r="C205" s="24" t="s">
        <v>77</v>
      </c>
      <c r="D205" s="24" t="s">
        <v>279</v>
      </c>
      <c r="E205" s="25">
        <v>2.93</v>
      </c>
      <c r="F205" s="26">
        <f t="shared" si="169"/>
        <v>0.23656900360407687</v>
      </c>
      <c r="G205" s="27">
        <v>501187.23362727347</v>
      </c>
      <c r="H205" s="28">
        <f t="shared" si="170"/>
        <v>5.7000000000000011</v>
      </c>
      <c r="I205" s="27">
        <v>6.2669387739434687E-2</v>
      </c>
      <c r="J205" s="27">
        <f t="shared" si="171"/>
        <v>2.5281952902264911E-5</v>
      </c>
      <c r="K205" s="20">
        <f t="shared" si="168"/>
        <v>0.99443110491602094</v>
      </c>
      <c r="S205" s="31">
        <f t="shared" si="172"/>
        <v>5.3104720687865044</v>
      </c>
      <c r="T205" s="31">
        <f t="shared" si="173"/>
        <v>7.9256349746655284</v>
      </c>
      <c r="U205" s="31">
        <f t="shared" si="174"/>
        <v>4.4382573591672188</v>
      </c>
      <c r="V205" s="31">
        <f t="shared" si="175"/>
        <v>23814.896590146192</v>
      </c>
      <c r="W205" s="31">
        <f t="shared" si="176"/>
        <v>3.6596978034772638</v>
      </c>
      <c r="X205" s="32">
        <f t="shared" si="177"/>
        <v>885473.72135298979</v>
      </c>
      <c r="Y205" s="31">
        <f t="shared" si="178"/>
        <v>95.455977722512813</v>
      </c>
      <c r="Z205" s="31">
        <f t="shared" si="179"/>
        <v>4.3099790254997572</v>
      </c>
      <c r="AA205" s="31">
        <f t="shared" si="180"/>
        <v>18.441035361483856</v>
      </c>
      <c r="AB205" s="31">
        <f t="shared" si="181"/>
        <v>3.8694450754174148</v>
      </c>
      <c r="AD205" s="33">
        <f t="shared" si="182"/>
        <v>1369.7898557807505</v>
      </c>
      <c r="AE205" s="33">
        <f t="shared" si="183"/>
        <v>1.4961910356619472</v>
      </c>
      <c r="AF205" s="33">
        <f t="shared" si="184"/>
        <v>0.10514404662807487</v>
      </c>
      <c r="AG205" s="73">
        <f t="shared" si="185"/>
        <v>2488.5526315789475</v>
      </c>
      <c r="AH205" s="33">
        <f t="shared" si="186"/>
        <v>258.17189960077803</v>
      </c>
      <c r="AI205" s="33">
        <f t="shared" si="187"/>
        <v>6.9984207588634994E-4</v>
      </c>
      <c r="AJ205" s="73">
        <f t="shared" si="188"/>
        <v>60.307017543859651</v>
      </c>
      <c r="AK205" s="33">
        <f t="shared" si="189"/>
        <v>146.81312379294235</v>
      </c>
      <c r="AL205" s="33">
        <f t="shared" si="190"/>
        <v>6.1172528738516216E-5</v>
      </c>
      <c r="AM205" s="73">
        <f t="shared" si="191"/>
        <v>113.1140350877193</v>
      </c>
      <c r="AN205" s="33">
        <f t="shared" si="192"/>
        <v>0.55473632782492532</v>
      </c>
      <c r="AO205" s="73">
        <f t="shared" si="193"/>
        <v>256.40350877192981</v>
      </c>
      <c r="AP205" s="33">
        <f t="shared" si="194"/>
        <v>1.5787006448082888</v>
      </c>
      <c r="AQ205" s="73">
        <f t="shared" si="195"/>
        <v>71.622807017543863</v>
      </c>
      <c r="AR205" s="33">
        <f t="shared" si="196"/>
        <v>58.273366492516878</v>
      </c>
      <c r="AS205" s="33">
        <f t="shared" si="197"/>
        <v>0.63825611206809874</v>
      </c>
      <c r="AT205" s="73">
        <f t="shared" si="198"/>
        <v>622.14912280701753</v>
      </c>
      <c r="AU205" s="73">
        <f t="shared" si="199"/>
        <v>1369.7898557807505</v>
      </c>
      <c r="AV205" s="73">
        <f t="shared" si="200"/>
        <v>258.17189960077803</v>
      </c>
      <c r="AW205" s="73">
        <f t="shared" si="201"/>
        <v>146.81312379294235</v>
      </c>
      <c r="AX205" s="73">
        <f t="shared" si="202"/>
        <v>0.55473632782492532</v>
      </c>
      <c r="AY205" s="73">
        <f t="shared" si="203"/>
        <v>1.5787006448082888</v>
      </c>
      <c r="AZ205" s="73">
        <f t="shared" si="204"/>
        <v>58.273366492516878</v>
      </c>
      <c r="BA205" s="33">
        <f t="shared" si="205"/>
        <v>3612.1491228070176</v>
      </c>
      <c r="BC205" s="34">
        <f t="shared" si="206"/>
        <v>9.0322121385444987E-2</v>
      </c>
      <c r="BD205" s="34">
        <f t="shared" si="207"/>
        <v>0.48095232218536987</v>
      </c>
      <c r="BE205" s="34">
        <f t="shared" si="208"/>
        <v>0.4008717332674594</v>
      </c>
      <c r="BF205" s="34">
        <f t="shared" si="209"/>
        <v>0.33055153150902827</v>
      </c>
      <c r="BG205" s="34">
        <f t="shared" si="210"/>
        <v>8.621786406819135</v>
      </c>
      <c r="BH205" s="34">
        <f t="shared" si="211"/>
        <v>0.38928644870991097</v>
      </c>
      <c r="BI205" s="34">
        <f t="shared" si="212"/>
        <v>1.6475877470913864</v>
      </c>
      <c r="BJ205" s="34">
        <f t="shared" si="213"/>
        <v>0.4257943232114888</v>
      </c>
      <c r="BL205" s="49">
        <f t="shared" si="214"/>
        <v>1</v>
      </c>
      <c r="BM205" s="49">
        <f t="shared" si="215"/>
        <v>0.83349578487523013</v>
      </c>
      <c r="BN205" s="49">
        <f t="shared" si="216"/>
        <v>17.926488778852605</v>
      </c>
      <c r="BO205" s="49">
        <f t="shared" si="217"/>
        <v>0.80940756651523393</v>
      </c>
      <c r="BP205" s="49">
        <f t="shared" si="218"/>
        <v>0.88531503762524311</v>
      </c>
      <c r="BU205" s="38">
        <f t="shared" si="219"/>
        <v>4.5998264903042818E-2</v>
      </c>
      <c r="BV205" s="38">
        <f t="shared" si="220"/>
        <v>3.8339359908260422E-2</v>
      </c>
      <c r="BW205" s="38">
        <f t="shared" si="221"/>
        <v>0.82458737963108664</v>
      </c>
      <c r="BX205" s="38">
        <f t="shared" si="222"/>
        <v>3.723134365909498E-2</v>
      </c>
      <c r="BY205" s="38">
        <f t="shared" si="223"/>
        <v>4.0722955623333251E-2</v>
      </c>
    </row>
    <row r="206" spans="1:77" x14ac:dyDescent="0.25">
      <c r="A206" s="23" t="s">
        <v>596</v>
      </c>
      <c r="B206" s="24" t="s">
        <v>597</v>
      </c>
      <c r="C206" s="24" t="s">
        <v>320</v>
      </c>
      <c r="D206" s="24" t="s">
        <v>66</v>
      </c>
      <c r="E206" s="25">
        <v>0.32400000000000001</v>
      </c>
      <c r="F206" s="26">
        <f t="shared" si="169"/>
        <v>2.1393431498763742</v>
      </c>
      <c r="G206" s="27">
        <v>3.1622776601683784E-2</v>
      </c>
      <c r="H206" s="28">
        <f t="shared" si="170"/>
        <v>-1.5000000000000002</v>
      </c>
      <c r="I206" s="27">
        <v>4.2722999999999997E-5</v>
      </c>
      <c r="J206" s="27">
        <f t="shared" si="171"/>
        <v>1.7235223014055364E-8</v>
      </c>
      <c r="K206" s="20">
        <f t="shared" si="168"/>
        <v>0.91570129219402274</v>
      </c>
      <c r="S206" s="31">
        <f t="shared" si="172"/>
        <v>0.8769171509319863</v>
      </c>
      <c r="T206" s="31">
        <f t="shared" si="173"/>
        <v>0.7936655264046969</v>
      </c>
      <c r="U206" s="31">
        <f t="shared" si="174"/>
        <v>0.96429831636267271</v>
      </c>
      <c r="V206" s="31">
        <f t="shared" si="175"/>
        <v>0.82150256665265664</v>
      </c>
      <c r="W206" s="31">
        <f t="shared" si="176"/>
        <v>0.98252294968025489</v>
      </c>
      <c r="X206" s="32">
        <f t="shared" si="177"/>
        <v>55364.089694333401</v>
      </c>
      <c r="Y206" s="31">
        <f t="shared" si="178"/>
        <v>0.28505569376122358</v>
      </c>
      <c r="Z206" s="31">
        <f t="shared" si="179"/>
        <v>0.9049384073375103</v>
      </c>
      <c r="AA206" s="31">
        <f t="shared" si="180"/>
        <v>0.89696259950642721</v>
      </c>
      <c r="AB206" s="31">
        <f t="shared" si="181"/>
        <v>0.83102913031809589</v>
      </c>
      <c r="AD206" s="33">
        <f t="shared" si="182"/>
        <v>8295.2314953581736</v>
      </c>
      <c r="AE206" s="33">
        <f t="shared" si="183"/>
        <v>13.530369550893536</v>
      </c>
      <c r="AF206" s="33">
        <f t="shared" si="184"/>
        <v>1.049980508928404</v>
      </c>
      <c r="AG206" s="73">
        <f t="shared" si="185"/>
        <v>2488.5526315789475</v>
      </c>
      <c r="AH206" s="33">
        <f t="shared" si="186"/>
        <v>1188.2560758328498</v>
      </c>
      <c r="AI206" s="33">
        <f t="shared" si="187"/>
        <v>20.288027503769904</v>
      </c>
      <c r="AJ206" s="73">
        <f t="shared" si="188"/>
        <v>60.307017543859651</v>
      </c>
      <c r="AK206" s="33">
        <f t="shared" si="189"/>
        <v>546.84897369727491</v>
      </c>
      <c r="AL206" s="33">
        <f t="shared" si="190"/>
        <v>9.7837184654750507E-4</v>
      </c>
      <c r="AM206" s="73">
        <f t="shared" si="191"/>
        <v>113.1140350877193</v>
      </c>
      <c r="AN206" s="33">
        <f t="shared" si="192"/>
        <v>185.7633427770804</v>
      </c>
      <c r="AO206" s="73">
        <f t="shared" si="193"/>
        <v>256.40350877192981</v>
      </c>
      <c r="AP206" s="33">
        <f t="shared" si="194"/>
        <v>7.518927930891711</v>
      </c>
      <c r="AQ206" s="73">
        <f t="shared" si="195"/>
        <v>71.622807017543863</v>
      </c>
      <c r="AR206" s="33">
        <f t="shared" si="196"/>
        <v>1198.066912391381</v>
      </c>
      <c r="AS206" s="33">
        <f t="shared" si="197"/>
        <v>2.9718536686573618</v>
      </c>
      <c r="AT206" s="73">
        <f t="shared" si="198"/>
        <v>622.14912280701753</v>
      </c>
      <c r="AU206" s="73">
        <f t="shared" si="199"/>
        <v>8295.2314953581736</v>
      </c>
      <c r="AV206" s="73">
        <f t="shared" si="200"/>
        <v>1188.2560758328498</v>
      </c>
      <c r="AW206" s="73">
        <f t="shared" si="201"/>
        <v>546.84897369727491</v>
      </c>
      <c r="AX206" s="73">
        <f t="shared" si="202"/>
        <v>185.7633427770804</v>
      </c>
      <c r="AY206" s="73">
        <f t="shared" si="203"/>
        <v>7.518927930891711</v>
      </c>
      <c r="AZ206" s="73">
        <f t="shared" si="204"/>
        <v>1198.066912391381</v>
      </c>
      <c r="BA206" s="33">
        <f t="shared" si="205"/>
        <v>3612.1491228070176</v>
      </c>
      <c r="BC206" s="34">
        <f t="shared" si="206"/>
        <v>0.11589867444222737</v>
      </c>
      <c r="BD206" s="34">
        <f t="shared" si="207"/>
        <v>0.10173776151600111</v>
      </c>
      <c r="BE206" s="34">
        <f t="shared" si="208"/>
        <v>0.10988474818453756</v>
      </c>
      <c r="BF206" s="34">
        <f t="shared" si="209"/>
        <v>0.11387290374609135</v>
      </c>
      <c r="BG206" s="34">
        <f t="shared" si="210"/>
        <v>3.3037577049135319E-2</v>
      </c>
      <c r="BH206" s="34">
        <f t="shared" si="211"/>
        <v>0.10488116186227786</v>
      </c>
      <c r="BI206" s="34">
        <f t="shared" si="212"/>
        <v>0.10369954537014686</v>
      </c>
      <c r="BJ206" s="34">
        <f t="shared" si="213"/>
        <v>0.12478448899914427</v>
      </c>
      <c r="BL206" s="49">
        <f t="shared" si="214"/>
        <v>1</v>
      </c>
      <c r="BM206" s="49">
        <f t="shared" si="215"/>
        <v>1.0800782968598646</v>
      </c>
      <c r="BN206" s="49">
        <f t="shared" si="216"/>
        <v>0.32473269076142625</v>
      </c>
      <c r="BO206" s="49">
        <f t="shared" si="217"/>
        <v>1.0308970857962347</v>
      </c>
      <c r="BP206" s="49">
        <f t="shared" si="218"/>
        <v>1.2265307113083908</v>
      </c>
      <c r="BU206" s="38">
        <f t="shared" si="219"/>
        <v>5.1739620966165134E-2</v>
      </c>
      <c r="BV206" s="38">
        <f t="shared" si="220"/>
        <v>5.5882841693310578E-2</v>
      </c>
      <c r="BW206" s="38">
        <f t="shared" si="221"/>
        <v>1.680154633531911E-2</v>
      </c>
      <c r="BX206" s="38">
        <f t="shared" si="222"/>
        <v>5.3338224474221402E-2</v>
      </c>
      <c r="BY206" s="38">
        <f t="shared" si="223"/>
        <v>6.3460234106457056E-2</v>
      </c>
    </row>
    <row r="207" spans="1:77" x14ac:dyDescent="0.25">
      <c r="A207" s="23" t="s">
        <v>598</v>
      </c>
      <c r="B207" s="24" t="s">
        <v>599</v>
      </c>
      <c r="C207" s="24" t="s">
        <v>65</v>
      </c>
      <c r="D207" s="24" t="s">
        <v>66</v>
      </c>
      <c r="E207" s="25">
        <v>0.27100000000000002</v>
      </c>
      <c r="F207" s="26">
        <f t="shared" si="169"/>
        <v>2.5577386736529344</v>
      </c>
      <c r="G207" s="27">
        <v>3311.3112148259115</v>
      </c>
      <c r="H207" s="28">
        <f t="shared" si="170"/>
        <v>3.52</v>
      </c>
      <c r="I207" s="27">
        <v>8.4031999999999998E-4</v>
      </c>
      <c r="J207" s="27">
        <f t="shared" si="171"/>
        <v>3.3900013115115986E-7</v>
      </c>
      <c r="K207" s="20">
        <f t="shared" si="168"/>
        <v>0.9999254739441118</v>
      </c>
      <c r="S207" s="31">
        <f t="shared" si="172"/>
        <v>5.2071024183583985</v>
      </c>
      <c r="T207" s="31">
        <f t="shared" si="173"/>
        <v>7.6555191643564289</v>
      </c>
      <c r="U207" s="31">
        <f t="shared" si="174"/>
        <v>4.3572609717287527</v>
      </c>
      <c r="V207" s="31">
        <f t="shared" si="175"/>
        <v>158.15804373460628</v>
      </c>
      <c r="W207" s="31">
        <f t="shared" si="176"/>
        <v>3.5972786761856521</v>
      </c>
      <c r="X207" s="32">
        <f t="shared" si="177"/>
        <v>439093.27010581276</v>
      </c>
      <c r="Y207" s="31">
        <f t="shared" si="178"/>
        <v>93.237039393495067</v>
      </c>
      <c r="Z207" s="31">
        <f t="shared" si="179"/>
        <v>4.230589491612295</v>
      </c>
      <c r="AA207" s="31">
        <f t="shared" si="180"/>
        <v>18.031990091470945</v>
      </c>
      <c r="AB207" s="31">
        <f t="shared" si="181"/>
        <v>3.8531065211720046</v>
      </c>
      <c r="AD207" s="33">
        <f t="shared" si="182"/>
        <v>1396.9824644862772</v>
      </c>
      <c r="AE207" s="33">
        <f t="shared" si="183"/>
        <v>16.176530385570128</v>
      </c>
      <c r="AF207" s="33">
        <f t="shared" si="184"/>
        <v>0.10885392818468487</v>
      </c>
      <c r="AG207" s="73">
        <f t="shared" si="185"/>
        <v>2488.5526315789475</v>
      </c>
      <c r="AH207" s="33">
        <f t="shared" si="186"/>
        <v>262.97101338842265</v>
      </c>
      <c r="AI207" s="33">
        <f t="shared" si="187"/>
        <v>0.10537982307516279</v>
      </c>
      <c r="AJ207" s="73">
        <f t="shared" si="188"/>
        <v>60.307017543859651</v>
      </c>
      <c r="AK207" s="33">
        <f t="shared" si="189"/>
        <v>149.36059033279565</v>
      </c>
      <c r="AL207" s="33">
        <f t="shared" si="190"/>
        <v>1.2336027526364406E-4</v>
      </c>
      <c r="AM207" s="73">
        <f t="shared" si="191"/>
        <v>113.1140350877193</v>
      </c>
      <c r="AN207" s="33">
        <f t="shared" si="192"/>
        <v>0.56793843836293068</v>
      </c>
      <c r="AO207" s="73">
        <f t="shared" si="193"/>
        <v>256.40350877192981</v>
      </c>
      <c r="AP207" s="33">
        <f t="shared" si="194"/>
        <v>1.6083259035547717</v>
      </c>
      <c r="AQ207" s="73">
        <f t="shared" si="195"/>
        <v>71.622807017543863</v>
      </c>
      <c r="AR207" s="33">
        <f t="shared" si="196"/>
        <v>59.595264120597733</v>
      </c>
      <c r="AS207" s="33">
        <f t="shared" si="197"/>
        <v>0.64096254700629429</v>
      </c>
      <c r="AT207" s="73">
        <f t="shared" si="198"/>
        <v>622.14912280701753</v>
      </c>
      <c r="AU207" s="73">
        <f t="shared" si="199"/>
        <v>1396.9824644862772</v>
      </c>
      <c r="AV207" s="73">
        <f t="shared" si="200"/>
        <v>262.97101338842265</v>
      </c>
      <c r="AW207" s="73">
        <f t="shared" si="201"/>
        <v>149.36059033279565</v>
      </c>
      <c r="AX207" s="73">
        <f t="shared" si="202"/>
        <v>0.56793843836293068</v>
      </c>
      <c r="AY207" s="73">
        <f t="shared" si="203"/>
        <v>1.6083259035547717</v>
      </c>
      <c r="AZ207" s="73">
        <f t="shared" si="204"/>
        <v>59.595264120597733</v>
      </c>
      <c r="BA207" s="33">
        <f t="shared" si="205"/>
        <v>3612.1491228070176</v>
      </c>
      <c r="BC207" s="34">
        <f t="shared" si="206"/>
        <v>2.4547196082099255E-2</v>
      </c>
      <c r="BD207" s="34">
        <f t="shared" si="207"/>
        <v>0.1281610422710657</v>
      </c>
      <c r="BE207" s="34">
        <f t="shared" si="208"/>
        <v>0.10691569535137382</v>
      </c>
      <c r="BF207" s="34">
        <f t="shared" si="209"/>
        <v>8.830303209482078E-2</v>
      </c>
      <c r="BG207" s="34">
        <f t="shared" si="210"/>
        <v>2.2887078881065359</v>
      </c>
      <c r="BH207" s="34">
        <f t="shared" si="211"/>
        <v>0.10384910979347561</v>
      </c>
      <c r="BI207" s="34">
        <f t="shared" si="212"/>
        <v>0.43792480152329283</v>
      </c>
      <c r="BJ207" s="34">
        <f t="shared" si="213"/>
        <v>0.11365499477291602</v>
      </c>
      <c r="BL207" s="49">
        <f t="shared" si="214"/>
        <v>1</v>
      </c>
      <c r="BM207" s="49">
        <f t="shared" si="215"/>
        <v>0.83422929040513638</v>
      </c>
      <c r="BN207" s="49">
        <f t="shared" si="216"/>
        <v>17.858062384244878</v>
      </c>
      <c r="BO207" s="49">
        <f t="shared" si="217"/>
        <v>0.81030169506448468</v>
      </c>
      <c r="BP207" s="49">
        <f t="shared" si="218"/>
        <v>0.88681390818070271</v>
      </c>
      <c r="BU207" s="38">
        <f t="shared" si="219"/>
        <v>4.6013576340955993E-2</v>
      </c>
      <c r="BV207" s="38">
        <f t="shared" si="220"/>
        <v>3.8385873139918293E-2</v>
      </c>
      <c r="BW207" s="38">
        <f t="shared" si="221"/>
        <v>0.82171331681900628</v>
      </c>
      <c r="BX207" s="38">
        <f t="shared" si="222"/>
        <v>3.7284878905055711E-2</v>
      </c>
      <c r="BY207" s="38">
        <f t="shared" si="223"/>
        <v>4.0805479464294303E-2</v>
      </c>
    </row>
    <row r="208" spans="1:77" x14ac:dyDescent="0.25">
      <c r="A208" s="23" t="s">
        <v>600</v>
      </c>
      <c r="B208" s="24" t="s">
        <v>601</v>
      </c>
      <c r="C208" s="24" t="s">
        <v>65</v>
      </c>
      <c r="D208" s="24" t="s">
        <v>66</v>
      </c>
      <c r="E208" s="25">
        <v>9.7199999999999995E-2</v>
      </c>
      <c r="F208" s="26">
        <f t="shared" si="169"/>
        <v>7.1311438329212482</v>
      </c>
      <c r="G208" s="27">
        <v>977.23722095581138</v>
      </c>
      <c r="H208" s="28">
        <f t="shared" si="170"/>
        <v>2.99</v>
      </c>
      <c r="I208" s="27">
        <v>9.1809000000000001E-5</v>
      </c>
      <c r="J208" s="27">
        <f t="shared" si="171"/>
        <v>3.7037394136587056E-8</v>
      </c>
      <c r="K208" s="20">
        <f t="shared" si="168"/>
        <v>0.99994928020686769</v>
      </c>
      <c r="S208" s="31">
        <f t="shared" si="172"/>
        <v>4.9772407221953587</v>
      </c>
      <c r="T208" s="31">
        <f t="shared" si="173"/>
        <v>7.0828033625532667</v>
      </c>
      <c r="U208" s="31">
        <f t="shared" si="174"/>
        <v>4.1771503984359315</v>
      </c>
      <c r="V208" s="31">
        <f t="shared" si="175"/>
        <v>47.253748637520957</v>
      </c>
      <c r="W208" s="31">
        <f t="shared" si="176"/>
        <v>3.4584781054877225</v>
      </c>
      <c r="X208" s="32">
        <f t="shared" si="177"/>
        <v>1204219.3829352732</v>
      </c>
      <c r="Y208" s="31">
        <f t="shared" si="178"/>
        <v>88.30281618700424</v>
      </c>
      <c r="Z208" s="31">
        <f t="shared" si="179"/>
        <v>4.0540520568682643</v>
      </c>
      <c r="AA208" s="31">
        <f t="shared" si="180"/>
        <v>17.122401646668862</v>
      </c>
      <c r="AB208" s="31">
        <f t="shared" si="181"/>
        <v>3.8145320143851231</v>
      </c>
      <c r="AD208" s="33">
        <f t="shared" si="182"/>
        <v>1461.4986847616756</v>
      </c>
      <c r="AE208" s="33">
        <f t="shared" si="183"/>
        <v>45.10123183631179</v>
      </c>
      <c r="AF208" s="33">
        <f t="shared" si="184"/>
        <v>0.11765586176501257</v>
      </c>
      <c r="AG208" s="73">
        <f t="shared" si="185"/>
        <v>2488.5526315789475</v>
      </c>
      <c r="AH208" s="33">
        <f t="shared" si="186"/>
        <v>274.30981028654668</v>
      </c>
      <c r="AI208" s="33">
        <f t="shared" si="187"/>
        <v>0.35270570372130883</v>
      </c>
      <c r="AJ208" s="73">
        <f t="shared" si="188"/>
        <v>60.307017543859651</v>
      </c>
      <c r="AK208" s="33">
        <f t="shared" si="189"/>
        <v>155.3549423412922</v>
      </c>
      <c r="AL208" s="33">
        <f t="shared" si="190"/>
        <v>4.4980729785826842E-5</v>
      </c>
      <c r="AM208" s="73">
        <f t="shared" si="191"/>
        <v>113.1140350877193</v>
      </c>
      <c r="AN208" s="33">
        <f t="shared" si="192"/>
        <v>0.59967394967996335</v>
      </c>
      <c r="AO208" s="73">
        <f t="shared" si="193"/>
        <v>256.40350877192981</v>
      </c>
      <c r="AP208" s="33">
        <f t="shared" si="194"/>
        <v>1.6783619379379289</v>
      </c>
      <c r="AQ208" s="73">
        <f t="shared" si="195"/>
        <v>71.622807017543863</v>
      </c>
      <c r="AR208" s="33">
        <f t="shared" si="196"/>
        <v>62.761126289212946</v>
      </c>
      <c r="AS208" s="33">
        <f t="shared" si="197"/>
        <v>0.6474442894654977</v>
      </c>
      <c r="AT208" s="73">
        <f t="shared" si="198"/>
        <v>622.14912280701753</v>
      </c>
      <c r="AU208" s="73">
        <f t="shared" si="199"/>
        <v>1461.4986847616756</v>
      </c>
      <c r="AV208" s="73">
        <f t="shared" si="200"/>
        <v>274.30981028654668</v>
      </c>
      <c r="AW208" s="73">
        <f t="shared" si="201"/>
        <v>155.3549423412922</v>
      </c>
      <c r="AX208" s="73">
        <f t="shared" si="202"/>
        <v>0.59967394967996335</v>
      </c>
      <c r="AY208" s="73">
        <f t="shared" si="203"/>
        <v>1.6783619379379289</v>
      </c>
      <c r="AZ208" s="73">
        <f t="shared" si="204"/>
        <v>62.761126289212946</v>
      </c>
      <c r="BA208" s="33">
        <f t="shared" si="205"/>
        <v>3612.1491228070176</v>
      </c>
      <c r="BC208" s="34">
        <f t="shared" si="206"/>
        <v>1.0489069679361845E-2</v>
      </c>
      <c r="BD208" s="34">
        <f t="shared" si="207"/>
        <v>5.2341518647601108E-2</v>
      </c>
      <c r="BE208" s="34">
        <f t="shared" si="208"/>
        <v>4.3758157646435585E-2</v>
      </c>
      <c r="BF208" s="34">
        <f t="shared" si="209"/>
        <v>3.6276207329767843E-2</v>
      </c>
      <c r="BG208" s="34">
        <f t="shared" si="210"/>
        <v>0.92621439186936849</v>
      </c>
      <c r="BH208" s="34">
        <f t="shared" si="211"/>
        <v>4.2523234508251434E-2</v>
      </c>
      <c r="BI208" s="34">
        <f t="shared" si="212"/>
        <v>0.17776424653625439</v>
      </c>
      <c r="BJ208" s="34">
        <f t="shared" si="213"/>
        <v>4.6601849418455799E-2</v>
      </c>
      <c r="BL208" s="49">
        <f t="shared" si="214"/>
        <v>1</v>
      </c>
      <c r="BM208" s="49">
        <f t="shared" si="215"/>
        <v>0.83601238131903322</v>
      </c>
      <c r="BN208" s="49">
        <f t="shared" si="216"/>
        <v>17.695596455755844</v>
      </c>
      <c r="BO208" s="49">
        <f t="shared" si="217"/>
        <v>0.81241881410715122</v>
      </c>
      <c r="BP208" s="49">
        <f t="shared" si="218"/>
        <v>0.89034194311806869</v>
      </c>
      <c r="BU208" s="38">
        <f t="shared" si="219"/>
        <v>4.605078095019785E-2</v>
      </c>
      <c r="BV208" s="38">
        <f t="shared" si="220"/>
        <v>3.8499023043776073E-2</v>
      </c>
      <c r="BW208" s="38">
        <f t="shared" si="221"/>
        <v>0.81489603616710982</v>
      </c>
      <c r="BX208" s="38">
        <f t="shared" si="222"/>
        <v>3.7412520848267926E-2</v>
      </c>
      <c r="BY208" s="38">
        <f t="shared" si="223"/>
        <v>4.1000941793303693E-2</v>
      </c>
    </row>
    <row r="209" spans="1:77" x14ac:dyDescent="0.25">
      <c r="A209" s="23" t="s">
        <v>602</v>
      </c>
      <c r="B209" s="24" t="s">
        <v>603</v>
      </c>
      <c r="C209" s="24" t="s">
        <v>215</v>
      </c>
      <c r="D209" s="24" t="s">
        <v>66</v>
      </c>
      <c r="E209" s="25">
        <v>1.92</v>
      </c>
      <c r="F209" s="26">
        <f t="shared" si="169"/>
        <v>0.36101415654163821</v>
      </c>
      <c r="G209" s="27">
        <v>5011.8723362727324</v>
      </c>
      <c r="H209" s="28">
        <f t="shared" si="170"/>
        <v>3.7000000000000006</v>
      </c>
      <c r="I209" s="27">
        <v>1.7195733329034401E-6</v>
      </c>
      <c r="J209" s="27">
        <f t="shared" si="171"/>
        <v>6.9370666576816366E-10</v>
      </c>
      <c r="K209" s="20">
        <f t="shared" si="168"/>
        <v>0.99990689901433438</v>
      </c>
      <c r="S209" s="31">
        <f t="shared" si="172"/>
        <v>5.241863533746546</v>
      </c>
      <c r="T209" s="31">
        <f t="shared" si="173"/>
        <v>7.745450427082762</v>
      </c>
      <c r="U209" s="31">
        <f t="shared" si="174"/>
        <v>4.3844984128743025</v>
      </c>
      <c r="V209" s="31">
        <f t="shared" si="175"/>
        <v>238.96076590146177</v>
      </c>
      <c r="W209" s="31">
        <f t="shared" si="176"/>
        <v>3.618268961798742</v>
      </c>
      <c r="X209" s="32">
        <f t="shared" si="177"/>
        <v>324068273.07253528</v>
      </c>
      <c r="Y209" s="31">
        <f t="shared" si="178"/>
        <v>93.983223316674881</v>
      </c>
      <c r="Z209" s="31">
        <f t="shared" si="179"/>
        <v>4.2572865805222815</v>
      </c>
      <c r="AA209" s="31">
        <f t="shared" si="180"/>
        <v>18.169543713554482</v>
      </c>
      <c r="AB209" s="31">
        <f t="shared" si="181"/>
        <v>3.8586674100933611</v>
      </c>
      <c r="AD209" s="33">
        <f t="shared" si="182"/>
        <v>1387.7184559269933</v>
      </c>
      <c r="AE209" s="33">
        <f t="shared" si="183"/>
        <v>2.2832498617132844</v>
      </c>
      <c r="AF209" s="33">
        <f t="shared" si="184"/>
        <v>0.10759004155775084</v>
      </c>
      <c r="AG209" s="73">
        <f t="shared" si="185"/>
        <v>2488.5526315789475</v>
      </c>
      <c r="AH209" s="33">
        <f t="shared" si="186"/>
        <v>261.33738125410122</v>
      </c>
      <c r="AI209" s="33">
        <f t="shared" si="187"/>
        <v>6.9746456510519222E-2</v>
      </c>
      <c r="AJ209" s="73">
        <f t="shared" si="188"/>
        <v>60.307017543859651</v>
      </c>
      <c r="AK209" s="33">
        <f t="shared" si="189"/>
        <v>148.4941203485227</v>
      </c>
      <c r="AL209" s="33">
        <f t="shared" si="190"/>
        <v>1.6714584909255433E-7</v>
      </c>
      <c r="AM209" s="73">
        <f t="shared" si="191"/>
        <v>113.1140350877193</v>
      </c>
      <c r="AN209" s="33">
        <f t="shared" si="192"/>
        <v>0.56342926622447009</v>
      </c>
      <c r="AO209" s="73">
        <f t="shared" si="193"/>
        <v>256.40350877192981</v>
      </c>
      <c r="AP209" s="33">
        <f t="shared" si="194"/>
        <v>1.5982402260154955</v>
      </c>
      <c r="AQ209" s="73">
        <f t="shared" si="195"/>
        <v>71.622807017543863</v>
      </c>
      <c r="AR209" s="33">
        <f t="shared" si="196"/>
        <v>59.144094593830914</v>
      </c>
      <c r="AS209" s="33">
        <f t="shared" si="197"/>
        <v>0.6400388287513008</v>
      </c>
      <c r="AT209" s="73">
        <f t="shared" si="198"/>
        <v>622.14912280701753</v>
      </c>
      <c r="AU209" s="73">
        <f t="shared" si="199"/>
        <v>1387.7184559269933</v>
      </c>
      <c r="AV209" s="73">
        <f t="shared" si="200"/>
        <v>261.33738125410122</v>
      </c>
      <c r="AW209" s="73">
        <f t="shared" si="201"/>
        <v>148.4941203485227</v>
      </c>
      <c r="AX209" s="73">
        <f t="shared" si="202"/>
        <v>0.56342926622447009</v>
      </c>
      <c r="AY209" s="73">
        <f t="shared" si="203"/>
        <v>1.5982402260154955</v>
      </c>
      <c r="AZ209" s="73">
        <f t="shared" si="204"/>
        <v>59.144094593830914</v>
      </c>
      <c r="BA209" s="33">
        <f t="shared" si="205"/>
        <v>3612.1491228070176</v>
      </c>
      <c r="BC209" s="34">
        <f t="shared" si="206"/>
        <v>7.991439207375986E-2</v>
      </c>
      <c r="BD209" s="34">
        <f t="shared" si="207"/>
        <v>0.42002423501686664</v>
      </c>
      <c r="BE209" s="34">
        <f t="shared" si="208"/>
        <v>0.35029103855405691</v>
      </c>
      <c r="BF209" s="34">
        <f t="shared" si="209"/>
        <v>0.28915176411602983</v>
      </c>
      <c r="BG209" s="34">
        <f t="shared" si="210"/>
        <v>7.5106121564844868</v>
      </c>
      <c r="BH209" s="34">
        <f t="shared" si="211"/>
        <v>0.34021846896621405</v>
      </c>
      <c r="BI209" s="34">
        <f t="shared" si="212"/>
        <v>1.4364630874417776</v>
      </c>
      <c r="BJ209" s="34">
        <f t="shared" si="213"/>
        <v>0.37226921493268117</v>
      </c>
      <c r="BL209" s="49">
        <f t="shared" si="214"/>
        <v>1</v>
      </c>
      <c r="BM209" s="49">
        <f t="shared" si="215"/>
        <v>0.83397815971259492</v>
      </c>
      <c r="BN209" s="49">
        <f t="shared" si="216"/>
        <v>17.881378097582601</v>
      </c>
      <c r="BO209" s="49">
        <f t="shared" si="217"/>
        <v>0.80999723492753251</v>
      </c>
      <c r="BP209" s="49">
        <f t="shared" si="218"/>
        <v>0.88630413175499789</v>
      </c>
      <c r="BU209" s="38">
        <f t="shared" si="219"/>
        <v>4.6008332751309312E-2</v>
      </c>
      <c r="BV209" s="38">
        <f t="shared" si="220"/>
        <v>3.8369944679381651E-2</v>
      </c>
      <c r="BW209" s="38">
        <f t="shared" si="221"/>
        <v>0.82269239356555457</v>
      </c>
      <c r="BX209" s="38">
        <f t="shared" si="222"/>
        <v>3.726662231218638E-2</v>
      </c>
      <c r="BY209" s="38">
        <f t="shared" si="223"/>
        <v>4.0777375412644236E-2</v>
      </c>
    </row>
    <row r="210" spans="1:77" x14ac:dyDescent="0.25">
      <c r="A210" s="23" t="s">
        <v>604</v>
      </c>
      <c r="B210" s="24" t="s">
        <v>605</v>
      </c>
      <c r="C210" s="24" t="s">
        <v>65</v>
      </c>
      <c r="D210" s="24" t="s">
        <v>133</v>
      </c>
      <c r="E210" s="25">
        <v>4.0800000000000003E-3</v>
      </c>
      <c r="F210" s="26">
        <f t="shared" si="169"/>
        <v>169.88901484312385</v>
      </c>
      <c r="G210" s="27">
        <v>42.657951880159267</v>
      </c>
      <c r="H210" s="28">
        <f t="shared" si="170"/>
        <v>1.6300000000000001</v>
      </c>
      <c r="I210" s="27">
        <v>1.2781081901566633E-5</v>
      </c>
      <c r="J210" s="27">
        <f t="shared" si="171"/>
        <v>5.1561172421039656E-9</v>
      </c>
      <c r="K210" s="20">
        <f t="shared" si="168"/>
        <v>0.99989442333581724</v>
      </c>
      <c r="S210" s="31">
        <f t="shared" si="172"/>
        <v>2.4235533211717817</v>
      </c>
      <c r="T210" s="31">
        <f t="shared" si="173"/>
        <v>2.5425552583485844</v>
      </c>
      <c r="U210" s="31">
        <f t="shared" si="174"/>
        <v>2.1761815137254796</v>
      </c>
      <c r="V210" s="31">
        <f t="shared" si="175"/>
        <v>2.8469066430538117</v>
      </c>
      <c r="W210" s="31">
        <f t="shared" si="176"/>
        <v>1.9164496833413354</v>
      </c>
      <c r="X210" s="32">
        <f t="shared" si="177"/>
        <v>554316.2339604625</v>
      </c>
      <c r="Y210" s="31">
        <f t="shared" si="178"/>
        <v>33.48522871337704</v>
      </c>
      <c r="Z210" s="31">
        <f t="shared" si="179"/>
        <v>2.09277955936138</v>
      </c>
      <c r="AA210" s="31">
        <f t="shared" si="180"/>
        <v>7.017174936951406</v>
      </c>
      <c r="AB210" s="31">
        <f t="shared" si="181"/>
        <v>2.9666458414682819</v>
      </c>
      <c r="AD210" s="33">
        <f t="shared" si="182"/>
        <v>3001.4733761721809</v>
      </c>
      <c r="AE210" s="33">
        <f t="shared" si="183"/>
        <v>1074.4705231591925</v>
      </c>
      <c r="AF210" s="33">
        <f t="shared" si="184"/>
        <v>0.32775426634172422</v>
      </c>
      <c r="AG210" s="73">
        <f t="shared" si="185"/>
        <v>2488.5526315789475</v>
      </c>
      <c r="AH210" s="33">
        <f t="shared" si="186"/>
        <v>526.53389715260562</v>
      </c>
      <c r="AI210" s="33">
        <f t="shared" si="187"/>
        <v>5.8543074137438929</v>
      </c>
      <c r="AJ210" s="73">
        <f t="shared" si="188"/>
        <v>60.307017543859651</v>
      </c>
      <c r="AK210" s="33">
        <f t="shared" si="189"/>
        <v>280.35782589913714</v>
      </c>
      <c r="AL210" s="33">
        <f t="shared" si="190"/>
        <v>9.771798722122614E-5</v>
      </c>
      <c r="AM210" s="73">
        <f t="shared" si="191"/>
        <v>113.1140350877193</v>
      </c>
      <c r="AN210" s="33">
        <f t="shared" si="192"/>
        <v>1.5813808232873272</v>
      </c>
      <c r="AO210" s="73">
        <f t="shared" si="193"/>
        <v>256.40350877192981</v>
      </c>
      <c r="AP210" s="33">
        <f t="shared" si="194"/>
        <v>3.2512581825593636</v>
      </c>
      <c r="AQ210" s="73">
        <f t="shared" si="195"/>
        <v>71.622807017543863</v>
      </c>
      <c r="AR210" s="33">
        <f t="shared" si="196"/>
        <v>153.1415736071244</v>
      </c>
      <c r="AS210" s="33">
        <f t="shared" si="197"/>
        <v>0.83248796845755035</v>
      </c>
      <c r="AT210" s="73">
        <f t="shared" si="198"/>
        <v>622.14912280701753</v>
      </c>
      <c r="AU210" s="73">
        <f t="shared" si="199"/>
        <v>3001.4733761721809</v>
      </c>
      <c r="AV210" s="73">
        <f t="shared" si="200"/>
        <v>526.53389715260562</v>
      </c>
      <c r="AW210" s="73">
        <f t="shared" si="201"/>
        <v>280.35782589913714</v>
      </c>
      <c r="AX210" s="73">
        <f t="shared" si="202"/>
        <v>1.5813808232873272</v>
      </c>
      <c r="AY210" s="73">
        <f t="shared" si="203"/>
        <v>3.2512581825593636</v>
      </c>
      <c r="AZ210" s="73">
        <f t="shared" si="204"/>
        <v>153.1415736071244</v>
      </c>
      <c r="BA210" s="33">
        <f t="shared" si="205"/>
        <v>3612.1491228070176</v>
      </c>
      <c r="BC210" s="34">
        <f t="shared" si="206"/>
        <v>9.7825667126094596E-4</v>
      </c>
      <c r="BD210" s="34">
        <f t="shared" si="207"/>
        <v>2.3746937043450959E-3</v>
      </c>
      <c r="BE210" s="34">
        <f t="shared" si="208"/>
        <v>2.1054544275629322E-3</v>
      </c>
      <c r="BF210" s="34">
        <f t="shared" si="209"/>
        <v>1.8747790344152582E-3</v>
      </c>
      <c r="BG210" s="34">
        <f t="shared" si="210"/>
        <v>3.2757148377559671E-2</v>
      </c>
      <c r="BH210" s="34">
        <f t="shared" si="211"/>
        <v>2.0472755654238131E-3</v>
      </c>
      <c r="BI210" s="34">
        <f t="shared" si="212"/>
        <v>6.8274835324783944E-3</v>
      </c>
      <c r="BJ210" s="34">
        <f t="shared" si="213"/>
        <v>2.3014150988441774E-3</v>
      </c>
      <c r="BL210" s="49">
        <f t="shared" si="214"/>
        <v>1</v>
      </c>
      <c r="BM210" s="49">
        <f t="shared" si="215"/>
        <v>0.88662147194414032</v>
      </c>
      <c r="BN210" s="49">
        <f t="shared" si="216"/>
        <v>13.794262526414366</v>
      </c>
      <c r="BO210" s="49">
        <f t="shared" si="217"/>
        <v>0.86212194931826813</v>
      </c>
      <c r="BP210" s="49">
        <f t="shared" si="218"/>
        <v>0.9691418706476389</v>
      </c>
      <c r="BU210" s="38">
        <f t="shared" si="219"/>
        <v>4.712547205545136E-2</v>
      </c>
      <c r="BV210" s="38">
        <f t="shared" si="220"/>
        <v>4.178245539986674E-2</v>
      </c>
      <c r="BW210" s="38">
        <f t="shared" si="221"/>
        <v>0.65006113321410008</v>
      </c>
      <c r="BX210" s="38">
        <f t="shared" si="222"/>
        <v>4.0627903830989298E-2</v>
      </c>
      <c r="BY210" s="38">
        <f t="shared" si="223"/>
        <v>4.5671268142973162E-2</v>
      </c>
    </row>
    <row r="211" spans="1:77" x14ac:dyDescent="0.25">
      <c r="A211" s="23" t="s">
        <v>606</v>
      </c>
      <c r="B211" s="24" t="s">
        <v>607</v>
      </c>
      <c r="C211" s="24" t="s">
        <v>89</v>
      </c>
      <c r="D211" s="24" t="s">
        <v>66</v>
      </c>
      <c r="E211" s="25">
        <v>1.5299999999999999E-2</v>
      </c>
      <c r="F211" s="26">
        <f t="shared" si="169"/>
        <v>45.303737291499694</v>
      </c>
      <c r="G211" s="27">
        <v>0.16595869074375599</v>
      </c>
      <c r="H211" s="28">
        <f t="shared" si="170"/>
        <v>-0.78000000000000014</v>
      </c>
      <c r="I211" s="27">
        <v>9.7869000000000008E-5</v>
      </c>
      <c r="J211" s="27">
        <f t="shared" si="171"/>
        <v>3.9482106620850232E-8</v>
      </c>
      <c r="K211" s="20">
        <f t="shared" si="168"/>
        <v>0.98273203891181427</v>
      </c>
      <c r="S211" s="31">
        <f t="shared" si="172"/>
        <v>0.88438938561558766</v>
      </c>
      <c r="T211" s="31">
        <f t="shared" si="173"/>
        <v>0.80095966604008406</v>
      </c>
      <c r="U211" s="31">
        <f t="shared" si="174"/>
        <v>0.97015326520846623</v>
      </c>
      <c r="V211" s="31">
        <f t="shared" si="175"/>
        <v>0.82788558188836758</v>
      </c>
      <c r="W211" s="31">
        <f t="shared" si="176"/>
        <v>0.98703501261107507</v>
      </c>
      <c r="X211" s="32">
        <f t="shared" si="177"/>
        <v>24320.195530580811</v>
      </c>
      <c r="Y211" s="31">
        <f t="shared" si="178"/>
        <v>0.44545507476126844</v>
      </c>
      <c r="Z211" s="31">
        <f t="shared" si="179"/>
        <v>0.91067720229494697</v>
      </c>
      <c r="AA211" s="31">
        <f t="shared" si="180"/>
        <v>0.92653106801817242</v>
      </c>
      <c r="AB211" s="31">
        <f t="shared" si="181"/>
        <v>0.85351094480737799</v>
      </c>
      <c r="AD211" s="33">
        <f t="shared" si="182"/>
        <v>8225.1448146536404</v>
      </c>
      <c r="AE211" s="33">
        <f t="shared" si="183"/>
        <v>286.52547284245134</v>
      </c>
      <c r="AF211" s="33">
        <f t="shared" si="184"/>
        <v>1.0404185986708963</v>
      </c>
      <c r="AG211" s="73">
        <f t="shared" si="185"/>
        <v>2488.5526315789475</v>
      </c>
      <c r="AH211" s="33">
        <f t="shared" si="186"/>
        <v>1181.0848599134665</v>
      </c>
      <c r="AI211" s="33">
        <f t="shared" si="187"/>
        <v>20.131606385330198</v>
      </c>
      <c r="AJ211" s="73">
        <f t="shared" si="188"/>
        <v>60.307017543859651</v>
      </c>
      <c r="AK211" s="33">
        <f t="shared" si="189"/>
        <v>544.34914648603012</v>
      </c>
      <c r="AL211" s="33">
        <f t="shared" si="190"/>
        <v>2.2272299002923791E-3</v>
      </c>
      <c r="AM211" s="73">
        <f t="shared" si="191"/>
        <v>113.1140350877193</v>
      </c>
      <c r="AN211" s="33">
        <f t="shared" si="192"/>
        <v>118.87371263893118</v>
      </c>
      <c r="AO211" s="73">
        <f t="shared" si="193"/>
        <v>256.40350877192981</v>
      </c>
      <c r="AP211" s="33">
        <f t="shared" si="194"/>
        <v>7.4715460643133094</v>
      </c>
      <c r="AQ211" s="73">
        <f t="shared" si="195"/>
        <v>71.622807017543863</v>
      </c>
      <c r="AR211" s="33">
        <f t="shared" si="196"/>
        <v>1159.8328962889514</v>
      </c>
      <c r="AS211" s="33">
        <f t="shared" si="197"/>
        <v>2.8935738723940276</v>
      </c>
      <c r="AT211" s="73">
        <f t="shared" si="198"/>
        <v>622.14912280701753</v>
      </c>
      <c r="AU211" s="73">
        <f t="shared" si="199"/>
        <v>8225.1448146536404</v>
      </c>
      <c r="AV211" s="73">
        <f t="shared" si="200"/>
        <v>1181.0848599134665</v>
      </c>
      <c r="AW211" s="73">
        <f t="shared" si="201"/>
        <v>544.34914648603012</v>
      </c>
      <c r="AX211" s="73">
        <f t="shared" si="202"/>
        <v>118.87371263893118</v>
      </c>
      <c r="AY211" s="73">
        <f t="shared" si="203"/>
        <v>7.4715460643133094</v>
      </c>
      <c r="AZ211" s="73">
        <f t="shared" si="204"/>
        <v>1159.8328962889514</v>
      </c>
      <c r="BA211" s="33">
        <f t="shared" si="205"/>
        <v>3612.1491228070176</v>
      </c>
      <c r="BC211" s="34">
        <f t="shared" si="206"/>
        <v>9.6153332830664871E-3</v>
      </c>
      <c r="BD211" s="34">
        <f t="shared" si="207"/>
        <v>8.5124446802837019E-3</v>
      </c>
      <c r="BE211" s="34">
        <f t="shared" si="208"/>
        <v>9.172009954870575E-3</v>
      </c>
      <c r="BF211" s="34">
        <f t="shared" si="209"/>
        <v>9.4906317769490288E-3</v>
      </c>
      <c r="BG211" s="34">
        <f t="shared" si="210"/>
        <v>4.283199006462895E-3</v>
      </c>
      <c r="BH211" s="34">
        <f t="shared" si="211"/>
        <v>8.7564648133564762E-3</v>
      </c>
      <c r="BI211" s="34">
        <f t="shared" si="212"/>
        <v>8.8867342171753527E-3</v>
      </c>
      <c r="BJ211" s="34">
        <f t="shared" si="213"/>
        <v>1.041197452855268E-2</v>
      </c>
      <c r="BL211" s="49">
        <f t="shared" si="214"/>
        <v>1</v>
      </c>
      <c r="BM211" s="49">
        <f t="shared" si="215"/>
        <v>1.0774824741139923</v>
      </c>
      <c r="BN211" s="49">
        <f t="shared" si="216"/>
        <v>0.5031690856545038</v>
      </c>
      <c r="BO211" s="49">
        <f t="shared" si="217"/>
        <v>1.0286662812197731</v>
      </c>
      <c r="BP211" s="49">
        <f t="shared" si="218"/>
        <v>1.2231473941520723</v>
      </c>
      <c r="BU211" s="38">
        <f t="shared" si="219"/>
        <v>5.1671718896930167E-2</v>
      </c>
      <c r="BV211" s="38">
        <f t="shared" si="220"/>
        <v>5.5675371518787049E-2</v>
      </c>
      <c r="BW211" s="38">
        <f t="shared" si="221"/>
        <v>2.5999611551564897E-2</v>
      </c>
      <c r="BX211" s="38">
        <f t="shared" si="222"/>
        <v>5.3152954921938632E-2</v>
      </c>
      <c r="BY211" s="38">
        <f t="shared" si="223"/>
        <v>6.3202128320138523E-2</v>
      </c>
    </row>
    <row r="212" spans="1:77" x14ac:dyDescent="0.25">
      <c r="A212" s="23" t="s">
        <v>608</v>
      </c>
      <c r="B212" s="24" t="s">
        <v>609</v>
      </c>
      <c r="C212" s="24" t="s">
        <v>610</v>
      </c>
      <c r="D212" s="24" t="s">
        <v>133</v>
      </c>
      <c r="E212" s="25">
        <v>1.6199999999999999E-2</v>
      </c>
      <c r="F212" s="26">
        <f t="shared" si="169"/>
        <v>42.786862997527486</v>
      </c>
      <c r="G212" s="27">
        <v>0.26915348039269155</v>
      </c>
      <c r="H212" s="28">
        <f t="shared" si="170"/>
        <v>-0.57000000000000006</v>
      </c>
      <c r="I212" s="27">
        <v>3.4037E-4</v>
      </c>
      <c r="J212" s="27">
        <f t="shared" si="171"/>
        <v>1.3731135119944818E-7</v>
      </c>
      <c r="K212" s="20">
        <f t="shared" si="168"/>
        <v>0.98926785310055765</v>
      </c>
      <c r="S212" s="31">
        <f t="shared" si="172"/>
        <v>0.89011236081241152</v>
      </c>
      <c r="T212" s="31">
        <f t="shared" si="173"/>
        <v>0.80655279002261682</v>
      </c>
      <c r="U212" s="31">
        <f t="shared" si="174"/>
        <v>0.97463756320524708</v>
      </c>
      <c r="V212" s="31">
        <f t="shared" si="175"/>
        <v>0.8327889163301051</v>
      </c>
      <c r="W212" s="31">
        <f t="shared" si="176"/>
        <v>0.99049079596545286</v>
      </c>
      <c r="X212" s="32">
        <f t="shared" si="177"/>
        <v>7026.5258104263694</v>
      </c>
      <c r="Y212" s="31">
        <f t="shared" si="178"/>
        <v>0.56830476001857433</v>
      </c>
      <c r="Z212" s="31">
        <f t="shared" si="179"/>
        <v>0.91507253817393752</v>
      </c>
      <c r="AA212" s="31">
        <f t="shared" si="180"/>
        <v>0.94917752106282294</v>
      </c>
      <c r="AB212" s="31">
        <f t="shared" si="181"/>
        <v>0.87055646693615074</v>
      </c>
      <c r="AD212" s="33">
        <f t="shared" si="182"/>
        <v>8172.261266646753</v>
      </c>
      <c r="AE212" s="33">
        <f t="shared" si="183"/>
        <v>270.60739101787073</v>
      </c>
      <c r="AF212" s="33">
        <f t="shared" si="184"/>
        <v>1.0332037079804357</v>
      </c>
      <c r="AG212" s="73">
        <f t="shared" si="185"/>
        <v>2488.5526315789475</v>
      </c>
      <c r="AH212" s="33">
        <f t="shared" si="186"/>
        <v>1175.6506999023127</v>
      </c>
      <c r="AI212" s="33">
        <f t="shared" si="187"/>
        <v>20.013074549686067</v>
      </c>
      <c r="AJ212" s="73">
        <f t="shared" si="188"/>
        <v>60.307017543859651</v>
      </c>
      <c r="AK212" s="33">
        <f t="shared" si="189"/>
        <v>542.4499337653682</v>
      </c>
      <c r="AL212" s="33">
        <f t="shared" si="190"/>
        <v>7.7088831846730006E-3</v>
      </c>
      <c r="AM212" s="73">
        <f t="shared" si="191"/>
        <v>113.1140350877193</v>
      </c>
      <c r="AN212" s="33">
        <f t="shared" si="192"/>
        <v>93.176940043567356</v>
      </c>
      <c r="AO212" s="73">
        <f t="shared" si="193"/>
        <v>256.40350877192981</v>
      </c>
      <c r="AP212" s="33">
        <f t="shared" si="194"/>
        <v>7.4356582487380107</v>
      </c>
      <c r="AQ212" s="73">
        <f t="shared" si="195"/>
        <v>71.622807017543863</v>
      </c>
      <c r="AR212" s="33">
        <f t="shared" si="196"/>
        <v>1132.160410750063</v>
      </c>
      <c r="AS212" s="33">
        <f t="shared" si="197"/>
        <v>2.8369176078708116</v>
      </c>
      <c r="AT212" s="73">
        <f t="shared" si="198"/>
        <v>622.14912280701753</v>
      </c>
      <c r="AU212" s="73">
        <f t="shared" si="199"/>
        <v>8172.261266646753</v>
      </c>
      <c r="AV212" s="73">
        <f t="shared" si="200"/>
        <v>1175.6506999023127</v>
      </c>
      <c r="AW212" s="73">
        <f t="shared" si="201"/>
        <v>542.4499337653682</v>
      </c>
      <c r="AX212" s="73">
        <f t="shared" si="202"/>
        <v>93.176940043567356</v>
      </c>
      <c r="AY212" s="73">
        <f t="shared" si="203"/>
        <v>7.4356582487380107</v>
      </c>
      <c r="AZ212" s="73">
        <f t="shared" si="204"/>
        <v>1132.160410750063</v>
      </c>
      <c r="BA212" s="33">
        <f t="shared" si="205"/>
        <v>3612.1491228070176</v>
      </c>
      <c r="BC212" s="34">
        <f t="shared" si="206"/>
        <v>1.0165006306055293E-2</v>
      </c>
      <c r="BD212" s="34">
        <f t="shared" si="207"/>
        <v>9.0573276590899983E-3</v>
      </c>
      <c r="BE212" s="34">
        <f t="shared" si="208"/>
        <v>9.741369863246023E-3</v>
      </c>
      <c r="BF212" s="34">
        <f t="shared" si="209"/>
        <v>1.006820210549797E-2</v>
      </c>
      <c r="BG212" s="34">
        <f t="shared" si="210"/>
        <v>5.7768214693500481E-3</v>
      </c>
      <c r="BH212" s="34">
        <f t="shared" si="211"/>
        <v>9.3017181210360983E-3</v>
      </c>
      <c r="BI212" s="34">
        <f t="shared" si="212"/>
        <v>9.6242793924780495E-3</v>
      </c>
      <c r="BJ212" s="34">
        <f t="shared" si="213"/>
        <v>1.10553189345085E-2</v>
      </c>
      <c r="BL212" s="49">
        <f t="shared" si="214"/>
        <v>1</v>
      </c>
      <c r="BM212" s="49">
        <f t="shared" si="215"/>
        <v>1.0755236235126722</v>
      </c>
      <c r="BN212" s="49">
        <f t="shared" si="216"/>
        <v>0.63780639133137562</v>
      </c>
      <c r="BO212" s="49">
        <f t="shared" si="217"/>
        <v>1.0269826234784416</v>
      </c>
      <c r="BP212" s="49">
        <f t="shared" si="218"/>
        <v>1.2205939048051666</v>
      </c>
      <c r="BU212" s="38">
        <f t="shared" si="219"/>
        <v>5.1620626448752538E-2</v>
      </c>
      <c r="BV212" s="38">
        <f t="shared" si="220"/>
        <v>5.5519203206156414E-2</v>
      </c>
      <c r="BW212" s="38">
        <f t="shared" si="221"/>
        <v>3.2923965473543822E-2</v>
      </c>
      <c r="BX212" s="38">
        <f t="shared" si="222"/>
        <v>5.3013486375940513E-2</v>
      </c>
      <c r="BY212" s="38">
        <f t="shared" si="223"/>
        <v>6.3007822005571715E-2</v>
      </c>
    </row>
    <row r="213" spans="1:77" x14ac:dyDescent="0.25">
      <c r="A213" s="23" t="s">
        <v>611</v>
      </c>
      <c r="B213" s="24" t="s">
        <v>612</v>
      </c>
      <c r="C213" s="24" t="s">
        <v>65</v>
      </c>
      <c r="D213" s="24" t="s">
        <v>66</v>
      </c>
      <c r="E213" s="25">
        <v>1.26</v>
      </c>
      <c r="F213" s="26">
        <f t="shared" si="169"/>
        <v>0.55011680996821055</v>
      </c>
      <c r="G213" s="27">
        <v>1584.8931924611156</v>
      </c>
      <c r="H213" s="28">
        <f t="shared" si="170"/>
        <v>3.2000000000000006</v>
      </c>
      <c r="I213" s="27">
        <v>9.0495999999999995E-5</v>
      </c>
      <c r="J213" s="27">
        <f t="shared" si="171"/>
        <v>3.6507706431663373E-8</v>
      </c>
      <c r="K213" s="20">
        <f t="shared" si="168"/>
        <v>0.99994367752209146</v>
      </c>
      <c r="S213" s="31">
        <f t="shared" si="172"/>
        <v>5.0991538210422824</v>
      </c>
      <c r="T213" s="31">
        <f t="shared" si="173"/>
        <v>7.3819020925017247</v>
      </c>
      <c r="U213" s="31">
        <f t="shared" si="174"/>
        <v>4.2726767018251195</v>
      </c>
      <c r="V213" s="31">
        <f t="shared" si="175"/>
        <v>76.126722398558002</v>
      </c>
      <c r="W213" s="31">
        <f t="shared" si="176"/>
        <v>3.5320945799937826</v>
      </c>
      <c r="X213" s="32">
        <f t="shared" si="177"/>
        <v>1965122.9395121916</v>
      </c>
      <c r="Y213" s="31">
        <f t="shared" si="178"/>
        <v>90.919809150803772</v>
      </c>
      <c r="Z213" s="31">
        <f t="shared" si="179"/>
        <v>4.1476832537635744</v>
      </c>
      <c r="AA213" s="31">
        <f t="shared" si="180"/>
        <v>17.604825416406129</v>
      </c>
      <c r="AB213" s="31">
        <f t="shared" si="181"/>
        <v>3.8353910737674726</v>
      </c>
      <c r="AD213" s="33">
        <f t="shared" si="182"/>
        <v>1426.5564492706153</v>
      </c>
      <c r="AE213" s="33">
        <f t="shared" si="183"/>
        <v>3.4792378845154808</v>
      </c>
      <c r="AF213" s="33">
        <f t="shared" si="184"/>
        <v>0.11288870034998215</v>
      </c>
      <c r="AG213" s="73">
        <f t="shared" si="185"/>
        <v>2488.5526315789475</v>
      </c>
      <c r="AH213" s="33">
        <f t="shared" si="186"/>
        <v>268.17693293852034</v>
      </c>
      <c r="AI213" s="33">
        <f t="shared" si="187"/>
        <v>0.21893319640650086</v>
      </c>
      <c r="AJ213" s="73">
        <f t="shared" si="188"/>
        <v>60.307017543859651</v>
      </c>
      <c r="AK213" s="33">
        <f t="shared" si="189"/>
        <v>152.11701003420256</v>
      </c>
      <c r="AL213" s="33">
        <f t="shared" si="190"/>
        <v>2.7564009140370947E-5</v>
      </c>
      <c r="AM213" s="73">
        <f t="shared" si="191"/>
        <v>113.1140350877193</v>
      </c>
      <c r="AN213" s="33">
        <f t="shared" si="192"/>
        <v>0.58241321715595029</v>
      </c>
      <c r="AO213" s="73">
        <f t="shared" si="193"/>
        <v>256.40350877192981</v>
      </c>
      <c r="AP213" s="33">
        <f t="shared" si="194"/>
        <v>1.6404740310130048</v>
      </c>
      <c r="AQ213" s="73">
        <f t="shared" si="195"/>
        <v>71.622807017543863</v>
      </c>
      <c r="AR213" s="33">
        <f t="shared" si="196"/>
        <v>61.041287641498613</v>
      </c>
      <c r="AS213" s="33">
        <f t="shared" si="197"/>
        <v>0.64392311558231985</v>
      </c>
      <c r="AT213" s="73">
        <f t="shared" si="198"/>
        <v>622.14912280701753</v>
      </c>
      <c r="AU213" s="73">
        <f t="shared" si="199"/>
        <v>1426.5564492706153</v>
      </c>
      <c r="AV213" s="73">
        <f t="shared" si="200"/>
        <v>268.17693293852034</v>
      </c>
      <c r="AW213" s="73">
        <f t="shared" si="201"/>
        <v>152.11701003420256</v>
      </c>
      <c r="AX213" s="73">
        <f t="shared" si="202"/>
        <v>0.58241321715595029</v>
      </c>
      <c r="AY213" s="73">
        <f t="shared" si="203"/>
        <v>1.6404740310130048</v>
      </c>
      <c r="AZ213" s="73">
        <f t="shared" si="204"/>
        <v>61.041287641498613</v>
      </c>
      <c r="BA213" s="33">
        <f t="shared" si="205"/>
        <v>3612.1491228070176</v>
      </c>
      <c r="BC213" s="34">
        <f t="shared" si="206"/>
        <v>6.8385302450808483E-2</v>
      </c>
      <c r="BD213" s="34">
        <f t="shared" si="207"/>
        <v>0.34962411447301506</v>
      </c>
      <c r="BE213" s="34">
        <f t="shared" si="208"/>
        <v>0.29194994761516246</v>
      </c>
      <c r="BF213" s="34">
        <f t="shared" si="209"/>
        <v>0.24154331236944179</v>
      </c>
      <c r="BG213" s="34">
        <f t="shared" si="210"/>
        <v>6.2175786475475014</v>
      </c>
      <c r="BH213" s="34">
        <f t="shared" si="211"/>
        <v>0.2836405737787755</v>
      </c>
      <c r="BI213" s="34">
        <f t="shared" si="212"/>
        <v>1.191343852262476</v>
      </c>
      <c r="BJ213" s="34">
        <f t="shared" si="213"/>
        <v>0.31061861211775438</v>
      </c>
      <c r="BL213" s="49">
        <f t="shared" si="214"/>
        <v>1</v>
      </c>
      <c r="BM213" s="49">
        <f t="shared" si="215"/>
        <v>0.83503950537054838</v>
      </c>
      <c r="BN213" s="49">
        <f t="shared" si="216"/>
        <v>17.783609282555339</v>
      </c>
      <c r="BO213" s="49">
        <f t="shared" si="217"/>
        <v>0.81127291292908699</v>
      </c>
      <c r="BP213" s="49">
        <f t="shared" si="218"/>
        <v>0.88843589231808773</v>
      </c>
      <c r="BU213" s="38">
        <f t="shared" si="219"/>
        <v>4.6030481776061428E-2</v>
      </c>
      <c r="BV213" s="38">
        <f t="shared" si="220"/>
        <v>3.8437270734250378E-2</v>
      </c>
      <c r="BW213" s="38">
        <f t="shared" si="221"/>
        <v>0.81858810299326046</v>
      </c>
      <c r="BX213" s="38">
        <f t="shared" si="222"/>
        <v>3.7343283033994611E-2</v>
      </c>
      <c r="BY213" s="38">
        <f t="shared" si="223"/>
        <v>4.0895132150546611E-2</v>
      </c>
    </row>
    <row r="214" spans="1:77" x14ac:dyDescent="0.25">
      <c r="A214" s="23" t="s">
        <v>613</v>
      </c>
      <c r="B214" s="24" t="s">
        <v>614</v>
      </c>
      <c r="C214" s="24" t="s">
        <v>320</v>
      </c>
      <c r="D214" s="24" t="s">
        <v>66</v>
      </c>
      <c r="E214" s="25">
        <v>2.7199999999999998E-2</v>
      </c>
      <c r="F214" s="26">
        <f t="shared" si="169"/>
        <v>25.483352226468579</v>
      </c>
      <c r="G214" s="27">
        <v>0.60255958607435778</v>
      </c>
      <c r="H214" s="28">
        <f t="shared" si="170"/>
        <v>-0.21999999999999997</v>
      </c>
      <c r="I214" s="27">
        <v>1.8881333328613E-9</v>
      </c>
      <c r="J214" s="27">
        <f t="shared" si="171"/>
        <v>7.6170678726063558E-13</v>
      </c>
      <c r="K214" s="20">
        <f t="shared" si="168"/>
        <v>0.99515726437422702</v>
      </c>
      <c r="S214" s="31">
        <f t="shared" si="172"/>
        <v>0.90850167847542129</v>
      </c>
      <c r="T214" s="31">
        <f t="shared" si="173"/>
        <v>0.82456344115207003</v>
      </c>
      <c r="U214" s="31">
        <f t="shared" si="174"/>
        <v>0.98904670836529696</v>
      </c>
      <c r="V214" s="31">
        <f t="shared" si="175"/>
        <v>0.84863081732758805</v>
      </c>
      <c r="W214" s="31">
        <f t="shared" si="176"/>
        <v>1.0015950722715008</v>
      </c>
      <c r="X214" s="32">
        <f t="shared" si="177"/>
        <v>1286207986.5217807</v>
      </c>
      <c r="Y214" s="31">
        <f t="shared" si="178"/>
        <v>0.9630508159251393</v>
      </c>
      <c r="Z214" s="31">
        <f t="shared" si="179"/>
        <v>0.929195826312463</v>
      </c>
      <c r="AA214" s="31">
        <f t="shared" si="180"/>
        <v>1.0219461081448751</v>
      </c>
      <c r="AB214" s="31">
        <f t="shared" si="181"/>
        <v>0.92433465871392517</v>
      </c>
      <c r="AD214" s="33">
        <f t="shared" si="182"/>
        <v>8006.8435112170982</v>
      </c>
      <c r="AE214" s="33">
        <f t="shared" si="183"/>
        <v>161.17057847387889</v>
      </c>
      <c r="AF214" s="33">
        <f t="shared" si="184"/>
        <v>1.0106358004048908</v>
      </c>
      <c r="AG214" s="73">
        <f t="shared" si="185"/>
        <v>2488.5526315789475</v>
      </c>
      <c r="AH214" s="33">
        <f t="shared" si="186"/>
        <v>1158.5229733256729</v>
      </c>
      <c r="AI214" s="33">
        <f t="shared" si="187"/>
        <v>19.639478470922661</v>
      </c>
      <c r="AJ214" s="73">
        <f t="shared" si="188"/>
        <v>60.307017543859651</v>
      </c>
      <c r="AK214" s="33">
        <f t="shared" si="189"/>
        <v>536.43601245776085</v>
      </c>
      <c r="AL214" s="33">
        <f t="shared" si="190"/>
        <v>4.2113458503042354E-8</v>
      </c>
      <c r="AM214" s="73">
        <f t="shared" si="191"/>
        <v>113.1140350877193</v>
      </c>
      <c r="AN214" s="33">
        <f t="shared" si="192"/>
        <v>54.984532150420627</v>
      </c>
      <c r="AO214" s="73">
        <f t="shared" si="193"/>
        <v>256.40350877192981</v>
      </c>
      <c r="AP214" s="33">
        <f t="shared" si="194"/>
        <v>7.3226401518280309</v>
      </c>
      <c r="AQ214" s="73">
        <f t="shared" si="195"/>
        <v>71.622807017543863</v>
      </c>
      <c r="AR214" s="33">
        <f t="shared" si="196"/>
        <v>1051.543915629717</v>
      </c>
      <c r="AS214" s="33">
        <f t="shared" si="197"/>
        <v>2.6718645096930449</v>
      </c>
      <c r="AT214" s="73">
        <f t="shared" si="198"/>
        <v>622.14912280701753</v>
      </c>
      <c r="AU214" s="73">
        <f t="shared" si="199"/>
        <v>8006.8435112170982</v>
      </c>
      <c r="AV214" s="73">
        <f t="shared" si="200"/>
        <v>1158.5229733256729</v>
      </c>
      <c r="AW214" s="73">
        <f t="shared" si="201"/>
        <v>536.43601245776085</v>
      </c>
      <c r="AX214" s="73">
        <f t="shared" si="202"/>
        <v>54.984532150420627</v>
      </c>
      <c r="AY214" s="73">
        <f t="shared" si="203"/>
        <v>7.3226401518280309</v>
      </c>
      <c r="AZ214" s="73">
        <f t="shared" si="204"/>
        <v>1051.543915629717</v>
      </c>
      <c r="BA214" s="33">
        <f t="shared" si="205"/>
        <v>3612.1491228070176</v>
      </c>
      <c r="BC214" s="34">
        <f t="shared" si="206"/>
        <v>1.6457976044799257E-2</v>
      </c>
      <c r="BD214" s="34">
        <f t="shared" si="207"/>
        <v>1.4967613043949274E-2</v>
      </c>
      <c r="BE214" s="34">
        <f t="shared" si="208"/>
        <v>1.600636442162583E-2</v>
      </c>
      <c r="BF214" s="34">
        <f t="shared" si="209"/>
        <v>1.6484227704739229E-2</v>
      </c>
      <c r="BG214" s="34">
        <f t="shared" si="210"/>
        <v>1.584986725842032E-2</v>
      </c>
      <c r="BH214" s="34">
        <f t="shared" si="211"/>
        <v>1.529268265037797E-2</v>
      </c>
      <c r="BI214" s="34">
        <f t="shared" si="212"/>
        <v>1.6776537118411598E-2</v>
      </c>
      <c r="BJ214" s="34">
        <f t="shared" si="213"/>
        <v>1.8149851853173683E-2</v>
      </c>
      <c r="BL214" s="49">
        <f t="shared" si="214"/>
        <v>1</v>
      </c>
      <c r="BM214" s="49">
        <f t="shared" si="215"/>
        <v>1.0693999353555226</v>
      </c>
      <c r="BN214" s="49">
        <f t="shared" si="216"/>
        <v>1.0589442158800131</v>
      </c>
      <c r="BO214" s="49">
        <f t="shared" si="217"/>
        <v>1.021718199520137</v>
      </c>
      <c r="BP214" s="49">
        <f t="shared" si="218"/>
        <v>1.2126083029993111</v>
      </c>
      <c r="BU214" s="38">
        <f t="shared" si="219"/>
        <v>5.146139375730048E-2</v>
      </c>
      <c r="BV214" s="38">
        <f t="shared" si="220"/>
        <v>5.5032811157362228E-2</v>
      </c>
      <c r="BW214" s="38">
        <f t="shared" si="221"/>
        <v>5.4494745260417157E-2</v>
      </c>
      <c r="BX214" s="38">
        <f t="shared" si="222"/>
        <v>5.2579042574505866E-2</v>
      </c>
      <c r="BY214" s="38">
        <f t="shared" si="223"/>
        <v>6.240251335401948E-2</v>
      </c>
    </row>
    <row r="215" spans="1:77" x14ac:dyDescent="0.25">
      <c r="A215" s="23" t="s">
        <v>615</v>
      </c>
      <c r="B215" s="24" t="s">
        <v>616</v>
      </c>
      <c r="C215" s="24" t="s">
        <v>173</v>
      </c>
      <c r="D215" s="24" t="s">
        <v>133</v>
      </c>
      <c r="E215" s="25">
        <v>9.2600000000000002E-2</v>
      </c>
      <c r="F215" s="26">
        <f t="shared" si="169"/>
        <v>7.4853907187899056</v>
      </c>
      <c r="G215" s="27">
        <v>3.9810717055349727</v>
      </c>
      <c r="H215" s="28">
        <f t="shared" si="170"/>
        <v>0.6</v>
      </c>
      <c r="I215" s="27">
        <v>1.9897000000000002E-6</v>
      </c>
      <c r="J215" s="27">
        <f t="shared" si="171"/>
        <v>8.0268059899974161E-10</v>
      </c>
      <c r="K215" s="20">
        <f t="shared" si="168"/>
        <v>0.99923268882708494</v>
      </c>
      <c r="S215" s="31">
        <f t="shared" si="172"/>
        <v>1.0865661946592722</v>
      </c>
      <c r="T215" s="31">
        <f t="shared" si="173"/>
        <v>1.002060405639434</v>
      </c>
      <c r="U215" s="31">
        <f t="shared" si="174"/>
        <v>1.1285710511693896</v>
      </c>
      <c r="V215" s="31">
        <f t="shared" si="175"/>
        <v>1.0091619341943963</v>
      </c>
      <c r="W215" s="31">
        <f t="shared" si="176"/>
        <v>1.1091182345901094</v>
      </c>
      <c r="X215" s="32">
        <f t="shared" si="177"/>
        <v>1408548.7582390059</v>
      </c>
      <c r="Y215" s="31">
        <f t="shared" si="178"/>
        <v>4.7853930446352413</v>
      </c>
      <c r="Z215" s="31">
        <f t="shared" si="179"/>
        <v>1.0659522038680229</v>
      </c>
      <c r="AA215" s="31">
        <f t="shared" si="180"/>
        <v>1.726567317566488</v>
      </c>
      <c r="AB215" s="31">
        <f t="shared" si="181"/>
        <v>1.3772200064419449</v>
      </c>
      <c r="AD215" s="33">
        <f t="shared" si="182"/>
        <v>6694.6963792775077</v>
      </c>
      <c r="AE215" s="33">
        <f t="shared" si="183"/>
        <v>47.341681797942826</v>
      </c>
      <c r="AF215" s="33">
        <f t="shared" si="184"/>
        <v>0.8316198590858076</v>
      </c>
      <c r="AG215" s="73">
        <f t="shared" si="185"/>
        <v>2488.5526315789475</v>
      </c>
      <c r="AH215" s="33">
        <f t="shared" si="186"/>
        <v>1015.2956981716457</v>
      </c>
      <c r="AI215" s="33">
        <f t="shared" si="187"/>
        <v>16.515354079394104</v>
      </c>
      <c r="AJ215" s="73">
        <f t="shared" si="188"/>
        <v>60.307017543859651</v>
      </c>
      <c r="AK215" s="33">
        <f t="shared" si="189"/>
        <v>484.4313707142598</v>
      </c>
      <c r="AL215" s="33">
        <f t="shared" si="190"/>
        <v>3.845565611401827E-5</v>
      </c>
      <c r="AM215" s="73">
        <f t="shared" si="191"/>
        <v>113.1140350877193</v>
      </c>
      <c r="AN215" s="33">
        <f t="shared" si="192"/>
        <v>11.065527545347299</v>
      </c>
      <c r="AO215" s="73">
        <f t="shared" si="193"/>
        <v>256.40350877192981</v>
      </c>
      <c r="AP215" s="33">
        <f t="shared" si="194"/>
        <v>6.3831817617866662</v>
      </c>
      <c r="AQ215" s="73">
        <f t="shared" si="195"/>
        <v>71.622807017543863</v>
      </c>
      <c r="AR215" s="33">
        <f t="shared" si="196"/>
        <v>622.40330926444165</v>
      </c>
      <c r="AS215" s="33">
        <f t="shared" si="197"/>
        <v>1.7932479619414221</v>
      </c>
      <c r="AT215" s="73">
        <f t="shared" si="198"/>
        <v>622.14912280701753</v>
      </c>
      <c r="AU215" s="73">
        <f t="shared" si="199"/>
        <v>6694.6963792775077</v>
      </c>
      <c r="AV215" s="73">
        <f t="shared" si="200"/>
        <v>1015.2956981716457</v>
      </c>
      <c r="AW215" s="73">
        <f t="shared" si="201"/>
        <v>484.4313707142598</v>
      </c>
      <c r="AX215" s="73">
        <f t="shared" si="202"/>
        <v>11.065527545347299</v>
      </c>
      <c r="AY215" s="73">
        <f t="shared" si="203"/>
        <v>6.3831817617866662</v>
      </c>
      <c r="AZ215" s="73">
        <f t="shared" si="204"/>
        <v>622.40330926444165</v>
      </c>
      <c r="BA215" s="33">
        <f t="shared" si="205"/>
        <v>3612.1491228070176</v>
      </c>
      <c r="BC215" s="34">
        <f t="shared" si="206"/>
        <v>4.2386040253731709E-2</v>
      </c>
      <c r="BD215" s="34">
        <f t="shared" si="207"/>
        <v>4.6106181493933002E-2</v>
      </c>
      <c r="BE215" s="34">
        <f t="shared" si="208"/>
        <v>4.7069991821446215E-2</v>
      </c>
      <c r="BF215" s="34">
        <f t="shared" si="209"/>
        <v>4.7011126405596043E-2</v>
      </c>
      <c r="BG215" s="34">
        <f t="shared" si="210"/>
        <v>0.20283386221983704</v>
      </c>
      <c r="BH215" s="34">
        <f t="shared" si="211"/>
        <v>4.5181493021704058E-2</v>
      </c>
      <c r="BI215" s="34">
        <f t="shared" si="212"/>
        <v>7.2972106986428018E-2</v>
      </c>
      <c r="BJ215" s="34">
        <f t="shared" si="213"/>
        <v>5.2985076200680416E-2</v>
      </c>
      <c r="BL215" s="49">
        <f t="shared" si="214"/>
        <v>1</v>
      </c>
      <c r="BM215" s="49">
        <f t="shared" si="215"/>
        <v>1.0209041455241752</v>
      </c>
      <c r="BN215" s="49">
        <f t="shared" si="216"/>
        <v>4.3992769656391397</v>
      </c>
      <c r="BO215" s="49">
        <f t="shared" si="217"/>
        <v>0.97994437096573217</v>
      </c>
      <c r="BP215" s="49">
        <f t="shared" si="218"/>
        <v>1.1491967992979986</v>
      </c>
      <c r="BU215" s="38">
        <f t="shared" si="219"/>
        <v>5.0234688809621821E-2</v>
      </c>
      <c r="BV215" s="38">
        <f t="shared" si="220"/>
        <v>5.1284802054859809E-2</v>
      </c>
      <c r="BW215" s="38">
        <f t="shared" si="221"/>
        <v>0.22099630935621953</v>
      </c>
      <c r="BX215" s="38">
        <f t="shared" si="222"/>
        <v>4.9227200526204162E-2</v>
      </c>
      <c r="BY215" s="38">
        <f t="shared" si="223"/>
        <v>5.7729543593748385E-2</v>
      </c>
    </row>
    <row r="216" spans="1:77" x14ac:dyDescent="0.25">
      <c r="A216" s="23" t="s">
        <v>617</v>
      </c>
      <c r="B216" s="24" t="s">
        <v>618</v>
      </c>
      <c r="C216" s="24" t="s">
        <v>365</v>
      </c>
      <c r="D216" s="24" t="s">
        <v>66</v>
      </c>
      <c r="E216" s="25">
        <v>6.0299999999999999E-2</v>
      </c>
      <c r="F216" s="26">
        <f t="shared" si="169"/>
        <v>11.494978118738729</v>
      </c>
      <c r="G216" s="27">
        <v>2691.5348039269184</v>
      </c>
      <c r="H216" s="28">
        <f t="shared" si="170"/>
        <v>3.4300000000000006</v>
      </c>
      <c r="I216" s="27">
        <v>1.3649855996587535E-4</v>
      </c>
      <c r="J216" s="27">
        <f t="shared" si="171"/>
        <v>5.5065962645630482E-8</v>
      </c>
      <c r="K216" s="20">
        <f t="shared" si="168"/>
        <v>0.99993215015007431</v>
      </c>
      <c r="S216" s="31">
        <f t="shared" si="172"/>
        <v>5.1838254948960723</v>
      </c>
      <c r="T216" s="31">
        <f t="shared" si="173"/>
        <v>7.5958012246240711</v>
      </c>
      <c r="U216" s="31">
        <f t="shared" si="174"/>
        <v>4.3390220911354458</v>
      </c>
      <c r="V216" s="31">
        <f t="shared" si="175"/>
        <v>128.70916330104976</v>
      </c>
      <c r="W216" s="31">
        <f t="shared" si="176"/>
        <v>3.5832230491951886</v>
      </c>
      <c r="X216" s="32">
        <f t="shared" si="177"/>
        <v>2200457.9027193324</v>
      </c>
      <c r="Y216" s="31">
        <f t="shared" si="178"/>
        <v>92.737375735562011</v>
      </c>
      <c r="Z216" s="31">
        <f t="shared" si="179"/>
        <v>4.2127124445645885</v>
      </c>
      <c r="AA216" s="31">
        <f t="shared" si="180"/>
        <v>17.939880701497344</v>
      </c>
      <c r="AB216" s="31">
        <f t="shared" si="181"/>
        <v>3.8493442510725813</v>
      </c>
      <c r="AD216" s="33">
        <f t="shared" si="182"/>
        <v>1403.2553326482312</v>
      </c>
      <c r="AE216" s="33">
        <f t="shared" si="183"/>
        <v>72.70049310927871</v>
      </c>
      <c r="AF216" s="33">
        <f t="shared" si="184"/>
        <v>0.10970973419260012</v>
      </c>
      <c r="AG216" s="73">
        <f t="shared" si="185"/>
        <v>2488.5526315789475</v>
      </c>
      <c r="AH216" s="33">
        <f t="shared" si="186"/>
        <v>264.07639999673034</v>
      </c>
      <c r="AI216" s="33">
        <f t="shared" si="187"/>
        <v>0.12949090988714967</v>
      </c>
      <c r="AJ216" s="73">
        <f t="shared" si="188"/>
        <v>60.307017543859651</v>
      </c>
      <c r="AK216" s="33">
        <f t="shared" si="189"/>
        <v>149.94647536310788</v>
      </c>
      <c r="AL216" s="33">
        <f t="shared" si="190"/>
        <v>2.4616088587619577E-5</v>
      </c>
      <c r="AM216" s="73">
        <f t="shared" si="191"/>
        <v>113.1140350877193</v>
      </c>
      <c r="AN216" s="33">
        <f t="shared" si="192"/>
        <v>0.57099845807280891</v>
      </c>
      <c r="AO216" s="73">
        <f t="shared" si="193"/>
        <v>256.40350877192981</v>
      </c>
      <c r="AP216" s="33">
        <f t="shared" si="194"/>
        <v>1.6151509879212564</v>
      </c>
      <c r="AQ216" s="73">
        <f t="shared" si="195"/>
        <v>71.622807017543863</v>
      </c>
      <c r="AR216" s="33">
        <f t="shared" si="196"/>
        <v>59.901246279275391</v>
      </c>
      <c r="AS216" s="33">
        <f t="shared" si="197"/>
        <v>0.64158901065001228</v>
      </c>
      <c r="AT216" s="73">
        <f t="shared" si="198"/>
        <v>622.14912280701753</v>
      </c>
      <c r="AU216" s="73">
        <f t="shared" si="199"/>
        <v>1403.2553326482312</v>
      </c>
      <c r="AV216" s="73">
        <f t="shared" si="200"/>
        <v>264.07639999673034</v>
      </c>
      <c r="AW216" s="73">
        <f t="shared" si="201"/>
        <v>149.94647536310788</v>
      </c>
      <c r="AX216" s="73">
        <f t="shared" si="202"/>
        <v>0.57099845807280891</v>
      </c>
      <c r="AY216" s="73">
        <f t="shared" si="203"/>
        <v>1.6151509879212564</v>
      </c>
      <c r="AZ216" s="73">
        <f t="shared" si="204"/>
        <v>59.901246279275391</v>
      </c>
      <c r="BA216" s="33">
        <f t="shared" si="205"/>
        <v>3612.1491228070176</v>
      </c>
      <c r="BC216" s="34">
        <f t="shared" si="206"/>
        <v>6.4452966798826724E-3</v>
      </c>
      <c r="BD216" s="34">
        <f t="shared" si="207"/>
        <v>3.3500209053576827E-2</v>
      </c>
      <c r="BE216" s="34">
        <f t="shared" si="208"/>
        <v>2.7952578020459473E-2</v>
      </c>
      <c r="BF216" s="34">
        <f t="shared" si="209"/>
        <v>2.309493183085801E-2</v>
      </c>
      <c r="BG216" s="34">
        <f t="shared" si="210"/>
        <v>0.59771989992944974</v>
      </c>
      <c r="BH216" s="34">
        <f t="shared" si="211"/>
        <v>2.7152181532252562E-2</v>
      </c>
      <c r="BI216" s="34">
        <f t="shared" si="212"/>
        <v>0.11440251348401752</v>
      </c>
      <c r="BJ216" s="34">
        <f t="shared" si="213"/>
        <v>2.9720000608451792E-2</v>
      </c>
      <c r="BL216" s="49">
        <f t="shared" si="214"/>
        <v>1</v>
      </c>
      <c r="BM216" s="49">
        <f t="shared" si="215"/>
        <v>0.83440010704873402</v>
      </c>
      <c r="BN216" s="49">
        <f t="shared" si="216"/>
        <v>17.842273729501727</v>
      </c>
      <c r="BO216" s="49">
        <f t="shared" si="217"/>
        <v>0.81050782366247698</v>
      </c>
      <c r="BP216" s="49">
        <f t="shared" si="218"/>
        <v>0.88715866103762653</v>
      </c>
      <c r="BU216" s="38">
        <f t="shared" si="219"/>
        <v>4.6017139312777379E-2</v>
      </c>
      <c r="BV216" s="38">
        <f t="shared" si="220"/>
        <v>3.8396705968657949E-2</v>
      </c>
      <c r="BW216" s="38">
        <f t="shared" si="221"/>
        <v>0.82105039586718898</v>
      </c>
      <c r="BX216" s="38">
        <f t="shared" si="222"/>
        <v>3.7297251435572207E-2</v>
      </c>
      <c r="BY216" s="38">
        <f t="shared" si="223"/>
        <v>4.0824503697505503E-2</v>
      </c>
    </row>
    <row r="217" spans="1:77" x14ac:dyDescent="0.25">
      <c r="A217" s="23" t="s">
        <v>619</v>
      </c>
      <c r="B217" s="24" t="s">
        <v>620</v>
      </c>
      <c r="C217" s="24" t="s">
        <v>365</v>
      </c>
      <c r="D217" s="24" t="s">
        <v>66</v>
      </c>
      <c r="E217" s="25">
        <v>0.23699999999999999</v>
      </c>
      <c r="F217" s="26">
        <f t="shared" si="169"/>
        <v>2.9246716479322585</v>
      </c>
      <c r="G217" s="27">
        <v>2454.7089156850338</v>
      </c>
      <c r="H217" s="28">
        <f t="shared" si="170"/>
        <v>3.3900000000000006</v>
      </c>
      <c r="I217" s="27">
        <v>1.3332E-5</v>
      </c>
      <c r="J217" s="27">
        <f t="shared" si="171"/>
        <v>5.3783674653789791E-9</v>
      </c>
      <c r="K217" s="20">
        <f t="shared" si="168"/>
        <v>0.9999346742721571</v>
      </c>
      <c r="S217" s="31">
        <f t="shared" si="172"/>
        <v>5.1719246278277229</v>
      </c>
      <c r="T217" s="31">
        <f t="shared" si="173"/>
        <v>7.5654231426198164</v>
      </c>
      <c r="U217" s="31">
        <f t="shared" si="174"/>
        <v>4.3296970403499424</v>
      </c>
      <c r="V217" s="31">
        <f t="shared" si="175"/>
        <v>117.45630316671543</v>
      </c>
      <c r="W217" s="31">
        <f t="shared" si="176"/>
        <v>3.5760367838518956</v>
      </c>
      <c r="X217" s="32">
        <f t="shared" si="177"/>
        <v>20562465.021513045</v>
      </c>
      <c r="Y217" s="31">
        <f t="shared" si="178"/>
        <v>92.481911099886659</v>
      </c>
      <c r="Z217" s="31">
        <f t="shared" si="179"/>
        <v>4.203572389572626</v>
      </c>
      <c r="AA217" s="31">
        <f t="shared" si="180"/>
        <v>17.892787639237778</v>
      </c>
      <c r="AB217" s="31">
        <f t="shared" si="181"/>
        <v>3.8474086050224225</v>
      </c>
      <c r="AD217" s="33">
        <f t="shared" si="182"/>
        <v>1406.4842960184521</v>
      </c>
      <c r="AE217" s="33">
        <f t="shared" si="183"/>
        <v>18.497214069575971</v>
      </c>
      <c r="AF217" s="33">
        <f t="shared" si="184"/>
        <v>0.11015026094690586</v>
      </c>
      <c r="AG217" s="73">
        <f t="shared" si="185"/>
        <v>2488.5526315789475</v>
      </c>
      <c r="AH217" s="33">
        <f t="shared" si="186"/>
        <v>264.64515245637665</v>
      </c>
      <c r="AI217" s="33">
        <f t="shared" si="187"/>
        <v>0.14189674131843136</v>
      </c>
      <c r="AJ217" s="73">
        <f t="shared" si="188"/>
        <v>60.307017543859651</v>
      </c>
      <c r="AK217" s="33">
        <f t="shared" si="189"/>
        <v>150.24780200608782</v>
      </c>
      <c r="AL217" s="33">
        <f t="shared" si="190"/>
        <v>2.6342496685098764E-6</v>
      </c>
      <c r="AM217" s="73">
        <f t="shared" si="191"/>
        <v>113.1140350877193</v>
      </c>
      <c r="AN217" s="33">
        <f t="shared" si="192"/>
        <v>0.57257573855207167</v>
      </c>
      <c r="AO217" s="73">
        <f t="shared" si="193"/>
        <v>256.40350877192981</v>
      </c>
      <c r="AP217" s="33">
        <f t="shared" si="194"/>
        <v>1.6186628981446995</v>
      </c>
      <c r="AQ217" s="73">
        <f t="shared" si="195"/>
        <v>71.622807017543863</v>
      </c>
      <c r="AR217" s="33">
        <f t="shared" si="196"/>
        <v>60.058903832549504</v>
      </c>
      <c r="AS217" s="33">
        <f t="shared" si="197"/>
        <v>0.64191179654612662</v>
      </c>
      <c r="AT217" s="73">
        <f t="shared" si="198"/>
        <v>622.14912280701753</v>
      </c>
      <c r="AU217" s="73">
        <f t="shared" si="199"/>
        <v>1406.4842960184521</v>
      </c>
      <c r="AV217" s="73">
        <f t="shared" si="200"/>
        <v>264.64515245637665</v>
      </c>
      <c r="AW217" s="73">
        <f t="shared" si="201"/>
        <v>150.24780200608782</v>
      </c>
      <c r="AX217" s="73">
        <f t="shared" si="202"/>
        <v>0.57257573855207167</v>
      </c>
      <c r="AY217" s="73">
        <f t="shared" si="203"/>
        <v>1.6186628981446995</v>
      </c>
      <c r="AZ217" s="73">
        <f t="shared" si="204"/>
        <v>60.058903832549504</v>
      </c>
      <c r="BA217" s="33">
        <f t="shared" si="205"/>
        <v>3612.1491228070176</v>
      </c>
      <c r="BC217" s="34">
        <f t="shared" si="206"/>
        <v>2.2137689619464478E-2</v>
      </c>
      <c r="BD217" s="34">
        <f t="shared" si="207"/>
        <v>0.11479864952108666</v>
      </c>
      <c r="BE217" s="34">
        <f t="shared" si="208"/>
        <v>9.5798124439352386E-2</v>
      </c>
      <c r="BF217" s="34">
        <f t="shared" si="209"/>
        <v>7.9165191000721669E-2</v>
      </c>
      <c r="BG217" s="34">
        <f t="shared" si="210"/>
        <v>2.0473358433441975</v>
      </c>
      <c r="BH217" s="34">
        <f t="shared" si="211"/>
        <v>9.3057380853309418E-2</v>
      </c>
      <c r="BI217" s="34">
        <f t="shared" si="212"/>
        <v>0.39191616464917894</v>
      </c>
      <c r="BJ217" s="34">
        <f t="shared" si="213"/>
        <v>0.10186497065520153</v>
      </c>
      <c r="BL217" s="49">
        <f t="shared" si="214"/>
        <v>1</v>
      </c>
      <c r="BM217" s="49">
        <f t="shared" si="215"/>
        <v>0.83448825259704662</v>
      </c>
      <c r="BN217" s="49">
        <f t="shared" si="216"/>
        <v>17.83414571412824</v>
      </c>
      <c r="BO217" s="49">
        <f t="shared" si="217"/>
        <v>0.81061389869587508</v>
      </c>
      <c r="BP217" s="49">
        <f t="shared" si="218"/>
        <v>0.88733596675708781</v>
      </c>
      <c r="BU217" s="38">
        <f t="shared" si="219"/>
        <v>4.6018978367914895E-2</v>
      </c>
      <c r="BV217" s="38">
        <f t="shared" si="220"/>
        <v>3.8402296844542591E-2</v>
      </c>
      <c r="BW217" s="38">
        <f t="shared" si="221"/>
        <v>0.82070916582870967</v>
      </c>
      <c r="BX217" s="38">
        <f t="shared" si="222"/>
        <v>3.7303623468816632E-2</v>
      </c>
      <c r="BY217" s="38">
        <f t="shared" si="223"/>
        <v>4.0834294659267273E-2</v>
      </c>
    </row>
    <row r="218" spans="1:77" x14ac:dyDescent="0.25">
      <c r="A218" s="23" t="s">
        <v>621</v>
      </c>
      <c r="B218" s="24" t="s">
        <v>622</v>
      </c>
      <c r="C218" s="24" t="s">
        <v>65</v>
      </c>
      <c r="D218" s="24" t="s">
        <v>66</v>
      </c>
      <c r="E218" s="25">
        <v>0.63800000000000001</v>
      </c>
      <c r="F218" s="26">
        <f t="shared" si="169"/>
        <v>1.0864375870845537</v>
      </c>
      <c r="G218" s="27">
        <v>251188.64315095844</v>
      </c>
      <c r="H218" s="28">
        <f t="shared" si="170"/>
        <v>5.4</v>
      </c>
      <c r="I218" s="27">
        <v>3.2219000000000002</v>
      </c>
      <c r="J218" s="27">
        <f t="shared" si="171"/>
        <v>1.2997721374665865E-3</v>
      </c>
      <c r="K218" s="20">
        <f t="shared" si="168"/>
        <v>0.9971828559475826</v>
      </c>
      <c r="S218" s="31">
        <f t="shared" si="172"/>
        <v>5.3097716103258445</v>
      </c>
      <c r="T218" s="31">
        <f t="shared" si="173"/>
        <v>7.9237770965318459</v>
      </c>
      <c r="U218" s="31">
        <f t="shared" si="174"/>
        <v>4.4377085075010942</v>
      </c>
      <c r="V218" s="31">
        <f t="shared" si="175"/>
        <v>11936.131167603346</v>
      </c>
      <c r="W218" s="31">
        <f t="shared" si="176"/>
        <v>3.6592748359462979</v>
      </c>
      <c r="X218" s="32">
        <f t="shared" si="177"/>
        <v>8632.5175132856348</v>
      </c>
      <c r="Y218" s="31">
        <f t="shared" si="178"/>
        <v>95.44094164451694</v>
      </c>
      <c r="Z218" s="31">
        <f t="shared" si="179"/>
        <v>4.3094410622729393</v>
      </c>
      <c r="AA218" s="31">
        <f t="shared" si="180"/>
        <v>18.438263568999435</v>
      </c>
      <c r="AB218" s="31">
        <f t="shared" si="181"/>
        <v>3.8693363447457929</v>
      </c>
      <c r="AD218" s="33">
        <f t="shared" si="182"/>
        <v>1369.9705567532635</v>
      </c>
      <c r="AE218" s="33">
        <f t="shared" si="183"/>
        <v>6.8712221543722656</v>
      </c>
      <c r="AF218" s="33">
        <f t="shared" si="184"/>
        <v>0.10516869962155732</v>
      </c>
      <c r="AG218" s="73">
        <f t="shared" si="185"/>
        <v>2488.5526315789475</v>
      </c>
      <c r="AH218" s="33">
        <f t="shared" si="186"/>
        <v>258.20383006151081</v>
      </c>
      <c r="AI218" s="33">
        <f t="shared" si="187"/>
        <v>1.3963206697914636E-3</v>
      </c>
      <c r="AJ218" s="73">
        <f t="shared" si="188"/>
        <v>60.307017543859651</v>
      </c>
      <c r="AK218" s="33">
        <f t="shared" si="189"/>
        <v>146.8300935990564</v>
      </c>
      <c r="AL218" s="33">
        <f t="shared" si="190"/>
        <v>6.274724213800085E-3</v>
      </c>
      <c r="AM218" s="73">
        <f t="shared" si="191"/>
        <v>113.1140350877193</v>
      </c>
      <c r="AN218" s="33">
        <f t="shared" si="192"/>
        <v>0.55482372279975056</v>
      </c>
      <c r="AO218" s="73">
        <f t="shared" si="193"/>
        <v>256.40350877192981</v>
      </c>
      <c r="AP218" s="33">
        <f t="shared" si="194"/>
        <v>1.5788977197608842</v>
      </c>
      <c r="AQ218" s="73">
        <f t="shared" si="195"/>
        <v>71.622807017543863</v>
      </c>
      <c r="AR218" s="33">
        <f t="shared" si="196"/>
        <v>58.282126627584987</v>
      </c>
      <c r="AS218" s="33">
        <f t="shared" si="197"/>
        <v>0.63827404744759242</v>
      </c>
      <c r="AT218" s="73">
        <f t="shared" si="198"/>
        <v>622.14912280701753</v>
      </c>
      <c r="AU218" s="73">
        <f t="shared" si="199"/>
        <v>1369.9705567532635</v>
      </c>
      <c r="AV218" s="73">
        <f t="shared" si="200"/>
        <v>258.20383006151081</v>
      </c>
      <c r="AW218" s="73">
        <f t="shared" si="201"/>
        <v>146.8300935990564</v>
      </c>
      <c r="AX218" s="73">
        <f t="shared" si="202"/>
        <v>0.55482372279975056</v>
      </c>
      <c r="AY218" s="73">
        <f t="shared" si="203"/>
        <v>1.5788977197608842</v>
      </c>
      <c r="AZ218" s="73">
        <f t="shared" si="204"/>
        <v>58.282126627584987</v>
      </c>
      <c r="BA218" s="33">
        <f t="shared" si="205"/>
        <v>3612.1491228070176</v>
      </c>
      <c r="BC218" s="34">
        <f t="shared" si="206"/>
        <v>4.4968784940949788E-2</v>
      </c>
      <c r="BD218" s="34">
        <f t="shared" si="207"/>
        <v>0.23942113293694123</v>
      </c>
      <c r="BE218" s="34">
        <f t="shared" si="208"/>
        <v>0.19955728033394404</v>
      </c>
      <c r="BF218" s="34">
        <f t="shared" si="209"/>
        <v>0.16454611132648664</v>
      </c>
      <c r="BG218" s="34">
        <f t="shared" si="210"/>
        <v>4.2918631793740198</v>
      </c>
      <c r="BH218" s="34">
        <f t="shared" si="211"/>
        <v>0.19379032834505</v>
      </c>
      <c r="BI218" s="34">
        <f t="shared" si="212"/>
        <v>0.82016431706546356</v>
      </c>
      <c r="BJ218" s="34">
        <f t="shared" si="213"/>
        <v>0.2119651133919056</v>
      </c>
      <c r="BL218" s="49">
        <f t="shared" si="214"/>
        <v>1</v>
      </c>
      <c r="BM218" s="49">
        <f t="shared" si="215"/>
        <v>0.83349902277216048</v>
      </c>
      <c r="BN218" s="49">
        <f t="shared" si="216"/>
        <v>17.925999792609833</v>
      </c>
      <c r="BO218" s="49">
        <f t="shared" si="217"/>
        <v>0.80941195945343103</v>
      </c>
      <c r="BP218" s="49">
        <f t="shared" si="218"/>
        <v>0.88532332460281604</v>
      </c>
      <c r="BU218" s="38">
        <f t="shared" si="219"/>
        <v>4.5998450728699333E-2</v>
      </c>
      <c r="BV218" s="38">
        <f t="shared" si="220"/>
        <v>3.8339663731404267E-2</v>
      </c>
      <c r="BW218" s="38">
        <f t="shared" si="221"/>
        <v>0.82456821822303783</v>
      </c>
      <c r="BX218" s="38">
        <f t="shared" si="222"/>
        <v>3.723169613613863E-2</v>
      </c>
      <c r="BY218" s="38">
        <f t="shared" si="223"/>
        <v>4.0723501325710919E-2</v>
      </c>
    </row>
    <row r="219" spans="1:77" x14ac:dyDescent="0.25">
      <c r="A219" s="23" t="s">
        <v>623</v>
      </c>
      <c r="B219" s="24" t="s">
        <v>624</v>
      </c>
      <c r="C219" s="24" t="s">
        <v>65</v>
      </c>
      <c r="D219" s="24" t="s">
        <v>66</v>
      </c>
      <c r="E219" s="25">
        <v>0.21199999999999999</v>
      </c>
      <c r="F219" s="26">
        <f t="shared" si="169"/>
        <v>3.2695621724525723</v>
      </c>
      <c r="G219" s="27">
        <v>13.803842646028851</v>
      </c>
      <c r="H219" s="28">
        <f t="shared" si="170"/>
        <v>1.1400000000000001</v>
      </c>
      <c r="I219" s="27">
        <v>3.3633000000000001E-5</v>
      </c>
      <c r="J219" s="27">
        <f t="shared" si="171"/>
        <v>1.3568154287660607E-8</v>
      </c>
      <c r="K219" s="20">
        <f t="shared" si="168"/>
        <v>0.9997522000829836</v>
      </c>
      <c r="S219" s="31">
        <f t="shared" si="172"/>
        <v>1.5310680359197963</v>
      </c>
      <c r="T219" s="31">
        <f t="shared" si="173"/>
        <v>1.471142762801491</v>
      </c>
      <c r="U219" s="31">
        <f t="shared" si="174"/>
        <v>1.476865189755932</v>
      </c>
      <c r="V219" s="31">
        <f t="shared" si="175"/>
        <v>1.4758941328807398</v>
      </c>
      <c r="W219" s="31">
        <f t="shared" si="176"/>
        <v>1.3775279360458912</v>
      </c>
      <c r="X219" s="32">
        <f t="shared" si="177"/>
        <v>115664.16983491654</v>
      </c>
      <c r="Y219" s="31">
        <f t="shared" si="178"/>
        <v>14.327092845370627</v>
      </c>
      <c r="Z219" s="31">
        <f t="shared" si="179"/>
        <v>1.4073366802945437</v>
      </c>
      <c r="AA219" s="31">
        <f t="shared" si="180"/>
        <v>3.4855108268715118</v>
      </c>
      <c r="AB219" s="31">
        <f t="shared" si="181"/>
        <v>2.1472271675575785</v>
      </c>
      <c r="AD219" s="33">
        <f t="shared" si="182"/>
        <v>4751.0826420334361</v>
      </c>
      <c r="AE219" s="33">
        <f t="shared" si="183"/>
        <v>20.678489313629743</v>
      </c>
      <c r="AF219" s="33">
        <f t="shared" si="184"/>
        <v>0.56645306927685257</v>
      </c>
      <c r="AG219" s="73">
        <f t="shared" si="185"/>
        <v>2488.5526315789475</v>
      </c>
      <c r="AH219" s="33">
        <f t="shared" si="186"/>
        <v>775.85506197941788</v>
      </c>
      <c r="AI219" s="33">
        <f t="shared" si="187"/>
        <v>11.29258955324638</v>
      </c>
      <c r="AJ219" s="73">
        <f t="shared" si="188"/>
        <v>60.307017543859651</v>
      </c>
      <c r="AK219" s="33">
        <f t="shared" si="189"/>
        <v>390.04048673519407</v>
      </c>
      <c r="AL219" s="33">
        <f t="shared" si="190"/>
        <v>4.6830982095818325E-4</v>
      </c>
      <c r="AM219" s="73">
        <f t="shared" si="191"/>
        <v>113.1140350877193</v>
      </c>
      <c r="AN219" s="33">
        <f t="shared" si="192"/>
        <v>3.6959974449969999</v>
      </c>
      <c r="AO219" s="73">
        <f t="shared" si="193"/>
        <v>256.40350877192981</v>
      </c>
      <c r="AP219" s="33">
        <f t="shared" si="194"/>
        <v>4.8347824383022635</v>
      </c>
      <c r="AQ219" s="73">
        <f t="shared" si="195"/>
        <v>71.622807017543863</v>
      </c>
      <c r="AR219" s="33">
        <f t="shared" si="196"/>
        <v>308.31096659818996</v>
      </c>
      <c r="AS219" s="33">
        <f t="shared" si="197"/>
        <v>1.1501796395889465</v>
      </c>
      <c r="AT219" s="73">
        <f t="shared" si="198"/>
        <v>622.14912280701753</v>
      </c>
      <c r="AU219" s="73">
        <f t="shared" si="199"/>
        <v>4751.0826420334361</v>
      </c>
      <c r="AV219" s="73">
        <f t="shared" si="200"/>
        <v>775.85506197941788</v>
      </c>
      <c r="AW219" s="73">
        <f t="shared" si="201"/>
        <v>390.04048673519407</v>
      </c>
      <c r="AX219" s="73">
        <f t="shared" si="202"/>
        <v>3.6959974449969999</v>
      </c>
      <c r="AY219" s="73">
        <f t="shared" si="203"/>
        <v>4.8347824383022635</v>
      </c>
      <c r="AZ219" s="73">
        <f t="shared" si="204"/>
        <v>308.31096659818996</v>
      </c>
      <c r="BA219" s="33">
        <f t="shared" si="205"/>
        <v>3612.1491228070176</v>
      </c>
      <c r="BC219" s="34">
        <f t="shared" si="206"/>
        <v>6.1242649863157701E-2</v>
      </c>
      <c r="BD219" s="34">
        <f t="shared" si="207"/>
        <v>9.3886395532989345E-2</v>
      </c>
      <c r="BE219" s="34">
        <f t="shared" si="208"/>
        <v>8.9149563615202113E-2</v>
      </c>
      <c r="BF219" s="34">
        <f t="shared" si="209"/>
        <v>8.4363359771441146E-2</v>
      </c>
      <c r="BG219" s="34">
        <f t="shared" si="210"/>
        <v>0.87742913068598505</v>
      </c>
      <c r="BH219" s="34">
        <f t="shared" si="211"/>
        <v>8.6189027550857444E-2</v>
      </c>
      <c r="BI219" s="34">
        <f t="shared" si="212"/>
        <v>0.21266854152635181</v>
      </c>
      <c r="BJ219" s="34">
        <f t="shared" si="213"/>
        <v>9.9043335861038584E-2</v>
      </c>
      <c r="BL219" s="49">
        <f t="shared" si="214"/>
        <v>1</v>
      </c>
      <c r="BM219" s="49">
        <f t="shared" si="215"/>
        <v>0.94954719593934322</v>
      </c>
      <c r="BN219" s="49">
        <f t="shared" si="216"/>
        <v>9.3456472123022163</v>
      </c>
      <c r="BO219" s="49">
        <f t="shared" si="217"/>
        <v>0.91801402175007096</v>
      </c>
      <c r="BP219" s="49">
        <f t="shared" si="218"/>
        <v>1.0549274503379695</v>
      </c>
      <c r="BU219" s="38">
        <f t="shared" si="219"/>
        <v>4.8532790990737984E-2</v>
      </c>
      <c r="BV219" s="38">
        <f t="shared" si="220"/>
        <v>4.6084175596365469E-2</v>
      </c>
      <c r="BW219" s="38">
        <f t="shared" si="221"/>
        <v>0.45357034282783654</v>
      </c>
      <c r="BX219" s="38">
        <f t="shared" si="222"/>
        <v>4.4553782644162987E-2</v>
      </c>
      <c r="BY219" s="38">
        <f t="shared" si="223"/>
        <v>5.1198573457644801E-2</v>
      </c>
    </row>
    <row r="220" spans="1:77" x14ac:dyDescent="0.25">
      <c r="A220" s="23" t="s">
        <v>625</v>
      </c>
      <c r="B220" s="24" t="s">
        <v>626</v>
      </c>
      <c r="C220" s="24" t="s">
        <v>65</v>
      </c>
      <c r="D220" s="24" t="s">
        <v>66</v>
      </c>
      <c r="E220" s="25">
        <v>4.82E-2</v>
      </c>
      <c r="F220" s="26">
        <f t="shared" si="169"/>
        <v>14.380646899583928</v>
      </c>
      <c r="G220" s="27">
        <v>11.481536214968834</v>
      </c>
      <c r="H220" s="28">
        <f t="shared" si="170"/>
        <v>1.0600000000000003</v>
      </c>
      <c r="I220" s="27">
        <v>3.0603E-4</v>
      </c>
      <c r="J220" s="27">
        <f t="shared" si="171"/>
        <v>1.2345798045529019E-7</v>
      </c>
      <c r="K220" s="20">
        <f t="shared" si="168"/>
        <v>0.99970960925155239</v>
      </c>
      <c r="S220" s="31">
        <f t="shared" si="172"/>
        <v>1.4346370465007146</v>
      </c>
      <c r="T220" s="31">
        <f t="shared" si="173"/>
        <v>1.3660710772314451</v>
      </c>
      <c r="U220" s="31">
        <f t="shared" si="174"/>
        <v>1.4013056638436829</v>
      </c>
      <c r="V220" s="31">
        <f t="shared" si="175"/>
        <v>1.3655489774090011</v>
      </c>
      <c r="W220" s="31">
        <f t="shared" si="176"/>
        <v>1.3192986765052286</v>
      </c>
      <c r="X220" s="32">
        <f t="shared" si="177"/>
        <v>11871.434855752233</v>
      </c>
      <c r="Y220" s="31">
        <f t="shared" si="178"/>
        <v>12.257100176913969</v>
      </c>
      <c r="Z220" s="31">
        <f t="shared" si="179"/>
        <v>1.3332761483049134</v>
      </c>
      <c r="AA220" s="31">
        <f t="shared" si="180"/>
        <v>3.1039226146527406</v>
      </c>
      <c r="AB220" s="31">
        <f t="shared" si="181"/>
        <v>2.0115115986461403</v>
      </c>
      <c r="AD220" s="33">
        <f t="shared" si="182"/>
        <v>5070.4328226945354</v>
      </c>
      <c r="AE220" s="33">
        <f t="shared" si="183"/>
        <v>90.951031835881864</v>
      </c>
      <c r="AF220" s="33">
        <f t="shared" si="184"/>
        <v>0.61002194338395088</v>
      </c>
      <c r="AG220" s="73">
        <f t="shared" si="185"/>
        <v>2488.5526315789475</v>
      </c>
      <c r="AH220" s="33">
        <f t="shared" si="186"/>
        <v>817.68978952842667</v>
      </c>
      <c r="AI220" s="33">
        <f t="shared" si="187"/>
        <v>12.205103546187026</v>
      </c>
      <c r="AJ220" s="73">
        <f t="shared" si="188"/>
        <v>60.307017543859651</v>
      </c>
      <c r="AK220" s="33">
        <f t="shared" si="189"/>
        <v>407.25551858350349</v>
      </c>
      <c r="AL220" s="33">
        <f t="shared" si="190"/>
        <v>4.5627733567876619E-3</v>
      </c>
      <c r="AM220" s="73">
        <f t="shared" si="191"/>
        <v>113.1140350877193</v>
      </c>
      <c r="AN220" s="33">
        <f t="shared" si="192"/>
        <v>4.3201815916019424</v>
      </c>
      <c r="AO220" s="73">
        <f t="shared" si="193"/>
        <v>256.40350877192981</v>
      </c>
      <c r="AP220" s="33">
        <f t="shared" si="194"/>
        <v>5.103343876148446</v>
      </c>
      <c r="AQ220" s="73">
        <f t="shared" si="195"/>
        <v>71.622807017543863</v>
      </c>
      <c r="AR220" s="33">
        <f t="shared" si="196"/>
        <v>346.21391881621963</v>
      </c>
      <c r="AS220" s="33">
        <f t="shared" si="197"/>
        <v>1.2277816202298877</v>
      </c>
      <c r="AT220" s="73">
        <f t="shared" si="198"/>
        <v>622.14912280701753</v>
      </c>
      <c r="AU220" s="73">
        <f t="shared" si="199"/>
        <v>5070.4328226945354</v>
      </c>
      <c r="AV220" s="73">
        <f t="shared" si="200"/>
        <v>817.68978952842667</v>
      </c>
      <c r="AW220" s="73">
        <f t="shared" si="201"/>
        <v>407.25551858350349</v>
      </c>
      <c r="AX220" s="73">
        <f t="shared" si="202"/>
        <v>4.3201815916019424</v>
      </c>
      <c r="AY220" s="73">
        <f t="shared" si="203"/>
        <v>5.103343876148446</v>
      </c>
      <c r="AZ220" s="73">
        <f t="shared" si="204"/>
        <v>346.21391881621963</v>
      </c>
      <c r="BA220" s="33">
        <f t="shared" si="205"/>
        <v>3612.1491228070176</v>
      </c>
      <c r="BC220" s="34">
        <f t="shared" si="206"/>
        <v>1.8239016756014772E-2</v>
      </c>
      <c r="BD220" s="34">
        <f t="shared" si="207"/>
        <v>2.6198825123740832E-2</v>
      </c>
      <c r="BE220" s="34">
        <f t="shared" si="208"/>
        <v>2.5182554490533492E-2</v>
      </c>
      <c r="BF220" s="34">
        <f t="shared" si="209"/>
        <v>2.4062441078317981E-2</v>
      </c>
      <c r="BG220" s="34">
        <f t="shared" si="210"/>
        <v>0.22355745550688549</v>
      </c>
      <c r="BH220" s="34">
        <f t="shared" si="211"/>
        <v>2.4317646009328151E-2</v>
      </c>
      <c r="BI220" s="34">
        <f t="shared" si="212"/>
        <v>5.6412440618459188E-2</v>
      </c>
      <c r="BJ220" s="34">
        <f t="shared" si="213"/>
        <v>2.8044800067982663E-2</v>
      </c>
      <c r="BL220" s="49">
        <f t="shared" si="214"/>
        <v>1</v>
      </c>
      <c r="BM220" s="49">
        <f t="shared" si="215"/>
        <v>0.96120930505824798</v>
      </c>
      <c r="BN220" s="49">
        <f t="shared" si="216"/>
        <v>8.5331099563049637</v>
      </c>
      <c r="BO220" s="49">
        <f t="shared" si="217"/>
        <v>0.92819605056609977</v>
      </c>
      <c r="BP220" s="49">
        <f t="shared" si="218"/>
        <v>1.0704602185602989</v>
      </c>
      <c r="BU220" s="38">
        <f t="shared" si="219"/>
        <v>4.8803002532897773E-2</v>
      </c>
      <c r="BV220" s="38">
        <f t="shared" si="220"/>
        <v>4.6909900149402585E-2</v>
      </c>
      <c r="BW220" s="38">
        <f t="shared" si="221"/>
        <v>0.41644138681104637</v>
      </c>
      <c r="BX220" s="38">
        <f t="shared" si="222"/>
        <v>4.5298754206803078E-2</v>
      </c>
      <c r="BY220" s="38">
        <f t="shared" si="223"/>
        <v>5.2241672757764569E-2</v>
      </c>
    </row>
    <row r="221" spans="1:77" x14ac:dyDescent="0.25">
      <c r="A221" s="23" t="s">
        <v>627</v>
      </c>
      <c r="B221" s="24" t="s">
        <v>628</v>
      </c>
      <c r="C221" s="24" t="s">
        <v>77</v>
      </c>
      <c r="D221" s="24" t="s">
        <v>90</v>
      </c>
      <c r="E221" s="25">
        <v>0.10100000000000001</v>
      </c>
      <c r="F221" s="26">
        <f t="shared" si="169"/>
        <v>6.8628433718806461</v>
      </c>
      <c r="G221" s="27">
        <v>3019.9517204020176</v>
      </c>
      <c r="H221" s="28">
        <f t="shared" si="170"/>
        <v>3.48</v>
      </c>
      <c r="I221" s="27">
        <v>7.6860999999999995E-5</v>
      </c>
      <c r="J221" s="27">
        <f t="shared" si="171"/>
        <v>3.1007103342071229E-8</v>
      </c>
      <c r="K221" s="20">
        <f t="shared" si="168"/>
        <v>0.99992862278940986</v>
      </c>
      <c r="S221" s="31">
        <f t="shared" si="172"/>
        <v>5.1973192911906017</v>
      </c>
      <c r="T221" s="31">
        <f t="shared" si="173"/>
        <v>7.6303713644680116</v>
      </c>
      <c r="U221" s="31">
        <f t="shared" si="174"/>
        <v>4.3495952985339521</v>
      </c>
      <c r="V221" s="31">
        <f t="shared" si="175"/>
        <v>144.31400132901513</v>
      </c>
      <c r="W221" s="31">
        <f t="shared" si="176"/>
        <v>3.5913711950490934</v>
      </c>
      <c r="X221" s="32">
        <f t="shared" si="177"/>
        <v>4380902.294960402</v>
      </c>
      <c r="Y221" s="31">
        <f t="shared" si="178"/>
        <v>93.027034273419929</v>
      </c>
      <c r="Z221" s="31">
        <f t="shared" si="179"/>
        <v>4.2230758945110534</v>
      </c>
      <c r="AA221" s="31">
        <f t="shared" si="180"/>
        <v>17.993277162895215</v>
      </c>
      <c r="AB221" s="31">
        <f t="shared" si="181"/>
        <v>3.8515290631923831</v>
      </c>
      <c r="AD221" s="33">
        <f t="shared" si="182"/>
        <v>1399.6120618489824</v>
      </c>
      <c r="AE221" s="33">
        <f t="shared" si="183"/>
        <v>43.404353806826784</v>
      </c>
      <c r="AF221" s="33">
        <f t="shared" si="184"/>
        <v>0.10921268356791612</v>
      </c>
      <c r="AG221" s="73">
        <f t="shared" si="185"/>
        <v>2488.5526315789475</v>
      </c>
      <c r="AH221" s="33">
        <f t="shared" si="186"/>
        <v>263.43447026428896</v>
      </c>
      <c r="AI221" s="33">
        <f t="shared" si="187"/>
        <v>0.11548890969122995</v>
      </c>
      <c r="AJ221" s="73">
        <f t="shared" si="188"/>
        <v>60.307017543859651</v>
      </c>
      <c r="AK221" s="33">
        <f t="shared" si="189"/>
        <v>149.60627500920913</v>
      </c>
      <c r="AL221" s="33">
        <f t="shared" si="190"/>
        <v>1.2364271791447537E-5</v>
      </c>
      <c r="AM221" s="73">
        <f t="shared" si="191"/>
        <v>113.1140350877193</v>
      </c>
      <c r="AN221" s="33">
        <f t="shared" si="192"/>
        <v>0.56922053857041599</v>
      </c>
      <c r="AO221" s="73">
        <f t="shared" si="193"/>
        <v>256.40350877192981</v>
      </c>
      <c r="AP221" s="33">
        <f t="shared" si="194"/>
        <v>1.6111873990970393</v>
      </c>
      <c r="AQ221" s="73">
        <f t="shared" si="195"/>
        <v>71.622807017543863</v>
      </c>
      <c r="AR221" s="33">
        <f t="shared" si="196"/>
        <v>59.723484632206926</v>
      </c>
      <c r="AS221" s="33">
        <f t="shared" si="197"/>
        <v>0.64122506391005496</v>
      </c>
      <c r="AT221" s="73">
        <f t="shared" si="198"/>
        <v>622.14912280701753</v>
      </c>
      <c r="AU221" s="73">
        <f t="shared" si="199"/>
        <v>1399.6120618489824</v>
      </c>
      <c r="AV221" s="73">
        <f t="shared" si="200"/>
        <v>263.43447026428896</v>
      </c>
      <c r="AW221" s="73">
        <f t="shared" si="201"/>
        <v>149.60627500920913</v>
      </c>
      <c r="AX221" s="73">
        <f t="shared" si="202"/>
        <v>0.56922053857041599</v>
      </c>
      <c r="AY221" s="73">
        <f t="shared" si="203"/>
        <v>1.6111873990970393</v>
      </c>
      <c r="AZ221" s="73">
        <f t="shared" si="204"/>
        <v>59.723484632206926</v>
      </c>
      <c r="BA221" s="33">
        <f t="shared" si="205"/>
        <v>3612.1491228070176</v>
      </c>
      <c r="BC221" s="34">
        <f t="shared" si="206"/>
        <v>1.041599428600096E-2</v>
      </c>
      <c r="BD221" s="34">
        <f t="shared" si="207"/>
        <v>5.4279588786121054E-2</v>
      </c>
      <c r="BE221" s="34">
        <f t="shared" si="208"/>
        <v>4.5285506740794644E-2</v>
      </c>
      <c r="BF221" s="34">
        <f t="shared" si="209"/>
        <v>3.7407698754965232E-2</v>
      </c>
      <c r="BG221" s="34">
        <f t="shared" si="210"/>
        <v>0.9689690574355575</v>
      </c>
      <c r="BH221" s="34">
        <f t="shared" si="211"/>
        <v>4.3987534386575523E-2</v>
      </c>
      <c r="BI221" s="34">
        <f t="shared" si="212"/>
        <v>0.18542702286514912</v>
      </c>
      <c r="BJ221" s="34">
        <f t="shared" si="213"/>
        <v>4.8143742348254762E-2</v>
      </c>
      <c r="BL221" s="49">
        <f t="shared" si="214"/>
        <v>1</v>
      </c>
      <c r="BM221" s="49">
        <f t="shared" si="215"/>
        <v>0.83430084408402627</v>
      </c>
      <c r="BN221" s="49">
        <f t="shared" si="216"/>
        <v>17.85144432935197</v>
      </c>
      <c r="BO221" s="49">
        <f t="shared" si="217"/>
        <v>0.81038812876605393</v>
      </c>
      <c r="BP221" s="49">
        <f t="shared" si="218"/>
        <v>0.88695849443437214</v>
      </c>
      <c r="BU221" s="38">
        <f t="shared" si="219"/>
        <v>4.6015067560307557E-2</v>
      </c>
      <c r="BV221" s="38">
        <f t="shared" si="220"/>
        <v>3.8390409706148092E-2</v>
      </c>
      <c r="BW221" s="38">
        <f t="shared" si="221"/>
        <v>0.82143541686420019</v>
      </c>
      <c r="BX221" s="38">
        <f t="shared" si="222"/>
        <v>3.7290064495241193E-2</v>
      </c>
      <c r="BY221" s="38">
        <f t="shared" si="223"/>
        <v>4.0813455044586305E-2</v>
      </c>
    </row>
    <row r="222" spans="1:77" x14ac:dyDescent="0.25">
      <c r="A222" s="23" t="s">
        <v>629</v>
      </c>
      <c r="B222" s="24" t="s">
        <v>630</v>
      </c>
      <c r="C222" s="24" t="s">
        <v>215</v>
      </c>
      <c r="D222" s="24" t="s">
        <v>66</v>
      </c>
      <c r="E222" s="25">
        <v>0.121</v>
      </c>
      <c r="F222" s="26">
        <f t="shared" si="169"/>
        <v>5.7284890955367382</v>
      </c>
      <c r="G222" s="27">
        <v>162181.00973589328</v>
      </c>
      <c r="H222" s="28">
        <f t="shared" si="170"/>
        <v>5.2100000000000009</v>
      </c>
      <c r="I222" s="27">
        <v>4.8926345798820106E-4</v>
      </c>
      <c r="J222" s="27">
        <f t="shared" si="171"/>
        <v>1.9737763759695136E-7</v>
      </c>
      <c r="K222" s="20">
        <f t="shared" si="168"/>
        <v>0.99816624443610891</v>
      </c>
      <c r="S222" s="31">
        <f t="shared" si="172"/>
        <v>5.3090011894702993</v>
      </c>
      <c r="T222" s="31">
        <f t="shared" si="173"/>
        <v>7.9217340918168624</v>
      </c>
      <c r="U222" s="31">
        <f t="shared" si="174"/>
        <v>4.4371048360574168</v>
      </c>
      <c r="V222" s="31">
        <f t="shared" si="175"/>
        <v>7706.9041302076539</v>
      </c>
      <c r="W222" s="31">
        <f t="shared" si="176"/>
        <v>3.6588096220537167</v>
      </c>
      <c r="X222" s="32">
        <f t="shared" si="177"/>
        <v>36705148.368997015</v>
      </c>
      <c r="Y222" s="31">
        <f t="shared" si="178"/>
        <v>95.424403750088914</v>
      </c>
      <c r="Z222" s="31">
        <f t="shared" si="179"/>
        <v>4.3088493668152728</v>
      </c>
      <c r="AA222" s="31">
        <f t="shared" si="180"/>
        <v>18.43521492749224</v>
      </c>
      <c r="AB222" s="31">
        <f t="shared" si="181"/>
        <v>3.869216723263095</v>
      </c>
      <c r="AD222" s="33">
        <f t="shared" si="182"/>
        <v>1370.1693613590148</v>
      </c>
      <c r="AE222" s="33">
        <f t="shared" si="183"/>
        <v>36.230080450326497</v>
      </c>
      <c r="AF222" s="33">
        <f t="shared" si="184"/>
        <v>0.10519582248969518</v>
      </c>
      <c r="AG222" s="73">
        <f t="shared" si="185"/>
        <v>2488.5526315789475</v>
      </c>
      <c r="AH222" s="33">
        <f t="shared" si="186"/>
        <v>258.23895888641249</v>
      </c>
      <c r="AI222" s="33">
        <f t="shared" si="187"/>
        <v>2.1625631232832791E-3</v>
      </c>
      <c r="AJ222" s="73">
        <f t="shared" si="188"/>
        <v>60.307017543859651</v>
      </c>
      <c r="AK222" s="33">
        <f t="shared" si="189"/>
        <v>146.84876289493329</v>
      </c>
      <c r="AL222" s="33">
        <f t="shared" si="190"/>
        <v>1.4757239535481217E-6</v>
      </c>
      <c r="AM222" s="73">
        <f t="shared" si="191"/>
        <v>113.1140350877193</v>
      </c>
      <c r="AN222" s="33">
        <f t="shared" si="192"/>
        <v>0.55491987866547499</v>
      </c>
      <c r="AO222" s="73">
        <f t="shared" si="193"/>
        <v>256.40350877192981</v>
      </c>
      <c r="AP222" s="33">
        <f t="shared" si="194"/>
        <v>1.5791145355577179</v>
      </c>
      <c r="AQ222" s="73">
        <f t="shared" si="195"/>
        <v>71.622807017543863</v>
      </c>
      <c r="AR222" s="33">
        <f t="shared" si="196"/>
        <v>58.291764774526222</v>
      </c>
      <c r="AS222" s="33">
        <f t="shared" si="197"/>
        <v>0.63829378045646323</v>
      </c>
      <c r="AT222" s="73">
        <f t="shared" si="198"/>
        <v>622.14912280701753</v>
      </c>
      <c r="AU222" s="73">
        <f t="shared" si="199"/>
        <v>1370.1693613590148</v>
      </c>
      <c r="AV222" s="73">
        <f t="shared" si="200"/>
        <v>258.23895888641249</v>
      </c>
      <c r="AW222" s="73">
        <f t="shared" si="201"/>
        <v>146.84876289493329</v>
      </c>
      <c r="AX222" s="73">
        <f t="shared" si="202"/>
        <v>0.55491987866547499</v>
      </c>
      <c r="AY222" s="73">
        <f t="shared" si="203"/>
        <v>1.5791145355577179</v>
      </c>
      <c r="AZ222" s="73">
        <f t="shared" si="204"/>
        <v>58.291764774526222</v>
      </c>
      <c r="BA222" s="33">
        <f t="shared" si="205"/>
        <v>3612.1491228070176</v>
      </c>
      <c r="BC222" s="34">
        <f t="shared" si="206"/>
        <v>1.2008876128759836E-2</v>
      </c>
      <c r="BD222" s="34">
        <f t="shared" si="207"/>
        <v>6.3927792671808578E-2</v>
      </c>
      <c r="BE222" s="34">
        <f t="shared" si="208"/>
        <v>5.3284196130215941E-2</v>
      </c>
      <c r="BF222" s="34">
        <f t="shared" si="209"/>
        <v>4.39381910884106E-2</v>
      </c>
      <c r="BG222" s="34">
        <f t="shared" si="210"/>
        <v>1.1459398442955833</v>
      </c>
      <c r="BH222" s="34">
        <f t="shared" si="211"/>
        <v>5.1744438303569874E-2</v>
      </c>
      <c r="BI222" s="34">
        <f t="shared" si="212"/>
        <v>0.21898829456720839</v>
      </c>
      <c r="BJ222" s="34">
        <f t="shared" si="213"/>
        <v>5.6597577812215472E-2</v>
      </c>
      <c r="BL222" s="49">
        <f t="shared" si="214"/>
        <v>1</v>
      </c>
      <c r="BM222" s="49">
        <f t="shared" si="215"/>
        <v>0.83350595888341472</v>
      </c>
      <c r="BN222" s="49">
        <f t="shared" si="216"/>
        <v>17.92553436309916</v>
      </c>
      <c r="BO222" s="49">
        <f t="shared" si="217"/>
        <v>0.80942006818872347</v>
      </c>
      <c r="BP222" s="49">
        <f t="shared" si="218"/>
        <v>0.88533602439200676</v>
      </c>
      <c r="BU222" s="38">
        <f t="shared" si="219"/>
        <v>4.5998476160713578E-2</v>
      </c>
      <c r="BV222" s="38">
        <f t="shared" si="220"/>
        <v>3.8340003979511462E-2</v>
      </c>
      <c r="BW222" s="38">
        <f t="shared" si="221"/>
        <v>0.82454726506906872</v>
      </c>
      <c r="BX222" s="38">
        <f t="shared" si="222"/>
        <v>3.7232089710582159E-2</v>
      </c>
      <c r="BY222" s="38">
        <f t="shared" si="223"/>
        <v>4.072410801221666E-2</v>
      </c>
    </row>
    <row r="223" spans="1:77" x14ac:dyDescent="0.25">
      <c r="A223" s="23" t="s">
        <v>631</v>
      </c>
      <c r="B223" s="24" t="s">
        <v>632</v>
      </c>
      <c r="C223" s="24" t="s">
        <v>65</v>
      </c>
      <c r="D223" s="24" t="s">
        <v>66</v>
      </c>
      <c r="E223" s="25">
        <v>7.4200000000000002E-2</v>
      </c>
      <c r="F223" s="26">
        <f t="shared" si="169"/>
        <v>9.3416062070073487</v>
      </c>
      <c r="G223" s="27">
        <v>199.52623149688802</v>
      </c>
      <c r="H223" s="28">
        <f t="shared" si="170"/>
        <v>2.3000000000000003</v>
      </c>
      <c r="I223" s="27">
        <v>4.646E-3</v>
      </c>
      <c r="J223" s="27">
        <f t="shared" si="171"/>
        <v>1.8742795712684321E-6</v>
      </c>
      <c r="K223" s="20">
        <f t="shared" si="168"/>
        <v>0.99994630634349535</v>
      </c>
      <c r="S223" s="31">
        <f t="shared" si="172"/>
        <v>4.0466626283188587</v>
      </c>
      <c r="T223" s="31">
        <f t="shared" si="173"/>
        <v>5.0965779704346241</v>
      </c>
      <c r="U223" s="31">
        <f t="shared" si="174"/>
        <v>3.447986049700968</v>
      </c>
      <c r="V223" s="31">
        <f t="shared" si="175"/>
        <v>10.300554650647356</v>
      </c>
      <c r="W223" s="31">
        <f t="shared" si="176"/>
        <v>2.8965542501210875</v>
      </c>
      <c r="X223" s="32">
        <f t="shared" si="177"/>
        <v>5263.168295043587</v>
      </c>
      <c r="Y223" s="31">
        <f t="shared" si="178"/>
        <v>68.326978094342834</v>
      </c>
      <c r="Z223" s="31">
        <f t="shared" si="179"/>
        <v>3.3393532955512728</v>
      </c>
      <c r="AA223" s="31">
        <f t="shared" si="180"/>
        <v>13.440000031674975</v>
      </c>
      <c r="AB223" s="31">
        <f t="shared" si="181"/>
        <v>3.6178045152929781</v>
      </c>
      <c r="AD223" s="33">
        <f t="shared" si="182"/>
        <v>1797.5876511980857</v>
      </c>
      <c r="AE223" s="33">
        <f t="shared" si="183"/>
        <v>59.081398038942126</v>
      </c>
      <c r="AF223" s="33">
        <f t="shared" si="184"/>
        <v>0.16350840469183847</v>
      </c>
      <c r="AG223" s="73">
        <f t="shared" si="185"/>
        <v>2488.5526315789475</v>
      </c>
      <c r="AH223" s="33">
        <f t="shared" si="186"/>
        <v>332.31959666214647</v>
      </c>
      <c r="AI223" s="33">
        <f t="shared" si="187"/>
        <v>1.6180358467996887</v>
      </c>
      <c r="AJ223" s="73">
        <f t="shared" si="188"/>
        <v>60.307017543859651</v>
      </c>
      <c r="AK223" s="33">
        <f t="shared" si="189"/>
        <v>185.49338982489479</v>
      </c>
      <c r="AL223" s="33">
        <f t="shared" si="190"/>
        <v>1.0291646329773706E-2</v>
      </c>
      <c r="AM223" s="73">
        <f t="shared" si="191"/>
        <v>113.1140350877193</v>
      </c>
      <c r="AN223" s="33">
        <f t="shared" si="192"/>
        <v>0.77499254361300218</v>
      </c>
      <c r="AO223" s="73">
        <f t="shared" si="193"/>
        <v>256.40350877192981</v>
      </c>
      <c r="AP223" s="33">
        <f t="shared" si="194"/>
        <v>2.0375701713655934</v>
      </c>
      <c r="AQ223" s="73">
        <f t="shared" si="195"/>
        <v>71.622807017543863</v>
      </c>
      <c r="AR223" s="33">
        <f t="shared" si="196"/>
        <v>79.956935237245403</v>
      </c>
      <c r="AS223" s="33">
        <f t="shared" si="197"/>
        <v>0.68265075109979179</v>
      </c>
      <c r="AT223" s="73">
        <f t="shared" si="198"/>
        <v>622.14912280701753</v>
      </c>
      <c r="AU223" s="73">
        <f t="shared" si="199"/>
        <v>1797.5876511980857</v>
      </c>
      <c r="AV223" s="73">
        <f t="shared" si="200"/>
        <v>332.31959666214647</v>
      </c>
      <c r="AW223" s="73">
        <f t="shared" si="201"/>
        <v>185.49338982489479</v>
      </c>
      <c r="AX223" s="73">
        <f t="shared" si="202"/>
        <v>0.77499254361300218</v>
      </c>
      <c r="AY223" s="73">
        <f t="shared" si="203"/>
        <v>2.0375701713655934</v>
      </c>
      <c r="AZ223" s="73">
        <f t="shared" si="204"/>
        <v>79.956935237245403</v>
      </c>
      <c r="BA223" s="33">
        <f t="shared" si="205"/>
        <v>3612.1491228070176</v>
      </c>
      <c r="BC223" s="34">
        <f t="shared" si="206"/>
        <v>9.9940952020901846E-3</v>
      </c>
      <c r="BD223" s="34">
        <f t="shared" si="207"/>
        <v>4.0533175384060947E-2</v>
      </c>
      <c r="BE223" s="34">
        <f t="shared" si="208"/>
        <v>3.4292533408180295E-2</v>
      </c>
      <c r="BF223" s="34">
        <f t="shared" si="209"/>
        <v>2.8946832889617507E-2</v>
      </c>
      <c r="BG223" s="34">
        <f t="shared" si="210"/>
        <v>0.68286632394599289</v>
      </c>
      <c r="BH223" s="34">
        <f t="shared" si="211"/>
        <v>3.3373814749153026E-2</v>
      </c>
      <c r="BI223" s="34">
        <f t="shared" si="212"/>
        <v>0.13318355455938446</v>
      </c>
      <c r="BJ223" s="34">
        <f t="shared" si="213"/>
        <v>3.6813364015772135E-2</v>
      </c>
      <c r="BL223" s="49">
        <f t="shared" si="214"/>
        <v>1</v>
      </c>
      <c r="BM223" s="49">
        <f t="shared" si="215"/>
        <v>0.84603619339592406</v>
      </c>
      <c r="BN223" s="49">
        <f t="shared" si="216"/>
        <v>16.847096667746381</v>
      </c>
      <c r="BO223" s="49">
        <f t="shared" si="217"/>
        <v>0.82337034868175585</v>
      </c>
      <c r="BP223" s="49">
        <f t="shared" si="218"/>
        <v>0.90822798033850638</v>
      </c>
      <c r="BU223" s="38">
        <f t="shared" si="219"/>
        <v>4.626042807761116E-2</v>
      </c>
      <c r="BV223" s="38">
        <f t="shared" si="220"/>
        <v>3.9137996475648071E-2</v>
      </c>
      <c r="BW223" s="38">
        <f t="shared" si="221"/>
        <v>0.77935390371484414</v>
      </c>
      <c r="BX223" s="38">
        <f t="shared" si="222"/>
        <v>3.8089464796429988E-2</v>
      </c>
      <c r="BY223" s="38">
        <f t="shared" si="223"/>
        <v>4.2015015162523518E-2</v>
      </c>
    </row>
    <row r="224" spans="1:77" x14ac:dyDescent="0.25">
      <c r="A224" s="23" t="s">
        <v>633</v>
      </c>
      <c r="B224" s="24" t="s">
        <v>634</v>
      </c>
      <c r="C224" s="24" t="s">
        <v>215</v>
      </c>
      <c r="D224" s="24" t="s">
        <v>66</v>
      </c>
      <c r="E224" s="25">
        <v>3.5900000000000001E-2</v>
      </c>
      <c r="F224" s="26">
        <f t="shared" si="169"/>
        <v>19.307720906962263</v>
      </c>
      <c r="G224" s="27">
        <v>2290.8676527677749</v>
      </c>
      <c r="H224" s="28">
        <f t="shared" si="170"/>
        <v>3.3600000000000003</v>
      </c>
      <c r="I224" s="27">
        <v>0.12119999999999999</v>
      </c>
      <c r="J224" s="27">
        <f t="shared" si="171"/>
        <v>4.8894249685263442E-5</v>
      </c>
      <c r="K224" s="20">
        <f t="shared" si="168"/>
        <v>0.99993640790219462</v>
      </c>
      <c r="S224" s="31">
        <f t="shared" si="172"/>
        <v>5.162299697916418</v>
      </c>
      <c r="T224" s="31">
        <f t="shared" si="173"/>
        <v>7.5409303773187606</v>
      </c>
      <c r="U224" s="31">
        <f t="shared" si="174"/>
        <v>4.322155324295613</v>
      </c>
      <c r="V224" s="31">
        <f t="shared" si="175"/>
        <v>109.67133155939882</v>
      </c>
      <c r="W224" s="31">
        <f t="shared" si="176"/>
        <v>3.5702248291551499</v>
      </c>
      <c r="X224" s="32">
        <f t="shared" si="177"/>
        <v>2112.2016511722209</v>
      </c>
      <c r="Y224" s="31">
        <f t="shared" si="178"/>
        <v>92.275301850403338</v>
      </c>
      <c r="Z224" s="31">
        <f t="shared" si="179"/>
        <v>4.19618029047784</v>
      </c>
      <c r="AA224" s="31">
        <f t="shared" si="180"/>
        <v>17.854700714902446</v>
      </c>
      <c r="AB224" s="31">
        <f t="shared" si="181"/>
        <v>3.8458370990881607</v>
      </c>
      <c r="AD224" s="33">
        <f t="shared" si="182"/>
        <v>1409.1066375256669</v>
      </c>
      <c r="AE224" s="33">
        <f t="shared" si="183"/>
        <v>122.112527423106</v>
      </c>
      <c r="AF224" s="33">
        <f t="shared" si="184"/>
        <v>0.11050802641538666</v>
      </c>
      <c r="AG224" s="73">
        <f t="shared" si="185"/>
        <v>2488.5526315789475</v>
      </c>
      <c r="AH224" s="33">
        <f t="shared" si="186"/>
        <v>265.10693100092863</v>
      </c>
      <c r="AI224" s="33">
        <f t="shared" si="187"/>
        <v>0.15196921957348422</v>
      </c>
      <c r="AJ224" s="73">
        <f t="shared" si="188"/>
        <v>60.307017543859651</v>
      </c>
      <c r="AK224" s="33">
        <f t="shared" si="189"/>
        <v>150.49238980106756</v>
      </c>
      <c r="AL224" s="33">
        <f t="shared" si="190"/>
        <v>2.5644647440080107E-2</v>
      </c>
      <c r="AM224" s="73">
        <f t="shared" si="191"/>
        <v>113.1140350877193</v>
      </c>
      <c r="AN224" s="33">
        <f t="shared" si="192"/>
        <v>0.57385776571689617</v>
      </c>
      <c r="AO224" s="73">
        <f t="shared" si="193"/>
        <v>256.40350877192981</v>
      </c>
      <c r="AP224" s="33">
        <f t="shared" si="194"/>
        <v>1.6215143763262474</v>
      </c>
      <c r="AQ224" s="73">
        <f t="shared" si="195"/>
        <v>71.622807017543863</v>
      </c>
      <c r="AR224" s="33">
        <f t="shared" si="196"/>
        <v>60.187019053434952</v>
      </c>
      <c r="AS224" s="33">
        <f t="shared" si="197"/>
        <v>0.64217409787911439</v>
      </c>
      <c r="AT224" s="73">
        <f t="shared" si="198"/>
        <v>622.14912280701753</v>
      </c>
      <c r="AU224" s="73">
        <f t="shared" si="199"/>
        <v>1409.1066375256669</v>
      </c>
      <c r="AV224" s="73">
        <f t="shared" si="200"/>
        <v>265.10693100092863</v>
      </c>
      <c r="AW224" s="73">
        <f t="shared" si="201"/>
        <v>150.49238980106756</v>
      </c>
      <c r="AX224" s="73">
        <f t="shared" si="202"/>
        <v>0.57385776571689617</v>
      </c>
      <c r="AY224" s="73">
        <f t="shared" si="203"/>
        <v>1.6215143763262474</v>
      </c>
      <c r="AZ224" s="73">
        <f t="shared" si="204"/>
        <v>60.187019053434952</v>
      </c>
      <c r="BA224" s="33">
        <f t="shared" si="205"/>
        <v>3612.1491228070176</v>
      </c>
      <c r="BC224" s="34">
        <f t="shared" si="206"/>
        <v>3.9325007059451151E-3</v>
      </c>
      <c r="BD224" s="34">
        <f t="shared" si="207"/>
        <v>2.0354765987189386E-2</v>
      </c>
      <c r="BE224" s="34">
        <f t="shared" si="208"/>
        <v>1.6987141198591554E-2</v>
      </c>
      <c r="BF224" s="34">
        <f t="shared" si="209"/>
        <v>1.4037519598277235E-2</v>
      </c>
      <c r="BG224" s="34">
        <f t="shared" si="210"/>
        <v>0.36287268966800973</v>
      </c>
      <c r="BH224" s="34">
        <f t="shared" si="211"/>
        <v>1.6501481954577086E-2</v>
      </c>
      <c r="BI224" s="34">
        <f t="shared" si="212"/>
        <v>6.9472377593076312E-2</v>
      </c>
      <c r="BJ224" s="34">
        <f t="shared" si="213"/>
        <v>1.8064305846326161E-2</v>
      </c>
      <c r="BL224" s="49">
        <f t="shared" si="214"/>
        <v>1</v>
      </c>
      <c r="BM224" s="49">
        <f t="shared" si="215"/>
        <v>0.83455350011307894</v>
      </c>
      <c r="BN224" s="49">
        <f t="shared" si="216"/>
        <v>17.82740660818158</v>
      </c>
      <c r="BO224" s="49">
        <f t="shared" si="217"/>
        <v>0.81069376896607759</v>
      </c>
      <c r="BP224" s="49">
        <f t="shared" si="218"/>
        <v>0.88747303003607292</v>
      </c>
      <c r="BU224" s="38">
        <f t="shared" si="219"/>
        <v>4.6020816237882511E-2</v>
      </c>
      <c r="BV224" s="38">
        <f t="shared" si="220"/>
        <v>3.8406833269385668E-2</v>
      </c>
      <c r="BW224" s="38">
        <f t="shared" si="221"/>
        <v>0.82043180351313683</v>
      </c>
      <c r="BX224" s="38">
        <f t="shared" si="222"/>
        <v>3.7308788966784238E-2</v>
      </c>
      <c r="BY224" s="38">
        <f t="shared" si="223"/>
        <v>4.0842233231366896E-2</v>
      </c>
    </row>
    <row r="225" spans="1:77" x14ac:dyDescent="0.25">
      <c r="A225" s="23" t="s">
        <v>635</v>
      </c>
      <c r="B225" s="24" t="s">
        <v>636</v>
      </c>
      <c r="C225" s="24" t="s">
        <v>637</v>
      </c>
      <c r="D225" s="24" t="s">
        <v>226</v>
      </c>
      <c r="E225" s="25">
        <v>4.7600000000000003E-2</v>
      </c>
      <c r="F225" s="26">
        <f t="shared" si="169"/>
        <v>14.561915557982044</v>
      </c>
      <c r="G225" s="27">
        <v>131.82567385564084</v>
      </c>
      <c r="H225" s="28">
        <f t="shared" si="170"/>
        <v>2.1200000000000006</v>
      </c>
      <c r="I225" s="27">
        <v>4.9793000000000001E-7</v>
      </c>
      <c r="J225" s="27">
        <f t="shared" si="171"/>
        <v>2.0087387579029065E-10</v>
      </c>
      <c r="K225" s="20">
        <f t="shared" si="168"/>
        <v>0.99993956852977017</v>
      </c>
      <c r="S225" s="31">
        <f t="shared" si="172"/>
        <v>3.6416634603768059</v>
      </c>
      <c r="T225" s="31">
        <f t="shared" si="173"/>
        <v>4.367971125496779</v>
      </c>
      <c r="U225" s="31">
        <f t="shared" si="174"/>
        <v>3.1306446503343706</v>
      </c>
      <c r="V225" s="31">
        <f t="shared" si="175"/>
        <v>7.0837403411606559</v>
      </c>
      <c r="W225" s="31">
        <f t="shared" si="176"/>
        <v>2.651997994855873</v>
      </c>
      <c r="X225" s="32">
        <f t="shared" si="177"/>
        <v>34055200.533933289</v>
      </c>
      <c r="Y225" s="31">
        <f t="shared" si="178"/>
        <v>59.633244747610163</v>
      </c>
      <c r="Z225" s="31">
        <f t="shared" si="179"/>
        <v>3.0283074998600923</v>
      </c>
      <c r="AA225" s="31">
        <f t="shared" si="180"/>
        <v>11.83737301959003</v>
      </c>
      <c r="AB225" s="31">
        <f t="shared" si="181"/>
        <v>3.5040408387257571</v>
      </c>
      <c r="AD225" s="33">
        <f t="shared" si="182"/>
        <v>1997.5021987556474</v>
      </c>
      <c r="AE225" s="33">
        <f t="shared" si="183"/>
        <v>92.097473413645076</v>
      </c>
      <c r="AF225" s="33">
        <f t="shared" si="184"/>
        <v>0.19078270194346955</v>
      </c>
      <c r="AG225" s="73">
        <f t="shared" si="185"/>
        <v>2488.5526315789475</v>
      </c>
      <c r="AH225" s="33">
        <f t="shared" si="186"/>
        <v>366.00555518524021</v>
      </c>
      <c r="AI225" s="33">
        <f t="shared" si="187"/>
        <v>2.352805984406801</v>
      </c>
      <c r="AJ225" s="73">
        <f t="shared" si="188"/>
        <v>60.307017543859651</v>
      </c>
      <c r="AK225" s="33">
        <f t="shared" si="189"/>
        <v>202.59882085463894</v>
      </c>
      <c r="AL225" s="33">
        <f t="shared" si="190"/>
        <v>1.5905549172348557E-6</v>
      </c>
      <c r="AM225" s="73">
        <f t="shared" si="191"/>
        <v>113.1140350877193</v>
      </c>
      <c r="AN225" s="33">
        <f t="shared" si="192"/>
        <v>0.88797614107434175</v>
      </c>
      <c r="AO225" s="73">
        <f t="shared" si="193"/>
        <v>256.40350877192981</v>
      </c>
      <c r="AP225" s="33">
        <f t="shared" si="194"/>
        <v>2.2468546100358102</v>
      </c>
      <c r="AQ225" s="73">
        <f t="shared" si="195"/>
        <v>71.622807017543863</v>
      </c>
      <c r="AR225" s="33">
        <f t="shared" si="196"/>
        <v>90.782068820741614</v>
      </c>
      <c r="AS225" s="33">
        <f t="shared" si="197"/>
        <v>0.70481398002058504</v>
      </c>
      <c r="AT225" s="73">
        <f t="shared" si="198"/>
        <v>622.14912280701753</v>
      </c>
      <c r="AU225" s="73">
        <f t="shared" si="199"/>
        <v>1997.5021987556474</v>
      </c>
      <c r="AV225" s="73">
        <f t="shared" si="200"/>
        <v>366.00555518524021</v>
      </c>
      <c r="AW225" s="73">
        <f t="shared" si="201"/>
        <v>202.59882085463894</v>
      </c>
      <c r="AX225" s="73">
        <f t="shared" si="202"/>
        <v>0.88797614107434175</v>
      </c>
      <c r="AY225" s="73">
        <f t="shared" si="203"/>
        <v>2.2468546100358102</v>
      </c>
      <c r="AZ225" s="73">
        <f t="shared" si="204"/>
        <v>90.782068820741614</v>
      </c>
      <c r="BA225" s="33">
        <f t="shared" si="205"/>
        <v>3612.1491228070176</v>
      </c>
      <c r="BC225" s="34">
        <f t="shared" si="206"/>
        <v>7.2856298126299894E-3</v>
      </c>
      <c r="BD225" s="34">
        <f t="shared" si="207"/>
        <v>2.6587019783902842E-2</v>
      </c>
      <c r="BE225" s="34">
        <f t="shared" si="208"/>
        <v>2.2663032453317418E-2</v>
      </c>
      <c r="BF225" s="34">
        <f t="shared" si="209"/>
        <v>1.9321475502668613E-2</v>
      </c>
      <c r="BG225" s="34">
        <f t="shared" si="210"/>
        <v>0.43446574575704938</v>
      </c>
      <c r="BH225" s="34">
        <f t="shared" si="211"/>
        <v>2.2063127402791677E-2</v>
      </c>
      <c r="BI225" s="34">
        <f t="shared" si="212"/>
        <v>8.5578304786767229E-2</v>
      </c>
      <c r="BJ225" s="34">
        <f t="shared" si="213"/>
        <v>2.4422747543629584E-2</v>
      </c>
      <c r="BL225" s="49">
        <f t="shared" si="214"/>
        <v>1</v>
      </c>
      <c r="BM225" s="49">
        <f t="shared" si="215"/>
        <v>0.85240965845441585</v>
      </c>
      <c r="BN225" s="49">
        <f t="shared" si="216"/>
        <v>16.34127289513274</v>
      </c>
      <c r="BO225" s="49">
        <f t="shared" si="217"/>
        <v>0.82984582635131732</v>
      </c>
      <c r="BP225" s="49">
        <f t="shared" si="218"/>
        <v>0.9185966589010619</v>
      </c>
      <c r="BU225" s="38">
        <f t="shared" si="219"/>
        <v>4.6394152447526441E-2</v>
      </c>
      <c r="BV225" s="38">
        <f t="shared" si="220"/>
        <v>3.9546823642078115E-2</v>
      </c>
      <c r="BW225" s="38">
        <f t="shared" si="221"/>
        <v>0.75813950588342005</v>
      </c>
      <c r="BX225" s="38">
        <f t="shared" si="222"/>
        <v>3.8499993775686567E-2</v>
      </c>
      <c r="BY225" s="38">
        <f t="shared" si="223"/>
        <v>4.2617513430844314E-2</v>
      </c>
    </row>
    <row r="226" spans="1:77" x14ac:dyDescent="0.25">
      <c r="A226" s="23" t="s">
        <v>638</v>
      </c>
      <c r="B226" s="24" t="s">
        <v>639</v>
      </c>
      <c r="C226" s="24" t="s">
        <v>178</v>
      </c>
      <c r="D226" s="24" t="s">
        <v>66</v>
      </c>
      <c r="E226" s="25">
        <v>7.24</v>
      </c>
      <c r="F226" s="26">
        <f t="shared" si="169"/>
        <v>9.5738560850821164E-2</v>
      </c>
      <c r="G226" s="27">
        <v>323593.65692962846</v>
      </c>
      <c r="H226" s="28">
        <f t="shared" si="170"/>
        <v>5.5100000000000007</v>
      </c>
      <c r="I226" s="27">
        <v>0.45248000000000005</v>
      </c>
      <c r="J226" s="27">
        <f t="shared" si="171"/>
        <v>1.8253853215831689E-4</v>
      </c>
      <c r="K226" s="20">
        <f t="shared" si="168"/>
        <v>0.99638432471274341</v>
      </c>
      <c r="S226" s="31">
        <f t="shared" si="172"/>
        <v>5.3100857882317216</v>
      </c>
      <c r="T226" s="31">
        <f t="shared" si="173"/>
        <v>7.9246103668685697</v>
      </c>
      <c r="U226" s="31">
        <f t="shared" si="174"/>
        <v>4.4379546849359963</v>
      </c>
      <c r="V226" s="31">
        <f t="shared" si="175"/>
        <v>15376.479260983051</v>
      </c>
      <c r="W226" s="31">
        <f t="shared" si="176"/>
        <v>3.6594645503413639</v>
      </c>
      <c r="X226" s="32">
        <f t="shared" si="177"/>
        <v>79184.811142534614</v>
      </c>
      <c r="Y226" s="31">
        <f t="shared" si="178"/>
        <v>95.447685803896377</v>
      </c>
      <c r="Z226" s="31">
        <f t="shared" si="179"/>
        <v>4.3096823558963777</v>
      </c>
      <c r="AA226" s="31">
        <f t="shared" si="180"/>
        <v>18.439506806117969</v>
      </c>
      <c r="AB226" s="31">
        <f t="shared" si="181"/>
        <v>3.8693851171984632</v>
      </c>
      <c r="AD226" s="33">
        <f t="shared" si="182"/>
        <v>1369.8895007218171</v>
      </c>
      <c r="AE226" s="33">
        <f t="shared" si="183"/>
        <v>0.60550272575821895</v>
      </c>
      <c r="AF226" s="33">
        <f t="shared" si="184"/>
        <v>0.10515764116521822</v>
      </c>
      <c r="AG226" s="73">
        <f t="shared" si="185"/>
        <v>2488.5526315789475</v>
      </c>
      <c r="AH226" s="33">
        <f t="shared" si="186"/>
        <v>258.18950725718338</v>
      </c>
      <c r="AI226" s="33">
        <f t="shared" si="187"/>
        <v>1.0839065551863614E-3</v>
      </c>
      <c r="AJ226" s="73">
        <f t="shared" si="188"/>
        <v>60.307017543859651</v>
      </c>
      <c r="AK226" s="33">
        <f t="shared" si="189"/>
        <v>146.82248161593662</v>
      </c>
      <c r="AL226" s="33">
        <f t="shared" si="190"/>
        <v>6.8405374572612582E-4</v>
      </c>
      <c r="AM226" s="73">
        <f t="shared" si="191"/>
        <v>113.1140350877193</v>
      </c>
      <c r="AN226" s="33">
        <f t="shared" si="192"/>
        <v>0.55478451996751277</v>
      </c>
      <c r="AO226" s="73">
        <f t="shared" si="193"/>
        <v>256.40350877192981</v>
      </c>
      <c r="AP226" s="33">
        <f t="shared" si="194"/>
        <v>1.5788093192894854</v>
      </c>
      <c r="AQ226" s="73">
        <f t="shared" si="195"/>
        <v>71.622807017543863</v>
      </c>
      <c r="AR226" s="33">
        <f t="shared" si="196"/>
        <v>58.278197102574786</v>
      </c>
      <c r="AS226" s="33">
        <f t="shared" si="197"/>
        <v>0.63826600219238339</v>
      </c>
      <c r="AT226" s="73">
        <f t="shared" si="198"/>
        <v>622.14912280701753</v>
      </c>
      <c r="AU226" s="73">
        <f t="shared" si="199"/>
        <v>1369.8895007218171</v>
      </c>
      <c r="AV226" s="73">
        <f t="shared" si="200"/>
        <v>258.18950725718338</v>
      </c>
      <c r="AW226" s="73">
        <f t="shared" si="201"/>
        <v>146.82248161593662</v>
      </c>
      <c r="AX226" s="73">
        <f t="shared" si="202"/>
        <v>0.55478451996751277</v>
      </c>
      <c r="AY226" s="73">
        <f t="shared" si="203"/>
        <v>1.5788093192894854</v>
      </c>
      <c r="AZ226" s="73">
        <f t="shared" si="204"/>
        <v>58.278197102574786</v>
      </c>
      <c r="BA226" s="33">
        <f t="shared" si="205"/>
        <v>3612.1491228070176</v>
      </c>
      <c r="BC226" s="34">
        <f t="shared" si="206"/>
        <v>0.1087732077564523</v>
      </c>
      <c r="BD226" s="34">
        <f t="shared" si="207"/>
        <v>0.57915960384915566</v>
      </c>
      <c r="BE226" s="34">
        <f t="shared" si="208"/>
        <v>0.48272854041336322</v>
      </c>
      <c r="BF226" s="34">
        <f t="shared" si="209"/>
        <v>0.39804984327627657</v>
      </c>
      <c r="BG226" s="34">
        <f t="shared" si="210"/>
        <v>10.382150957819803</v>
      </c>
      <c r="BH226" s="34">
        <f t="shared" si="211"/>
        <v>0.46877797426223361</v>
      </c>
      <c r="BI226" s="34">
        <f t="shared" si="212"/>
        <v>1.9839954777613453</v>
      </c>
      <c r="BJ226" s="34">
        <f t="shared" si="213"/>
        <v>0.51274179686663246</v>
      </c>
      <c r="BL226" s="49">
        <f t="shared" si="214"/>
        <v>1</v>
      </c>
      <c r="BM226" s="49">
        <f t="shared" si="215"/>
        <v>0.83349829167141243</v>
      </c>
      <c r="BN226" s="49">
        <f t="shared" si="216"/>
        <v>17.92623464899647</v>
      </c>
      <c r="BO226" s="49">
        <f t="shared" si="217"/>
        <v>0.80941068946571182</v>
      </c>
      <c r="BP226" s="49">
        <f t="shared" si="218"/>
        <v>0.88532037362222182</v>
      </c>
      <c r="BU226" s="38">
        <f t="shared" si="219"/>
        <v>4.599832908842643E-2</v>
      </c>
      <c r="BV226" s="38">
        <f t="shared" si="220"/>
        <v>3.8339528714942867E-2</v>
      </c>
      <c r="BW226" s="38">
        <f t="shared" si="221"/>
        <v>0.8245768407008921</v>
      </c>
      <c r="BX226" s="38">
        <f t="shared" si="222"/>
        <v>3.7231539261733941E-2</v>
      </c>
      <c r="BY226" s="38">
        <f t="shared" si="223"/>
        <v>4.0723257894563603E-2</v>
      </c>
    </row>
    <row r="227" spans="1:77" x14ac:dyDescent="0.25">
      <c r="A227" s="23" t="s">
        <v>640</v>
      </c>
      <c r="B227" s="24" t="s">
        <v>641</v>
      </c>
      <c r="C227" s="24" t="s">
        <v>333</v>
      </c>
      <c r="D227" s="24" t="s">
        <v>66</v>
      </c>
      <c r="E227" s="25">
        <v>2.15</v>
      </c>
      <c r="F227" s="26">
        <f t="shared" si="169"/>
        <v>0.32239403746974199</v>
      </c>
      <c r="G227" s="27">
        <v>251188.64315095844</v>
      </c>
      <c r="H227" s="28">
        <f t="shared" si="170"/>
        <v>5.4</v>
      </c>
      <c r="I227" s="27">
        <v>4.6661999999999995E-2</v>
      </c>
      <c r="J227" s="27">
        <f t="shared" si="171"/>
        <v>1.8824286128826424E-5</v>
      </c>
      <c r="K227" s="20">
        <f t="shared" si="168"/>
        <v>0.9971828559475826</v>
      </c>
      <c r="S227" s="31">
        <f t="shared" si="172"/>
        <v>5.3097716103258445</v>
      </c>
      <c r="T227" s="31">
        <f t="shared" si="173"/>
        <v>7.9237770965318459</v>
      </c>
      <c r="U227" s="31">
        <f t="shared" si="174"/>
        <v>4.4377085075010942</v>
      </c>
      <c r="V227" s="31">
        <f t="shared" si="175"/>
        <v>11936.131167603346</v>
      </c>
      <c r="W227" s="31">
        <f t="shared" si="176"/>
        <v>3.6592748359462979</v>
      </c>
      <c r="X227" s="32">
        <f t="shared" si="177"/>
        <v>596054.78067924629</v>
      </c>
      <c r="Y227" s="31">
        <f t="shared" si="178"/>
        <v>95.44094164451694</v>
      </c>
      <c r="Z227" s="31">
        <f t="shared" si="179"/>
        <v>4.3094410622729393</v>
      </c>
      <c r="AA227" s="31">
        <f t="shared" si="180"/>
        <v>18.438263568999435</v>
      </c>
      <c r="AB227" s="31">
        <f t="shared" si="181"/>
        <v>3.8693363447457929</v>
      </c>
      <c r="AD227" s="33">
        <f t="shared" si="182"/>
        <v>1369.9705567532635</v>
      </c>
      <c r="AE227" s="33">
        <f t="shared" si="183"/>
        <v>2.0389952253439563</v>
      </c>
      <c r="AF227" s="33">
        <f t="shared" si="184"/>
        <v>0.10516869962155732</v>
      </c>
      <c r="AG227" s="73">
        <f t="shared" si="185"/>
        <v>2488.5526315789475</v>
      </c>
      <c r="AH227" s="33">
        <f t="shared" si="186"/>
        <v>258.20383006151081</v>
      </c>
      <c r="AI227" s="33">
        <f t="shared" si="187"/>
        <v>1.3963206697914636E-3</v>
      </c>
      <c r="AJ227" s="73">
        <f t="shared" si="188"/>
        <v>60.307017543859651</v>
      </c>
      <c r="AK227" s="33">
        <f t="shared" si="189"/>
        <v>146.8300935990564</v>
      </c>
      <c r="AL227" s="33">
        <f t="shared" si="190"/>
        <v>9.087531619986329E-5</v>
      </c>
      <c r="AM227" s="73">
        <f t="shared" si="191"/>
        <v>113.1140350877193</v>
      </c>
      <c r="AN227" s="33">
        <f t="shared" si="192"/>
        <v>0.55482372279975056</v>
      </c>
      <c r="AO227" s="73">
        <f t="shared" si="193"/>
        <v>256.40350877192981</v>
      </c>
      <c r="AP227" s="33">
        <f t="shared" si="194"/>
        <v>1.5788977197608842</v>
      </c>
      <c r="AQ227" s="73">
        <f t="shared" si="195"/>
        <v>71.622807017543863</v>
      </c>
      <c r="AR227" s="33">
        <f t="shared" si="196"/>
        <v>58.282126627584987</v>
      </c>
      <c r="AS227" s="33">
        <f t="shared" si="197"/>
        <v>0.63827404744759242</v>
      </c>
      <c r="AT227" s="73">
        <f t="shared" si="198"/>
        <v>622.14912280701753</v>
      </c>
      <c r="AU227" s="73">
        <f t="shared" si="199"/>
        <v>1369.9705567532635</v>
      </c>
      <c r="AV227" s="73">
        <f t="shared" si="200"/>
        <v>258.20383006151081</v>
      </c>
      <c r="AW227" s="73">
        <f t="shared" si="201"/>
        <v>146.8300935990564</v>
      </c>
      <c r="AX227" s="73">
        <f t="shared" si="202"/>
        <v>0.55482372279975056</v>
      </c>
      <c r="AY227" s="73">
        <f t="shared" si="203"/>
        <v>1.5788977197608842</v>
      </c>
      <c r="AZ227" s="73">
        <f t="shared" si="204"/>
        <v>58.282126627584987</v>
      </c>
      <c r="BA227" s="33">
        <f t="shared" si="205"/>
        <v>3612.1491228070176</v>
      </c>
      <c r="BC227" s="34">
        <f t="shared" si="206"/>
        <v>8.2168611139958964E-2</v>
      </c>
      <c r="BD227" s="34">
        <f t="shared" si="207"/>
        <v>0.43747822940078335</v>
      </c>
      <c r="BE227" s="34">
        <f t="shared" si="208"/>
        <v>0.36463837280548272</v>
      </c>
      <c r="BF227" s="34">
        <f t="shared" si="209"/>
        <v>0.30067734495545334</v>
      </c>
      <c r="BG227" s="34">
        <f t="shared" si="210"/>
        <v>7.8422496208198282</v>
      </c>
      <c r="BH227" s="34">
        <f t="shared" si="211"/>
        <v>0.35410078687647689</v>
      </c>
      <c r="BI227" s="34">
        <f t="shared" si="212"/>
        <v>1.4986342843889768</v>
      </c>
      <c r="BJ227" s="34">
        <f t="shared" si="213"/>
        <v>0.38731041989254461</v>
      </c>
      <c r="BL227" s="49">
        <f t="shared" si="214"/>
        <v>1</v>
      </c>
      <c r="BM227" s="49">
        <f t="shared" si="215"/>
        <v>0.83350061397324882</v>
      </c>
      <c r="BN227" s="49">
        <f t="shared" si="216"/>
        <v>17.92603401445006</v>
      </c>
      <c r="BO227" s="49">
        <f t="shared" si="217"/>
        <v>0.80941350467082884</v>
      </c>
      <c r="BP227" s="49">
        <f t="shared" si="218"/>
        <v>0.88532501473969594</v>
      </c>
      <c r="BU227" s="38">
        <f t="shared" si="219"/>
        <v>4.5998366281057752E-2</v>
      </c>
      <c r="BV227" s="38">
        <f t="shared" si="220"/>
        <v>3.8339666537028021E-2</v>
      </c>
      <c r="BW227" s="38">
        <f t="shared" si="221"/>
        <v>0.824568278563374</v>
      </c>
      <c r="BX227" s="38">
        <f t="shared" si="222"/>
        <v>3.7231698860683435E-2</v>
      </c>
      <c r="BY227" s="38">
        <f t="shared" si="223"/>
        <v>4.0723504305779389E-2</v>
      </c>
    </row>
    <row r="228" spans="1:77" x14ac:dyDescent="0.25">
      <c r="A228" s="23" t="s">
        <v>642</v>
      </c>
      <c r="B228" s="24" t="s">
        <v>643</v>
      </c>
      <c r="C228" s="24" t="s">
        <v>65</v>
      </c>
      <c r="D228" s="24" t="s">
        <v>66</v>
      </c>
      <c r="E228" s="25">
        <v>6.83</v>
      </c>
      <c r="F228" s="26">
        <f t="shared" si="169"/>
        <v>0.10148567797363767</v>
      </c>
      <c r="G228" s="27">
        <v>43651.583224016598</v>
      </c>
      <c r="H228" s="28">
        <f t="shared" si="170"/>
        <v>4.6399999999999997</v>
      </c>
      <c r="I228" s="27">
        <v>0.30303999992423997</v>
      </c>
      <c r="J228" s="27">
        <f t="shared" si="171"/>
        <v>1.2225176089866339E-4</v>
      </c>
      <c r="K228" s="20">
        <f t="shared" si="168"/>
        <v>0.99947877532880014</v>
      </c>
      <c r="S228" s="31">
        <f t="shared" si="172"/>
        <v>5.3031063264335021</v>
      </c>
      <c r="T228" s="31">
        <f t="shared" si="173"/>
        <v>7.9061173091055084</v>
      </c>
      <c r="U228" s="31">
        <f t="shared" si="174"/>
        <v>4.4324858535180773</v>
      </c>
      <c r="V228" s="31">
        <f t="shared" si="175"/>
        <v>2074.9393638442739</v>
      </c>
      <c r="W228" s="31">
        <f t="shared" si="176"/>
        <v>3.6552500452849404</v>
      </c>
      <c r="X228" s="32">
        <f t="shared" si="177"/>
        <v>15956.030975509024</v>
      </c>
      <c r="Y228" s="31">
        <f t="shared" si="178"/>
        <v>95.297864311457857</v>
      </c>
      <c r="Z228" s="31">
        <f t="shared" si="179"/>
        <v>4.3043220183441928</v>
      </c>
      <c r="AA228" s="31">
        <f t="shared" si="180"/>
        <v>18.411888295036871</v>
      </c>
      <c r="AB228" s="31">
        <f t="shared" si="181"/>
        <v>3.8683003756266161</v>
      </c>
      <c r="AD228" s="33">
        <f t="shared" si="182"/>
        <v>1371.6924235465794</v>
      </c>
      <c r="AE228" s="33">
        <f t="shared" si="183"/>
        <v>0.6418506199838222</v>
      </c>
      <c r="AF228" s="33">
        <f t="shared" si="184"/>
        <v>0.1054036135251345</v>
      </c>
      <c r="AG228" s="73">
        <f t="shared" si="185"/>
        <v>2488.5526315789475</v>
      </c>
      <c r="AH228" s="33">
        <f t="shared" si="186"/>
        <v>258.50806324037831</v>
      </c>
      <c r="AI228" s="33">
        <f t="shared" si="187"/>
        <v>8.0323632377324334E-3</v>
      </c>
      <c r="AJ228" s="73">
        <f t="shared" si="188"/>
        <v>60.307017543859651</v>
      </c>
      <c r="AK228" s="33">
        <f t="shared" si="189"/>
        <v>146.99176800770212</v>
      </c>
      <c r="AL228" s="33">
        <f t="shared" si="190"/>
        <v>3.3947456450672039E-3</v>
      </c>
      <c r="AM228" s="73">
        <f t="shared" si="191"/>
        <v>113.1140350877193</v>
      </c>
      <c r="AN228" s="33">
        <f t="shared" si="192"/>
        <v>0.55565671836738106</v>
      </c>
      <c r="AO228" s="73">
        <f t="shared" si="193"/>
        <v>256.40350877192981</v>
      </c>
      <c r="AP228" s="33">
        <f t="shared" si="194"/>
        <v>1.5807754711818998</v>
      </c>
      <c r="AQ228" s="73">
        <f t="shared" si="195"/>
        <v>71.622807017543863</v>
      </c>
      <c r="AR228" s="33">
        <f t="shared" si="196"/>
        <v>58.365616546288102</v>
      </c>
      <c r="AS228" s="33">
        <f t="shared" si="197"/>
        <v>0.63844498355350954</v>
      </c>
      <c r="AT228" s="73">
        <f t="shared" si="198"/>
        <v>622.14912280701753</v>
      </c>
      <c r="AU228" s="73">
        <f t="shared" si="199"/>
        <v>1371.6924235465794</v>
      </c>
      <c r="AV228" s="73">
        <f t="shared" si="200"/>
        <v>258.50806324037831</v>
      </c>
      <c r="AW228" s="73">
        <f t="shared" si="201"/>
        <v>146.99176800770212</v>
      </c>
      <c r="AX228" s="73">
        <f t="shared" si="202"/>
        <v>0.55565671836738106</v>
      </c>
      <c r="AY228" s="73">
        <f t="shared" si="203"/>
        <v>1.5807754711818998</v>
      </c>
      <c r="AZ228" s="73">
        <f t="shared" si="204"/>
        <v>58.365616546288102</v>
      </c>
      <c r="BA228" s="33">
        <f t="shared" si="205"/>
        <v>3612.1491228070176</v>
      </c>
      <c r="BC228" s="34">
        <f t="shared" si="206"/>
        <v>0.10829627120784521</v>
      </c>
      <c r="BD228" s="34">
        <f t="shared" si="207"/>
        <v>0.575861254304463</v>
      </c>
      <c r="BE228" s="34">
        <f t="shared" si="208"/>
        <v>0.48000677534571373</v>
      </c>
      <c r="BF228" s="34">
        <f t="shared" si="209"/>
        <v>0.39584080837193092</v>
      </c>
      <c r="BG228" s="34">
        <f t="shared" si="210"/>
        <v>10.320403359002073</v>
      </c>
      <c r="BH228" s="34">
        <f t="shared" si="211"/>
        <v>0.46614202466450239</v>
      </c>
      <c r="BI228" s="34">
        <f t="shared" si="212"/>
        <v>1.9723637189742209</v>
      </c>
      <c r="BJ228" s="34">
        <f t="shared" si="213"/>
        <v>0.5098786359512536</v>
      </c>
      <c r="BL228" s="49">
        <f t="shared" si="214"/>
        <v>1</v>
      </c>
      <c r="BM228" s="49">
        <f t="shared" si="215"/>
        <v>0.83354587890354892</v>
      </c>
      <c r="BN228" s="49">
        <f t="shared" si="216"/>
        <v>17.921683881071782</v>
      </c>
      <c r="BO228" s="49">
        <f t="shared" si="217"/>
        <v>0.80946933168392843</v>
      </c>
      <c r="BP228" s="49">
        <f t="shared" si="218"/>
        <v>0.88541924315970078</v>
      </c>
      <c r="BU228" s="38">
        <f t="shared" si="219"/>
        <v>4.5999374023958192E-2</v>
      </c>
      <c r="BV228" s="38">
        <f t="shared" si="220"/>
        <v>3.8342588649813311E-2</v>
      </c>
      <c r="BW228" s="38">
        <f t="shared" si="221"/>
        <v>0.82438623998456362</v>
      </c>
      <c r="BX228" s="38">
        <f t="shared" si="222"/>
        <v>3.7235082549052494E-2</v>
      </c>
      <c r="BY228" s="38">
        <f t="shared" si="223"/>
        <v>4.0728730934113062E-2</v>
      </c>
    </row>
    <row r="229" spans="1:77" x14ac:dyDescent="0.25">
      <c r="A229" s="23" t="s">
        <v>644</v>
      </c>
      <c r="B229" s="24" t="s">
        <v>645</v>
      </c>
      <c r="C229" s="24" t="s">
        <v>320</v>
      </c>
      <c r="D229" s="24" t="s">
        <v>66</v>
      </c>
      <c r="E229" s="25">
        <v>0.23699999999999999</v>
      </c>
      <c r="F229" s="26">
        <f t="shared" si="169"/>
        <v>2.9246716479322585</v>
      </c>
      <c r="G229" s="27">
        <v>22.387211385683404</v>
      </c>
      <c r="H229" s="28">
        <f t="shared" si="170"/>
        <v>1.35</v>
      </c>
      <c r="I229" s="27">
        <v>2.1939175776196785E-4</v>
      </c>
      <c r="J229" s="27">
        <f t="shared" si="171"/>
        <v>8.8506562565202069E-8</v>
      </c>
      <c r="K229" s="20">
        <f t="shared" si="168"/>
        <v>0.99983289725463198</v>
      </c>
      <c r="S229" s="31">
        <f t="shared" si="172"/>
        <v>1.8493526328931402</v>
      </c>
      <c r="T229" s="31">
        <f t="shared" si="173"/>
        <v>1.8319211265870394</v>
      </c>
      <c r="U229" s="31">
        <f t="shared" si="174"/>
        <v>1.7262604660810581</v>
      </c>
      <c r="V229" s="31">
        <f t="shared" si="175"/>
        <v>1.8837357275044637</v>
      </c>
      <c r="W229" s="31">
        <f t="shared" si="176"/>
        <v>1.5697221312584997</v>
      </c>
      <c r="X229" s="32">
        <f t="shared" si="177"/>
        <v>22063.063197837178</v>
      </c>
      <c r="Y229" s="31">
        <f t="shared" si="178"/>
        <v>21.159406670900356</v>
      </c>
      <c r="Z229" s="31">
        <f t="shared" si="179"/>
        <v>1.6517843077424734</v>
      </c>
      <c r="AA229" s="31">
        <f t="shared" si="180"/>
        <v>4.7449985814563167</v>
      </c>
      <c r="AB229" s="31">
        <f t="shared" si="181"/>
        <v>2.5133569916664382</v>
      </c>
      <c r="AD229" s="33">
        <f t="shared" si="182"/>
        <v>3933.3930370277258</v>
      </c>
      <c r="AE229" s="33">
        <f t="shared" si="183"/>
        <v>18.497214069575971</v>
      </c>
      <c r="AF229" s="33">
        <f t="shared" si="184"/>
        <v>0.45489585836365942</v>
      </c>
      <c r="AG229" s="73">
        <f t="shared" si="185"/>
        <v>2488.5526315789475</v>
      </c>
      <c r="AH229" s="33">
        <f t="shared" si="186"/>
        <v>663.7661904721682</v>
      </c>
      <c r="AI229" s="33">
        <f t="shared" si="187"/>
        <v>8.8476671240643405</v>
      </c>
      <c r="AJ229" s="73">
        <f t="shared" si="188"/>
        <v>60.307017543859651</v>
      </c>
      <c r="AK229" s="33">
        <f t="shared" si="189"/>
        <v>342.28457124185519</v>
      </c>
      <c r="AL229" s="33">
        <f t="shared" si="190"/>
        <v>2.4550836926386802E-3</v>
      </c>
      <c r="AM229" s="73">
        <f t="shared" si="191"/>
        <v>113.1140350877193</v>
      </c>
      <c r="AN229" s="33">
        <f t="shared" si="192"/>
        <v>2.5025701038937229</v>
      </c>
      <c r="AO229" s="73">
        <f t="shared" si="193"/>
        <v>256.40350877192981</v>
      </c>
      <c r="AP229" s="33">
        <f t="shared" si="194"/>
        <v>4.119282786967541</v>
      </c>
      <c r="AQ229" s="73">
        <f t="shared" si="195"/>
        <v>71.622807017543863</v>
      </c>
      <c r="AR229" s="33">
        <f t="shared" si="196"/>
        <v>226.47450650899742</v>
      </c>
      <c r="AS229" s="33">
        <f t="shared" si="197"/>
        <v>0.98262880199102931</v>
      </c>
      <c r="AT229" s="73">
        <f t="shared" si="198"/>
        <v>622.14912280701753</v>
      </c>
      <c r="AU229" s="73">
        <f t="shared" si="199"/>
        <v>3933.3930370277258</v>
      </c>
      <c r="AV229" s="73">
        <f t="shared" si="200"/>
        <v>663.7661904721682</v>
      </c>
      <c r="AW229" s="73">
        <f t="shared" si="201"/>
        <v>342.28457124185519</v>
      </c>
      <c r="AX229" s="73">
        <f t="shared" si="202"/>
        <v>2.5025701038937229</v>
      </c>
      <c r="AY229" s="73">
        <f t="shared" si="203"/>
        <v>4.119282786967541</v>
      </c>
      <c r="AZ229" s="73">
        <f t="shared" si="204"/>
        <v>226.47450650899742</v>
      </c>
      <c r="BA229" s="33">
        <f t="shared" si="205"/>
        <v>3612.1491228070176</v>
      </c>
      <c r="BC229" s="34">
        <f t="shared" si="206"/>
        <v>5.662348965316568E-2</v>
      </c>
      <c r="BD229" s="34">
        <f t="shared" si="207"/>
        <v>0.10486331263630699</v>
      </c>
      <c r="BE229" s="34">
        <f t="shared" si="208"/>
        <v>9.6461113849367355E-2</v>
      </c>
      <c r="BF229" s="34">
        <f t="shared" si="209"/>
        <v>8.8882507335515074E-2</v>
      </c>
      <c r="BG229" s="34">
        <f t="shared" si="210"/>
        <v>1.1981194446968511</v>
      </c>
      <c r="BH229" s="34">
        <f t="shared" si="211"/>
        <v>9.3529791658717387E-2</v>
      </c>
      <c r="BI229" s="34">
        <f t="shared" si="212"/>
        <v>0.2675176709775357</v>
      </c>
      <c r="BJ229" s="34">
        <f t="shared" si="213"/>
        <v>0.10643838971723739</v>
      </c>
      <c r="BL229" s="49">
        <f t="shared" si="214"/>
        <v>1</v>
      </c>
      <c r="BM229" s="49">
        <f t="shared" si="215"/>
        <v>0.91987475337460844</v>
      </c>
      <c r="BN229" s="49">
        <f t="shared" si="216"/>
        <v>11.425534961423908</v>
      </c>
      <c r="BO229" s="49">
        <f t="shared" si="217"/>
        <v>0.89192100942970232</v>
      </c>
      <c r="BP229" s="49">
        <f t="shared" si="218"/>
        <v>1.0150202872800058</v>
      </c>
      <c r="BU229" s="38">
        <f t="shared" si="219"/>
        <v>4.7858774127517691E-2</v>
      </c>
      <c r="BV229" s="38">
        <f t="shared" si="220"/>
        <v>4.4024078047361428E-2</v>
      </c>
      <c r="BW229" s="38">
        <f t="shared" si="221"/>
        <v>0.54681209700484334</v>
      </c>
      <c r="BX229" s="38">
        <f t="shared" si="222"/>
        <v>4.2686246129883698E-2</v>
      </c>
      <c r="BY229" s="38">
        <f t="shared" si="223"/>
        <v>4.8577626663781917E-2</v>
      </c>
    </row>
    <row r="230" spans="1:77" x14ac:dyDescent="0.25">
      <c r="A230" s="23" t="s">
        <v>646</v>
      </c>
      <c r="B230" s="24" t="s">
        <v>647</v>
      </c>
      <c r="C230" s="24" t="s">
        <v>65</v>
      </c>
      <c r="D230" s="24" t="s">
        <v>66</v>
      </c>
      <c r="E230" s="25">
        <v>0.105</v>
      </c>
      <c r="F230" s="26">
        <f t="shared" si="169"/>
        <v>6.6014017196185266</v>
      </c>
      <c r="G230" s="27">
        <v>190.54607179632481</v>
      </c>
      <c r="H230" s="28">
        <f t="shared" si="170"/>
        <v>2.2800000000000002</v>
      </c>
      <c r="I230" s="27">
        <v>7.4307626648089764E-4</v>
      </c>
      <c r="J230" s="27">
        <f t="shared" si="171"/>
        <v>2.997702682220327E-7</v>
      </c>
      <c r="K230" s="20">
        <f t="shared" si="168"/>
        <v>0.99994571873812499</v>
      </c>
      <c r="S230" s="31">
        <f t="shared" si="172"/>
        <v>4.004620556520206</v>
      </c>
      <c r="T230" s="31">
        <f t="shared" si="173"/>
        <v>5.0175692052807177</v>
      </c>
      <c r="U230" s="31">
        <f t="shared" si="174"/>
        <v>3.4150435378319948</v>
      </c>
      <c r="V230" s="31">
        <f t="shared" si="175"/>
        <v>9.8738594027392725</v>
      </c>
      <c r="W230" s="31">
        <f t="shared" si="176"/>
        <v>2.8711674037852926</v>
      </c>
      <c r="X230" s="32">
        <f t="shared" si="177"/>
        <v>31569.340090734859</v>
      </c>
      <c r="Y230" s="31">
        <f t="shared" si="178"/>
        <v>67.424500779589494</v>
      </c>
      <c r="Z230" s="31">
        <f t="shared" si="179"/>
        <v>3.3070643164366564</v>
      </c>
      <c r="AA230" s="31">
        <f t="shared" si="180"/>
        <v>13.273634850603354</v>
      </c>
      <c r="AB230" s="31">
        <f t="shared" si="181"/>
        <v>3.6069634577914189</v>
      </c>
      <c r="AD230" s="33">
        <f t="shared" si="182"/>
        <v>1816.4594289431691</v>
      </c>
      <c r="AE230" s="33">
        <f t="shared" si="183"/>
        <v>41.750854614185769</v>
      </c>
      <c r="AF230" s="33">
        <f t="shared" si="184"/>
        <v>0.16608307713151133</v>
      </c>
      <c r="AG230" s="73">
        <f t="shared" si="185"/>
        <v>2488.5526315789475</v>
      </c>
      <c r="AH230" s="33">
        <f t="shared" si="186"/>
        <v>335.52524898723664</v>
      </c>
      <c r="AI230" s="33">
        <f t="shared" si="187"/>
        <v>1.6879586782492455</v>
      </c>
      <c r="AJ230" s="73">
        <f t="shared" si="188"/>
        <v>60.307017543859651</v>
      </c>
      <c r="AK230" s="33">
        <f t="shared" si="189"/>
        <v>187.13352135382686</v>
      </c>
      <c r="AL230" s="33">
        <f t="shared" si="190"/>
        <v>1.7157997763331072E-3</v>
      </c>
      <c r="AM230" s="73">
        <f t="shared" si="191"/>
        <v>113.1140350877193</v>
      </c>
      <c r="AN230" s="33">
        <f t="shared" si="192"/>
        <v>0.78536582308302905</v>
      </c>
      <c r="AO230" s="73">
        <f t="shared" si="193"/>
        <v>256.40350877192981</v>
      </c>
      <c r="AP230" s="33">
        <f t="shared" si="194"/>
        <v>2.0574642690947478</v>
      </c>
      <c r="AQ230" s="73">
        <f t="shared" si="195"/>
        <v>71.622807017543863</v>
      </c>
      <c r="AR230" s="33">
        <f t="shared" si="196"/>
        <v>80.959075958938641</v>
      </c>
      <c r="AS230" s="33">
        <f t="shared" si="197"/>
        <v>0.68470252016614297</v>
      </c>
      <c r="AT230" s="73">
        <f t="shared" si="198"/>
        <v>622.14912280701753</v>
      </c>
      <c r="AU230" s="73">
        <f t="shared" si="199"/>
        <v>1816.4594289431691</v>
      </c>
      <c r="AV230" s="73">
        <f t="shared" si="200"/>
        <v>335.52524898723664</v>
      </c>
      <c r="AW230" s="73">
        <f t="shared" si="201"/>
        <v>187.13352135382686</v>
      </c>
      <c r="AX230" s="73">
        <f t="shared" si="202"/>
        <v>0.78536582308302905</v>
      </c>
      <c r="AY230" s="73">
        <f t="shared" si="203"/>
        <v>2.0574642690947478</v>
      </c>
      <c r="AZ230" s="73">
        <f t="shared" si="204"/>
        <v>80.959075958938641</v>
      </c>
      <c r="BA230" s="33">
        <f t="shared" si="205"/>
        <v>3612.1491228070176</v>
      </c>
      <c r="BC230" s="34">
        <f t="shared" si="206"/>
        <v>1.3906560628321393E-2</v>
      </c>
      <c r="BD230" s="34">
        <f t="shared" si="207"/>
        <v>5.5814040933985509E-2</v>
      </c>
      <c r="BE230" s="34">
        <f t="shared" si="208"/>
        <v>4.7253785906744956E-2</v>
      </c>
      <c r="BF230" s="34">
        <f t="shared" si="209"/>
        <v>3.9927697483605543E-2</v>
      </c>
      <c r="BG230" s="34">
        <f t="shared" si="210"/>
        <v>0.93764290792566429</v>
      </c>
      <c r="BH230" s="34">
        <f t="shared" si="211"/>
        <v>4.5989890418284607E-2</v>
      </c>
      <c r="BI230" s="34">
        <f t="shared" si="212"/>
        <v>0.18304254552192947</v>
      </c>
      <c r="BJ230" s="34">
        <f t="shared" si="213"/>
        <v>5.0746991940419692E-2</v>
      </c>
      <c r="BL230" s="49">
        <f t="shared" si="214"/>
        <v>1</v>
      </c>
      <c r="BM230" s="49">
        <f t="shared" si="215"/>
        <v>0.84662900438681266</v>
      </c>
      <c r="BN230" s="49">
        <f t="shared" si="216"/>
        <v>16.799409113464275</v>
      </c>
      <c r="BO230" s="49">
        <f t="shared" si="217"/>
        <v>0.82398424569687589</v>
      </c>
      <c r="BP230" s="49">
        <f t="shared" si="218"/>
        <v>0.90921551443374415</v>
      </c>
      <c r="BU230" s="38">
        <f t="shared" si="219"/>
        <v>4.6272723427625673E-2</v>
      </c>
      <c r="BV230" s="38">
        <f t="shared" si="220"/>
        <v>3.9175829765797067E-2</v>
      </c>
      <c r="BW230" s="38">
        <f t="shared" si="221"/>
        <v>0.77735441165486663</v>
      </c>
      <c r="BX230" s="38">
        <f t="shared" si="222"/>
        <v>3.8127995109852299E-2</v>
      </c>
      <c r="BY230" s="38">
        <f t="shared" si="223"/>
        <v>4.2071878035499041E-2</v>
      </c>
    </row>
    <row r="231" spans="1:77" x14ac:dyDescent="0.25">
      <c r="A231" s="23" t="s">
        <v>648</v>
      </c>
      <c r="B231" s="24" t="s">
        <v>649</v>
      </c>
      <c r="C231" s="24" t="s">
        <v>65</v>
      </c>
      <c r="D231" s="24" t="s">
        <v>66</v>
      </c>
      <c r="E231" s="25">
        <v>9.5500000000000002E-2</v>
      </c>
      <c r="F231" s="26">
        <f t="shared" si="169"/>
        <v>7.2580856603135633</v>
      </c>
      <c r="G231" s="27">
        <v>19054.607179632505</v>
      </c>
      <c r="H231" s="28">
        <f t="shared" si="170"/>
        <v>4.2800000000000011</v>
      </c>
      <c r="I231" s="27">
        <v>0.22017999999999999</v>
      </c>
      <c r="J231" s="27">
        <f t="shared" si="171"/>
        <v>8.8824553594895255E-5</v>
      </c>
      <c r="K231" s="20">
        <f t="shared" si="168"/>
        <v>0.99975150565612225</v>
      </c>
      <c r="S231" s="31">
        <f t="shared" si="172"/>
        <v>5.2927326470163063</v>
      </c>
      <c r="T231" s="31">
        <f t="shared" si="173"/>
        <v>7.8787004396056579</v>
      </c>
      <c r="U231" s="31">
        <f t="shared" si="174"/>
        <v>4.4243574468362521</v>
      </c>
      <c r="V231" s="31">
        <f t="shared" si="175"/>
        <v>906.20594027392826</v>
      </c>
      <c r="W231" s="31">
        <f t="shared" si="176"/>
        <v>3.6489859628067407</v>
      </c>
      <c r="X231" s="32">
        <f t="shared" si="177"/>
        <v>9592.2548459414138</v>
      </c>
      <c r="Y231" s="31">
        <f t="shared" si="178"/>
        <v>95.075182365873005</v>
      </c>
      <c r="Z231" s="31">
        <f t="shared" si="179"/>
        <v>4.2963548677325933</v>
      </c>
      <c r="AA231" s="31">
        <f t="shared" si="180"/>
        <v>18.37083848514915</v>
      </c>
      <c r="AB231" s="31">
        <f t="shared" si="181"/>
        <v>3.866683211381996</v>
      </c>
      <c r="AD231" s="33">
        <f t="shared" si="182"/>
        <v>1374.3809208521991</v>
      </c>
      <c r="AE231" s="33">
        <f t="shared" si="183"/>
        <v>45.904080989418908</v>
      </c>
      <c r="AF231" s="33">
        <f t="shared" si="184"/>
        <v>0.10577040461447511</v>
      </c>
      <c r="AG231" s="73">
        <f t="shared" si="185"/>
        <v>2488.5526315789475</v>
      </c>
      <c r="AH231" s="33">
        <f t="shared" si="186"/>
        <v>258.98299292085687</v>
      </c>
      <c r="AI231" s="33">
        <f t="shared" si="187"/>
        <v>1.8391698758483819E-2</v>
      </c>
      <c r="AJ231" s="73">
        <f t="shared" si="188"/>
        <v>60.307017543859651</v>
      </c>
      <c r="AK231" s="33">
        <f t="shared" si="189"/>
        <v>147.24410346960906</v>
      </c>
      <c r="AL231" s="33">
        <f t="shared" si="190"/>
        <v>5.6469169696408937E-3</v>
      </c>
      <c r="AM231" s="73">
        <f t="shared" si="191"/>
        <v>113.1140350877193</v>
      </c>
      <c r="AN231" s="33">
        <f t="shared" si="192"/>
        <v>0.55695815914345215</v>
      </c>
      <c r="AO231" s="73">
        <f t="shared" si="193"/>
        <v>256.40350877192981</v>
      </c>
      <c r="AP231" s="33">
        <f t="shared" si="194"/>
        <v>1.5837068575896232</v>
      </c>
      <c r="AQ231" s="73">
        <f t="shared" si="195"/>
        <v>71.622807017543863</v>
      </c>
      <c r="AR231" s="33">
        <f t="shared" si="196"/>
        <v>58.496035060671183</v>
      </c>
      <c r="AS231" s="33">
        <f t="shared" si="197"/>
        <v>0.63871200061777822</v>
      </c>
      <c r="AT231" s="73">
        <f t="shared" si="198"/>
        <v>622.14912280701753</v>
      </c>
      <c r="AU231" s="73">
        <f t="shared" si="199"/>
        <v>1374.3809208521991</v>
      </c>
      <c r="AV231" s="73">
        <f t="shared" si="200"/>
        <v>258.98299292085687</v>
      </c>
      <c r="AW231" s="73">
        <f t="shared" si="201"/>
        <v>147.24410346960906</v>
      </c>
      <c r="AX231" s="73">
        <f t="shared" si="202"/>
        <v>0.55695815914345215</v>
      </c>
      <c r="AY231" s="73">
        <f t="shared" si="203"/>
        <v>1.5837068575896232</v>
      </c>
      <c r="AZ231" s="73">
        <f t="shared" si="204"/>
        <v>58.496035060671183</v>
      </c>
      <c r="BA231" s="33">
        <f t="shared" si="205"/>
        <v>3612.1491228070176</v>
      </c>
      <c r="BC231" s="34">
        <f t="shared" si="206"/>
        <v>9.7158386436214193E-3</v>
      </c>
      <c r="BD231" s="34">
        <f t="shared" si="207"/>
        <v>5.1562372299567581E-2</v>
      </c>
      <c r="BE231" s="34">
        <f t="shared" si="208"/>
        <v>4.298329059321334E-2</v>
      </c>
      <c r="BF231" s="34">
        <f t="shared" si="209"/>
        <v>3.545159923321381E-2</v>
      </c>
      <c r="BG231" s="34">
        <f t="shared" si="210"/>
        <v>0.92373513087970283</v>
      </c>
      <c r="BH231" s="34">
        <f t="shared" si="211"/>
        <v>4.1742690650627322E-2</v>
      </c>
      <c r="BI231" s="34">
        <f t="shared" si="212"/>
        <v>0.17656025972617029</v>
      </c>
      <c r="BJ231" s="34">
        <f t="shared" si="213"/>
        <v>4.5661940757506653E-2</v>
      </c>
      <c r="BL231" s="49">
        <f t="shared" si="214"/>
        <v>1</v>
      </c>
      <c r="BM231" s="49">
        <f t="shared" si="215"/>
        <v>0.83361739726575401</v>
      </c>
      <c r="BN231" s="49">
        <f t="shared" si="216"/>
        <v>17.914907512652391</v>
      </c>
      <c r="BO231" s="49">
        <f t="shared" si="217"/>
        <v>0.80955721757932753</v>
      </c>
      <c r="BP231" s="49">
        <f t="shared" si="218"/>
        <v>0.88556710486902068</v>
      </c>
      <c r="BU231" s="38">
        <f t="shared" si="219"/>
        <v>4.6000909617628614E-2</v>
      </c>
      <c r="BV231" s="38">
        <f t="shared" si="220"/>
        <v>3.8347158547304756E-2</v>
      </c>
      <c r="BW231" s="38">
        <f t="shared" si="221"/>
        <v>0.82410204129769848</v>
      </c>
      <c r="BX231" s="38">
        <f t="shared" si="222"/>
        <v>3.7240368396165548E-2</v>
      </c>
      <c r="BY231" s="38">
        <f t="shared" si="223"/>
        <v>4.0736892351424858E-2</v>
      </c>
    </row>
    <row r="232" spans="1:77" x14ac:dyDescent="0.25">
      <c r="A232" s="23" t="s">
        <v>650</v>
      </c>
      <c r="B232" s="24" t="s">
        <v>651</v>
      </c>
      <c r="C232" s="24" t="s">
        <v>65</v>
      </c>
      <c r="D232" s="24" t="s">
        <v>66</v>
      </c>
      <c r="E232" s="25">
        <v>0.58599999999999997</v>
      </c>
      <c r="F232" s="26">
        <f t="shared" si="169"/>
        <v>1.1828450180203844</v>
      </c>
      <c r="G232" s="27">
        <v>194984.45997580473</v>
      </c>
      <c r="H232" s="28">
        <f t="shared" si="170"/>
        <v>5.29</v>
      </c>
      <c r="I232" s="27">
        <v>29.391000000000002</v>
      </c>
      <c r="J232" s="27">
        <f t="shared" si="171"/>
        <v>1.1856855548676387E-2</v>
      </c>
      <c r="K232" s="20">
        <f t="shared" si="168"/>
        <v>0.99780359513354766</v>
      </c>
      <c r="S232" s="31">
        <f t="shared" si="172"/>
        <v>5.309366936383114</v>
      </c>
      <c r="T232" s="31">
        <f t="shared" si="173"/>
        <v>7.9227039233123264</v>
      </c>
      <c r="U232" s="31">
        <f t="shared" si="174"/>
        <v>4.4373914209353966</v>
      </c>
      <c r="V232" s="31">
        <f t="shared" si="175"/>
        <v>9265.5708799183158</v>
      </c>
      <c r="W232" s="31">
        <f t="shared" si="176"/>
        <v>3.6590304760762753</v>
      </c>
      <c r="X232" s="32">
        <f t="shared" si="177"/>
        <v>734.59132012928012</v>
      </c>
      <c r="Y232" s="31">
        <f t="shared" si="178"/>
        <v>95.432254892471647</v>
      </c>
      <c r="Z232" s="31">
        <f t="shared" si="179"/>
        <v>4.3091302662553783</v>
      </c>
      <c r="AA232" s="31">
        <f t="shared" si="180"/>
        <v>18.436662228939895</v>
      </c>
      <c r="AB232" s="31">
        <f t="shared" si="181"/>
        <v>3.8692735159592915</v>
      </c>
      <c r="AD232" s="33">
        <f t="shared" si="182"/>
        <v>1370.0749743595939</v>
      </c>
      <c r="AE232" s="33">
        <f t="shared" si="183"/>
        <v>7.4809551783097366</v>
      </c>
      <c r="AF232" s="33">
        <f t="shared" si="184"/>
        <v>0.10518294529236089</v>
      </c>
      <c r="AG232" s="73">
        <f t="shared" si="185"/>
        <v>2488.5526315789475</v>
      </c>
      <c r="AH232" s="33">
        <f t="shared" si="186"/>
        <v>258.2222807587691</v>
      </c>
      <c r="AI232" s="33">
        <f t="shared" si="187"/>
        <v>1.7987738567505943E-3</v>
      </c>
      <c r="AJ232" s="73">
        <f t="shared" si="188"/>
        <v>60.307017543859651</v>
      </c>
      <c r="AK232" s="33">
        <f t="shared" si="189"/>
        <v>146.83989930655787</v>
      </c>
      <c r="AL232" s="33">
        <f t="shared" si="190"/>
        <v>7.3737144970803525E-2</v>
      </c>
      <c r="AM232" s="73">
        <f t="shared" si="191"/>
        <v>113.1140350877193</v>
      </c>
      <c r="AN232" s="33">
        <f t="shared" si="192"/>
        <v>0.55487422580960011</v>
      </c>
      <c r="AO232" s="73">
        <f t="shared" si="193"/>
        <v>256.40350877192981</v>
      </c>
      <c r="AP232" s="33">
        <f t="shared" si="194"/>
        <v>1.579011597757862</v>
      </c>
      <c r="AQ232" s="73">
        <f t="shared" si="195"/>
        <v>71.622807017543863</v>
      </c>
      <c r="AR232" s="33">
        <f t="shared" si="196"/>
        <v>58.287188796808735</v>
      </c>
      <c r="AS232" s="33">
        <f t="shared" si="197"/>
        <v>0.63828441166291372</v>
      </c>
      <c r="AT232" s="73">
        <f t="shared" si="198"/>
        <v>622.14912280701753</v>
      </c>
      <c r="AU232" s="73">
        <f t="shared" si="199"/>
        <v>1370.0749743595939</v>
      </c>
      <c r="AV232" s="73">
        <f t="shared" si="200"/>
        <v>258.2222807587691</v>
      </c>
      <c r="AW232" s="73">
        <f t="shared" si="201"/>
        <v>146.83989930655787</v>
      </c>
      <c r="AX232" s="73">
        <f t="shared" si="202"/>
        <v>0.55487422580960011</v>
      </c>
      <c r="AY232" s="73">
        <f t="shared" si="203"/>
        <v>1.579011597757862</v>
      </c>
      <c r="AZ232" s="73">
        <f t="shared" si="204"/>
        <v>58.287188796808735</v>
      </c>
      <c r="BA232" s="33">
        <f t="shared" si="205"/>
        <v>3612.1491228070176</v>
      </c>
      <c r="BC232" s="34">
        <f t="shared" si="206"/>
        <v>4.2461532946262558E-2</v>
      </c>
      <c r="BD232" s="34">
        <f t="shared" si="207"/>
        <v>0.22605955659284863</v>
      </c>
      <c r="BE232" s="34">
        <f t="shared" si="208"/>
        <v>0.18841712950364847</v>
      </c>
      <c r="BF232" s="34">
        <f t="shared" si="209"/>
        <v>0.15529006263108941</v>
      </c>
      <c r="BG232" s="34">
        <f t="shared" si="210"/>
        <v>4.0521998352528108</v>
      </c>
      <c r="BH232" s="34">
        <f t="shared" si="211"/>
        <v>0.18297227677033992</v>
      </c>
      <c r="BI232" s="34">
        <f t="shared" si="212"/>
        <v>0.77436907195982052</v>
      </c>
      <c r="BJ232" s="34">
        <f t="shared" si="213"/>
        <v>0.2001329367815019</v>
      </c>
      <c r="BL232" s="49">
        <f t="shared" si="214"/>
        <v>1</v>
      </c>
      <c r="BM232" s="49">
        <f t="shared" si="215"/>
        <v>0.83348446906406537</v>
      </c>
      <c r="BN232" s="49">
        <f t="shared" si="216"/>
        <v>17.925363989593006</v>
      </c>
      <c r="BO232" s="49">
        <f t="shared" si="217"/>
        <v>0.80939854756898266</v>
      </c>
      <c r="BP232" s="49">
        <f t="shared" si="218"/>
        <v>0.88531066679015635</v>
      </c>
      <c r="BU232" s="38">
        <f t="shared" si="219"/>
        <v>4.5999429829445153E-2</v>
      </c>
      <c r="BV232" s="38">
        <f t="shared" si="220"/>
        <v>3.8339810348644823E-2</v>
      </c>
      <c r="BW232" s="38">
        <f t="shared" si="221"/>
        <v>0.82455652300654647</v>
      </c>
      <c r="BX232" s="38">
        <f t="shared" si="222"/>
        <v>3.7231871692954242E-2</v>
      </c>
      <c r="BY232" s="38">
        <f t="shared" si="223"/>
        <v>4.0723785894273098E-2</v>
      </c>
    </row>
    <row r="233" spans="1:77" x14ac:dyDescent="0.25">
      <c r="A233" s="23" t="s">
        <v>652</v>
      </c>
      <c r="B233" s="24" t="s">
        <v>653</v>
      </c>
      <c r="C233" s="24" t="s">
        <v>65</v>
      </c>
      <c r="D233" s="24" t="s">
        <v>66</v>
      </c>
      <c r="E233" s="25">
        <v>9.75E-3</v>
      </c>
      <c r="F233" s="26">
        <f t="shared" si="169"/>
        <v>71.092018518968743</v>
      </c>
      <c r="G233" s="27">
        <v>436.51583224016622</v>
      </c>
      <c r="H233" s="28">
        <f t="shared" si="170"/>
        <v>2.64</v>
      </c>
      <c r="I233" s="27">
        <v>5.6358000000000005E-5</v>
      </c>
      <c r="J233" s="27">
        <f t="shared" si="171"/>
        <v>2.2735826103647504E-8</v>
      </c>
      <c r="K233" s="20">
        <f t="shared" si="168"/>
        <v>0.99995159334271044</v>
      </c>
      <c r="S233" s="31">
        <f t="shared" si="172"/>
        <v>4.6273534334665554</v>
      </c>
      <c r="T233" s="31">
        <f t="shared" si="173"/>
        <v>6.278293884600072</v>
      </c>
      <c r="U233" s="31">
        <f t="shared" si="174"/>
        <v>3.9029924973469359</v>
      </c>
      <c r="V233" s="31">
        <f t="shared" si="175"/>
        <v>21.561193638442749</v>
      </c>
      <c r="W233" s="31">
        <f t="shared" si="176"/>
        <v>3.2472008193362174</v>
      </c>
      <c r="X233" s="32">
        <f t="shared" si="177"/>
        <v>899452.72909239982</v>
      </c>
      <c r="Y233" s="31">
        <f t="shared" si="178"/>
        <v>80.79211732538414</v>
      </c>
      <c r="Z233" s="31">
        <f t="shared" si="179"/>
        <v>3.7853330600419515</v>
      </c>
      <c r="AA233" s="31">
        <f t="shared" si="180"/>
        <v>15.737858505626726</v>
      </c>
      <c r="AB233" s="31">
        <f t="shared" si="181"/>
        <v>3.749072498839686</v>
      </c>
      <c r="AD233" s="33">
        <f t="shared" si="182"/>
        <v>1572.0067364254303</v>
      </c>
      <c r="AE233" s="33">
        <f t="shared" si="183"/>
        <v>449.62458815276977</v>
      </c>
      <c r="AF233" s="33">
        <f t="shared" si="184"/>
        <v>0.13273245067061984</v>
      </c>
      <c r="AG233" s="73">
        <f t="shared" si="185"/>
        <v>2488.5526315789475</v>
      </c>
      <c r="AH233" s="33">
        <f t="shared" si="186"/>
        <v>293.57815422710013</v>
      </c>
      <c r="AI233" s="33">
        <f t="shared" si="187"/>
        <v>0.77299369163637888</v>
      </c>
      <c r="AJ233" s="73">
        <f t="shared" si="188"/>
        <v>60.307017543859651</v>
      </c>
      <c r="AK233" s="33">
        <f t="shared" si="189"/>
        <v>165.4630238657362</v>
      </c>
      <c r="AL233" s="33">
        <f t="shared" si="190"/>
        <v>6.0221804787144273E-5</v>
      </c>
      <c r="AM233" s="73">
        <f t="shared" si="191"/>
        <v>113.1140350877193</v>
      </c>
      <c r="AN233" s="33">
        <f t="shared" si="192"/>
        <v>0.65542159685530754</v>
      </c>
      <c r="AO233" s="73">
        <f t="shared" si="193"/>
        <v>256.40350877192981</v>
      </c>
      <c r="AP233" s="33">
        <f t="shared" si="194"/>
        <v>1.7975080551013016</v>
      </c>
      <c r="AQ233" s="73">
        <f t="shared" si="195"/>
        <v>71.622807017543863</v>
      </c>
      <c r="AR233" s="33">
        <f t="shared" si="196"/>
        <v>68.282556469611478</v>
      </c>
      <c r="AS233" s="33">
        <f t="shared" si="197"/>
        <v>0.65874878932357939</v>
      </c>
      <c r="AT233" s="73">
        <f t="shared" si="198"/>
        <v>622.14912280701753</v>
      </c>
      <c r="AU233" s="73">
        <f t="shared" si="199"/>
        <v>1572.0067364254303</v>
      </c>
      <c r="AV233" s="73">
        <f t="shared" si="200"/>
        <v>293.57815422710013</v>
      </c>
      <c r="AW233" s="73">
        <f t="shared" si="201"/>
        <v>165.4630238657362</v>
      </c>
      <c r="AX233" s="73">
        <f t="shared" si="202"/>
        <v>0.65542159685530754</v>
      </c>
      <c r="AY233" s="73">
        <f t="shared" si="203"/>
        <v>1.7975080551013016</v>
      </c>
      <c r="AZ233" s="73">
        <f t="shared" si="204"/>
        <v>68.282556469611478</v>
      </c>
      <c r="BA233" s="33">
        <f t="shared" si="205"/>
        <v>3612.1491228070176</v>
      </c>
      <c r="BC233" s="34">
        <f t="shared" si="206"/>
        <v>1.2185454936317884E-3</v>
      </c>
      <c r="BD233" s="34">
        <f t="shared" si="207"/>
        <v>5.6524694502416654E-3</v>
      </c>
      <c r="BE233" s="34">
        <f t="shared" si="208"/>
        <v>4.7434842862304595E-3</v>
      </c>
      <c r="BF233" s="34">
        <f t="shared" si="209"/>
        <v>3.9568604851834633E-3</v>
      </c>
      <c r="BG233" s="34">
        <f t="shared" si="210"/>
        <v>9.8448870487817586E-2</v>
      </c>
      <c r="BH233" s="34">
        <f t="shared" si="211"/>
        <v>4.6126005422095478E-3</v>
      </c>
      <c r="BI233" s="34">
        <f t="shared" si="212"/>
        <v>1.8994053426653397E-2</v>
      </c>
      <c r="BJ233" s="34">
        <f t="shared" si="213"/>
        <v>5.0663339886150337E-3</v>
      </c>
      <c r="BL233" s="49">
        <f t="shared" si="214"/>
        <v>1</v>
      </c>
      <c r="BM233" s="49">
        <f t="shared" si="215"/>
        <v>0.83918795634139287</v>
      </c>
      <c r="BN233" s="49">
        <f t="shared" si="216"/>
        <v>17.416966399280319</v>
      </c>
      <c r="BO233" s="49">
        <f t="shared" si="217"/>
        <v>0.81603281235112923</v>
      </c>
      <c r="BP233" s="49">
        <f t="shared" si="218"/>
        <v>0.89630453259653231</v>
      </c>
      <c r="BU233" s="38">
        <f t="shared" si="219"/>
        <v>4.6117052543578785E-2</v>
      </c>
      <c r="BV233" s="38">
        <f t="shared" si="220"/>
        <v>3.8700875076534517E-2</v>
      </c>
      <c r="BW233" s="38">
        <f t="shared" si="221"/>
        <v>0.80321915458535664</v>
      </c>
      <c r="BX233" s="38">
        <f t="shared" si="222"/>
        <v>3.7633028084481393E-2</v>
      </c>
      <c r="BY233" s="38">
        <f t="shared" si="223"/>
        <v>4.1334923224802103E-2</v>
      </c>
    </row>
    <row r="234" spans="1:77" x14ac:dyDescent="0.25">
      <c r="A234" s="23" t="s">
        <v>654</v>
      </c>
      <c r="B234" s="24" t="s">
        <v>655</v>
      </c>
      <c r="C234" s="24" t="s">
        <v>215</v>
      </c>
      <c r="D234" s="24" t="s">
        <v>90</v>
      </c>
      <c r="E234" s="25">
        <v>1.29</v>
      </c>
      <c r="F234" s="26">
        <f t="shared" si="169"/>
        <v>0.53732339578290333</v>
      </c>
      <c r="G234" s="27">
        <v>5370.3179637025269</v>
      </c>
      <c r="H234" s="28">
        <f t="shared" si="170"/>
        <v>3.73</v>
      </c>
      <c r="I234" s="27">
        <v>0.18864559995283858</v>
      </c>
      <c r="J234" s="27">
        <f t="shared" si="171"/>
        <v>7.6103012096703061E-5</v>
      </c>
      <c r="K234" s="20">
        <f t="shared" si="168"/>
        <v>0.9999029597709661</v>
      </c>
      <c r="S234" s="31">
        <f t="shared" si="172"/>
        <v>5.2464223168839501</v>
      </c>
      <c r="T234" s="31">
        <f t="shared" si="173"/>
        <v>7.7573118118776678</v>
      </c>
      <c r="U234" s="31">
        <f t="shared" si="174"/>
        <v>4.3880704958185319</v>
      </c>
      <c r="V234" s="31">
        <f t="shared" si="175"/>
        <v>255.99242802748532</v>
      </c>
      <c r="W234" s="31">
        <f t="shared" si="176"/>
        <v>3.6210217549422805</v>
      </c>
      <c r="X234" s="32">
        <f t="shared" si="177"/>
        <v>3164.3729454205522</v>
      </c>
      <c r="Y234" s="31">
        <f t="shared" si="178"/>
        <v>94.081082394222037</v>
      </c>
      <c r="Z234" s="31">
        <f t="shared" si="179"/>
        <v>4.2607877984027098</v>
      </c>
      <c r="AA234" s="31">
        <f t="shared" si="180"/>
        <v>18.187583328389657</v>
      </c>
      <c r="AB234" s="31">
        <f t="shared" si="181"/>
        <v>3.8593916391584955</v>
      </c>
      <c r="AD234" s="33">
        <f t="shared" si="182"/>
        <v>1386.5126232444079</v>
      </c>
      <c r="AE234" s="33">
        <f t="shared" si="183"/>
        <v>3.3983253755732603</v>
      </c>
      <c r="AF234" s="33">
        <f t="shared" si="184"/>
        <v>0.10742553007310711</v>
      </c>
      <c r="AG234" s="73">
        <f t="shared" si="185"/>
        <v>2488.5526315789475</v>
      </c>
      <c r="AH234" s="33">
        <f t="shared" si="186"/>
        <v>261.12464109799919</v>
      </c>
      <c r="AI234" s="33">
        <f t="shared" si="187"/>
        <v>6.5106092375815147E-2</v>
      </c>
      <c r="AJ234" s="73">
        <f t="shared" si="188"/>
        <v>60.307017543859651</v>
      </c>
      <c r="AK234" s="33">
        <f t="shared" si="189"/>
        <v>148.38123132878863</v>
      </c>
      <c r="AL234" s="33">
        <f t="shared" si="190"/>
        <v>1.7117662045826841E-2</v>
      </c>
      <c r="AM234" s="73">
        <f t="shared" si="191"/>
        <v>113.1140350877193</v>
      </c>
      <c r="AN234" s="33">
        <f t="shared" si="192"/>
        <v>0.56284321144222638</v>
      </c>
      <c r="AO234" s="73">
        <f t="shared" si="193"/>
        <v>256.40350877192981</v>
      </c>
      <c r="AP234" s="33">
        <f t="shared" si="194"/>
        <v>1.5969269038034286</v>
      </c>
      <c r="AQ234" s="73">
        <f t="shared" si="195"/>
        <v>71.622807017543863</v>
      </c>
      <c r="AR234" s="33">
        <f t="shared" si="196"/>
        <v>59.085431677104509</v>
      </c>
      <c r="AS234" s="33">
        <f t="shared" si="197"/>
        <v>0.6399187231061797</v>
      </c>
      <c r="AT234" s="73">
        <f t="shared" si="198"/>
        <v>622.14912280701753</v>
      </c>
      <c r="AU234" s="73">
        <f t="shared" si="199"/>
        <v>1386.5126232444079</v>
      </c>
      <c r="AV234" s="73">
        <f t="shared" si="200"/>
        <v>261.12464109799919</v>
      </c>
      <c r="AW234" s="73">
        <f t="shared" si="201"/>
        <v>148.38123132878863</v>
      </c>
      <c r="AX234" s="73">
        <f t="shared" si="202"/>
        <v>0.56284321144222638</v>
      </c>
      <c r="AY234" s="73">
        <f t="shared" si="203"/>
        <v>1.5969269038034286</v>
      </c>
      <c r="AZ234" s="73">
        <f t="shared" si="204"/>
        <v>59.085431677104509</v>
      </c>
      <c r="BA234" s="33">
        <f t="shared" si="205"/>
        <v>3612.1491228070176</v>
      </c>
      <c r="BC234" s="34">
        <f t="shared" si="206"/>
        <v>6.7453460439333895E-2</v>
      </c>
      <c r="BD234" s="34">
        <f t="shared" si="207"/>
        <v>0.35484127428422768</v>
      </c>
      <c r="BE234" s="34">
        <f t="shared" si="208"/>
        <v>0.29591675879886259</v>
      </c>
      <c r="BF234" s="34">
        <f t="shared" si="209"/>
        <v>0.24422227355185877</v>
      </c>
      <c r="BG234" s="34">
        <f t="shared" si="210"/>
        <v>6.3460945693683692</v>
      </c>
      <c r="BH234" s="34">
        <f t="shared" si="211"/>
        <v>0.28740488119995378</v>
      </c>
      <c r="BI234" s="34">
        <f t="shared" si="212"/>
        <v>1.2136708940736751</v>
      </c>
      <c r="BJ234" s="34">
        <f t="shared" si="213"/>
        <v>0.31447207424077461</v>
      </c>
      <c r="BL234" s="49">
        <f t="shared" si="214"/>
        <v>1</v>
      </c>
      <c r="BM234" s="49">
        <f t="shared" si="215"/>
        <v>0.83394120200862942</v>
      </c>
      <c r="BN234" s="49">
        <f t="shared" si="216"/>
        <v>17.884319072434483</v>
      </c>
      <c r="BO234" s="49">
        <f t="shared" si="217"/>
        <v>0.80995335669362578</v>
      </c>
      <c r="BP234" s="49">
        <f t="shared" si="218"/>
        <v>0.8862330766766513</v>
      </c>
      <c r="BU234" s="38">
        <f t="shared" si="219"/>
        <v>4.6007883740621217E-2</v>
      </c>
      <c r="BV234" s="38">
        <f t="shared" si="220"/>
        <v>3.8367869868526937E-2</v>
      </c>
      <c r="BW234" s="38">
        <f t="shared" si="221"/>
        <v>0.82281967266474032</v>
      </c>
      <c r="BX234" s="38">
        <f t="shared" si="222"/>
        <v>3.7264239870086244E-2</v>
      </c>
      <c r="BY234" s="38">
        <f t="shared" si="223"/>
        <v>4.0773708358832421E-2</v>
      </c>
    </row>
    <row r="235" spans="1:77" x14ac:dyDescent="0.25">
      <c r="A235" s="23" t="s">
        <v>656</v>
      </c>
      <c r="B235" s="24" t="s">
        <v>657</v>
      </c>
      <c r="C235" s="24" t="s">
        <v>77</v>
      </c>
      <c r="D235" s="24" t="s">
        <v>66</v>
      </c>
      <c r="E235" s="25">
        <v>1.29</v>
      </c>
      <c r="F235" s="26">
        <f t="shared" si="169"/>
        <v>0.53732339578290333</v>
      </c>
      <c r="G235" s="27">
        <v>1122.0184543019636</v>
      </c>
      <c r="H235" s="28">
        <f t="shared" si="170"/>
        <v>3.0500000000000003</v>
      </c>
      <c r="I235" s="27">
        <v>0.20199999999999999</v>
      </c>
      <c r="J235" s="27">
        <f t="shared" si="171"/>
        <v>8.149041614210574E-5</v>
      </c>
      <c r="K235" s="20">
        <f t="shared" si="168"/>
        <v>0.99994805750309046</v>
      </c>
      <c r="S235" s="31">
        <f t="shared" si="172"/>
        <v>5.0174776682212423</v>
      </c>
      <c r="T235" s="31">
        <f t="shared" si="173"/>
        <v>7.1803880119504431</v>
      </c>
      <c r="U235" s="31">
        <f t="shared" si="174"/>
        <v>4.208678484834171</v>
      </c>
      <c r="V235" s="31">
        <f t="shared" si="175"/>
        <v>54.133076657845599</v>
      </c>
      <c r="W235" s="31">
        <f t="shared" si="176"/>
        <v>3.4827749377340713</v>
      </c>
      <c r="X235" s="32">
        <f t="shared" si="177"/>
        <v>626.67257262815667</v>
      </c>
      <c r="Y235" s="31">
        <f t="shared" si="178"/>
        <v>89.166544577394333</v>
      </c>
      <c r="Z235" s="31">
        <f t="shared" si="179"/>
        <v>4.0849546707091768</v>
      </c>
      <c r="AA235" s="31">
        <f t="shared" si="180"/>
        <v>17.281623743130336</v>
      </c>
      <c r="AB235" s="31">
        <f t="shared" si="181"/>
        <v>3.8215198552281464</v>
      </c>
      <c r="AD235" s="33">
        <f t="shared" si="182"/>
        <v>1449.7784046559741</v>
      </c>
      <c r="AE235" s="33">
        <f t="shared" si="183"/>
        <v>3.3983253755732603</v>
      </c>
      <c r="AF235" s="33">
        <f t="shared" si="184"/>
        <v>0.11605686655740642</v>
      </c>
      <c r="AG235" s="73">
        <f t="shared" si="185"/>
        <v>2488.5526315789475</v>
      </c>
      <c r="AH235" s="33">
        <f t="shared" si="186"/>
        <v>272.25489841105815</v>
      </c>
      <c r="AI235" s="33">
        <f t="shared" si="187"/>
        <v>0.30788323324037664</v>
      </c>
      <c r="AJ235" s="73">
        <f t="shared" si="188"/>
        <v>60.307017543859651</v>
      </c>
      <c r="AK235" s="33">
        <f t="shared" si="189"/>
        <v>154.27114191198186</v>
      </c>
      <c r="AL235" s="33">
        <f t="shared" si="190"/>
        <v>8.6435355610827214E-2</v>
      </c>
      <c r="AM235" s="73">
        <f t="shared" si="191"/>
        <v>113.1140350877193</v>
      </c>
      <c r="AN235" s="33">
        <f t="shared" si="192"/>
        <v>0.59386509594708858</v>
      </c>
      <c r="AO235" s="73">
        <f t="shared" si="193"/>
        <v>256.40350877192981</v>
      </c>
      <c r="AP235" s="33">
        <f t="shared" si="194"/>
        <v>1.6656651579160402</v>
      </c>
      <c r="AQ235" s="73">
        <f t="shared" si="195"/>
        <v>71.622807017543863</v>
      </c>
      <c r="AR235" s="33">
        <f t="shared" si="196"/>
        <v>62.182884438066054</v>
      </c>
      <c r="AS235" s="33">
        <f t="shared" si="197"/>
        <v>0.64626040508941118</v>
      </c>
      <c r="AT235" s="73">
        <f t="shared" si="198"/>
        <v>622.14912280701753</v>
      </c>
      <c r="AU235" s="73">
        <f t="shared" si="199"/>
        <v>1449.7784046559741</v>
      </c>
      <c r="AV235" s="73">
        <f t="shared" si="200"/>
        <v>272.25489841105815</v>
      </c>
      <c r="AW235" s="73">
        <f t="shared" si="201"/>
        <v>154.27114191198186</v>
      </c>
      <c r="AX235" s="73">
        <f t="shared" si="202"/>
        <v>0.59386509594708858</v>
      </c>
      <c r="AY235" s="73">
        <f t="shared" si="203"/>
        <v>1.6656651579160402</v>
      </c>
      <c r="AZ235" s="73">
        <f t="shared" si="204"/>
        <v>62.182884438066054</v>
      </c>
      <c r="BA235" s="33">
        <f t="shared" si="205"/>
        <v>3612.1491228070176</v>
      </c>
      <c r="BC235" s="34">
        <f t="shared" si="206"/>
        <v>6.9730126822480171E-2</v>
      </c>
      <c r="BD235" s="34">
        <f t="shared" si="207"/>
        <v>0.35078754126397915</v>
      </c>
      <c r="BE235" s="34">
        <f t="shared" si="208"/>
        <v>0.29314018285529869</v>
      </c>
      <c r="BF235" s="34">
        <f t="shared" si="209"/>
        <v>0.24271834736288164</v>
      </c>
      <c r="BG235" s="34">
        <f t="shared" si="210"/>
        <v>6.2175944617040377</v>
      </c>
      <c r="BH235" s="34">
        <f t="shared" si="211"/>
        <v>0.2848444072526336</v>
      </c>
      <c r="BI235" s="34">
        <f t="shared" si="212"/>
        <v>1.1926546763353354</v>
      </c>
      <c r="BJ235" s="34">
        <f t="shared" si="213"/>
        <v>0.31208909583544042</v>
      </c>
      <c r="BL235" s="49">
        <f t="shared" si="214"/>
        <v>1</v>
      </c>
      <c r="BM235" s="49">
        <f t="shared" si="215"/>
        <v>0.8356630392260741</v>
      </c>
      <c r="BN235" s="49">
        <f t="shared" si="216"/>
        <v>17.724673000929339</v>
      </c>
      <c r="BO235" s="49">
        <f t="shared" si="217"/>
        <v>0.81201403626327429</v>
      </c>
      <c r="BP235" s="49">
        <f t="shared" si="218"/>
        <v>0.88968124327021958</v>
      </c>
      <c r="BU235" s="38">
        <f t="shared" si="219"/>
        <v>4.6045058013727817E-2</v>
      </c>
      <c r="BV235" s="38">
        <f t="shared" si="220"/>
        <v>3.8478153121092686E-2</v>
      </c>
      <c r="BW235" s="38">
        <f t="shared" si="221"/>
        <v>0.81613359660214657</v>
      </c>
      <c r="BX235" s="38">
        <f t="shared" si="222"/>
        <v>3.7389233407703747E-2</v>
      </c>
      <c r="BY235" s="38">
        <f t="shared" si="223"/>
        <v>4.0965424460102755E-2</v>
      </c>
    </row>
    <row r="236" spans="1:77" x14ac:dyDescent="0.25">
      <c r="A236" s="23" t="s">
        <v>658</v>
      </c>
      <c r="B236" s="24" t="s">
        <v>659</v>
      </c>
      <c r="C236" s="24" t="s">
        <v>65</v>
      </c>
      <c r="D236" s="24" t="s">
        <v>66</v>
      </c>
      <c r="E236" s="25">
        <v>3.8600000000000002E-2</v>
      </c>
      <c r="F236" s="26">
        <f t="shared" si="169"/>
        <v>17.957180843521897</v>
      </c>
      <c r="G236" s="27">
        <v>5370.3179637025269</v>
      </c>
      <c r="H236" s="28">
        <f t="shared" si="170"/>
        <v>3.73</v>
      </c>
      <c r="I236" s="27">
        <v>5.5232874652858443E-5</v>
      </c>
      <c r="J236" s="27">
        <f t="shared" si="171"/>
        <v>2.228193039696138E-8</v>
      </c>
      <c r="K236" s="20">
        <f t="shared" si="168"/>
        <v>0.9999029597709661</v>
      </c>
      <c r="S236" s="31">
        <f t="shared" si="172"/>
        <v>5.2464223168839501</v>
      </c>
      <c r="T236" s="31">
        <f t="shared" si="173"/>
        <v>7.7573118118776678</v>
      </c>
      <c r="U236" s="31">
        <f t="shared" si="174"/>
        <v>4.3880704958185319</v>
      </c>
      <c r="V236" s="31">
        <f t="shared" si="175"/>
        <v>255.99242802748532</v>
      </c>
      <c r="W236" s="31">
        <f t="shared" si="176"/>
        <v>3.6210217549422805</v>
      </c>
      <c r="X236" s="32">
        <f t="shared" si="177"/>
        <v>10807784.974351276</v>
      </c>
      <c r="Y236" s="31">
        <f t="shared" si="178"/>
        <v>94.081082394222037</v>
      </c>
      <c r="Z236" s="31">
        <f t="shared" si="179"/>
        <v>4.2607877984027098</v>
      </c>
      <c r="AA236" s="31">
        <f t="shared" si="180"/>
        <v>18.187583328389657</v>
      </c>
      <c r="AB236" s="31">
        <f t="shared" si="181"/>
        <v>3.8593916391584955</v>
      </c>
      <c r="AD236" s="33">
        <f t="shared" si="182"/>
        <v>1386.5126232444079</v>
      </c>
      <c r="AE236" s="33">
        <f t="shared" si="183"/>
        <v>113.57097757744832</v>
      </c>
      <c r="AF236" s="33">
        <f t="shared" si="184"/>
        <v>0.10742553007310711</v>
      </c>
      <c r="AG236" s="73">
        <f t="shared" si="185"/>
        <v>2488.5526315789475</v>
      </c>
      <c r="AH236" s="33">
        <f t="shared" si="186"/>
        <v>261.12464109799919</v>
      </c>
      <c r="AI236" s="33">
        <f t="shared" si="187"/>
        <v>6.5106092375815147E-2</v>
      </c>
      <c r="AJ236" s="73">
        <f t="shared" si="188"/>
        <v>60.307017543859651</v>
      </c>
      <c r="AK236" s="33">
        <f t="shared" si="189"/>
        <v>148.38123132878863</v>
      </c>
      <c r="AL236" s="33">
        <f t="shared" si="190"/>
        <v>5.0118194241663244E-6</v>
      </c>
      <c r="AM236" s="73">
        <f t="shared" si="191"/>
        <v>113.1140350877193</v>
      </c>
      <c r="AN236" s="33">
        <f t="shared" si="192"/>
        <v>0.56284321144222638</v>
      </c>
      <c r="AO236" s="73">
        <f t="shared" si="193"/>
        <v>256.40350877192981</v>
      </c>
      <c r="AP236" s="33">
        <f t="shared" si="194"/>
        <v>1.5969269038034286</v>
      </c>
      <c r="AQ236" s="73">
        <f t="shared" si="195"/>
        <v>71.622807017543863</v>
      </c>
      <c r="AR236" s="33">
        <f t="shared" si="196"/>
        <v>59.085431677104509</v>
      </c>
      <c r="AS236" s="33">
        <f t="shared" si="197"/>
        <v>0.6399187231061797</v>
      </c>
      <c r="AT236" s="73">
        <f t="shared" si="198"/>
        <v>622.14912280701753</v>
      </c>
      <c r="AU236" s="73">
        <f t="shared" si="199"/>
        <v>1386.5126232444079</v>
      </c>
      <c r="AV236" s="73">
        <f t="shared" si="200"/>
        <v>261.12464109799919</v>
      </c>
      <c r="AW236" s="73">
        <f t="shared" si="201"/>
        <v>148.38123132878863</v>
      </c>
      <c r="AX236" s="73">
        <f t="shared" si="202"/>
        <v>0.56284321144222638</v>
      </c>
      <c r="AY236" s="73">
        <f t="shared" si="203"/>
        <v>1.5969269038034286</v>
      </c>
      <c r="AZ236" s="73">
        <f t="shared" si="204"/>
        <v>59.085431677104509</v>
      </c>
      <c r="BA236" s="33">
        <f t="shared" si="205"/>
        <v>3612.1491228070176</v>
      </c>
      <c r="BC236" s="34">
        <f t="shared" si="206"/>
        <v>4.1517542845649763E-3</v>
      </c>
      <c r="BD236" s="34">
        <f t="shared" si="207"/>
        <v>2.184033361787651E-2</v>
      </c>
      <c r="BE236" s="34">
        <f t="shared" si="208"/>
        <v>1.8213649280791305E-2</v>
      </c>
      <c r="BF236" s="34">
        <f t="shared" si="209"/>
        <v>1.5033592077800377E-2</v>
      </c>
      <c r="BG236" s="34">
        <f t="shared" si="210"/>
        <v>0.39060153692672189</v>
      </c>
      <c r="BH236" s="34">
        <f t="shared" si="211"/>
        <v>1.7689743997640624E-2</v>
      </c>
      <c r="BI236" s="34">
        <f t="shared" si="212"/>
        <v>7.4701331876872723E-2</v>
      </c>
      <c r="BJ236" s="34">
        <f t="shared" si="213"/>
        <v>1.9355727239218627E-2</v>
      </c>
      <c r="BL236" s="49">
        <f t="shared" si="214"/>
        <v>1</v>
      </c>
      <c r="BM236" s="49">
        <f t="shared" si="215"/>
        <v>0.83394556143058496</v>
      </c>
      <c r="BN236" s="49">
        <f t="shared" si="216"/>
        <v>17.884412562590665</v>
      </c>
      <c r="BO236" s="49">
        <f t="shared" si="217"/>
        <v>0.80995759071928319</v>
      </c>
      <c r="BP236" s="49">
        <f t="shared" si="218"/>
        <v>0.88623770945402547</v>
      </c>
      <c r="BU236" s="38">
        <f t="shared" si="219"/>
        <v>4.600765245685777E-2</v>
      </c>
      <c r="BV236" s="38">
        <f t="shared" si="220"/>
        <v>3.8367877558237486E-2</v>
      </c>
      <c r="BW236" s="38">
        <f t="shared" si="221"/>
        <v>0.82281983757473232</v>
      </c>
      <c r="BX236" s="38">
        <f t="shared" si="222"/>
        <v>3.7264247338606629E-2</v>
      </c>
      <c r="BY236" s="38">
        <f t="shared" si="223"/>
        <v>4.0773716530722495E-2</v>
      </c>
    </row>
    <row r="237" spans="1:77" x14ac:dyDescent="0.25">
      <c r="A237" s="23" t="s">
        <v>660</v>
      </c>
      <c r="B237" s="24" t="s">
        <v>661</v>
      </c>
      <c r="C237" s="24" t="s">
        <v>65</v>
      </c>
      <c r="D237" s="24" t="s">
        <v>66</v>
      </c>
      <c r="E237" s="25">
        <v>0.11</v>
      </c>
      <c r="F237" s="26">
        <f t="shared" si="169"/>
        <v>6.301338005090412</v>
      </c>
      <c r="G237" s="27">
        <v>1.9498445997580441E-3</v>
      </c>
      <c r="H237" s="28">
        <f t="shared" si="170"/>
        <v>-2.7100000000000004</v>
      </c>
      <c r="I237" s="27">
        <v>4.9472685701917542E-9</v>
      </c>
      <c r="J237" s="27">
        <f t="shared" si="171"/>
        <v>1.9958167057014183E-12</v>
      </c>
      <c r="K237" s="20">
        <f t="shared" si="168"/>
        <v>0.40120948214308277</v>
      </c>
      <c r="S237" s="31">
        <f t="shared" si="172"/>
        <v>0.87526323573167442</v>
      </c>
      <c r="T237" s="31">
        <f t="shared" si="173"/>
        <v>0.79205233879903725</v>
      </c>
      <c r="U237" s="31">
        <f t="shared" si="174"/>
        <v>0.96300237354193141</v>
      </c>
      <c r="V237" s="31">
        <f t="shared" si="175"/>
        <v>0.82009264750879918</v>
      </c>
      <c r="W237" s="31">
        <f t="shared" si="176"/>
        <v>0.98152424316446174</v>
      </c>
      <c r="X237" s="32">
        <f t="shared" si="177"/>
        <v>477442185.5381825</v>
      </c>
      <c r="Y237" s="31">
        <f t="shared" si="178"/>
        <v>0.24955266346443558</v>
      </c>
      <c r="Z237" s="31">
        <f t="shared" si="179"/>
        <v>0.90366817418591916</v>
      </c>
      <c r="AA237" s="31">
        <f t="shared" si="180"/>
        <v>0.89041787204640133</v>
      </c>
      <c r="AB237" s="31">
        <f t="shared" si="181"/>
        <v>0.82601794342633605</v>
      </c>
      <c r="AD237" s="33">
        <f t="shared" si="182"/>
        <v>8310.9063333956801</v>
      </c>
      <c r="AE237" s="33">
        <f t="shared" si="183"/>
        <v>39.853088495359145</v>
      </c>
      <c r="AF237" s="33">
        <f t="shared" si="184"/>
        <v>1.052119023594942</v>
      </c>
      <c r="AG237" s="73">
        <f t="shared" si="185"/>
        <v>2488.5526315789475</v>
      </c>
      <c r="AH237" s="33">
        <f t="shared" si="186"/>
        <v>1189.8551497011872</v>
      </c>
      <c r="AI237" s="33">
        <f t="shared" si="187"/>
        <v>20.322907073115594</v>
      </c>
      <c r="AJ237" s="73">
        <f t="shared" si="188"/>
        <v>60.307017543859651</v>
      </c>
      <c r="AK237" s="33">
        <f t="shared" si="189"/>
        <v>547.40539564710423</v>
      </c>
      <c r="AL237" s="33">
        <f t="shared" si="190"/>
        <v>1.1345178182277485E-7</v>
      </c>
      <c r="AM237" s="73">
        <f t="shared" si="191"/>
        <v>113.1140350877193</v>
      </c>
      <c r="AN237" s="33">
        <f t="shared" si="192"/>
        <v>212.19127784733539</v>
      </c>
      <c r="AO237" s="73">
        <f t="shared" si="193"/>
        <v>256.40350877192981</v>
      </c>
      <c r="AP237" s="33">
        <f t="shared" si="194"/>
        <v>7.5294968452289313</v>
      </c>
      <c r="AQ237" s="73">
        <f t="shared" si="195"/>
        <v>71.622807017543863</v>
      </c>
      <c r="AR237" s="33">
        <f t="shared" si="196"/>
        <v>1206.8729142323546</v>
      </c>
      <c r="AS237" s="33">
        <f t="shared" si="197"/>
        <v>2.9898829551481971</v>
      </c>
      <c r="AT237" s="73">
        <f t="shared" si="198"/>
        <v>622.14912280701753</v>
      </c>
      <c r="AU237" s="73">
        <f t="shared" si="199"/>
        <v>8310.9063333956801</v>
      </c>
      <c r="AV237" s="73">
        <f t="shared" si="200"/>
        <v>1189.8551497011872</v>
      </c>
      <c r="AW237" s="73">
        <f t="shared" si="201"/>
        <v>547.40539564710423</v>
      </c>
      <c r="AX237" s="73">
        <f t="shared" si="202"/>
        <v>212.19127784733539</v>
      </c>
      <c r="AY237" s="73">
        <f t="shared" si="203"/>
        <v>7.5294968452289313</v>
      </c>
      <c r="AZ237" s="73">
        <f t="shared" si="204"/>
        <v>1206.8729142323546</v>
      </c>
      <c r="BA237" s="33">
        <f t="shared" si="205"/>
        <v>3612.1491228070176</v>
      </c>
      <c r="BC237" s="34">
        <f t="shared" si="206"/>
        <v>2.3761730608541171E-2</v>
      </c>
      <c r="BD237" s="34">
        <f t="shared" si="207"/>
        <v>2.081908258261372E-2</v>
      </c>
      <c r="BE237" s="34">
        <f t="shared" si="208"/>
        <v>2.2498328106796302E-2</v>
      </c>
      <c r="BF237" s="34">
        <f t="shared" si="209"/>
        <v>2.3322714646992478E-2</v>
      </c>
      <c r="BG237" s="34">
        <f t="shared" si="210"/>
        <v>5.9298031618858537E-3</v>
      </c>
      <c r="BH237" s="34">
        <f t="shared" si="211"/>
        <v>2.1472719714518071E-2</v>
      </c>
      <c r="BI237" s="34">
        <f t="shared" si="212"/>
        <v>2.1105583052894606E-2</v>
      </c>
      <c r="BJ237" s="34">
        <f t="shared" si="213"/>
        <v>2.5550998281403305E-2</v>
      </c>
      <c r="BL237" s="49">
        <f t="shared" si="214"/>
        <v>1</v>
      </c>
      <c r="BM237" s="49">
        <f t="shared" si="215"/>
        <v>1.0806589587950883</v>
      </c>
      <c r="BN237" s="49">
        <f t="shared" si="216"/>
        <v>0.28482538259576851</v>
      </c>
      <c r="BO237" s="49">
        <f t="shared" si="217"/>
        <v>1.0313960583666741</v>
      </c>
      <c r="BP237" s="49">
        <f t="shared" si="218"/>
        <v>1.2272874263317091</v>
      </c>
      <c r="BU237" s="38">
        <f t="shared" si="219"/>
        <v>5.1754830015849414E-2</v>
      </c>
      <c r="BV237" s="38">
        <f t="shared" si="220"/>
        <v>5.5929320717544612E-2</v>
      </c>
      <c r="BW237" s="38">
        <f t="shared" si="221"/>
        <v>1.4741089260443273E-2</v>
      </c>
      <c r="BX237" s="38">
        <f t="shared" si="222"/>
        <v>5.3379727679784321E-2</v>
      </c>
      <c r="BY237" s="38">
        <f t="shared" si="223"/>
        <v>6.3518052130386915E-2</v>
      </c>
    </row>
    <row r="238" spans="1:77" x14ac:dyDescent="0.25">
      <c r="A238" s="23" t="s">
        <v>662</v>
      </c>
      <c r="B238" s="24" t="s">
        <v>663</v>
      </c>
      <c r="C238" s="24" t="s">
        <v>65</v>
      </c>
      <c r="D238" s="24" t="s">
        <v>66</v>
      </c>
      <c r="E238" s="25">
        <v>0.11700000000000001</v>
      </c>
      <c r="F238" s="26">
        <f t="shared" si="169"/>
        <v>5.9243348765807289</v>
      </c>
      <c r="G238" s="27">
        <v>407.38027780411272</v>
      </c>
      <c r="H238" s="28">
        <f t="shared" si="170"/>
        <v>2.61</v>
      </c>
      <c r="I238" s="27">
        <v>2.3836000000000002E-4</v>
      </c>
      <c r="J238" s="27">
        <f t="shared" si="171"/>
        <v>9.6158691047684777E-8</v>
      </c>
      <c r="K238" s="20">
        <f t="shared" si="168"/>
        <v>0.99995143998416136</v>
      </c>
      <c r="S238" s="31">
        <f t="shared" si="172"/>
        <v>4.5864370595179205</v>
      </c>
      <c r="T238" s="31">
        <f t="shared" si="173"/>
        <v>6.1890796338131819</v>
      </c>
      <c r="U238" s="31">
        <f t="shared" si="174"/>
        <v>3.8709320379839061</v>
      </c>
      <c r="V238" s="31">
        <f t="shared" si="175"/>
        <v>20.176808166739875</v>
      </c>
      <c r="W238" s="31">
        <f t="shared" si="176"/>
        <v>3.2224937187198002</v>
      </c>
      <c r="X238" s="32">
        <f t="shared" si="177"/>
        <v>199133.94905060303</v>
      </c>
      <c r="Y238" s="31">
        <f t="shared" si="178"/>
        <v>79.913804299626193</v>
      </c>
      <c r="Z238" s="31">
        <f t="shared" si="179"/>
        <v>3.7539086347614723</v>
      </c>
      <c r="AA238" s="31">
        <f t="shared" si="180"/>
        <v>15.575947836871883</v>
      </c>
      <c r="AB238" s="31">
        <f t="shared" si="181"/>
        <v>3.7408201510661332</v>
      </c>
      <c r="AD238" s="33">
        <f t="shared" si="182"/>
        <v>1586.0308720764092</v>
      </c>
      <c r="AE238" s="33">
        <f t="shared" si="183"/>
        <v>37.468715679397484</v>
      </c>
      <c r="AF238" s="33">
        <f t="shared" si="184"/>
        <v>0.13464576037776793</v>
      </c>
      <c r="AG238" s="73">
        <f t="shared" si="185"/>
        <v>2488.5526315789475</v>
      </c>
      <c r="AH238" s="33">
        <f t="shared" si="186"/>
        <v>296.00967469584322</v>
      </c>
      <c r="AI238" s="33">
        <f t="shared" si="187"/>
        <v>0.82603088302839478</v>
      </c>
      <c r="AJ238" s="73">
        <f t="shared" si="188"/>
        <v>60.307017543859651</v>
      </c>
      <c r="AK238" s="33">
        <f t="shared" si="189"/>
        <v>166.73164125828507</v>
      </c>
      <c r="AL238" s="33">
        <f t="shared" si="190"/>
        <v>2.7201121117174292E-4</v>
      </c>
      <c r="AM238" s="73">
        <f t="shared" si="191"/>
        <v>113.1140350877193</v>
      </c>
      <c r="AN238" s="33">
        <f t="shared" si="192"/>
        <v>0.66262517489700246</v>
      </c>
      <c r="AO238" s="73">
        <f t="shared" si="193"/>
        <v>256.40350877192981</v>
      </c>
      <c r="AP238" s="33">
        <f t="shared" si="194"/>
        <v>1.8125552134273004</v>
      </c>
      <c r="AQ238" s="73">
        <f t="shared" si="195"/>
        <v>71.622807017543863</v>
      </c>
      <c r="AR238" s="33">
        <f t="shared" si="196"/>
        <v>68.992347905617294</v>
      </c>
      <c r="AS238" s="33">
        <f t="shared" si="197"/>
        <v>0.66020200650199845</v>
      </c>
      <c r="AT238" s="73">
        <f t="shared" si="198"/>
        <v>622.14912280701753</v>
      </c>
      <c r="AU238" s="73">
        <f t="shared" si="199"/>
        <v>1586.0308720764092</v>
      </c>
      <c r="AV238" s="73">
        <f t="shared" si="200"/>
        <v>296.00967469584322</v>
      </c>
      <c r="AW238" s="73">
        <f t="shared" si="201"/>
        <v>166.73164125828507</v>
      </c>
      <c r="AX238" s="73">
        <f t="shared" si="202"/>
        <v>0.66262517489700246</v>
      </c>
      <c r="AY238" s="73">
        <f t="shared" si="203"/>
        <v>1.8125552134273004</v>
      </c>
      <c r="AZ238" s="73">
        <f t="shared" si="204"/>
        <v>68.992347905617294</v>
      </c>
      <c r="BA238" s="33">
        <f t="shared" si="205"/>
        <v>3612.1491228070176</v>
      </c>
      <c r="BC238" s="34">
        <f t="shared" si="206"/>
        <v>1.3451125636177284E-2</v>
      </c>
      <c r="BD238" s="34">
        <f t="shared" si="207"/>
        <v>6.1843097393468556E-2</v>
      </c>
      <c r="BE238" s="34">
        <f t="shared" si="208"/>
        <v>5.1923497864683865E-2</v>
      </c>
      <c r="BF238" s="34">
        <f t="shared" si="209"/>
        <v>4.3346097156114372E-2</v>
      </c>
      <c r="BG238" s="34">
        <f t="shared" si="210"/>
        <v>1.0749306216991563</v>
      </c>
      <c r="BH238" s="34">
        <f t="shared" si="211"/>
        <v>5.0494296672907321E-2</v>
      </c>
      <c r="BI238" s="34">
        <f t="shared" si="212"/>
        <v>0.20752815157207116</v>
      </c>
      <c r="BJ238" s="34">
        <f t="shared" si="213"/>
        <v>5.5476645011368876E-2</v>
      </c>
      <c r="BL238" s="49">
        <f t="shared" si="214"/>
        <v>1</v>
      </c>
      <c r="BM238" s="49">
        <f t="shared" si="215"/>
        <v>0.83960053834832127</v>
      </c>
      <c r="BN238" s="49">
        <f t="shared" si="216"/>
        <v>17.381578009588555</v>
      </c>
      <c r="BO238" s="49">
        <f t="shared" si="217"/>
        <v>0.81649042174656961</v>
      </c>
      <c r="BP238" s="49">
        <f t="shared" si="218"/>
        <v>0.89705476196326384</v>
      </c>
      <c r="BU238" s="38">
        <f t="shared" si="219"/>
        <v>4.6125670521019117E-2</v>
      </c>
      <c r="BV238" s="38">
        <f t="shared" si="220"/>
        <v>3.8727137801124946E-2</v>
      </c>
      <c r="BW238" s="38">
        <f t="shared" si="221"/>
        <v>0.801736940405673</v>
      </c>
      <c r="BX238" s="38">
        <f t="shared" si="222"/>
        <v>3.766116817705021E-2</v>
      </c>
      <c r="BY238" s="38">
        <f t="shared" si="223"/>
        <v>4.1377252389628742E-2</v>
      </c>
    </row>
    <row r="239" spans="1:77" x14ac:dyDescent="0.25">
      <c r="A239" s="23" t="s">
        <v>664</v>
      </c>
      <c r="B239" s="24" t="s">
        <v>665</v>
      </c>
      <c r="C239" s="24" t="s">
        <v>65</v>
      </c>
      <c r="D239" s="24" t="s">
        <v>66</v>
      </c>
      <c r="E239" s="25">
        <v>0.1</v>
      </c>
      <c r="F239" s="26">
        <f t="shared" si="169"/>
        <v>6.9314718055994522</v>
      </c>
      <c r="G239" s="27">
        <v>2187.7616239495528</v>
      </c>
      <c r="H239" s="28">
        <f t="shared" si="170"/>
        <v>3.34</v>
      </c>
      <c r="I239" s="27">
        <v>0.16232839995941789</v>
      </c>
      <c r="J239" s="27">
        <f t="shared" si="171"/>
        <v>6.5486182496906655E-5</v>
      </c>
      <c r="K239" s="20">
        <f t="shared" si="168"/>
        <v>0.99993749237678964</v>
      </c>
      <c r="S239" s="31">
        <f t="shared" si="172"/>
        <v>5.1555295516295869</v>
      </c>
      <c r="T239" s="31">
        <f t="shared" si="173"/>
        <v>7.5237426713971685</v>
      </c>
      <c r="U239" s="31">
        <f t="shared" si="174"/>
        <v>4.3168505042696941</v>
      </c>
      <c r="V239" s="31">
        <f t="shared" si="175"/>
        <v>104.77221461778694</v>
      </c>
      <c r="W239" s="31">
        <f t="shared" si="176"/>
        <v>3.5661367179821863</v>
      </c>
      <c r="X239" s="32">
        <f t="shared" si="177"/>
        <v>1506.7190569611867</v>
      </c>
      <c r="Y239" s="31">
        <f t="shared" si="178"/>
        <v>92.129973535693068</v>
      </c>
      <c r="Z239" s="31">
        <f t="shared" si="179"/>
        <v>4.1909807105640509</v>
      </c>
      <c r="AA239" s="31">
        <f t="shared" si="180"/>
        <v>17.82791048871464</v>
      </c>
      <c r="AB239" s="31">
        <f t="shared" si="181"/>
        <v>3.8447284568383711</v>
      </c>
      <c r="AD239" s="33">
        <f t="shared" si="182"/>
        <v>1410.9570503638161</v>
      </c>
      <c r="AE239" s="33">
        <f t="shared" si="183"/>
        <v>43.83839734489505</v>
      </c>
      <c r="AF239" s="33">
        <f t="shared" si="184"/>
        <v>0.11076047782726496</v>
      </c>
      <c r="AG239" s="73">
        <f t="shared" si="185"/>
        <v>2488.5526315789475</v>
      </c>
      <c r="AH239" s="33">
        <f t="shared" si="186"/>
        <v>265.43271123241749</v>
      </c>
      <c r="AI239" s="33">
        <f t="shared" si="187"/>
        <v>0.15907525413552923</v>
      </c>
      <c r="AJ239" s="73">
        <f t="shared" si="188"/>
        <v>60.307017543859651</v>
      </c>
      <c r="AK239" s="33">
        <f t="shared" si="189"/>
        <v>150.66490972075812</v>
      </c>
      <c r="AL239" s="33">
        <f t="shared" si="190"/>
        <v>3.595007736605671E-2</v>
      </c>
      <c r="AM239" s="73">
        <f t="shared" si="191"/>
        <v>113.1140350877193</v>
      </c>
      <c r="AN239" s="33">
        <f t="shared" si="192"/>
        <v>0.57476298449396146</v>
      </c>
      <c r="AO239" s="73">
        <f t="shared" si="193"/>
        <v>256.40350877192981</v>
      </c>
      <c r="AP239" s="33">
        <f t="shared" si="194"/>
        <v>1.6235261234955469</v>
      </c>
      <c r="AQ239" s="73">
        <f t="shared" si="195"/>
        <v>71.622807017543863</v>
      </c>
      <c r="AR239" s="33">
        <f t="shared" si="196"/>
        <v>60.277462846891957</v>
      </c>
      <c r="AS239" s="33">
        <f t="shared" si="197"/>
        <v>0.64235927125211634</v>
      </c>
      <c r="AT239" s="73">
        <f t="shared" si="198"/>
        <v>622.14912280701753</v>
      </c>
      <c r="AU239" s="73">
        <f t="shared" si="199"/>
        <v>1410.9570503638161</v>
      </c>
      <c r="AV239" s="73">
        <f t="shared" si="200"/>
        <v>265.43271123241749</v>
      </c>
      <c r="AW239" s="73">
        <f t="shared" si="201"/>
        <v>150.66490972075812</v>
      </c>
      <c r="AX239" s="73">
        <f t="shared" si="202"/>
        <v>0.57476298449396146</v>
      </c>
      <c r="AY239" s="73">
        <f t="shared" si="203"/>
        <v>1.6235261234955469</v>
      </c>
      <c r="AZ239" s="73">
        <f t="shared" si="204"/>
        <v>60.277462846891957</v>
      </c>
      <c r="BA239" s="33">
        <f t="shared" si="205"/>
        <v>3612.1491228070176</v>
      </c>
      <c r="BC239" s="34">
        <f t="shared" si="206"/>
        <v>1.0399510721713419E-2</v>
      </c>
      <c r="BD239" s="34">
        <f t="shared" si="207"/>
        <v>5.375768054661486E-2</v>
      </c>
      <c r="BE239" s="34">
        <f t="shared" si="208"/>
        <v>4.4866244521081761E-2</v>
      </c>
      <c r="BF239" s="34">
        <f t="shared" si="209"/>
        <v>3.7077230054773869E-2</v>
      </c>
      <c r="BG239" s="34">
        <f t="shared" si="210"/>
        <v>0.95810664757561359</v>
      </c>
      <c r="BH239" s="34">
        <f t="shared" si="211"/>
        <v>4.3584148834004965E-2</v>
      </c>
      <c r="BI239" s="34">
        <f t="shared" si="212"/>
        <v>0.18344660947239944</v>
      </c>
      <c r="BJ239" s="34">
        <f t="shared" si="213"/>
        <v>4.7713801255876667E-2</v>
      </c>
      <c r="BL239" s="49">
        <f t="shared" si="214"/>
        <v>1</v>
      </c>
      <c r="BM239" s="49">
        <f t="shared" si="215"/>
        <v>0.83460156883399994</v>
      </c>
      <c r="BN239" s="49">
        <f t="shared" si="216"/>
        <v>17.822693200924309</v>
      </c>
      <c r="BO239" s="49">
        <f t="shared" si="217"/>
        <v>0.81075203377146965</v>
      </c>
      <c r="BP239" s="49">
        <f t="shared" si="218"/>
        <v>0.88757179942878361</v>
      </c>
      <c r="BU239" s="38">
        <f t="shared" si="219"/>
        <v>4.6022009950676783E-2</v>
      </c>
      <c r="BV239" s="38">
        <f t="shared" si="220"/>
        <v>3.8410041705728801E-2</v>
      </c>
      <c r="BW239" s="38">
        <f t="shared" si="221"/>
        <v>0.820236163840798</v>
      </c>
      <c r="BX239" s="38">
        <f t="shared" si="222"/>
        <v>3.7312438165762019E-2</v>
      </c>
      <c r="BY239" s="38">
        <f t="shared" si="223"/>
        <v>4.0847838185251575E-2</v>
      </c>
    </row>
    <row r="240" spans="1:77" x14ac:dyDescent="0.25">
      <c r="A240" s="23" t="s">
        <v>666</v>
      </c>
      <c r="B240" s="24" t="s">
        <v>667</v>
      </c>
      <c r="C240" s="24" t="s">
        <v>65</v>
      </c>
      <c r="D240" s="24" t="s">
        <v>66</v>
      </c>
      <c r="E240" s="25">
        <v>2.48</v>
      </c>
      <c r="F240" s="26">
        <f t="shared" si="169"/>
        <v>0.27949483087094568</v>
      </c>
      <c r="G240" s="27">
        <v>162.18100973589304</v>
      </c>
      <c r="H240" s="28">
        <f t="shared" si="170"/>
        <v>2.21</v>
      </c>
      <c r="I240" s="27">
        <v>2.2018E-4</v>
      </c>
      <c r="J240" s="27">
        <f t="shared" si="171"/>
        <v>8.8824553594895256E-8</v>
      </c>
      <c r="K240" s="20">
        <f t="shared" si="168"/>
        <v>0.99994336283418794</v>
      </c>
      <c r="S240" s="31">
        <f t="shared" si="172"/>
        <v>3.8513094906281706</v>
      </c>
      <c r="T240" s="31">
        <f t="shared" si="173"/>
        <v>4.7362440015838958</v>
      </c>
      <c r="U240" s="31">
        <f t="shared" si="174"/>
        <v>3.2949150239000247</v>
      </c>
      <c r="V240" s="31">
        <f t="shared" si="175"/>
        <v>8.5260841302076429</v>
      </c>
      <c r="W240" s="31">
        <f t="shared" si="176"/>
        <v>2.7785914600968367</v>
      </c>
      <c r="X240" s="32">
        <f t="shared" si="177"/>
        <v>92278.793880583849</v>
      </c>
      <c r="Y240" s="31">
        <f t="shared" si="178"/>
        <v>64.133517411052253</v>
      </c>
      <c r="Z240" s="31">
        <f t="shared" si="179"/>
        <v>3.1893189819932188</v>
      </c>
      <c r="AA240" s="31">
        <f t="shared" si="180"/>
        <v>12.666965812988774</v>
      </c>
      <c r="AB240" s="31">
        <f t="shared" si="181"/>
        <v>3.565622740544149</v>
      </c>
      <c r="AD240" s="33">
        <f t="shared" si="182"/>
        <v>1888.7681675367774</v>
      </c>
      <c r="AE240" s="33">
        <f t="shared" si="183"/>
        <v>1.7676773122941554</v>
      </c>
      <c r="AF240" s="33">
        <f t="shared" si="184"/>
        <v>0.17594814225252114</v>
      </c>
      <c r="AG240" s="73">
        <f t="shared" si="185"/>
        <v>2488.5526315789475</v>
      </c>
      <c r="AH240" s="33">
        <f t="shared" si="186"/>
        <v>347.75808329559533</v>
      </c>
      <c r="AI240" s="33">
        <f t="shared" si="187"/>
        <v>1.9547856216451349</v>
      </c>
      <c r="AJ240" s="73">
        <f t="shared" si="188"/>
        <v>60.307017543859651</v>
      </c>
      <c r="AK240" s="33">
        <f t="shared" si="189"/>
        <v>193.36835745113157</v>
      </c>
      <c r="AL240" s="33">
        <f t="shared" si="190"/>
        <v>5.869893221270607E-4</v>
      </c>
      <c r="AM240" s="73">
        <f t="shared" si="191"/>
        <v>113.1140350877193</v>
      </c>
      <c r="AN240" s="33">
        <f t="shared" si="192"/>
        <v>0.82566652646435323</v>
      </c>
      <c r="AO240" s="73">
        <f t="shared" si="193"/>
        <v>256.40350877192981</v>
      </c>
      <c r="AP240" s="33">
        <f t="shared" si="194"/>
        <v>2.1334230615008245</v>
      </c>
      <c r="AQ240" s="73">
        <f t="shared" si="195"/>
        <v>71.622807017543863</v>
      </c>
      <c r="AR240" s="33">
        <f t="shared" si="196"/>
        <v>84.836513178182727</v>
      </c>
      <c r="AS240" s="33">
        <f t="shared" si="197"/>
        <v>0.69264113155169915</v>
      </c>
      <c r="AT240" s="73">
        <f t="shared" si="198"/>
        <v>622.14912280701753</v>
      </c>
      <c r="AU240" s="73">
        <f t="shared" si="199"/>
        <v>1888.7681675367774</v>
      </c>
      <c r="AV240" s="73">
        <f t="shared" si="200"/>
        <v>347.75808329559533</v>
      </c>
      <c r="AW240" s="73">
        <f t="shared" si="201"/>
        <v>193.36835745113157</v>
      </c>
      <c r="AX240" s="73">
        <f t="shared" si="202"/>
        <v>0.82566652646435323</v>
      </c>
      <c r="AY240" s="73">
        <f t="shared" si="203"/>
        <v>2.1334230615008245</v>
      </c>
      <c r="AZ240" s="73">
        <f t="shared" si="204"/>
        <v>84.836513178182727</v>
      </c>
      <c r="BA240" s="33">
        <f t="shared" si="205"/>
        <v>3612.1491228070176</v>
      </c>
      <c r="BC240" s="34">
        <f t="shared" si="206"/>
        <v>0.1104414635223418</v>
      </c>
      <c r="BD240" s="34">
        <f t="shared" si="207"/>
        <v>0.42626308910815325</v>
      </c>
      <c r="BE240" s="34">
        <f t="shared" si="208"/>
        <v>0.36186117679290808</v>
      </c>
      <c r="BF240" s="34">
        <f t="shared" si="209"/>
        <v>0.30687077584631439</v>
      </c>
      <c r="BG240" s="34">
        <f t="shared" si="210"/>
        <v>7.0829995237121999</v>
      </c>
      <c r="BH240" s="34">
        <f t="shared" si="211"/>
        <v>0.35223305601091642</v>
      </c>
      <c r="BI240" s="34">
        <f t="shared" si="212"/>
        <v>1.3876290530013089</v>
      </c>
      <c r="BJ240" s="34">
        <f t="shared" si="213"/>
        <v>0.38916878031508828</v>
      </c>
      <c r="BL240" s="49">
        <f t="shared" si="214"/>
        <v>1</v>
      </c>
      <c r="BM240" s="49">
        <f t="shared" si="215"/>
        <v>0.84891510909379997</v>
      </c>
      <c r="BN240" s="49">
        <f t="shared" si="216"/>
        <v>16.616497427754229</v>
      </c>
      <c r="BO240" s="49">
        <f t="shared" si="217"/>
        <v>0.82632783605044058</v>
      </c>
      <c r="BP240" s="49">
        <f t="shared" si="218"/>
        <v>0.91297790087648611</v>
      </c>
      <c r="BU240" s="38">
        <f t="shared" si="219"/>
        <v>4.6320674893007042E-2</v>
      </c>
      <c r="BV240" s="38">
        <f t="shared" si="220"/>
        <v>3.9322320780095517E-2</v>
      </c>
      <c r="BW240" s="38">
        <f t="shared" si="221"/>
        <v>0.76968737521149144</v>
      </c>
      <c r="BX240" s="38">
        <f t="shared" si="222"/>
        <v>3.8276063048734481E-2</v>
      </c>
      <c r="BY240" s="38">
        <f t="shared" si="223"/>
        <v>4.2289752530999723E-2</v>
      </c>
    </row>
    <row r="241" spans="1:77" x14ac:dyDescent="0.25">
      <c r="A241" s="23" t="s">
        <v>668</v>
      </c>
      <c r="B241" s="24" t="s">
        <v>669</v>
      </c>
      <c r="C241" s="24" t="s">
        <v>65</v>
      </c>
      <c r="D241" s="24" t="s">
        <v>66</v>
      </c>
      <c r="E241" s="25">
        <v>0.23799999999999999</v>
      </c>
      <c r="F241" s="26">
        <f t="shared" si="169"/>
        <v>2.9123831115964087</v>
      </c>
      <c r="G241" s="27">
        <v>912.01083935590987</v>
      </c>
      <c r="H241" s="28">
        <f t="shared" si="170"/>
        <v>2.96</v>
      </c>
      <c r="I241" s="27">
        <v>2.8886000000000002E-6</v>
      </c>
      <c r="J241" s="27">
        <f t="shared" si="171"/>
        <v>1.1653129508321122E-9</v>
      </c>
      <c r="K241" s="20">
        <f t="shared" si="168"/>
        <v>0.99994979119918259</v>
      </c>
      <c r="S241" s="31">
        <f t="shared" si="172"/>
        <v>4.9552740164561184</v>
      </c>
      <c r="T241" s="31">
        <f t="shared" si="173"/>
        <v>7.0299897373617295</v>
      </c>
      <c r="U241" s="31">
        <f t="shared" si="174"/>
        <v>4.1599381528548189</v>
      </c>
      <c r="V241" s="31">
        <f t="shared" si="175"/>
        <v>44.154495618092831</v>
      </c>
      <c r="W241" s="31">
        <f t="shared" si="176"/>
        <v>3.4452136454064859</v>
      </c>
      <c r="X241" s="32">
        <f t="shared" si="177"/>
        <v>35773916.682582699</v>
      </c>
      <c r="Y241" s="31">
        <f t="shared" si="178"/>
        <v>87.831277731324207</v>
      </c>
      <c r="Z241" s="31">
        <f t="shared" si="179"/>
        <v>4.0371812778489025</v>
      </c>
      <c r="AA241" s="31">
        <f t="shared" si="180"/>
        <v>17.035476934790779</v>
      </c>
      <c r="AB241" s="31">
        <f t="shared" si="181"/>
        <v>3.8106729792255871</v>
      </c>
      <c r="AD241" s="33">
        <f t="shared" si="182"/>
        <v>1467.977501359876</v>
      </c>
      <c r="AE241" s="33">
        <f t="shared" si="183"/>
        <v>18.419494682729017</v>
      </c>
      <c r="AF241" s="33">
        <f t="shared" si="184"/>
        <v>0.11853976527227099</v>
      </c>
      <c r="AG241" s="73">
        <f t="shared" si="185"/>
        <v>2488.5526315789475</v>
      </c>
      <c r="AH241" s="33">
        <f t="shared" si="186"/>
        <v>275.444800194202</v>
      </c>
      <c r="AI241" s="33">
        <f t="shared" si="187"/>
        <v>0.37746250825334537</v>
      </c>
      <c r="AJ241" s="73">
        <f t="shared" si="188"/>
        <v>60.307017543859651</v>
      </c>
      <c r="AK241" s="33">
        <f t="shared" si="189"/>
        <v>155.95307634492838</v>
      </c>
      <c r="AL241" s="33">
        <f t="shared" si="190"/>
        <v>1.5141385593106968E-6</v>
      </c>
      <c r="AM241" s="73">
        <f t="shared" si="191"/>
        <v>113.1140350877193</v>
      </c>
      <c r="AN241" s="33">
        <f t="shared" si="192"/>
        <v>0.60289341016656395</v>
      </c>
      <c r="AO241" s="73">
        <f t="shared" si="193"/>
        <v>256.40350877192981</v>
      </c>
      <c r="AP241" s="33">
        <f t="shared" si="194"/>
        <v>1.6853755624003275</v>
      </c>
      <c r="AQ241" s="73">
        <f t="shared" si="195"/>
        <v>71.622807017543863</v>
      </c>
      <c r="AR241" s="33">
        <f t="shared" si="196"/>
        <v>63.081369323248133</v>
      </c>
      <c r="AS241" s="33">
        <f t="shared" si="197"/>
        <v>0.64809995062837089</v>
      </c>
      <c r="AT241" s="73">
        <f t="shared" si="198"/>
        <v>622.14912280701753</v>
      </c>
      <c r="AU241" s="73">
        <f t="shared" si="199"/>
        <v>1467.977501359876</v>
      </c>
      <c r="AV241" s="73">
        <f t="shared" si="200"/>
        <v>275.444800194202</v>
      </c>
      <c r="AW241" s="73">
        <f t="shared" si="201"/>
        <v>155.95307634492838</v>
      </c>
      <c r="AX241" s="73">
        <f t="shared" si="202"/>
        <v>0.60289341016656395</v>
      </c>
      <c r="AY241" s="73">
        <f t="shared" si="203"/>
        <v>1.6853755624003275</v>
      </c>
      <c r="AZ241" s="73">
        <f t="shared" si="204"/>
        <v>63.081369323248133</v>
      </c>
      <c r="BA241" s="33">
        <f t="shared" si="205"/>
        <v>3612.1491228070176</v>
      </c>
      <c r="BC241" s="34">
        <f t="shared" si="206"/>
        <v>2.3133643012307005E-2</v>
      </c>
      <c r="BD241" s="34">
        <f t="shared" si="207"/>
        <v>0.11492878985301913</v>
      </c>
      <c r="BE241" s="34">
        <f t="shared" si="208"/>
        <v>9.6102827325182202E-2</v>
      </c>
      <c r="BF241" s="34">
        <f t="shared" si="209"/>
        <v>7.9700341800156921E-2</v>
      </c>
      <c r="BG241" s="34">
        <f t="shared" si="210"/>
        <v>2.0318574243512439</v>
      </c>
      <c r="BH241" s="34">
        <f t="shared" si="211"/>
        <v>9.3394710457725932E-2</v>
      </c>
      <c r="BI241" s="34">
        <f t="shared" si="212"/>
        <v>0.39008489758214804</v>
      </c>
      <c r="BJ241" s="34">
        <f t="shared" si="213"/>
        <v>0.10236640606757652</v>
      </c>
      <c r="BL241" s="49">
        <f t="shared" si="214"/>
        <v>1</v>
      </c>
      <c r="BM241" s="49">
        <f t="shared" si="215"/>
        <v>0.83619454662392956</v>
      </c>
      <c r="BN241" s="49">
        <f t="shared" si="216"/>
        <v>17.679272764898673</v>
      </c>
      <c r="BO241" s="49">
        <f t="shared" si="217"/>
        <v>0.81263111338044336</v>
      </c>
      <c r="BP241" s="49">
        <f t="shared" si="218"/>
        <v>0.89069419593203347</v>
      </c>
      <c r="BU241" s="38">
        <f t="shared" si="219"/>
        <v>4.6054580933976533E-2</v>
      </c>
      <c r="BV241" s="38">
        <f t="shared" si="220"/>
        <v>3.8510589424041577E-2</v>
      </c>
      <c r="BW241" s="38">
        <f t="shared" si="221"/>
        <v>0.81421149840487306</v>
      </c>
      <c r="BX241" s="38">
        <f t="shared" si="222"/>
        <v>3.7425385380647089E-2</v>
      </c>
      <c r="BY241" s="38">
        <f t="shared" si="223"/>
        <v>4.1020547933974985E-2</v>
      </c>
    </row>
    <row r="242" spans="1:77" x14ac:dyDescent="0.25">
      <c r="A242" s="23" t="s">
        <v>670</v>
      </c>
      <c r="B242" s="24" t="s">
        <v>671</v>
      </c>
      <c r="C242" s="24" t="s">
        <v>65</v>
      </c>
      <c r="D242" s="24" t="s">
        <v>66</v>
      </c>
      <c r="E242" s="25">
        <v>9.5399999999999999E-2</v>
      </c>
      <c r="F242" s="26">
        <f t="shared" si="169"/>
        <v>7.2656937165612714</v>
      </c>
      <c r="G242" s="27">
        <v>151.3561248436209</v>
      </c>
      <c r="H242" s="28">
        <f t="shared" si="170"/>
        <v>2.1800000000000002</v>
      </c>
      <c r="I242" s="27">
        <v>3.6359999999999996E-2</v>
      </c>
      <c r="J242" s="27">
        <f t="shared" si="171"/>
        <v>1.4668274905579031E-5</v>
      </c>
      <c r="K242" s="20">
        <f t="shared" si="168"/>
        <v>0.99994219985872657</v>
      </c>
      <c r="S242" s="31">
        <f t="shared" si="172"/>
        <v>3.7828718553393355</v>
      </c>
      <c r="T242" s="31">
        <f t="shared" si="173"/>
        <v>4.613992722858054</v>
      </c>
      <c r="U242" s="31">
        <f t="shared" si="174"/>
        <v>3.2412899879221548</v>
      </c>
      <c r="V242" s="31">
        <f t="shared" si="175"/>
        <v>8.0117361568197243</v>
      </c>
      <c r="W242" s="31">
        <f t="shared" si="176"/>
        <v>2.7372658151813427</v>
      </c>
      <c r="X242" s="32">
        <f t="shared" si="177"/>
        <v>525.8374766750087</v>
      </c>
      <c r="Y242" s="31">
        <f t="shared" si="178"/>
        <v>62.664431548221039</v>
      </c>
      <c r="Z242" s="31">
        <f t="shared" si="179"/>
        <v>3.1367577907398965</v>
      </c>
      <c r="AA242" s="31">
        <f t="shared" si="180"/>
        <v>12.396150434492002</v>
      </c>
      <c r="AB242" s="31">
        <f t="shared" si="181"/>
        <v>3.5461949509168975</v>
      </c>
      <c r="AD242" s="33">
        <f t="shared" si="182"/>
        <v>1922.9387215333647</v>
      </c>
      <c r="AE242" s="33">
        <f t="shared" si="183"/>
        <v>45.952198474732761</v>
      </c>
      <c r="AF242" s="33">
        <f t="shared" si="184"/>
        <v>0.18061002333292372</v>
      </c>
      <c r="AG242" s="73">
        <f t="shared" si="185"/>
        <v>2488.5526315789475</v>
      </c>
      <c r="AH242" s="33">
        <f t="shared" si="186"/>
        <v>353.51151473733938</v>
      </c>
      <c r="AI242" s="33">
        <f t="shared" si="187"/>
        <v>2.0802815195654838</v>
      </c>
      <c r="AJ242" s="73">
        <f t="shared" si="188"/>
        <v>60.307017543859651</v>
      </c>
      <c r="AK242" s="33">
        <f t="shared" si="189"/>
        <v>196.28772028158738</v>
      </c>
      <c r="AL242" s="33">
        <f t="shared" si="190"/>
        <v>0.103010281825432</v>
      </c>
      <c r="AM242" s="73">
        <f t="shared" si="191"/>
        <v>113.1140350877193</v>
      </c>
      <c r="AN242" s="33">
        <f t="shared" si="192"/>
        <v>0.84502320123939423</v>
      </c>
      <c r="AO242" s="73">
        <f t="shared" si="193"/>
        <v>256.40350877192981</v>
      </c>
      <c r="AP242" s="33">
        <f t="shared" si="194"/>
        <v>2.16917183939207</v>
      </c>
      <c r="AQ242" s="73">
        <f t="shared" si="195"/>
        <v>71.622807017543863</v>
      </c>
      <c r="AR242" s="33">
        <f t="shared" si="196"/>
        <v>86.68991375992853</v>
      </c>
      <c r="AS242" s="33">
        <f t="shared" si="197"/>
        <v>0.69643575829309945</v>
      </c>
      <c r="AT242" s="73">
        <f t="shared" si="198"/>
        <v>622.14912280701753</v>
      </c>
      <c r="AU242" s="73">
        <f t="shared" si="199"/>
        <v>1922.9387215333647</v>
      </c>
      <c r="AV242" s="73">
        <f t="shared" si="200"/>
        <v>353.51151473733938</v>
      </c>
      <c r="AW242" s="73">
        <f t="shared" si="201"/>
        <v>196.28772028158738</v>
      </c>
      <c r="AX242" s="73">
        <f t="shared" si="202"/>
        <v>0.84502320123939423</v>
      </c>
      <c r="AY242" s="73">
        <f t="shared" si="203"/>
        <v>2.16917183939207</v>
      </c>
      <c r="AZ242" s="73">
        <f t="shared" si="204"/>
        <v>86.68991375992853</v>
      </c>
      <c r="BA242" s="33">
        <f t="shared" si="205"/>
        <v>3612.1491228070176</v>
      </c>
      <c r="BC242" s="34">
        <f t="shared" si="206"/>
        <v>1.3452772502440558E-2</v>
      </c>
      <c r="BD242" s="34">
        <f t="shared" si="207"/>
        <v>5.0999938039693209E-2</v>
      </c>
      <c r="BE242" s="34">
        <f t="shared" si="208"/>
        <v>4.3349242927724477E-2</v>
      </c>
      <c r="BF242" s="34">
        <f t="shared" si="209"/>
        <v>3.6804499572804003E-2</v>
      </c>
      <c r="BG242" s="34">
        <f t="shared" si="210"/>
        <v>0.84301034161297661</v>
      </c>
      <c r="BH242" s="34">
        <f t="shared" si="211"/>
        <v>4.2198088954081871E-2</v>
      </c>
      <c r="BI242" s="34">
        <f t="shared" si="212"/>
        <v>0.16543355767423512</v>
      </c>
      <c r="BJ242" s="34">
        <f t="shared" si="213"/>
        <v>4.6651004799231621E-2</v>
      </c>
      <c r="BL242" s="49">
        <f t="shared" si="214"/>
        <v>1</v>
      </c>
      <c r="BM242" s="49">
        <f t="shared" si="215"/>
        <v>0.84998618810057769</v>
      </c>
      <c r="BN242" s="49">
        <f t="shared" si="216"/>
        <v>16.529634623415863</v>
      </c>
      <c r="BO242" s="49">
        <f t="shared" si="217"/>
        <v>0.82741451413605904</v>
      </c>
      <c r="BP242" s="49">
        <f t="shared" si="218"/>
        <v>0.91472669560741782</v>
      </c>
      <c r="BU242" s="38">
        <f t="shared" si="219"/>
        <v>4.634465354101637E-2</v>
      </c>
      <c r="BV242" s="38">
        <f t="shared" si="220"/>
        <v>3.9392315402170447E-2</v>
      </c>
      <c r="BW242" s="38">
        <f t="shared" si="221"/>
        <v>0.7660601897817968</v>
      </c>
      <c r="BX242" s="38">
        <f t="shared" si="222"/>
        <v>3.8346238992444048E-2</v>
      </c>
      <c r="BY242" s="38">
        <f t="shared" si="223"/>
        <v>4.2392691792644523E-2</v>
      </c>
    </row>
    <row r="243" spans="1:77" x14ac:dyDescent="0.25">
      <c r="A243" s="23" t="s">
        <v>672</v>
      </c>
      <c r="B243" s="24" t="s">
        <v>673</v>
      </c>
      <c r="C243" s="24" t="s">
        <v>65</v>
      </c>
      <c r="D243" s="24" t="s">
        <v>66</v>
      </c>
      <c r="E243" s="25">
        <v>0.16800000000000001</v>
      </c>
      <c r="F243" s="26">
        <f t="shared" si="169"/>
        <v>4.125876074761579</v>
      </c>
      <c r="G243" s="27">
        <v>6918.3097091893687</v>
      </c>
      <c r="H243" s="28">
        <f t="shared" si="170"/>
        <v>3.8400000000000003</v>
      </c>
      <c r="I243" s="27">
        <v>3.1208999999999998</v>
      </c>
      <c r="J243" s="27">
        <f t="shared" si="171"/>
        <v>1.2590269293955335E-3</v>
      </c>
      <c r="K243" s="20">
        <f t="shared" si="168"/>
        <v>0.99988590190911464</v>
      </c>
      <c r="S243" s="31">
        <f t="shared" si="172"/>
        <v>5.2607464468525471</v>
      </c>
      <c r="T243" s="31">
        <f t="shared" si="173"/>
        <v>7.794683685520237</v>
      </c>
      <c r="U243" s="31">
        <f t="shared" si="174"/>
        <v>4.3992943199859784</v>
      </c>
      <c r="V243" s="31">
        <f t="shared" si="175"/>
        <v>329.54576601085671</v>
      </c>
      <c r="W243" s="31">
        <f t="shared" si="176"/>
        <v>3.6296712926755372</v>
      </c>
      <c r="X243" s="32">
        <f t="shared" si="177"/>
        <v>246.18968170127525</v>
      </c>
      <c r="Y243" s="31">
        <f t="shared" si="178"/>
        <v>94.38856491820772</v>
      </c>
      <c r="Z243" s="31">
        <f t="shared" si="179"/>
        <v>4.2717889578033725</v>
      </c>
      <c r="AA243" s="31">
        <f t="shared" si="180"/>
        <v>18.244265513019659</v>
      </c>
      <c r="AB243" s="31">
        <f t="shared" si="181"/>
        <v>3.8616596731379458</v>
      </c>
      <c r="AD243" s="33">
        <f t="shared" si="182"/>
        <v>1382.7373819893696</v>
      </c>
      <c r="AE243" s="33">
        <f t="shared" si="183"/>
        <v>26.094284133866104</v>
      </c>
      <c r="AF243" s="33">
        <f t="shared" si="184"/>
        <v>0.10691047474849706</v>
      </c>
      <c r="AG243" s="73">
        <f t="shared" si="185"/>
        <v>2488.5526315789475</v>
      </c>
      <c r="AH243" s="33">
        <f t="shared" si="186"/>
        <v>260.45843946557898</v>
      </c>
      <c r="AI243" s="33">
        <f t="shared" si="187"/>
        <v>5.0574664843721862E-2</v>
      </c>
      <c r="AJ243" s="73">
        <f t="shared" si="188"/>
        <v>60.307017543859651</v>
      </c>
      <c r="AK243" s="33">
        <f t="shared" si="189"/>
        <v>148.02763758549969</v>
      </c>
      <c r="AL243" s="33">
        <f t="shared" si="190"/>
        <v>0.2200200523935528</v>
      </c>
      <c r="AM243" s="73">
        <f t="shared" si="191"/>
        <v>113.1140350877193</v>
      </c>
      <c r="AN243" s="33">
        <f t="shared" si="192"/>
        <v>0.56100967947347113</v>
      </c>
      <c r="AO243" s="73">
        <f t="shared" si="193"/>
        <v>256.40350877192981</v>
      </c>
      <c r="AP243" s="33">
        <f t="shared" si="194"/>
        <v>1.5928143299863498</v>
      </c>
      <c r="AQ243" s="73">
        <f t="shared" si="195"/>
        <v>71.622807017543863</v>
      </c>
      <c r="AR243" s="33">
        <f t="shared" si="196"/>
        <v>58.901862141522223</v>
      </c>
      <c r="AS243" s="33">
        <f t="shared" si="197"/>
        <v>0.6395428853755305</v>
      </c>
      <c r="AT243" s="73">
        <f t="shared" si="198"/>
        <v>622.14912280701753</v>
      </c>
      <c r="AU243" s="73">
        <f t="shared" si="199"/>
        <v>1382.7373819893696</v>
      </c>
      <c r="AV243" s="73">
        <f t="shared" si="200"/>
        <v>260.45843946557898</v>
      </c>
      <c r="AW243" s="73">
        <f t="shared" si="201"/>
        <v>148.02763758549969</v>
      </c>
      <c r="AX243" s="73">
        <f t="shared" si="202"/>
        <v>0.56100967947347113</v>
      </c>
      <c r="AY243" s="73">
        <f t="shared" si="203"/>
        <v>1.5928143299863498</v>
      </c>
      <c r="AZ243" s="73">
        <f t="shared" si="204"/>
        <v>58.901862141522223</v>
      </c>
      <c r="BA243" s="33">
        <f t="shared" si="205"/>
        <v>3612.1491228070176</v>
      </c>
      <c r="BC243" s="34">
        <f t="shared" si="206"/>
        <v>1.6198287744250722E-2</v>
      </c>
      <c r="BD243" s="34">
        <f t="shared" si="207"/>
        <v>8.5450065121845067E-2</v>
      </c>
      <c r="BE243" s="34">
        <f t="shared" si="208"/>
        <v>7.1247200801255323E-2</v>
      </c>
      <c r="BF243" s="34">
        <f t="shared" si="209"/>
        <v>5.8707200895632271E-2</v>
      </c>
      <c r="BG243" s="34">
        <f t="shared" si="210"/>
        <v>1.5289331343120178</v>
      </c>
      <c r="BH243" s="34">
        <f t="shared" si="211"/>
        <v>6.9195666721211954E-2</v>
      </c>
      <c r="BI243" s="34">
        <f t="shared" si="212"/>
        <v>0.29235157622080443</v>
      </c>
      <c r="BJ243" s="34">
        <f t="shared" si="213"/>
        <v>7.5706199138786998E-2</v>
      </c>
      <c r="BL243" s="49">
        <f t="shared" si="214"/>
        <v>1</v>
      </c>
      <c r="BM243" s="49">
        <f t="shared" si="215"/>
        <v>0.83378755416584438</v>
      </c>
      <c r="BN243" s="49">
        <f t="shared" si="216"/>
        <v>17.892708825111828</v>
      </c>
      <c r="BO243" s="49">
        <f t="shared" si="217"/>
        <v>0.80977898170755491</v>
      </c>
      <c r="BP243" s="49">
        <f t="shared" si="218"/>
        <v>0.88597005784414462</v>
      </c>
      <c r="BU243" s="38">
        <f t="shared" si="219"/>
        <v>4.6008501753402806E-2</v>
      </c>
      <c r="BV243" s="38">
        <f t="shared" si="220"/>
        <v>3.8361316147804685E-2</v>
      </c>
      <c r="BW243" s="38">
        <f t="shared" si="221"/>
        <v>0.82321672535328339</v>
      </c>
      <c r="BX243" s="38">
        <f t="shared" si="222"/>
        <v>3.7256717699760779E-2</v>
      </c>
      <c r="BY243" s="38">
        <f t="shared" si="223"/>
        <v>4.0762154959784712E-2</v>
      </c>
    </row>
    <row r="244" spans="1:77" x14ac:dyDescent="0.25">
      <c r="A244" s="23" t="s">
        <v>674</v>
      </c>
      <c r="B244" s="24" t="s">
        <v>675</v>
      </c>
      <c r="C244" s="24" t="s">
        <v>676</v>
      </c>
      <c r="D244" s="24" t="s">
        <v>66</v>
      </c>
      <c r="E244" s="25">
        <v>0.95</v>
      </c>
      <c r="F244" s="26">
        <f t="shared" si="169"/>
        <v>0.72962861111573196</v>
      </c>
      <c r="G244" s="27">
        <v>2570.3957827688669</v>
      </c>
      <c r="H244" s="28">
        <f t="shared" si="170"/>
        <v>3.4100000000000006</v>
      </c>
      <c r="I244" s="27">
        <v>2.0503</v>
      </c>
      <c r="J244" s="27">
        <f t="shared" si="171"/>
        <v>8.2712772384237329E-4</v>
      </c>
      <c r="K244" s="20">
        <f t="shared" si="168"/>
        <v>0.99993344366547987</v>
      </c>
      <c r="S244" s="31">
        <f t="shared" si="172"/>
        <v>5.1780038259148098</v>
      </c>
      <c r="T244" s="31">
        <f t="shared" si="173"/>
        <v>7.5809278945420475</v>
      </c>
      <c r="U244" s="31">
        <f t="shared" si="174"/>
        <v>4.3344604605756825</v>
      </c>
      <c r="V244" s="31">
        <f t="shared" si="175"/>
        <v>122.95320278498723</v>
      </c>
      <c r="W244" s="31">
        <f t="shared" si="176"/>
        <v>3.5797076702064223</v>
      </c>
      <c r="X244" s="32">
        <f t="shared" si="177"/>
        <v>139.95378111147221</v>
      </c>
      <c r="Y244" s="31">
        <f t="shared" si="178"/>
        <v>92.612407484359863</v>
      </c>
      <c r="Z244" s="31">
        <f t="shared" si="179"/>
        <v>4.2082413102910818</v>
      </c>
      <c r="AA244" s="31">
        <f t="shared" si="180"/>
        <v>17.916843706107461</v>
      </c>
      <c r="AB244" s="31">
        <f t="shared" si="181"/>
        <v>3.8483983993370243</v>
      </c>
      <c r="AD244" s="33">
        <f t="shared" si="182"/>
        <v>1404.8330232636733</v>
      </c>
      <c r="AE244" s="33">
        <f t="shared" si="183"/>
        <v>4.6145681415679007</v>
      </c>
      <c r="AF244" s="33">
        <f t="shared" si="184"/>
        <v>0.10992497817230246</v>
      </c>
      <c r="AG244" s="73">
        <f t="shared" si="185"/>
        <v>2488.5526315789475</v>
      </c>
      <c r="AH244" s="33">
        <f t="shared" si="186"/>
        <v>264.35431670338721</v>
      </c>
      <c r="AI244" s="33">
        <f t="shared" si="187"/>
        <v>0.13555292818042552</v>
      </c>
      <c r="AJ244" s="73">
        <f t="shared" si="188"/>
        <v>60.307017543859651</v>
      </c>
      <c r="AK244" s="33">
        <f t="shared" si="189"/>
        <v>150.09372724440485</v>
      </c>
      <c r="AL244" s="33">
        <f t="shared" si="190"/>
        <v>0.38703253485894246</v>
      </c>
      <c r="AM244" s="73">
        <f t="shared" si="191"/>
        <v>113.1140350877193</v>
      </c>
      <c r="AN244" s="33">
        <f t="shared" si="192"/>
        <v>0.57176894531833855</v>
      </c>
      <c r="AO244" s="73">
        <f t="shared" si="193"/>
        <v>256.40350877192981</v>
      </c>
      <c r="AP244" s="33">
        <f t="shared" si="194"/>
        <v>1.6168670389759625</v>
      </c>
      <c r="AQ244" s="73">
        <f t="shared" si="195"/>
        <v>71.622807017543863</v>
      </c>
      <c r="AR244" s="33">
        <f t="shared" si="196"/>
        <v>59.978265689447149</v>
      </c>
      <c r="AS244" s="33">
        <f t="shared" si="197"/>
        <v>0.64174669912616955</v>
      </c>
      <c r="AT244" s="73">
        <f t="shared" si="198"/>
        <v>622.14912280701753</v>
      </c>
      <c r="AU244" s="73">
        <f t="shared" si="199"/>
        <v>1404.8330232636733</v>
      </c>
      <c r="AV244" s="73">
        <f t="shared" si="200"/>
        <v>264.35431670338721</v>
      </c>
      <c r="AW244" s="73">
        <f t="shared" si="201"/>
        <v>150.09372724440485</v>
      </c>
      <c r="AX244" s="73">
        <f t="shared" si="202"/>
        <v>0.57176894531833855</v>
      </c>
      <c r="AY244" s="73">
        <f t="shared" si="203"/>
        <v>1.6168670389759625</v>
      </c>
      <c r="AZ244" s="73">
        <f t="shared" si="204"/>
        <v>59.978265689447149</v>
      </c>
      <c r="BA244" s="33">
        <f t="shared" si="205"/>
        <v>3612.1491228070176</v>
      </c>
      <c r="BC244" s="34">
        <f t="shared" si="206"/>
        <v>5.7327378961322409E-2</v>
      </c>
      <c r="BD244" s="34">
        <f t="shared" si="207"/>
        <v>0.29766540988208234</v>
      </c>
      <c r="BE244" s="34">
        <f t="shared" si="208"/>
        <v>0.24835590799003993</v>
      </c>
      <c r="BF244" s="34">
        <f t="shared" si="209"/>
        <v>0.20468744996332056</v>
      </c>
      <c r="BG244" s="34">
        <f t="shared" si="210"/>
        <v>5.3092265803763095</v>
      </c>
      <c r="BH244" s="34">
        <f t="shared" si="211"/>
        <v>0.24124744435574885</v>
      </c>
      <c r="BI244" s="34">
        <f t="shared" si="212"/>
        <v>1.0162521424815933</v>
      </c>
      <c r="BJ244" s="34">
        <f t="shared" si="213"/>
        <v>0.26407144921811271</v>
      </c>
      <c r="BL244" s="49">
        <f t="shared" si="214"/>
        <v>1</v>
      </c>
      <c r="BM244" s="49">
        <f t="shared" si="215"/>
        <v>0.83434587877853872</v>
      </c>
      <c r="BN244" s="49">
        <f t="shared" si="216"/>
        <v>17.836222833145158</v>
      </c>
      <c r="BO244" s="49">
        <f t="shared" si="217"/>
        <v>0.81046516103875488</v>
      </c>
      <c r="BP244" s="49">
        <f t="shared" si="218"/>
        <v>0.88714187289252855</v>
      </c>
      <c r="BU244" s="38">
        <f t="shared" si="219"/>
        <v>4.6023197037737197E-2</v>
      </c>
      <c r="BV244" s="38">
        <f t="shared" si="220"/>
        <v>3.8399264776648678E-2</v>
      </c>
      <c r="BW244" s="38">
        <f t="shared" si="221"/>
        <v>0.82087999785882682</v>
      </c>
      <c r="BX244" s="38">
        <f t="shared" si="222"/>
        <v>3.7300197798708024E-2</v>
      </c>
      <c r="BY244" s="38">
        <f t="shared" si="223"/>
        <v>4.0829105216560052E-2</v>
      </c>
    </row>
    <row r="245" spans="1:77" x14ac:dyDescent="0.25">
      <c r="A245" s="23" t="s">
        <v>677</v>
      </c>
      <c r="B245" s="24" t="s">
        <v>678</v>
      </c>
      <c r="C245" s="24" t="s">
        <v>65</v>
      </c>
      <c r="D245" s="24" t="s">
        <v>66</v>
      </c>
      <c r="E245" s="25">
        <v>4.1099999999999999E-3</v>
      </c>
      <c r="F245" s="26">
        <f t="shared" si="169"/>
        <v>168.64894904134923</v>
      </c>
      <c r="G245" s="27">
        <v>125.89254117941677</v>
      </c>
      <c r="H245" s="28">
        <f t="shared" si="170"/>
        <v>2.1</v>
      </c>
      <c r="I245" s="27">
        <v>1.5336499996165872E-3</v>
      </c>
      <c r="J245" s="27">
        <f t="shared" si="171"/>
        <v>6.1870186477770297E-7</v>
      </c>
      <c r="K245" s="20">
        <f t="shared" si="168"/>
        <v>0.99993859416207087</v>
      </c>
      <c r="S245" s="31">
        <f t="shared" si="172"/>
        <v>3.5934490750440027</v>
      </c>
      <c r="T245" s="31">
        <f t="shared" si="173"/>
        <v>4.2858305803040517</v>
      </c>
      <c r="U245" s="31">
        <f t="shared" si="174"/>
        <v>3.0928657566421709</v>
      </c>
      <c r="V245" s="31">
        <f t="shared" si="175"/>
        <v>6.8018255865718018</v>
      </c>
      <c r="W245" s="31">
        <f t="shared" si="176"/>
        <v>2.6228840349758578</v>
      </c>
      <c r="X245" s="32">
        <f t="shared" si="177"/>
        <v>10628.376666408971</v>
      </c>
      <c r="Y245" s="31">
        <f t="shared" si="178"/>
        <v>58.59827222732099</v>
      </c>
      <c r="Z245" s="31">
        <f t="shared" si="179"/>
        <v>2.9912780858842378</v>
      </c>
      <c r="AA245" s="31">
        <f t="shared" si="180"/>
        <v>11.646583303408496</v>
      </c>
      <c r="AB245" s="31">
        <f t="shared" si="181"/>
        <v>3.488968563540547</v>
      </c>
      <c r="AD245" s="33">
        <f t="shared" si="182"/>
        <v>2024.3032855952451</v>
      </c>
      <c r="AE245" s="33">
        <f t="shared" si="183"/>
        <v>1066.627672625184</v>
      </c>
      <c r="AF245" s="33">
        <f t="shared" si="184"/>
        <v>0.19443916825900612</v>
      </c>
      <c r="AG245" s="73">
        <f t="shared" si="185"/>
        <v>2488.5526315789475</v>
      </c>
      <c r="AH245" s="33">
        <f t="shared" si="186"/>
        <v>370.47625842556107</v>
      </c>
      <c r="AI245" s="33">
        <f t="shared" si="187"/>
        <v>2.4503225574572336</v>
      </c>
      <c r="AJ245" s="73">
        <f t="shared" si="188"/>
        <v>60.307017543859651</v>
      </c>
      <c r="AK245" s="33">
        <f t="shared" si="189"/>
        <v>204.84766367934836</v>
      </c>
      <c r="AL245" s="33">
        <f t="shared" si="190"/>
        <v>5.0964195536897603E-3</v>
      </c>
      <c r="AM245" s="73">
        <f t="shared" si="191"/>
        <v>113.1140350877193</v>
      </c>
      <c r="AN245" s="33">
        <f t="shared" si="192"/>
        <v>0.90365972473222089</v>
      </c>
      <c r="AO245" s="73">
        <f t="shared" si="193"/>
        <v>256.40350877192981</v>
      </c>
      <c r="AP245" s="33">
        <f t="shared" si="194"/>
        <v>2.2746687106007797</v>
      </c>
      <c r="AQ245" s="73">
        <f t="shared" si="195"/>
        <v>71.622807017543863</v>
      </c>
      <c r="AR245" s="33">
        <f t="shared" si="196"/>
        <v>92.269224726767106</v>
      </c>
      <c r="AS245" s="33">
        <f t="shared" si="197"/>
        <v>0.70785876247356116</v>
      </c>
      <c r="AT245" s="73">
        <f t="shared" si="198"/>
        <v>622.14912280701753</v>
      </c>
      <c r="AU245" s="73">
        <f t="shared" si="199"/>
        <v>2024.3032855952451</v>
      </c>
      <c r="AV245" s="73">
        <f t="shared" si="200"/>
        <v>370.47625842556107</v>
      </c>
      <c r="AW245" s="73">
        <f t="shared" si="201"/>
        <v>204.84766367934836</v>
      </c>
      <c r="AX245" s="73">
        <f t="shared" si="202"/>
        <v>0.90365972473222089</v>
      </c>
      <c r="AY245" s="73">
        <f t="shared" si="203"/>
        <v>2.2746687106007797</v>
      </c>
      <c r="AZ245" s="73">
        <f t="shared" si="204"/>
        <v>92.269224726767106</v>
      </c>
      <c r="BA245" s="33">
        <f t="shared" si="205"/>
        <v>3612.1491228070176</v>
      </c>
      <c r="BC245" s="34">
        <f t="shared" si="206"/>
        <v>6.6483831855174147E-4</v>
      </c>
      <c r="BD245" s="34">
        <f t="shared" si="207"/>
        <v>2.393992968664509E-3</v>
      </c>
      <c r="BE245" s="34">
        <f t="shared" si="208"/>
        <v>2.042744994646975E-3</v>
      </c>
      <c r="BF245" s="34">
        <f t="shared" si="209"/>
        <v>1.7437504286789641E-3</v>
      </c>
      <c r="BG245" s="34">
        <f t="shared" si="210"/>
        <v>3.8958376777649302E-2</v>
      </c>
      <c r="BH245" s="34">
        <f t="shared" si="211"/>
        <v>1.9887162929399485E-3</v>
      </c>
      <c r="BI245" s="34">
        <f t="shared" si="212"/>
        <v>7.6841446616184436E-3</v>
      </c>
      <c r="BJ245" s="34">
        <f t="shared" si="213"/>
        <v>2.2024115499111011E-3</v>
      </c>
      <c r="BL245" s="49">
        <f t="shared" si="214"/>
        <v>1</v>
      </c>
      <c r="BM245" s="49">
        <f t="shared" si="215"/>
        <v>0.85327944625773988</v>
      </c>
      <c r="BN245" s="49">
        <f t="shared" si="216"/>
        <v>16.27338813755258</v>
      </c>
      <c r="BO245" s="49">
        <f t="shared" si="217"/>
        <v>0.83071099997814768</v>
      </c>
      <c r="BP245" s="49">
        <f t="shared" si="218"/>
        <v>0.91997410967322857</v>
      </c>
      <c r="BU245" s="38">
        <f t="shared" si="219"/>
        <v>4.6412545331350141E-2</v>
      </c>
      <c r="BV245" s="38">
        <f t="shared" si="220"/>
        <v>3.9602870979746699E-2</v>
      </c>
      <c r="BW245" s="38">
        <f t="shared" si="221"/>
        <v>0.7552893646288148</v>
      </c>
      <c r="BX245" s="38">
        <f t="shared" si="222"/>
        <v>3.8555411943736982E-2</v>
      </c>
      <c r="BY245" s="38">
        <f t="shared" si="223"/>
        <v>4.2698340068877211E-2</v>
      </c>
    </row>
    <row r="246" spans="1:77" x14ac:dyDescent="0.25">
      <c r="A246" s="23" t="s">
        <v>679</v>
      </c>
      <c r="B246" s="24" t="s">
        <v>680</v>
      </c>
      <c r="C246" s="24" t="s">
        <v>65</v>
      </c>
      <c r="D246" s="24" t="s">
        <v>66</v>
      </c>
      <c r="E246" s="25">
        <v>23.1</v>
      </c>
      <c r="F246" s="26">
        <f t="shared" si="169"/>
        <v>3.0006371452811483E-2</v>
      </c>
      <c r="G246" s="27">
        <v>63095.734448019342</v>
      </c>
      <c r="H246" s="28">
        <f t="shared" si="170"/>
        <v>4.8</v>
      </c>
      <c r="I246" s="27">
        <v>7.3426999999999997E-3</v>
      </c>
      <c r="J246" s="27">
        <f t="shared" si="171"/>
        <v>2.9621766267655436E-6</v>
      </c>
      <c r="K246" s="20">
        <f t="shared" si="168"/>
        <v>0.99926323719688714</v>
      </c>
      <c r="S246" s="31">
        <f t="shared" si="172"/>
        <v>5.305590044385287</v>
      </c>
      <c r="T246" s="31">
        <f t="shared" si="173"/>
        <v>7.9126939384394346</v>
      </c>
      <c r="U246" s="31">
        <f t="shared" si="174"/>
        <v>4.4344319970977191</v>
      </c>
      <c r="V246" s="31">
        <f t="shared" si="175"/>
        <v>2998.8346177747567</v>
      </c>
      <c r="W246" s="31">
        <f t="shared" si="176"/>
        <v>3.6567498230857436</v>
      </c>
      <c r="X246" s="32">
        <f t="shared" si="177"/>
        <v>951707.88147726771</v>
      </c>
      <c r="Y246" s="31">
        <f t="shared" si="178"/>
        <v>95.351179931070192</v>
      </c>
      <c r="Z246" s="31">
        <f t="shared" si="179"/>
        <v>4.3062295531929946</v>
      </c>
      <c r="AA246" s="31">
        <f t="shared" si="180"/>
        <v>18.421716644808939</v>
      </c>
      <c r="AB246" s="31">
        <f t="shared" si="181"/>
        <v>3.8686866958401422</v>
      </c>
      <c r="AD246" s="33">
        <f t="shared" si="182"/>
        <v>1371.0502900481019</v>
      </c>
      <c r="AE246" s="33">
        <f t="shared" si="183"/>
        <v>0.18977661188266257</v>
      </c>
      <c r="AF246" s="33">
        <f t="shared" si="184"/>
        <v>0.10531600739478189</v>
      </c>
      <c r="AG246" s="73">
        <f t="shared" si="185"/>
        <v>2488.5526315789475</v>
      </c>
      <c r="AH246" s="33">
        <f t="shared" si="186"/>
        <v>258.39461154963413</v>
      </c>
      <c r="AI246" s="33">
        <f t="shared" si="187"/>
        <v>5.5577145094563218E-3</v>
      </c>
      <c r="AJ246" s="73">
        <f t="shared" si="188"/>
        <v>60.307017543859651</v>
      </c>
      <c r="AK246" s="33">
        <f t="shared" si="189"/>
        <v>146.93148086714717</v>
      </c>
      <c r="AL246" s="33">
        <f t="shared" si="190"/>
        <v>5.6915223379875388E-5</v>
      </c>
      <c r="AM246" s="73">
        <f t="shared" si="191"/>
        <v>113.1140350877193</v>
      </c>
      <c r="AN246" s="33">
        <f t="shared" si="192"/>
        <v>0.55534602287045143</v>
      </c>
      <c r="AO246" s="73">
        <f t="shared" si="193"/>
        <v>256.40350877192981</v>
      </c>
      <c r="AP246" s="33">
        <f t="shared" si="194"/>
        <v>1.5800752334769275</v>
      </c>
      <c r="AQ246" s="73">
        <f t="shared" si="195"/>
        <v>71.622807017543863</v>
      </c>
      <c r="AR246" s="33">
        <f t="shared" si="196"/>
        <v>58.334477336781205</v>
      </c>
      <c r="AS246" s="33">
        <f t="shared" si="197"/>
        <v>0.63838122956623633</v>
      </c>
      <c r="AT246" s="73">
        <f t="shared" si="198"/>
        <v>622.14912280701753</v>
      </c>
      <c r="AU246" s="73">
        <f t="shared" si="199"/>
        <v>1371.0502900481019</v>
      </c>
      <c r="AV246" s="73">
        <f t="shared" si="200"/>
        <v>258.39461154963413</v>
      </c>
      <c r="AW246" s="73">
        <f t="shared" si="201"/>
        <v>146.93148086714717</v>
      </c>
      <c r="AX246" s="73">
        <f t="shared" si="202"/>
        <v>0.55534602287045143</v>
      </c>
      <c r="AY246" s="73">
        <f t="shared" si="203"/>
        <v>1.5800752334769275</v>
      </c>
      <c r="AZ246" s="73">
        <f t="shared" si="204"/>
        <v>58.334477336781205</v>
      </c>
      <c r="BA246" s="33">
        <f t="shared" si="205"/>
        <v>3612.1491228070176</v>
      </c>
      <c r="BC246" s="34">
        <f t="shared" si="206"/>
        <v>0.12051784787203815</v>
      </c>
      <c r="BD246" s="34">
        <f t="shared" si="207"/>
        <v>0.64114909473117188</v>
      </c>
      <c r="BE246" s="34">
        <f t="shared" si="208"/>
        <v>0.53441670625306104</v>
      </c>
      <c r="BF246" s="34">
        <f t="shared" si="209"/>
        <v>0.44070344817432738</v>
      </c>
      <c r="BG246" s="34">
        <f t="shared" si="210"/>
        <v>11.491518997352054</v>
      </c>
      <c r="BH246" s="34">
        <f t="shared" si="211"/>
        <v>0.51897751819378823</v>
      </c>
      <c r="BI246" s="34">
        <f t="shared" si="212"/>
        <v>2.1961125662033671</v>
      </c>
      <c r="BJ246" s="34">
        <f t="shared" si="213"/>
        <v>0.56766358686134155</v>
      </c>
      <c r="BL246" s="49">
        <f t="shared" si="214"/>
        <v>1</v>
      </c>
      <c r="BM246" s="49">
        <f t="shared" si="215"/>
        <v>0.83352953415170494</v>
      </c>
      <c r="BN246" s="49">
        <f t="shared" si="216"/>
        <v>17.923317823868015</v>
      </c>
      <c r="BO246" s="49">
        <f t="shared" si="217"/>
        <v>0.80944903838847482</v>
      </c>
      <c r="BP246" s="49">
        <f t="shared" si="218"/>
        <v>0.88538468123293201</v>
      </c>
      <c r="BU246" s="38">
        <f t="shared" si="219"/>
        <v>4.5998969370751611E-2</v>
      </c>
      <c r="BV246" s="38">
        <f t="shared" si="220"/>
        <v>3.8341499511061132E-2</v>
      </c>
      <c r="BW246" s="38">
        <f t="shared" si="221"/>
        <v>0.82445414760235125</v>
      </c>
      <c r="BX246" s="38">
        <f t="shared" si="222"/>
        <v>3.7233821524015796E-2</v>
      </c>
      <c r="BY246" s="38">
        <f t="shared" si="223"/>
        <v>4.0726782833366316E-2</v>
      </c>
    </row>
    <row r="247" spans="1:77" x14ac:dyDescent="0.25">
      <c r="A247" s="23" t="s">
        <v>681</v>
      </c>
      <c r="B247" s="24" t="s">
        <v>682</v>
      </c>
      <c r="C247" s="24" t="s">
        <v>65</v>
      </c>
      <c r="D247" s="24" t="s">
        <v>66</v>
      </c>
      <c r="E247" s="25">
        <v>0.129</v>
      </c>
      <c r="F247" s="26">
        <f t="shared" si="169"/>
        <v>5.3732339578290329</v>
      </c>
      <c r="G247" s="27">
        <v>1047.1285480509</v>
      </c>
      <c r="H247" s="28">
        <f t="shared" si="170"/>
        <v>3.02</v>
      </c>
      <c r="I247" s="27">
        <v>8.6961000000000004E-4</v>
      </c>
      <c r="J247" s="27">
        <f t="shared" si="171"/>
        <v>3.5081624149176524E-7</v>
      </c>
      <c r="K247" s="20">
        <f t="shared" si="168"/>
        <v>0.99994870322618523</v>
      </c>
      <c r="S247" s="31">
        <f t="shared" si="172"/>
        <v>4.9979556985164546</v>
      </c>
      <c r="T247" s="31">
        <f t="shared" si="173"/>
        <v>7.1329050685001727</v>
      </c>
      <c r="U247" s="31">
        <f t="shared" si="174"/>
        <v>4.1933818381373653</v>
      </c>
      <c r="V247" s="31">
        <f t="shared" si="175"/>
        <v>50.574658079654093</v>
      </c>
      <c r="W247" s="31">
        <f t="shared" si="176"/>
        <v>3.470986716462745</v>
      </c>
      <c r="X247" s="32">
        <f t="shared" si="177"/>
        <v>136033.74583584259</v>
      </c>
      <c r="Y247" s="31">
        <f t="shared" si="178"/>
        <v>88.747484953447881</v>
      </c>
      <c r="Z247" s="31">
        <f t="shared" si="179"/>
        <v>4.0699614878067525</v>
      </c>
      <c r="AA247" s="31">
        <f t="shared" si="180"/>
        <v>17.204373125216787</v>
      </c>
      <c r="AB247" s="31">
        <f t="shared" si="181"/>
        <v>3.818142487699018</v>
      </c>
      <c r="AD247" s="33">
        <f t="shared" si="182"/>
        <v>1455.4412259776498</v>
      </c>
      <c r="AE247" s="33">
        <f t="shared" si="183"/>
        <v>33.983253755732598</v>
      </c>
      <c r="AF247" s="33">
        <f t="shared" si="184"/>
        <v>0.11682944401060946</v>
      </c>
      <c r="AG247" s="73">
        <f t="shared" si="185"/>
        <v>2488.5526315789475</v>
      </c>
      <c r="AH247" s="33">
        <f t="shared" si="186"/>
        <v>273.24803167514426</v>
      </c>
      <c r="AI247" s="33">
        <f t="shared" si="187"/>
        <v>0.32954581008569539</v>
      </c>
      <c r="AJ247" s="73">
        <f t="shared" si="188"/>
        <v>60.307017543859651</v>
      </c>
      <c r="AK247" s="33">
        <f t="shared" si="189"/>
        <v>154.79508006133091</v>
      </c>
      <c r="AL247" s="33">
        <f t="shared" si="190"/>
        <v>3.981855114982408E-4</v>
      </c>
      <c r="AM247" s="73">
        <f t="shared" si="191"/>
        <v>113.1140350877193</v>
      </c>
      <c r="AN247" s="33">
        <f t="shared" si="192"/>
        <v>0.59666928678036169</v>
      </c>
      <c r="AO247" s="73">
        <f t="shared" si="193"/>
        <v>256.40350877192981</v>
      </c>
      <c r="AP247" s="33">
        <f t="shared" si="194"/>
        <v>1.6718012411300089</v>
      </c>
      <c r="AQ247" s="73">
        <f t="shared" si="195"/>
        <v>71.622807017543863</v>
      </c>
      <c r="AR247" s="33">
        <f t="shared" si="196"/>
        <v>62.462096369330588</v>
      </c>
      <c r="AS247" s="33">
        <f t="shared" si="197"/>
        <v>0.64683205973942559</v>
      </c>
      <c r="AT247" s="73">
        <f t="shared" si="198"/>
        <v>622.14912280701753</v>
      </c>
      <c r="AU247" s="73">
        <f t="shared" si="199"/>
        <v>1455.4412259776498</v>
      </c>
      <c r="AV247" s="73">
        <f t="shared" si="200"/>
        <v>273.24803167514426</v>
      </c>
      <c r="AW247" s="73">
        <f t="shared" si="201"/>
        <v>154.79508006133091</v>
      </c>
      <c r="AX247" s="73">
        <f t="shared" si="202"/>
        <v>0.59666928678036169</v>
      </c>
      <c r="AY247" s="73">
        <f t="shared" si="203"/>
        <v>1.6718012411300089</v>
      </c>
      <c r="AZ247" s="73">
        <f t="shared" si="204"/>
        <v>62.462096369330588</v>
      </c>
      <c r="BA247" s="33">
        <f t="shared" si="205"/>
        <v>3612.1491228070176</v>
      </c>
      <c r="BC247" s="34">
        <f t="shared" si="206"/>
        <v>1.3514132835227222E-2</v>
      </c>
      <c r="BD247" s="34">
        <f t="shared" si="207"/>
        <v>6.7718089657480121E-2</v>
      </c>
      <c r="BE247" s="34">
        <f t="shared" si="208"/>
        <v>5.6601655793716753E-2</v>
      </c>
      <c r="BF247" s="34">
        <f t="shared" si="209"/>
        <v>4.6907254894198266E-2</v>
      </c>
      <c r="BG247" s="34">
        <f t="shared" si="210"/>
        <v>1.199345300453224</v>
      </c>
      <c r="BH247" s="34">
        <f t="shared" si="211"/>
        <v>5.5002000180479474E-2</v>
      </c>
      <c r="BI247" s="34">
        <f t="shared" si="212"/>
        <v>0.23011916332062748</v>
      </c>
      <c r="BJ247" s="34">
        <f t="shared" si="213"/>
        <v>6.0269925510115653E-2</v>
      </c>
      <c r="BL247" s="49">
        <f t="shared" si="214"/>
        <v>1</v>
      </c>
      <c r="BM247" s="49">
        <f t="shared" si="215"/>
        <v>0.83584247695127578</v>
      </c>
      <c r="BN247" s="49">
        <f t="shared" si="216"/>
        <v>17.710855496951318</v>
      </c>
      <c r="BO247" s="49">
        <f t="shared" si="217"/>
        <v>0.81222019786265442</v>
      </c>
      <c r="BP247" s="49">
        <f t="shared" si="218"/>
        <v>0.89001219341777837</v>
      </c>
      <c r="BU247" s="38">
        <f t="shared" si="219"/>
        <v>4.6047242392311054E-2</v>
      </c>
      <c r="BV247" s="38">
        <f t="shared" si="220"/>
        <v>3.8488241137965062E-2</v>
      </c>
      <c r="BW247" s="38">
        <f t="shared" si="221"/>
        <v>0.81553605604331203</v>
      </c>
      <c r="BX247" s="38">
        <f t="shared" si="222"/>
        <v>3.7400500326912493E-2</v>
      </c>
      <c r="BY247" s="38">
        <f t="shared" si="223"/>
        <v>4.0982607202420869E-2</v>
      </c>
    </row>
    <row r="248" spans="1:77" x14ac:dyDescent="0.25">
      <c r="A248" s="23" t="s">
        <v>683</v>
      </c>
      <c r="B248" s="24" t="s">
        <v>684</v>
      </c>
      <c r="C248" s="24" t="s">
        <v>65</v>
      </c>
      <c r="D248" s="24" t="s">
        <v>66</v>
      </c>
      <c r="E248" s="25">
        <v>0.47199999999999998</v>
      </c>
      <c r="F248" s="26">
        <f t="shared" si="169"/>
        <v>1.4685321622032741</v>
      </c>
      <c r="G248" s="27">
        <v>5011.8723362727324</v>
      </c>
      <c r="H248" s="28">
        <f t="shared" si="170"/>
        <v>3.7000000000000006</v>
      </c>
      <c r="I248" s="27">
        <v>4.0703E-5</v>
      </c>
      <c r="J248" s="27">
        <f t="shared" si="171"/>
        <v>1.6420318852634306E-8</v>
      </c>
      <c r="K248" s="20">
        <f t="shared" si="168"/>
        <v>0.99990689901433438</v>
      </c>
      <c r="S248" s="31">
        <f t="shared" si="172"/>
        <v>5.241863533746546</v>
      </c>
      <c r="T248" s="31">
        <f t="shared" si="173"/>
        <v>7.745450427082762</v>
      </c>
      <c r="U248" s="31">
        <f t="shared" si="174"/>
        <v>4.3844984128743025</v>
      </c>
      <c r="V248" s="31">
        <f t="shared" si="175"/>
        <v>238.96076590146177</v>
      </c>
      <c r="W248" s="31">
        <f t="shared" si="176"/>
        <v>3.618268961798742</v>
      </c>
      <c r="X248" s="32">
        <f t="shared" si="177"/>
        <v>13690862.108827401</v>
      </c>
      <c r="Y248" s="31">
        <f t="shared" si="178"/>
        <v>93.983223316674881</v>
      </c>
      <c r="Z248" s="31">
        <f t="shared" si="179"/>
        <v>4.2572865805222815</v>
      </c>
      <c r="AA248" s="31">
        <f t="shared" si="180"/>
        <v>18.169543713554482</v>
      </c>
      <c r="AB248" s="31">
        <f t="shared" si="181"/>
        <v>3.8586674100933611</v>
      </c>
      <c r="AD248" s="33">
        <f t="shared" si="182"/>
        <v>1387.7184559269933</v>
      </c>
      <c r="AE248" s="33">
        <f t="shared" si="183"/>
        <v>9.2877960476472587</v>
      </c>
      <c r="AF248" s="33">
        <f t="shared" si="184"/>
        <v>0.10759004155775084</v>
      </c>
      <c r="AG248" s="73">
        <f t="shared" si="185"/>
        <v>2488.5526315789475</v>
      </c>
      <c r="AH248" s="33">
        <f t="shared" si="186"/>
        <v>261.33738125410122</v>
      </c>
      <c r="AI248" s="33">
        <f t="shared" si="187"/>
        <v>6.9746456510519222E-2</v>
      </c>
      <c r="AJ248" s="73">
        <f t="shared" si="188"/>
        <v>60.307017543859651</v>
      </c>
      <c r="AK248" s="33">
        <f t="shared" si="189"/>
        <v>148.4941203485227</v>
      </c>
      <c r="AL248" s="33">
        <f t="shared" si="190"/>
        <v>3.9564102126002602E-6</v>
      </c>
      <c r="AM248" s="73">
        <f t="shared" si="191"/>
        <v>113.1140350877193</v>
      </c>
      <c r="AN248" s="33">
        <f t="shared" si="192"/>
        <v>0.56342926622447009</v>
      </c>
      <c r="AO248" s="73">
        <f t="shared" si="193"/>
        <v>256.40350877192981</v>
      </c>
      <c r="AP248" s="33">
        <f t="shared" si="194"/>
        <v>1.5982402260154955</v>
      </c>
      <c r="AQ248" s="73">
        <f t="shared" si="195"/>
        <v>71.622807017543863</v>
      </c>
      <c r="AR248" s="33">
        <f t="shared" si="196"/>
        <v>59.144094593830914</v>
      </c>
      <c r="AS248" s="33">
        <f t="shared" si="197"/>
        <v>0.6400388287513008</v>
      </c>
      <c r="AT248" s="73">
        <f t="shared" si="198"/>
        <v>622.14912280701753</v>
      </c>
      <c r="AU248" s="73">
        <f t="shared" si="199"/>
        <v>1387.7184559269933</v>
      </c>
      <c r="AV248" s="73">
        <f t="shared" si="200"/>
        <v>261.33738125410122</v>
      </c>
      <c r="AW248" s="73">
        <f t="shared" si="201"/>
        <v>148.4941203485227</v>
      </c>
      <c r="AX248" s="73">
        <f t="shared" si="202"/>
        <v>0.56342926622447009</v>
      </c>
      <c r="AY248" s="73">
        <f t="shared" si="203"/>
        <v>1.5982402260154955</v>
      </c>
      <c r="AZ248" s="73">
        <f t="shared" si="204"/>
        <v>59.144094593830914</v>
      </c>
      <c r="BA248" s="33">
        <f t="shared" si="205"/>
        <v>3612.1491228070176</v>
      </c>
      <c r="BC248" s="34">
        <f t="shared" si="206"/>
        <v>3.7212443948965133E-2</v>
      </c>
      <c r="BD248" s="34">
        <f t="shared" si="207"/>
        <v>0.19558590030224315</v>
      </c>
      <c r="BE248" s="34">
        <f t="shared" si="208"/>
        <v>0.16311436901110796</v>
      </c>
      <c r="BF248" s="34">
        <f t="shared" si="209"/>
        <v>0.13464462734580537</v>
      </c>
      <c r="BG248" s="34">
        <f t="shared" si="210"/>
        <v>3.4973454298148368</v>
      </c>
      <c r="BH248" s="34">
        <f t="shared" si="211"/>
        <v>0.15842403825236684</v>
      </c>
      <c r="BI248" s="34">
        <f t="shared" si="212"/>
        <v>0.66889456002927461</v>
      </c>
      <c r="BJ248" s="34">
        <f t="shared" si="213"/>
        <v>0.17334859135037259</v>
      </c>
      <c r="BL248" s="49">
        <f t="shared" si="214"/>
        <v>1</v>
      </c>
      <c r="BM248" s="49">
        <f t="shared" si="215"/>
        <v>0.83397815874786352</v>
      </c>
      <c r="BN248" s="49">
        <f t="shared" si="216"/>
        <v>17.881378076897736</v>
      </c>
      <c r="BO248" s="49">
        <f t="shared" si="217"/>
        <v>0.80999723399054191</v>
      </c>
      <c r="BP248" s="49">
        <f t="shared" si="218"/>
        <v>0.88630413072973679</v>
      </c>
      <c r="BU248" s="38">
        <f t="shared" si="219"/>
        <v>4.6008332802490413E-2</v>
      </c>
      <c r="BV248" s="38">
        <f t="shared" si="220"/>
        <v>3.8369944677679887E-2</v>
      </c>
      <c r="BW248" s="38">
        <f t="shared" si="221"/>
        <v>0.82269239352906709</v>
      </c>
      <c r="BX248" s="38">
        <f t="shared" si="222"/>
        <v>3.726662231053355E-2</v>
      </c>
      <c r="BY248" s="38">
        <f t="shared" si="223"/>
        <v>4.0777375410835703E-2</v>
      </c>
    </row>
    <row r="249" spans="1:77" x14ac:dyDescent="0.25">
      <c r="A249" s="23" t="s">
        <v>685</v>
      </c>
      <c r="B249" s="24" t="s">
        <v>686</v>
      </c>
      <c r="C249" s="24" t="s">
        <v>65</v>
      </c>
      <c r="D249" s="24" t="s">
        <v>66</v>
      </c>
      <c r="E249" s="25">
        <v>5.45E-2</v>
      </c>
      <c r="F249" s="26">
        <f t="shared" si="169"/>
        <v>12.718296891008171</v>
      </c>
      <c r="G249" s="27">
        <v>6309.5734448019384</v>
      </c>
      <c r="H249" s="28">
        <f t="shared" si="170"/>
        <v>3.8000000000000003</v>
      </c>
      <c r="I249" s="27">
        <v>6.8579000000000009E-6</v>
      </c>
      <c r="J249" s="27">
        <f t="shared" si="171"/>
        <v>2.7665996280244902E-9</v>
      </c>
      <c r="K249" s="20">
        <f t="shared" si="168"/>
        <v>0.99989261681323083</v>
      </c>
      <c r="S249" s="31">
        <f t="shared" si="172"/>
        <v>5.2559416666438832</v>
      </c>
      <c r="T249" s="31">
        <f t="shared" si="173"/>
        <v>7.7821306105701282</v>
      </c>
      <c r="U249" s="31">
        <f t="shared" si="174"/>
        <v>4.3955294834239318</v>
      </c>
      <c r="V249" s="31">
        <f t="shared" si="175"/>
        <v>300.62146177747593</v>
      </c>
      <c r="W249" s="31">
        <f t="shared" si="176"/>
        <v>3.6267699557143431</v>
      </c>
      <c r="X249" s="32">
        <f t="shared" si="177"/>
        <v>102208574.5034115</v>
      </c>
      <c r="Y249" s="31">
        <f t="shared" si="178"/>
        <v>94.285425254647322</v>
      </c>
      <c r="Z249" s="31">
        <f t="shared" si="179"/>
        <v>4.2680988102637638</v>
      </c>
      <c r="AA249" s="31">
        <f t="shared" si="180"/>
        <v>18.225252460255469</v>
      </c>
      <c r="AB249" s="31">
        <f t="shared" si="181"/>
        <v>3.8609001762574393</v>
      </c>
      <c r="AD249" s="33">
        <f t="shared" si="182"/>
        <v>1384.0014274503239</v>
      </c>
      <c r="AE249" s="33">
        <f t="shared" si="183"/>
        <v>80.437426320908358</v>
      </c>
      <c r="AF249" s="33">
        <f t="shared" si="184"/>
        <v>0.10708292818954401</v>
      </c>
      <c r="AG249" s="73">
        <f t="shared" si="185"/>
        <v>2488.5526315789475</v>
      </c>
      <c r="AH249" s="33">
        <f t="shared" si="186"/>
        <v>260.68152600372906</v>
      </c>
      <c r="AI249" s="33">
        <f t="shared" si="187"/>
        <v>5.5440707952526549E-2</v>
      </c>
      <c r="AJ249" s="73">
        <f t="shared" si="188"/>
        <v>60.307017543859651</v>
      </c>
      <c r="AK249" s="33">
        <f t="shared" si="189"/>
        <v>148.146056471023</v>
      </c>
      <c r="AL249" s="33">
        <f t="shared" si="190"/>
        <v>5.2996205973754877E-7</v>
      </c>
      <c r="AM249" s="73">
        <f t="shared" si="191"/>
        <v>113.1140350877193</v>
      </c>
      <c r="AN249" s="33">
        <f t="shared" si="192"/>
        <v>0.56162337294135067</v>
      </c>
      <c r="AO249" s="73">
        <f t="shared" si="193"/>
        <v>256.40350877192981</v>
      </c>
      <c r="AP249" s="33">
        <f t="shared" si="194"/>
        <v>1.5941914583383736</v>
      </c>
      <c r="AQ249" s="73">
        <f t="shared" si="195"/>
        <v>71.622807017543863</v>
      </c>
      <c r="AR249" s="33">
        <f t="shared" si="196"/>
        <v>58.963310081145998</v>
      </c>
      <c r="AS249" s="33">
        <f t="shared" si="197"/>
        <v>0.63966869303804919</v>
      </c>
      <c r="AT249" s="73">
        <f t="shared" si="198"/>
        <v>622.14912280701753</v>
      </c>
      <c r="AU249" s="73">
        <f t="shared" si="199"/>
        <v>1384.0014274503239</v>
      </c>
      <c r="AV249" s="73">
        <f t="shared" si="200"/>
        <v>260.68152600372906</v>
      </c>
      <c r="AW249" s="73">
        <f t="shared" si="201"/>
        <v>148.146056471023</v>
      </c>
      <c r="AX249" s="73">
        <f t="shared" si="202"/>
        <v>0.56162337294135067</v>
      </c>
      <c r="AY249" s="73">
        <f t="shared" si="203"/>
        <v>1.5941914583383736</v>
      </c>
      <c r="AZ249" s="73">
        <f t="shared" si="204"/>
        <v>58.963310081145998</v>
      </c>
      <c r="BA249" s="33">
        <f t="shared" si="205"/>
        <v>3612.1491228070176</v>
      </c>
      <c r="BC249" s="34">
        <f t="shared" si="206"/>
        <v>5.7739934949752316E-3</v>
      </c>
      <c r="BD249" s="34">
        <f t="shared" si="207"/>
        <v>3.0429355097949085E-2</v>
      </c>
      <c r="BE249" s="34">
        <f t="shared" si="208"/>
        <v>2.5374362126059206E-2</v>
      </c>
      <c r="BF249" s="34">
        <f t="shared" si="209"/>
        <v>2.0940946057154301E-2</v>
      </c>
      <c r="BG249" s="34">
        <f t="shared" si="210"/>
        <v>0.54440343209130704</v>
      </c>
      <c r="BH249" s="34">
        <f t="shared" si="211"/>
        <v>2.4643974766374494E-2</v>
      </c>
      <c r="BI249" s="34">
        <f t="shared" si="212"/>
        <v>0.1041031172595991</v>
      </c>
      <c r="BJ249" s="34">
        <f t="shared" si="213"/>
        <v>2.6963431455643429E-2</v>
      </c>
      <c r="BL249" s="49">
        <f t="shared" si="214"/>
        <v>1</v>
      </c>
      <c r="BM249" s="49">
        <f t="shared" si="215"/>
        <v>0.83387774878506771</v>
      </c>
      <c r="BN249" s="49">
        <f t="shared" si="216"/>
        <v>17.890731839006321</v>
      </c>
      <c r="BO249" s="49">
        <f t="shared" si="217"/>
        <v>0.80987502650148113</v>
      </c>
      <c r="BP249" s="49">
        <f t="shared" si="218"/>
        <v>0.8860993395637472</v>
      </c>
      <c r="BU249" s="38">
        <f t="shared" si="219"/>
        <v>4.6006236970643218E-2</v>
      </c>
      <c r="BV249" s="38">
        <f t="shared" si="220"/>
        <v>3.8363577315152317E-2</v>
      </c>
      <c r="BW249" s="38">
        <f t="shared" si="221"/>
        <v>0.82308524856355636</v>
      </c>
      <c r="BX249" s="38">
        <f t="shared" si="222"/>
        <v>3.7259302385833096E-2</v>
      </c>
      <c r="BY249" s="38">
        <f t="shared" si="223"/>
        <v>4.0766096195500208E-2</v>
      </c>
    </row>
    <row r="250" spans="1:77" x14ac:dyDescent="0.25">
      <c r="A250" s="23" t="s">
        <v>687</v>
      </c>
      <c r="B250" s="24" t="s">
        <v>688</v>
      </c>
      <c r="C250" s="24" t="s">
        <v>65</v>
      </c>
      <c r="D250" s="24" t="s">
        <v>66</v>
      </c>
      <c r="E250" s="25">
        <v>0.21099999999999999</v>
      </c>
      <c r="F250" s="26">
        <f t="shared" si="169"/>
        <v>3.2850577277722528</v>
      </c>
      <c r="G250" s="27">
        <v>43.651583224016612</v>
      </c>
      <c r="H250" s="28">
        <f t="shared" si="170"/>
        <v>1.6400000000000001</v>
      </c>
      <c r="I250" s="27">
        <v>1.4443000000000001E-3</v>
      </c>
      <c r="J250" s="27">
        <f t="shared" si="171"/>
        <v>5.8265647541605615E-7</v>
      </c>
      <c r="K250" s="20">
        <f t="shared" si="168"/>
        <v>0.99989596479318099</v>
      </c>
      <c r="S250" s="31">
        <f t="shared" si="172"/>
        <v>2.4468416426256203</v>
      </c>
      <c r="T250" s="31">
        <f t="shared" si="173"/>
        <v>2.5731532761995921</v>
      </c>
      <c r="U250" s="31">
        <f t="shared" si="174"/>
        <v>2.1944293253360891</v>
      </c>
      <c r="V250" s="31">
        <f t="shared" si="175"/>
        <v>2.8941193638442746</v>
      </c>
      <c r="W250" s="31">
        <f t="shared" si="176"/>
        <v>1.930512192938832</v>
      </c>
      <c r="X250" s="32">
        <f t="shared" si="177"/>
        <v>4981.4945961718086</v>
      </c>
      <c r="Y250" s="31">
        <f t="shared" si="178"/>
        <v>33.98513704119275</v>
      </c>
      <c r="Z250" s="31">
        <f t="shared" si="179"/>
        <v>2.110665360247661</v>
      </c>
      <c r="AA250" s="31">
        <f t="shared" si="180"/>
        <v>7.1093294300524361</v>
      </c>
      <c r="AB250" s="31">
        <f t="shared" si="181"/>
        <v>2.9812002288282025</v>
      </c>
      <c r="AD250" s="33">
        <f t="shared" si="182"/>
        <v>2972.9062324707888</v>
      </c>
      <c r="AE250" s="33">
        <f t="shared" si="183"/>
        <v>20.776491632651688</v>
      </c>
      <c r="AF250" s="33">
        <f t="shared" si="184"/>
        <v>0.32385685728139813</v>
      </c>
      <c r="AG250" s="73">
        <f t="shared" si="185"/>
        <v>2488.5526315789475</v>
      </c>
      <c r="AH250" s="33">
        <f t="shared" si="186"/>
        <v>522.15549623948016</v>
      </c>
      <c r="AI250" s="33">
        <f t="shared" si="187"/>
        <v>5.7588041719634679</v>
      </c>
      <c r="AJ250" s="73">
        <f t="shared" si="188"/>
        <v>60.307017543859651</v>
      </c>
      <c r="AK250" s="33">
        <f t="shared" si="189"/>
        <v>278.31560382363801</v>
      </c>
      <c r="AL250" s="33">
        <f t="shared" si="190"/>
        <v>1.0873577321210547E-2</v>
      </c>
      <c r="AM250" s="73">
        <f t="shared" si="191"/>
        <v>113.1140350877193</v>
      </c>
      <c r="AN250" s="33">
        <f t="shared" si="192"/>
        <v>1.558119318057815</v>
      </c>
      <c r="AO250" s="73">
        <f t="shared" si="193"/>
        <v>256.40350877192981</v>
      </c>
      <c r="AP250" s="33">
        <f t="shared" si="194"/>
        <v>3.2237069858711664</v>
      </c>
      <c r="AQ250" s="73">
        <f t="shared" si="195"/>
        <v>71.622807017543863</v>
      </c>
      <c r="AR250" s="33">
        <f t="shared" si="196"/>
        <v>151.15648004417852</v>
      </c>
      <c r="AS250" s="33">
        <f t="shared" si="197"/>
        <v>0.82842371532613046</v>
      </c>
      <c r="AT250" s="73">
        <f t="shared" si="198"/>
        <v>622.14912280701753</v>
      </c>
      <c r="AU250" s="73">
        <f t="shared" si="199"/>
        <v>2972.9062324707888</v>
      </c>
      <c r="AV250" s="73">
        <f t="shared" si="200"/>
        <v>522.15549623948016</v>
      </c>
      <c r="AW250" s="73">
        <f t="shared" si="201"/>
        <v>278.31560382363801</v>
      </c>
      <c r="AX250" s="73">
        <f t="shared" si="202"/>
        <v>1.558119318057815</v>
      </c>
      <c r="AY250" s="73">
        <f t="shared" si="203"/>
        <v>3.2237069858711664</v>
      </c>
      <c r="AZ250" s="73">
        <f t="shared" si="204"/>
        <v>151.15648004417852</v>
      </c>
      <c r="BA250" s="33">
        <f t="shared" si="205"/>
        <v>3612.1491228070176</v>
      </c>
      <c r="BC250" s="34">
        <f t="shared" si="206"/>
        <v>4.0336113262094665E-2</v>
      </c>
      <c r="BD250" s="34">
        <f t="shared" si="207"/>
        <v>9.8856840827148212E-2</v>
      </c>
      <c r="BE250" s="34">
        <f t="shared" si="208"/>
        <v>8.7549178108634787E-2</v>
      </c>
      <c r="BF250" s="34">
        <f t="shared" si="209"/>
        <v>7.7866316290940096E-2</v>
      </c>
      <c r="BG250" s="34">
        <f t="shared" si="210"/>
        <v>1.3708283369213594</v>
      </c>
      <c r="BH250" s="34">
        <f t="shared" si="211"/>
        <v>8.5136037029329509E-2</v>
      </c>
      <c r="BI250" s="34">
        <f t="shared" si="212"/>
        <v>0.2851996603199477</v>
      </c>
      <c r="BJ250" s="34">
        <f t="shared" si="213"/>
        <v>9.5666053410994448E-2</v>
      </c>
      <c r="BL250" s="49">
        <f t="shared" si="214"/>
        <v>1</v>
      </c>
      <c r="BM250" s="49">
        <f t="shared" si="215"/>
        <v>0.88561577910136802</v>
      </c>
      <c r="BN250" s="49">
        <f t="shared" si="216"/>
        <v>13.866802999685788</v>
      </c>
      <c r="BO250" s="49">
        <f t="shared" si="217"/>
        <v>0.8612053178817477</v>
      </c>
      <c r="BP250" s="49">
        <f t="shared" si="218"/>
        <v>0.96772315006775433</v>
      </c>
      <c r="BU250" s="38">
        <f t="shared" si="219"/>
        <v>4.7103761267524899E-2</v>
      </c>
      <c r="BV250" s="38">
        <f t="shared" si="220"/>
        <v>4.1715834233543907E-2</v>
      </c>
      <c r="BW250" s="38">
        <f t="shared" si="221"/>
        <v>0.65317857804099755</v>
      </c>
      <c r="BX250" s="38">
        <f t="shared" si="222"/>
        <v>4.0566009695824738E-2</v>
      </c>
      <c r="BY250" s="38">
        <f t="shared" si="223"/>
        <v>4.5583400233848673E-2</v>
      </c>
    </row>
    <row r="251" spans="1:77" x14ac:dyDescent="0.25">
      <c r="A251" s="23" t="s">
        <v>689</v>
      </c>
      <c r="B251" s="24" t="s">
        <v>690</v>
      </c>
      <c r="C251" s="24" t="s">
        <v>65</v>
      </c>
      <c r="D251" s="24" t="s">
        <v>66</v>
      </c>
      <c r="E251" s="25">
        <v>0.20899999999999999</v>
      </c>
      <c r="F251" s="26">
        <f t="shared" si="169"/>
        <v>3.3164936868896904</v>
      </c>
      <c r="G251" s="27">
        <v>14125.375446227561</v>
      </c>
      <c r="H251" s="28">
        <f t="shared" si="170"/>
        <v>4.1500000000000004</v>
      </c>
      <c r="I251" s="27">
        <v>8.5344999999999995</v>
      </c>
      <c r="J251" s="27">
        <f t="shared" si="171"/>
        <v>3.4429700820039675E-3</v>
      </c>
      <c r="K251" s="20">
        <f t="shared" si="168"/>
        <v>0.99980614265827916</v>
      </c>
      <c r="S251" s="31">
        <f t="shared" si="172"/>
        <v>5.286332616465498</v>
      </c>
      <c r="T251" s="31">
        <f t="shared" si="173"/>
        <v>7.8618270175978653</v>
      </c>
      <c r="U251" s="31">
        <f t="shared" si="174"/>
        <v>4.4193426349261369</v>
      </c>
      <c r="V251" s="31">
        <f t="shared" si="175"/>
        <v>671.99186985492361</v>
      </c>
      <c r="W251" s="31">
        <f t="shared" si="176"/>
        <v>3.6451213437433436</v>
      </c>
      <c r="X251" s="32">
        <f t="shared" si="177"/>
        <v>183.52276231102698</v>
      </c>
      <c r="Y251" s="31">
        <f t="shared" si="178"/>
        <v>94.937798974933202</v>
      </c>
      <c r="Z251" s="31">
        <f t="shared" si="179"/>
        <v>4.2914395425845449</v>
      </c>
      <c r="AA251" s="31">
        <f t="shared" si="180"/>
        <v>18.345512848331143</v>
      </c>
      <c r="AB251" s="31">
        <f t="shared" si="181"/>
        <v>3.8656825714529122</v>
      </c>
      <c r="AD251" s="33">
        <f t="shared" si="182"/>
        <v>1376.0448494242503</v>
      </c>
      <c r="AE251" s="33">
        <f t="shared" si="183"/>
        <v>20.975309734399548</v>
      </c>
      <c r="AF251" s="33">
        <f t="shared" si="184"/>
        <v>0.1059974140194137</v>
      </c>
      <c r="AG251" s="73">
        <f t="shared" si="185"/>
        <v>2488.5526315789475</v>
      </c>
      <c r="AH251" s="33">
        <f t="shared" si="186"/>
        <v>259.27687169530458</v>
      </c>
      <c r="AI251" s="33">
        <f t="shared" si="187"/>
        <v>2.4801887365489758E-2</v>
      </c>
      <c r="AJ251" s="73">
        <f t="shared" si="188"/>
        <v>60.307017543859651</v>
      </c>
      <c r="AK251" s="33">
        <f t="shared" si="189"/>
        <v>147.4002141489471</v>
      </c>
      <c r="AL251" s="33">
        <f t="shared" si="190"/>
        <v>0.29514958245270517</v>
      </c>
      <c r="AM251" s="73">
        <f t="shared" si="191"/>
        <v>113.1140350877193</v>
      </c>
      <c r="AN251" s="33">
        <f t="shared" si="192"/>
        <v>0.55776412685432064</v>
      </c>
      <c r="AO251" s="73">
        <f t="shared" si="193"/>
        <v>256.40350877192981</v>
      </c>
      <c r="AP251" s="33">
        <f t="shared" si="194"/>
        <v>1.5855208023200571</v>
      </c>
      <c r="AQ251" s="73">
        <f t="shared" si="195"/>
        <v>71.622807017543863</v>
      </c>
      <c r="AR251" s="33">
        <f t="shared" si="196"/>
        <v>58.57678774125786</v>
      </c>
      <c r="AS251" s="33">
        <f t="shared" si="197"/>
        <v>0.63887733254019807</v>
      </c>
      <c r="AT251" s="73">
        <f t="shared" si="198"/>
        <v>622.14912280701753</v>
      </c>
      <c r="AU251" s="73">
        <f t="shared" si="199"/>
        <v>1376.0448494242503</v>
      </c>
      <c r="AV251" s="73">
        <f t="shared" si="200"/>
        <v>259.27687169530458</v>
      </c>
      <c r="AW251" s="73">
        <f t="shared" si="201"/>
        <v>147.4002141489471</v>
      </c>
      <c r="AX251" s="73">
        <f t="shared" si="202"/>
        <v>0.55776412685432064</v>
      </c>
      <c r="AY251" s="73">
        <f t="shared" si="203"/>
        <v>1.5855208023200571</v>
      </c>
      <c r="AZ251" s="73">
        <f t="shared" si="204"/>
        <v>58.57678774125786</v>
      </c>
      <c r="BA251" s="33">
        <f t="shared" si="205"/>
        <v>3612.1491228070176</v>
      </c>
      <c r="BC251" s="34">
        <f t="shared" si="206"/>
        <v>1.9413586815105525E-2</v>
      </c>
      <c r="BD251" s="34">
        <f t="shared" si="207"/>
        <v>0.10291305145863568</v>
      </c>
      <c r="BE251" s="34">
        <f t="shared" si="208"/>
        <v>8.5787085694286475E-2</v>
      </c>
      <c r="BF251" s="34">
        <f t="shared" si="209"/>
        <v>7.0623465438194463E-2</v>
      </c>
      <c r="BG251" s="34">
        <f t="shared" si="210"/>
        <v>1.843083202434902</v>
      </c>
      <c r="BH251" s="34">
        <f t="shared" si="211"/>
        <v>8.331223412174181E-2</v>
      </c>
      <c r="BI251" s="34">
        <f t="shared" si="212"/>
        <v>0.35230968306898719</v>
      </c>
      <c r="BJ251" s="34">
        <f t="shared" si="213"/>
        <v>9.1137768442423356E-2</v>
      </c>
      <c r="BL251" s="49">
        <f t="shared" si="214"/>
        <v>1</v>
      </c>
      <c r="BM251" s="49">
        <f t="shared" si="215"/>
        <v>0.83358800927953514</v>
      </c>
      <c r="BN251" s="49">
        <f t="shared" si="216"/>
        <v>17.909129855854104</v>
      </c>
      <c r="BO251" s="49">
        <f t="shared" si="217"/>
        <v>0.80954002374740475</v>
      </c>
      <c r="BP251" s="49">
        <f t="shared" si="218"/>
        <v>0.88558027529729588</v>
      </c>
      <c r="BU251" s="38">
        <f t="shared" si="219"/>
        <v>4.6005772799373498E-2</v>
      </c>
      <c r="BV251" s="38">
        <f t="shared" si="220"/>
        <v>3.8349860563196343E-2</v>
      </c>
      <c r="BW251" s="38">
        <f t="shared" si="221"/>
        <v>0.82392335918290061</v>
      </c>
      <c r="BX251" s="38">
        <f t="shared" si="222"/>
        <v>3.7243514404522532E-2</v>
      </c>
      <c r="BY251" s="38">
        <f t="shared" si="223"/>
        <v>4.0741804940934032E-2</v>
      </c>
    </row>
    <row r="252" spans="1:77" x14ac:dyDescent="0.25">
      <c r="A252" s="23" t="s">
        <v>691</v>
      </c>
      <c r="B252" s="24" t="s">
        <v>692</v>
      </c>
      <c r="C252" s="24" t="s">
        <v>89</v>
      </c>
      <c r="D252" s="24" t="s">
        <v>66</v>
      </c>
      <c r="E252" s="25">
        <v>5.5500000000000001E-2</v>
      </c>
      <c r="F252" s="26">
        <f t="shared" si="169"/>
        <v>12.489138388467483</v>
      </c>
      <c r="G252" s="27">
        <v>5.8884365535558905</v>
      </c>
      <c r="H252" s="28">
        <f t="shared" si="170"/>
        <v>0.77</v>
      </c>
      <c r="I252" s="27">
        <v>4.408510377408251E-5</v>
      </c>
      <c r="J252" s="27">
        <f t="shared" si="171"/>
        <v>1.7784720060484654E-8</v>
      </c>
      <c r="K252" s="20">
        <f t="shared" si="168"/>
        <v>0.99946913045764929</v>
      </c>
      <c r="S252" s="31">
        <f t="shared" si="172"/>
        <v>1.1808746977372946</v>
      </c>
      <c r="T252" s="31">
        <f t="shared" si="173"/>
        <v>1.0984043647602344</v>
      </c>
      <c r="U252" s="31">
        <f t="shared" si="174"/>
        <v>1.2024674803670681</v>
      </c>
      <c r="V252" s="31">
        <f t="shared" si="175"/>
        <v>1.0997910035890537</v>
      </c>
      <c r="W252" s="31">
        <f t="shared" si="176"/>
        <v>1.1660658438151463</v>
      </c>
      <c r="X252" s="32">
        <f t="shared" si="177"/>
        <v>68362.465103534298</v>
      </c>
      <c r="Y252" s="31">
        <f t="shared" si="178"/>
        <v>6.8098243101512024</v>
      </c>
      <c r="Z252" s="31">
        <f t="shared" si="179"/>
        <v>1.1383826326252116</v>
      </c>
      <c r="AA252" s="31">
        <f t="shared" si="180"/>
        <v>2.0997566139053871</v>
      </c>
      <c r="AB252" s="31">
        <f t="shared" si="181"/>
        <v>1.5763014657772896</v>
      </c>
      <c r="AD252" s="33">
        <f t="shared" si="182"/>
        <v>6160.0361013485308</v>
      </c>
      <c r="AE252" s="33">
        <f t="shared" si="183"/>
        <v>78.988103324135238</v>
      </c>
      <c r="AF252" s="33">
        <f t="shared" si="184"/>
        <v>0.75867627630489054</v>
      </c>
      <c r="AG252" s="73">
        <f t="shared" si="185"/>
        <v>2488.5526315789475</v>
      </c>
      <c r="AH252" s="33">
        <f t="shared" si="186"/>
        <v>952.90172253436208</v>
      </c>
      <c r="AI252" s="33">
        <f t="shared" si="187"/>
        <v>15.154394437012789</v>
      </c>
      <c r="AJ252" s="73">
        <f t="shared" si="188"/>
        <v>60.307017543859651</v>
      </c>
      <c r="AK252" s="33">
        <f t="shared" si="189"/>
        <v>460.77300824518642</v>
      </c>
      <c r="AL252" s="33">
        <f t="shared" si="190"/>
        <v>7.9234513536970575E-4</v>
      </c>
      <c r="AM252" s="73">
        <f t="shared" si="191"/>
        <v>113.1140350877193</v>
      </c>
      <c r="AN252" s="33">
        <f t="shared" si="192"/>
        <v>7.7759566383804239</v>
      </c>
      <c r="AO252" s="73">
        <f t="shared" si="193"/>
        <v>256.40350877192981</v>
      </c>
      <c r="AP252" s="33">
        <f t="shared" si="194"/>
        <v>5.9770471471228035</v>
      </c>
      <c r="AQ252" s="73">
        <f t="shared" si="195"/>
        <v>71.622807017543863</v>
      </c>
      <c r="AR252" s="33">
        <f t="shared" si="196"/>
        <v>511.78370150362269</v>
      </c>
      <c r="AS252" s="33">
        <f t="shared" si="197"/>
        <v>1.5667669055164766</v>
      </c>
      <c r="AT252" s="73">
        <f t="shared" si="198"/>
        <v>622.14912280701753</v>
      </c>
      <c r="AU252" s="73">
        <f t="shared" si="199"/>
        <v>6160.0361013485308</v>
      </c>
      <c r="AV252" s="73">
        <f t="shared" si="200"/>
        <v>952.90172253436208</v>
      </c>
      <c r="AW252" s="73">
        <f t="shared" si="201"/>
        <v>460.77300824518642</v>
      </c>
      <c r="AX252" s="73">
        <f t="shared" si="202"/>
        <v>7.7759566383804239</v>
      </c>
      <c r="AY252" s="73">
        <f t="shared" si="203"/>
        <v>5.9770471471228035</v>
      </c>
      <c r="AZ252" s="73">
        <f t="shared" si="204"/>
        <v>511.78370150362269</v>
      </c>
      <c r="BA252" s="33">
        <f t="shared" si="205"/>
        <v>3612.1491228070176</v>
      </c>
      <c r="BC252" s="34">
        <f t="shared" si="206"/>
        <v>2.4980634612824879E-2</v>
      </c>
      <c r="BD252" s="34">
        <f t="shared" si="207"/>
        <v>2.953270102687356E-2</v>
      </c>
      <c r="BE252" s="34">
        <f t="shared" si="208"/>
        <v>2.9568165858758343E-2</v>
      </c>
      <c r="BF252" s="34">
        <f t="shared" si="209"/>
        <v>2.9129014688596029E-2</v>
      </c>
      <c r="BG252" s="34">
        <f t="shared" si="210"/>
        <v>0.17011373286941947</v>
      </c>
      <c r="BH252" s="34">
        <f t="shared" si="211"/>
        <v>2.8437520595196067E-2</v>
      </c>
      <c r="BI252" s="34">
        <f t="shared" si="212"/>
        <v>5.2293163246509018E-2</v>
      </c>
      <c r="BJ252" s="34">
        <f t="shared" si="213"/>
        <v>3.3174595330800347E-2</v>
      </c>
      <c r="BL252" s="49">
        <f t="shared" si="214"/>
        <v>1</v>
      </c>
      <c r="BM252" s="49">
        <f t="shared" si="215"/>
        <v>1.0012008665192023</v>
      </c>
      <c r="BN252" s="49">
        <f t="shared" si="216"/>
        <v>5.760182000102966</v>
      </c>
      <c r="BO252" s="49">
        <f t="shared" si="217"/>
        <v>0.96291634718135255</v>
      </c>
      <c r="BP252" s="49">
        <f t="shared" si="218"/>
        <v>1.1233173457657262</v>
      </c>
      <c r="BU252" s="38">
        <f t="shared" si="219"/>
        <v>4.9752892595789681E-2</v>
      </c>
      <c r="BV252" s="38">
        <f t="shared" si="220"/>
        <v>4.981263917874143E-2</v>
      </c>
      <c r="BW252" s="38">
        <f t="shared" si="221"/>
        <v>0.28658571638332386</v>
      </c>
      <c r="BX252" s="38">
        <f t="shared" si="222"/>
        <v>4.7907873600043963E-2</v>
      </c>
      <c r="BY252" s="38">
        <f t="shared" si="223"/>
        <v>5.5888287254869717E-2</v>
      </c>
    </row>
    <row r="253" spans="1:77" x14ac:dyDescent="0.25">
      <c r="A253" s="23" t="s">
        <v>693</v>
      </c>
      <c r="B253" s="24" t="s">
        <v>694</v>
      </c>
      <c r="C253" s="24" t="s">
        <v>89</v>
      </c>
      <c r="D253" s="24" t="s">
        <v>66</v>
      </c>
      <c r="E253" s="25">
        <v>0.104</v>
      </c>
      <c r="F253" s="26">
        <f t="shared" si="169"/>
        <v>6.6648767361533201</v>
      </c>
      <c r="G253" s="27">
        <v>7.0794578438413795</v>
      </c>
      <c r="H253" s="28">
        <f t="shared" si="170"/>
        <v>0.85</v>
      </c>
      <c r="I253" s="27">
        <v>2.9457649992635582E-3</v>
      </c>
      <c r="J253" s="27">
        <f t="shared" si="171"/>
        <v>1.1883743348853326E-6</v>
      </c>
      <c r="K253" s="20">
        <f t="shared" si="168"/>
        <v>0.99955217637837823</v>
      </c>
      <c r="S253" s="31">
        <f t="shared" si="172"/>
        <v>1.2376578702307361</v>
      </c>
      <c r="T253" s="31">
        <f t="shared" si="173"/>
        <v>1.1572168766146751</v>
      </c>
      <c r="U253" s="31">
        <f t="shared" si="174"/>
        <v>1.2469605382444657</v>
      </c>
      <c r="V253" s="31">
        <f t="shared" si="175"/>
        <v>1.1563827727410323</v>
      </c>
      <c r="W253" s="31">
        <f t="shared" si="176"/>
        <v>1.2003540130912413</v>
      </c>
      <c r="X253" s="32">
        <f t="shared" si="177"/>
        <v>1067.8489858001058</v>
      </c>
      <c r="Y253" s="31">
        <f t="shared" si="178"/>
        <v>8.0287348643332219</v>
      </c>
      <c r="Z253" s="31">
        <f t="shared" si="179"/>
        <v>1.1819930112831232</v>
      </c>
      <c r="AA253" s="31">
        <f t="shared" si="180"/>
        <v>2.324453979414268</v>
      </c>
      <c r="AB253" s="31">
        <f t="shared" si="181"/>
        <v>1.6852504832728812</v>
      </c>
      <c r="AD253" s="33">
        <f t="shared" si="182"/>
        <v>5877.4164849568942</v>
      </c>
      <c r="AE253" s="33">
        <f t="shared" si="183"/>
        <v>42.152305139322166</v>
      </c>
      <c r="AF253" s="33">
        <f t="shared" si="184"/>
        <v>0.72011854491024074</v>
      </c>
      <c r="AG253" s="73">
        <f t="shared" si="185"/>
        <v>2488.5526315789475</v>
      </c>
      <c r="AH253" s="33">
        <f t="shared" si="186"/>
        <v>918.9010383171352</v>
      </c>
      <c r="AI253" s="33">
        <f t="shared" si="187"/>
        <v>14.41275939035379</v>
      </c>
      <c r="AJ253" s="73">
        <f t="shared" si="188"/>
        <v>60.307017543859651</v>
      </c>
      <c r="AK253" s="33">
        <f t="shared" si="189"/>
        <v>447.61100542580186</v>
      </c>
      <c r="AL253" s="33">
        <f t="shared" si="190"/>
        <v>5.07250251552014E-2</v>
      </c>
      <c r="AM253" s="73">
        <f t="shared" si="191"/>
        <v>113.1140350877193</v>
      </c>
      <c r="AN253" s="33">
        <f t="shared" si="192"/>
        <v>6.5954224975048197</v>
      </c>
      <c r="AO253" s="73">
        <f t="shared" si="193"/>
        <v>256.40350877192981</v>
      </c>
      <c r="AP253" s="33">
        <f t="shared" si="194"/>
        <v>5.7565202177298342</v>
      </c>
      <c r="AQ253" s="73">
        <f t="shared" si="195"/>
        <v>71.622807017543863</v>
      </c>
      <c r="AR253" s="33">
        <f t="shared" si="196"/>
        <v>462.31124454957057</v>
      </c>
      <c r="AS253" s="33">
        <f t="shared" si="197"/>
        <v>1.46547768074253</v>
      </c>
      <c r="AT253" s="73">
        <f t="shared" si="198"/>
        <v>622.14912280701753</v>
      </c>
      <c r="AU253" s="73">
        <f t="shared" si="199"/>
        <v>5877.4164849568942</v>
      </c>
      <c r="AV253" s="73">
        <f t="shared" si="200"/>
        <v>918.9010383171352</v>
      </c>
      <c r="AW253" s="73">
        <f t="shared" si="201"/>
        <v>447.61100542580186</v>
      </c>
      <c r="AX253" s="73">
        <f t="shared" si="202"/>
        <v>6.5954224975048197</v>
      </c>
      <c r="AY253" s="73">
        <f t="shared" si="203"/>
        <v>5.7565202177298342</v>
      </c>
      <c r="AZ253" s="73">
        <f t="shared" si="204"/>
        <v>462.31124454957057</v>
      </c>
      <c r="BA253" s="33">
        <f t="shared" si="205"/>
        <v>3612.1491228070176</v>
      </c>
      <c r="BC253" s="34">
        <f t="shared" si="206"/>
        <v>4.1586367827872069E-2</v>
      </c>
      <c r="BD253" s="34">
        <f t="shared" si="207"/>
        <v>5.152988231489606E-2</v>
      </c>
      <c r="BE253" s="34">
        <f t="shared" si="208"/>
        <v>5.1055761295378504E-2</v>
      </c>
      <c r="BF253" s="34">
        <f t="shared" si="209"/>
        <v>4.9912707209396577E-2</v>
      </c>
      <c r="BG253" s="34">
        <f t="shared" si="210"/>
        <v>0.33388592126062183</v>
      </c>
      <c r="BH253" s="34">
        <f t="shared" si="211"/>
        <v>4.9154796137194104E-2</v>
      </c>
      <c r="BI253" s="34">
        <f t="shared" si="212"/>
        <v>9.6360146727488105E-2</v>
      </c>
      <c r="BJ253" s="34">
        <f t="shared" si="213"/>
        <v>5.7178530837949722E-2</v>
      </c>
      <c r="BL253" s="49">
        <f t="shared" si="214"/>
        <v>1</v>
      </c>
      <c r="BM253" s="49">
        <f t="shared" si="215"/>
        <v>0.99079910533037452</v>
      </c>
      <c r="BN253" s="49">
        <f t="shared" si="216"/>
        <v>6.4794621346166625</v>
      </c>
      <c r="BO253" s="49">
        <f t="shared" si="217"/>
        <v>0.9539085658455817</v>
      </c>
      <c r="BP253" s="49">
        <f t="shared" si="218"/>
        <v>1.1096188904242998</v>
      </c>
      <c r="BU253" s="38">
        <f t="shared" si="219"/>
        <v>4.9502623067399255E-2</v>
      </c>
      <c r="BV253" s="38">
        <f t="shared" si="220"/>
        <v>4.9047154646685943E-2</v>
      </c>
      <c r="BW253" s="38">
        <f t="shared" si="221"/>
        <v>0.32075037172941484</v>
      </c>
      <c r="BX253" s="38">
        <f t="shared" si="222"/>
        <v>4.7220976175817234E-2</v>
      </c>
      <c r="BY253" s="38">
        <f t="shared" si="223"/>
        <v>5.4929045681139911E-2</v>
      </c>
    </row>
    <row r="254" spans="1:77" x14ac:dyDescent="0.25">
      <c r="A254" s="23" t="s">
        <v>695</v>
      </c>
      <c r="B254" s="24" t="s">
        <v>696</v>
      </c>
      <c r="C254" s="24" t="s">
        <v>215</v>
      </c>
      <c r="D254" s="24" t="s">
        <v>133</v>
      </c>
      <c r="E254" s="25">
        <v>1.4200000000000001E-2</v>
      </c>
      <c r="F254" s="26">
        <f t="shared" si="169"/>
        <v>48.813181729573607</v>
      </c>
      <c r="G254" s="27">
        <v>79.432823472428197</v>
      </c>
      <c r="H254" s="28">
        <f t="shared" si="170"/>
        <v>1.9000000000000004</v>
      </c>
      <c r="I254" s="27">
        <v>1.4597167209465458E-2</v>
      </c>
      <c r="J254" s="27">
        <f t="shared" si="171"/>
        <v>5.888758566313072E-6</v>
      </c>
      <c r="K254" s="20">
        <f t="shared" si="168"/>
        <v>0.99992559185316054</v>
      </c>
      <c r="S254" s="31">
        <f t="shared" si="172"/>
        <v>3.0914859931718057</v>
      </c>
      <c r="T254" s="31">
        <f t="shared" si="173"/>
        <v>3.4826468114038196</v>
      </c>
      <c r="U254" s="31">
        <f t="shared" si="174"/>
        <v>2.6995472527027147</v>
      </c>
      <c r="V254" s="31">
        <f t="shared" si="175"/>
        <v>4.5942767872470185</v>
      </c>
      <c r="W254" s="31">
        <f t="shared" si="176"/>
        <v>2.3197767169835037</v>
      </c>
      <c r="X254" s="32">
        <f t="shared" si="177"/>
        <v>764.28178633517359</v>
      </c>
      <c r="Y254" s="31">
        <f t="shared" si="178"/>
        <v>47.823106426670741</v>
      </c>
      <c r="Z254" s="31">
        <f t="shared" si="179"/>
        <v>2.6057624637117152</v>
      </c>
      <c r="AA254" s="31">
        <f t="shared" si="180"/>
        <v>9.6602592371998188</v>
      </c>
      <c r="AB254" s="31">
        <f t="shared" si="181"/>
        <v>3.3074723485357609</v>
      </c>
      <c r="AD254" s="33">
        <f t="shared" si="182"/>
        <v>2352.9884286383412</v>
      </c>
      <c r="AE254" s="33">
        <f t="shared" si="183"/>
        <v>308.72110806264124</v>
      </c>
      <c r="AF254" s="33">
        <f t="shared" si="184"/>
        <v>0.23928160920728711</v>
      </c>
      <c r="AG254" s="73">
        <f t="shared" si="185"/>
        <v>2488.5526315789475</v>
      </c>
      <c r="AH254" s="33">
        <f t="shared" si="186"/>
        <v>424.45389025369184</v>
      </c>
      <c r="AI254" s="33">
        <f t="shared" si="187"/>
        <v>3.6277019079326442</v>
      </c>
      <c r="AJ254" s="73">
        <f t="shared" si="188"/>
        <v>60.307017543859651</v>
      </c>
      <c r="AK254" s="33">
        <f t="shared" si="189"/>
        <v>231.61352673861128</v>
      </c>
      <c r="AL254" s="33">
        <f t="shared" si="190"/>
        <v>7.0872638384335426E-2</v>
      </c>
      <c r="AM254" s="73">
        <f t="shared" si="191"/>
        <v>113.1140350877193</v>
      </c>
      <c r="AN254" s="33">
        <f t="shared" si="192"/>
        <v>1.1072659747003184</v>
      </c>
      <c r="AO254" s="73">
        <f t="shared" si="193"/>
        <v>256.40350877192981</v>
      </c>
      <c r="AP254" s="33">
        <f t="shared" si="194"/>
        <v>2.6111998930918041</v>
      </c>
      <c r="AQ254" s="73">
        <f t="shared" si="195"/>
        <v>71.622807017543863</v>
      </c>
      <c r="AR254" s="33">
        <f t="shared" si="196"/>
        <v>111.24144660456425</v>
      </c>
      <c r="AS254" s="33">
        <f t="shared" si="197"/>
        <v>0.74670222739437886</v>
      </c>
      <c r="AT254" s="73">
        <f t="shared" si="198"/>
        <v>622.14912280701753</v>
      </c>
      <c r="AU254" s="73">
        <f t="shared" si="199"/>
        <v>2352.9884286383412</v>
      </c>
      <c r="AV254" s="73">
        <f t="shared" si="200"/>
        <v>424.45389025369184</v>
      </c>
      <c r="AW254" s="73">
        <f t="shared" si="201"/>
        <v>231.61352673861128</v>
      </c>
      <c r="AX254" s="73">
        <f t="shared" si="202"/>
        <v>1.1072659747003184</v>
      </c>
      <c r="AY254" s="73">
        <f t="shared" si="203"/>
        <v>2.6111998930918041</v>
      </c>
      <c r="AZ254" s="73">
        <f t="shared" si="204"/>
        <v>111.24144660456425</v>
      </c>
      <c r="BA254" s="33">
        <f t="shared" si="205"/>
        <v>3612.1491228070176</v>
      </c>
      <c r="BC254" s="34">
        <f t="shared" si="206"/>
        <v>2.6413858889378266E-3</v>
      </c>
      <c r="BD254" s="34">
        <f t="shared" si="207"/>
        <v>8.1812099958145194E-3</v>
      </c>
      <c r="BE254" s="34">
        <f t="shared" si="208"/>
        <v>7.0701194659137673E-3</v>
      </c>
      <c r="BF254" s="34">
        <f t="shared" si="209"/>
        <v>6.1255510962044263E-3</v>
      </c>
      <c r="BG254" s="34">
        <f t="shared" si="210"/>
        <v>0.12631927848057997</v>
      </c>
      <c r="BH254" s="34">
        <f t="shared" si="211"/>
        <v>6.8828242015719901E-3</v>
      </c>
      <c r="BI254" s="34">
        <f t="shared" si="212"/>
        <v>2.5346336511995263E-2</v>
      </c>
      <c r="BJ254" s="34">
        <f t="shared" si="213"/>
        <v>7.6633555298553733E-3</v>
      </c>
      <c r="BL254" s="49">
        <f t="shared" si="214"/>
        <v>1</v>
      </c>
      <c r="BM254" s="49">
        <f t="shared" si="215"/>
        <v>0.86418995106235108</v>
      </c>
      <c r="BN254" s="49">
        <f t="shared" si="216"/>
        <v>15.44017065265462</v>
      </c>
      <c r="BO254" s="49">
        <f t="shared" si="217"/>
        <v>0.8412966058924316</v>
      </c>
      <c r="BP254" s="49">
        <f t="shared" si="218"/>
        <v>0.93670197119691601</v>
      </c>
      <c r="BU254" s="38">
        <f t="shared" si="219"/>
        <v>4.6644329782281446E-2</v>
      </c>
      <c r="BV254" s="38">
        <f t="shared" si="220"/>
        <v>4.030956107188597E-2</v>
      </c>
      <c r="BW254" s="38">
        <f t="shared" si="221"/>
        <v>0.7201964118171259</v>
      </c>
      <c r="BX254" s="38">
        <f t="shared" si="222"/>
        <v>3.9241716329960645E-2</v>
      </c>
      <c r="BY254" s="38">
        <f t="shared" si="223"/>
        <v>4.3691835652222046E-2</v>
      </c>
    </row>
    <row r="255" spans="1:77" x14ac:dyDescent="0.25">
      <c r="A255" s="23" t="s">
        <v>697</v>
      </c>
      <c r="B255" s="24" t="s">
        <v>698</v>
      </c>
      <c r="C255" s="24" t="s">
        <v>699</v>
      </c>
      <c r="D255" s="24" t="s">
        <v>133</v>
      </c>
      <c r="E255" s="25">
        <v>6.0699999999999997E-2</v>
      </c>
      <c r="F255" s="26">
        <f t="shared" si="169"/>
        <v>11.419228674793167</v>
      </c>
      <c r="G255" s="27">
        <v>831.7637711026714</v>
      </c>
      <c r="H255" s="28">
        <f t="shared" si="170"/>
        <v>2.9200000000000004</v>
      </c>
      <c r="I255" s="27">
        <v>1.1918000000000001E-4</v>
      </c>
      <c r="J255" s="27">
        <f t="shared" si="171"/>
        <v>4.8079345523842388E-8</v>
      </c>
      <c r="K255" s="20">
        <f t="shared" si="168"/>
        <v>0.9999503740454937</v>
      </c>
      <c r="S255" s="31">
        <f t="shared" si="172"/>
        <v>4.9239346487079949</v>
      </c>
      <c r="T255" s="31">
        <f t="shared" si="173"/>
        <v>6.9551982838269035</v>
      </c>
      <c r="U255" s="31">
        <f t="shared" si="174"/>
        <v>4.1353818584135507</v>
      </c>
      <c r="V255" s="31">
        <f t="shared" si="175"/>
        <v>40.341529721721855</v>
      </c>
      <c r="W255" s="31">
        <f t="shared" si="176"/>
        <v>3.4262895610489661</v>
      </c>
      <c r="X255" s="32">
        <f t="shared" si="177"/>
        <v>792514.30729828624</v>
      </c>
      <c r="Y255" s="31">
        <f t="shared" si="178"/>
        <v>87.158545222164179</v>
      </c>
      <c r="Z255" s="31">
        <f t="shared" si="179"/>
        <v>4.013112145491899</v>
      </c>
      <c r="AA255" s="31">
        <f t="shared" si="180"/>
        <v>16.911463550886754</v>
      </c>
      <c r="AB255" s="31">
        <f t="shared" si="181"/>
        <v>3.805112480378706</v>
      </c>
      <c r="AD255" s="33">
        <f t="shared" si="182"/>
        <v>1477.3207380279662</v>
      </c>
      <c r="AE255" s="33">
        <f t="shared" si="183"/>
        <v>72.221412429810627</v>
      </c>
      <c r="AF255" s="33">
        <f t="shared" si="184"/>
        <v>0.11981446097246488</v>
      </c>
      <c r="AG255" s="73">
        <f t="shared" si="185"/>
        <v>2488.5526315789475</v>
      </c>
      <c r="AH255" s="33">
        <f t="shared" si="186"/>
        <v>277.08041785841448</v>
      </c>
      <c r="AI255" s="33">
        <f t="shared" si="187"/>
        <v>0.41313918390388948</v>
      </c>
      <c r="AJ255" s="73">
        <f t="shared" si="188"/>
        <v>60.307017543859651</v>
      </c>
      <c r="AK255" s="33">
        <f t="shared" si="189"/>
        <v>156.81443646058148</v>
      </c>
      <c r="AL255" s="33">
        <f t="shared" si="190"/>
        <v>6.8347872294347663E-5</v>
      </c>
      <c r="AM255" s="73">
        <f t="shared" si="191"/>
        <v>113.1140350877193</v>
      </c>
      <c r="AN255" s="33">
        <f t="shared" si="192"/>
        <v>0.6075468379577641</v>
      </c>
      <c r="AO255" s="73">
        <f t="shared" si="193"/>
        <v>256.40350877192981</v>
      </c>
      <c r="AP255" s="33">
        <f t="shared" si="194"/>
        <v>1.6954838090707431</v>
      </c>
      <c r="AQ255" s="73">
        <f t="shared" si="195"/>
        <v>71.622807017543863</v>
      </c>
      <c r="AR255" s="33">
        <f t="shared" si="196"/>
        <v>63.543951053536361</v>
      </c>
      <c r="AS255" s="33">
        <f t="shared" si="197"/>
        <v>0.64904703407116415</v>
      </c>
      <c r="AT255" s="73">
        <f t="shared" si="198"/>
        <v>622.14912280701753</v>
      </c>
      <c r="AU255" s="73">
        <f t="shared" si="199"/>
        <v>1477.3207380279662</v>
      </c>
      <c r="AV255" s="73">
        <f t="shared" si="200"/>
        <v>277.08041785841448</v>
      </c>
      <c r="AW255" s="73">
        <f t="shared" si="201"/>
        <v>156.81443646058148</v>
      </c>
      <c r="AX255" s="73">
        <f t="shared" si="202"/>
        <v>0.6075468379577641</v>
      </c>
      <c r="AY255" s="73">
        <f t="shared" si="203"/>
        <v>1.6954838090707431</v>
      </c>
      <c r="AZ255" s="73">
        <f t="shared" si="204"/>
        <v>63.543951053536361</v>
      </c>
      <c r="BA255" s="33">
        <f t="shared" si="205"/>
        <v>3612.1491228070176</v>
      </c>
      <c r="BC255" s="34">
        <f t="shared" si="206"/>
        <v>6.8233142748578167E-3</v>
      </c>
      <c r="BD255" s="34">
        <f t="shared" si="207"/>
        <v>3.3683693054378121E-2</v>
      </c>
      <c r="BE255" s="34">
        <f t="shared" si="208"/>
        <v>2.8174999892876536E-2</v>
      </c>
      <c r="BF255" s="34">
        <f t="shared" si="209"/>
        <v>2.3378640282076615E-2</v>
      </c>
      <c r="BG255" s="34">
        <f t="shared" si="210"/>
        <v>0.59471014579023329</v>
      </c>
      <c r="BH255" s="34">
        <f t="shared" si="211"/>
        <v>2.7382725388940151E-2</v>
      </c>
      <c r="BI255" s="34">
        <f t="shared" si="212"/>
        <v>0.11422551485638144</v>
      </c>
      <c r="BJ255" s="34">
        <f t="shared" si="213"/>
        <v>3.0018958820637303E-2</v>
      </c>
      <c r="BL255" s="49">
        <f t="shared" si="214"/>
        <v>1</v>
      </c>
      <c r="BM255" s="49">
        <f t="shared" si="215"/>
        <v>0.83645815936487466</v>
      </c>
      <c r="BN255" s="49">
        <f t="shared" si="216"/>
        <v>17.655728688364068</v>
      </c>
      <c r="BO255" s="49">
        <f t="shared" si="217"/>
        <v>0.81293714868895628</v>
      </c>
      <c r="BP255" s="49">
        <f t="shared" si="218"/>
        <v>0.89120153102498112</v>
      </c>
      <c r="BU255" s="38">
        <f t="shared" si="219"/>
        <v>4.6060082290398083E-2</v>
      </c>
      <c r="BV255" s="38">
        <f t="shared" si="220"/>
        <v>3.8527331652821038E-2</v>
      </c>
      <c r="BW255" s="38">
        <f t="shared" si="221"/>
        <v>0.81322431628299119</v>
      </c>
      <c r="BX255" s="38">
        <f t="shared" si="222"/>
        <v>3.7443951965534905E-2</v>
      </c>
      <c r="BY255" s="38">
        <f t="shared" si="223"/>
        <v>4.1048815856339391E-2</v>
      </c>
    </row>
    <row r="256" spans="1:77" x14ac:dyDescent="0.25">
      <c r="A256" s="23" t="s">
        <v>700</v>
      </c>
      <c r="B256" s="24" t="s">
        <v>701</v>
      </c>
      <c r="C256" s="24" t="s">
        <v>77</v>
      </c>
      <c r="D256" s="24" t="s">
        <v>66</v>
      </c>
      <c r="E256" s="55">
        <v>2.5999999999999998E-5</v>
      </c>
      <c r="F256" s="26">
        <f t="shared" si="169"/>
        <v>26659.50694461328</v>
      </c>
      <c r="G256" s="27">
        <v>2.0892961308540399E-5</v>
      </c>
      <c r="H256" s="28">
        <f t="shared" si="170"/>
        <v>-4.68</v>
      </c>
      <c r="I256" s="27">
        <v>9.8571666642023746E-18</v>
      </c>
      <c r="J256" s="27">
        <f t="shared" si="171"/>
        <v>3.9765574923165532E-21</v>
      </c>
      <c r="K256" s="20">
        <f t="shared" si="168"/>
        <v>7.1285291169011196E-3</v>
      </c>
      <c r="S256" s="31">
        <f t="shared" si="172"/>
        <v>0.87515567676966977</v>
      </c>
      <c r="T256" s="31">
        <f t="shared" si="173"/>
        <v>0.79194744487424817</v>
      </c>
      <c r="U256" s="31">
        <f t="shared" si="174"/>
        <v>0.96291809457491417</v>
      </c>
      <c r="V256" s="31">
        <f t="shared" si="175"/>
        <v>0.82000099273594262</v>
      </c>
      <c r="W256" s="31">
        <f t="shared" si="176"/>
        <v>0.98145929434715495</v>
      </c>
      <c r="X256" s="32">
        <f t="shared" si="177"/>
        <v>2.3960446567819514E+17</v>
      </c>
      <c r="Y256" s="31">
        <f t="shared" si="178"/>
        <v>0.24724379715374373</v>
      </c>
      <c r="Z256" s="31">
        <f t="shared" si="179"/>
        <v>0.90358556719418004</v>
      </c>
      <c r="AA256" s="31">
        <f t="shared" si="180"/>
        <v>0.88999224920185005</v>
      </c>
      <c r="AB256" s="31">
        <f t="shared" si="181"/>
        <v>0.82569160839455913</v>
      </c>
      <c r="AD256" s="33">
        <f t="shared" si="182"/>
        <v>8311.9277659045092</v>
      </c>
      <c r="AE256" s="33">
        <f t="shared" si="183"/>
        <v>168609.22055728867</v>
      </c>
      <c r="AF256" s="33">
        <f t="shared" si="184"/>
        <v>1.0522583774049006</v>
      </c>
      <c r="AG256" s="73">
        <f t="shared" si="185"/>
        <v>2488.5526315789475</v>
      </c>
      <c r="AH256" s="33">
        <f t="shared" si="186"/>
        <v>1189.9592912304427</v>
      </c>
      <c r="AI256" s="33">
        <f t="shared" si="187"/>
        <v>20.325178645282055</v>
      </c>
      <c r="AJ256" s="73">
        <f t="shared" si="188"/>
        <v>60.307017543859651</v>
      </c>
      <c r="AK256" s="33">
        <f t="shared" si="189"/>
        <v>547.44162061663621</v>
      </c>
      <c r="AL256" s="33">
        <f t="shared" si="190"/>
        <v>2.2606701637780048E-16</v>
      </c>
      <c r="AM256" s="73">
        <f t="shared" si="191"/>
        <v>113.1140350877193</v>
      </c>
      <c r="AN256" s="33">
        <f t="shared" si="192"/>
        <v>214.17280902621354</v>
      </c>
      <c r="AO256" s="73">
        <f t="shared" si="193"/>
        <v>256.40350877192981</v>
      </c>
      <c r="AP256" s="33">
        <f t="shared" si="194"/>
        <v>7.5301852018232323</v>
      </c>
      <c r="AQ256" s="73">
        <f t="shared" si="195"/>
        <v>71.622807017543863</v>
      </c>
      <c r="AR256" s="33">
        <f t="shared" si="196"/>
        <v>1207.4500795764664</v>
      </c>
      <c r="AS256" s="33">
        <f t="shared" si="197"/>
        <v>2.9910646354986548</v>
      </c>
      <c r="AT256" s="73">
        <f t="shared" si="198"/>
        <v>622.14912280701753</v>
      </c>
      <c r="AU256" s="73">
        <f t="shared" si="199"/>
        <v>8311.9277659045092</v>
      </c>
      <c r="AV256" s="73">
        <f t="shared" si="200"/>
        <v>1189.9592912304427</v>
      </c>
      <c r="AW256" s="73">
        <f t="shared" si="201"/>
        <v>547.44162061663621</v>
      </c>
      <c r="AX256" s="73">
        <f t="shared" si="202"/>
        <v>214.17280902621354</v>
      </c>
      <c r="AY256" s="73">
        <f t="shared" si="203"/>
        <v>7.5301852018232323</v>
      </c>
      <c r="AZ256" s="73">
        <f t="shared" si="204"/>
        <v>1207.4500795764664</v>
      </c>
      <c r="BA256" s="33">
        <f t="shared" si="205"/>
        <v>3612.1491228070176</v>
      </c>
      <c r="BC256" s="34">
        <f t="shared" si="206"/>
        <v>1.2373690366374863E-7</v>
      </c>
      <c r="BD256" s="34">
        <f t="shared" si="207"/>
        <v>1.084000228111784E-7</v>
      </c>
      <c r="BE256" s="34">
        <f t="shared" si="208"/>
        <v>1.1714755688465308E-7</v>
      </c>
      <c r="BF256" s="34">
        <f t="shared" si="209"/>
        <v>1.2144273415452462E-7</v>
      </c>
      <c r="BG256" s="34">
        <f t="shared" si="210"/>
        <v>3.05931819098722E-8</v>
      </c>
      <c r="BH256" s="34">
        <f t="shared" si="211"/>
        <v>1.1180688027985993E-7</v>
      </c>
      <c r="BI256" s="34">
        <f t="shared" si="212"/>
        <v>1.0985276073528637E-7</v>
      </c>
      <c r="BJ256" s="34">
        <f t="shared" si="213"/>
        <v>1.330433295172753E-7</v>
      </c>
      <c r="BL256" s="49">
        <f t="shared" si="214"/>
        <v>1</v>
      </c>
      <c r="BM256" s="49">
        <f t="shared" si="215"/>
        <v>1.0806967918144443</v>
      </c>
      <c r="BN256" s="49">
        <f t="shared" si="216"/>
        <v>0.28222486597777152</v>
      </c>
      <c r="BO256" s="49">
        <f t="shared" si="217"/>
        <v>1.0314285678206536</v>
      </c>
      <c r="BP256" s="49">
        <f t="shared" si="218"/>
        <v>1.2273367298918652</v>
      </c>
      <c r="BU256" s="38">
        <f t="shared" si="219"/>
        <v>5.1755821683382761E-2</v>
      </c>
      <c r="BV256" s="38">
        <f t="shared" si="220"/>
        <v>5.5932350450952205E-2</v>
      </c>
      <c r="BW256" s="38">
        <f t="shared" si="221"/>
        <v>1.4606779838162141E-2</v>
      </c>
      <c r="BX256" s="38">
        <f t="shared" si="222"/>
        <v>5.3382433035272611E-2</v>
      </c>
      <c r="BY256" s="38">
        <f t="shared" si="223"/>
        <v>6.3521820937749482E-2</v>
      </c>
    </row>
    <row r="257" spans="1:77" x14ac:dyDescent="0.25">
      <c r="A257" s="23" t="s">
        <v>702</v>
      </c>
      <c r="B257" s="24" t="s">
        <v>703</v>
      </c>
      <c r="C257" s="24" t="s">
        <v>94</v>
      </c>
      <c r="D257" s="24" t="s">
        <v>90</v>
      </c>
      <c r="E257" s="25">
        <v>1.95</v>
      </c>
      <c r="F257" s="26">
        <f t="shared" si="169"/>
        <v>0.35546009259484374</v>
      </c>
      <c r="G257" s="27">
        <v>60255.95860743591</v>
      </c>
      <c r="H257" s="28">
        <f t="shared" si="170"/>
        <v>4.7800000000000011</v>
      </c>
      <c r="I257" s="27">
        <v>4.4844000000000002E-2</v>
      </c>
      <c r="J257" s="27">
        <f t="shared" si="171"/>
        <v>1.8090872383547476E-5</v>
      </c>
      <c r="K257" s="20">
        <f t="shared" si="168"/>
        <v>0.99929471109899359</v>
      </c>
      <c r="S257" s="31">
        <f t="shared" si="172"/>
        <v>5.3053271295401911</v>
      </c>
      <c r="T257" s="31">
        <f t="shared" si="173"/>
        <v>7.9119975408583629</v>
      </c>
      <c r="U257" s="31">
        <f t="shared" si="174"/>
        <v>4.4342259873785377</v>
      </c>
      <c r="V257" s="31">
        <f t="shared" si="175"/>
        <v>2863.9017327587876</v>
      </c>
      <c r="W257" s="31">
        <f t="shared" si="176"/>
        <v>3.6565910635744667</v>
      </c>
      <c r="X257" s="32">
        <f t="shared" si="177"/>
        <v>148820.24808798765</v>
      </c>
      <c r="Y257" s="31">
        <f t="shared" si="178"/>
        <v>95.345536187237911</v>
      </c>
      <c r="Z257" s="31">
        <f t="shared" si="179"/>
        <v>4.3060276304147154</v>
      </c>
      <c r="AA257" s="31">
        <f t="shared" si="180"/>
        <v>18.42067626135638</v>
      </c>
      <c r="AB257" s="31">
        <f t="shared" si="181"/>
        <v>3.8686458176360947</v>
      </c>
      <c r="AD257" s="33">
        <f t="shared" si="182"/>
        <v>1371.1182348639115</v>
      </c>
      <c r="AE257" s="33">
        <f t="shared" si="183"/>
        <v>2.248122940763849</v>
      </c>
      <c r="AF257" s="33">
        <f t="shared" si="184"/>
        <v>0.10532527709088824</v>
      </c>
      <c r="AG257" s="73">
        <f t="shared" si="185"/>
        <v>2488.5526315789475</v>
      </c>
      <c r="AH257" s="33">
        <f t="shared" si="186"/>
        <v>258.40661630570992</v>
      </c>
      <c r="AI257" s="33">
        <f t="shared" si="187"/>
        <v>5.8195665291251872E-3</v>
      </c>
      <c r="AJ257" s="73">
        <f t="shared" si="188"/>
        <v>60.307017543859651</v>
      </c>
      <c r="AK257" s="33">
        <f t="shared" si="189"/>
        <v>146.93786024337166</v>
      </c>
      <c r="AL257" s="33">
        <f t="shared" si="190"/>
        <v>3.6397376944729643E-4</v>
      </c>
      <c r="AM257" s="73">
        <f t="shared" si="191"/>
        <v>113.1140350877193</v>
      </c>
      <c r="AN257" s="33">
        <f t="shared" si="192"/>
        <v>0.55537889520844119</v>
      </c>
      <c r="AO257" s="73">
        <f t="shared" si="193"/>
        <v>256.40350877192981</v>
      </c>
      <c r="AP257" s="33">
        <f t="shared" si="194"/>
        <v>1.5801493280272692</v>
      </c>
      <c r="AQ257" s="73">
        <f t="shared" si="195"/>
        <v>71.622807017543863</v>
      </c>
      <c r="AR257" s="33">
        <f t="shared" si="196"/>
        <v>58.337772016307291</v>
      </c>
      <c r="AS257" s="33">
        <f t="shared" si="197"/>
        <v>0.63838797504757328</v>
      </c>
      <c r="AT257" s="73">
        <f t="shared" si="198"/>
        <v>622.14912280701753</v>
      </c>
      <c r="AU257" s="73">
        <f t="shared" si="199"/>
        <v>1371.1182348639115</v>
      </c>
      <c r="AV257" s="73">
        <f t="shared" si="200"/>
        <v>258.40661630570992</v>
      </c>
      <c r="AW257" s="73">
        <f t="shared" si="201"/>
        <v>146.93786024337166</v>
      </c>
      <c r="AX257" s="73">
        <f t="shared" si="202"/>
        <v>0.55537889520844119</v>
      </c>
      <c r="AY257" s="73">
        <f t="shared" si="203"/>
        <v>1.5801493280272692</v>
      </c>
      <c r="AZ257" s="73">
        <f t="shared" si="204"/>
        <v>58.337772016307291</v>
      </c>
      <c r="BA257" s="33">
        <f t="shared" si="205"/>
        <v>3612.1491228070176</v>
      </c>
      <c r="BC257" s="34">
        <f t="shared" si="206"/>
        <v>7.9550289859952772E-2</v>
      </c>
      <c r="BD257" s="34">
        <f t="shared" si="207"/>
        <v>0.42318270372154149</v>
      </c>
      <c r="BE257" s="34">
        <f t="shared" si="208"/>
        <v>0.35273601864473914</v>
      </c>
      <c r="BF257" s="34">
        <f t="shared" si="209"/>
        <v>0.29088215847435306</v>
      </c>
      <c r="BG257" s="34">
        <f t="shared" si="210"/>
        <v>7.5847650405473912</v>
      </c>
      <c r="BH257" s="34">
        <f t="shared" si="211"/>
        <v>0.34254574614445626</v>
      </c>
      <c r="BI257" s="34">
        <f t="shared" si="212"/>
        <v>1.4495082237708836</v>
      </c>
      <c r="BJ257" s="34">
        <f t="shared" si="213"/>
        <v>0.37468103623313703</v>
      </c>
      <c r="BL257" s="49">
        <f t="shared" si="214"/>
        <v>1</v>
      </c>
      <c r="BM257" s="49">
        <f t="shared" si="215"/>
        <v>0.8335312751270737</v>
      </c>
      <c r="BN257" s="49">
        <f t="shared" si="216"/>
        <v>17.923145189644242</v>
      </c>
      <c r="BO257" s="49">
        <f t="shared" si="217"/>
        <v>0.80945119715917035</v>
      </c>
      <c r="BP257" s="49">
        <f t="shared" si="218"/>
        <v>0.88538835103166447</v>
      </c>
      <c r="BU257" s="38">
        <f t="shared" si="219"/>
        <v>4.5999011553707239E-2</v>
      </c>
      <c r="BV257" s="38">
        <f t="shared" si="220"/>
        <v>3.8341614754946587E-2</v>
      </c>
      <c r="BW257" s="38">
        <f t="shared" si="221"/>
        <v>0.82444696265721784</v>
      </c>
      <c r="BX257" s="38">
        <f t="shared" si="222"/>
        <v>3.7233954970286837E-2</v>
      </c>
      <c r="BY257" s="38">
        <f t="shared" si="223"/>
        <v>4.0726988988623335E-2</v>
      </c>
    </row>
    <row r="258" spans="1:77" x14ac:dyDescent="0.25">
      <c r="A258" s="23" t="s">
        <v>704</v>
      </c>
      <c r="B258" s="24" t="s">
        <v>705</v>
      </c>
      <c r="C258" s="24" t="s">
        <v>215</v>
      </c>
      <c r="D258" s="24" t="s">
        <v>66</v>
      </c>
      <c r="E258" s="25">
        <v>11.8</v>
      </c>
      <c r="F258" s="26">
        <f t="shared" si="169"/>
        <v>5.8741286488130956E-2</v>
      </c>
      <c r="G258" s="27">
        <v>162181.00973589328</v>
      </c>
      <c r="H258" s="28">
        <f t="shared" si="170"/>
        <v>5.2100000000000009</v>
      </c>
      <c r="I258" s="27">
        <v>20.704999999999998</v>
      </c>
      <c r="J258" s="27">
        <f t="shared" si="171"/>
        <v>8.3527676545658378E-3</v>
      </c>
      <c r="K258" s="20">
        <f t="shared" si="168"/>
        <v>0.99816624443610891</v>
      </c>
      <c r="S258" s="31">
        <f t="shared" si="172"/>
        <v>5.3090011894702993</v>
      </c>
      <c r="T258" s="31">
        <f t="shared" si="173"/>
        <v>7.9217340918168624</v>
      </c>
      <c r="U258" s="31">
        <f t="shared" si="174"/>
        <v>4.4371048360574168</v>
      </c>
      <c r="V258" s="31">
        <f t="shared" si="175"/>
        <v>7706.9041302076539</v>
      </c>
      <c r="W258" s="31">
        <f t="shared" si="176"/>
        <v>3.6588096220537167</v>
      </c>
      <c r="X258" s="32">
        <f t="shared" si="177"/>
        <v>867.35029302030716</v>
      </c>
      <c r="Y258" s="31">
        <f t="shared" si="178"/>
        <v>95.424403750088914</v>
      </c>
      <c r="Z258" s="31">
        <f t="shared" si="179"/>
        <v>4.3088493668152728</v>
      </c>
      <c r="AA258" s="31">
        <f t="shared" si="180"/>
        <v>18.43521492749224</v>
      </c>
      <c r="AB258" s="31">
        <f t="shared" si="181"/>
        <v>3.869216723263095</v>
      </c>
      <c r="AD258" s="33">
        <f t="shared" si="182"/>
        <v>1370.1693613590148</v>
      </c>
      <c r="AE258" s="33">
        <f t="shared" si="183"/>
        <v>0.37151184190589032</v>
      </c>
      <c r="AF258" s="33">
        <f t="shared" si="184"/>
        <v>0.10519582248969518</v>
      </c>
      <c r="AG258" s="73">
        <f t="shared" si="185"/>
        <v>2488.5526315789475</v>
      </c>
      <c r="AH258" s="33">
        <f t="shared" si="186"/>
        <v>258.23895888641249</v>
      </c>
      <c r="AI258" s="33">
        <f t="shared" si="187"/>
        <v>2.1625631232832791E-3</v>
      </c>
      <c r="AJ258" s="73">
        <f t="shared" si="188"/>
        <v>60.307017543859651</v>
      </c>
      <c r="AK258" s="33">
        <f t="shared" si="189"/>
        <v>146.84876289493329</v>
      </c>
      <c r="AL258" s="33">
        <f t="shared" si="190"/>
        <v>6.245073887972788E-2</v>
      </c>
      <c r="AM258" s="73">
        <f t="shared" si="191"/>
        <v>113.1140350877193</v>
      </c>
      <c r="AN258" s="33">
        <f t="shared" si="192"/>
        <v>0.55491987866547499</v>
      </c>
      <c r="AO258" s="73">
        <f t="shared" si="193"/>
        <v>256.40350877192981</v>
      </c>
      <c r="AP258" s="33">
        <f t="shared" si="194"/>
        <v>1.5791145355577179</v>
      </c>
      <c r="AQ258" s="73">
        <f t="shared" si="195"/>
        <v>71.622807017543863</v>
      </c>
      <c r="AR258" s="33">
        <f t="shared" si="196"/>
        <v>58.291764774526222</v>
      </c>
      <c r="AS258" s="33">
        <f t="shared" si="197"/>
        <v>0.63829378045646323</v>
      </c>
      <c r="AT258" s="73">
        <f t="shared" si="198"/>
        <v>622.14912280701753</v>
      </c>
      <c r="AU258" s="73">
        <f t="shared" si="199"/>
        <v>1370.1693613590148</v>
      </c>
      <c r="AV258" s="73">
        <f t="shared" si="200"/>
        <v>258.23895888641249</v>
      </c>
      <c r="AW258" s="73">
        <f t="shared" si="201"/>
        <v>146.84876289493329</v>
      </c>
      <c r="AX258" s="73">
        <f t="shared" si="202"/>
        <v>0.55491987866547499</v>
      </c>
      <c r="AY258" s="73">
        <f t="shared" si="203"/>
        <v>1.5791145355577179</v>
      </c>
      <c r="AZ258" s="73">
        <f t="shared" si="204"/>
        <v>58.291764774526222</v>
      </c>
      <c r="BA258" s="33">
        <f t="shared" si="205"/>
        <v>3612.1491228070176</v>
      </c>
      <c r="BC258" s="34">
        <f t="shared" si="206"/>
        <v>0.11437329209142483</v>
      </c>
      <c r="BD258" s="34">
        <f t="shared" si="207"/>
        <v>0.6088640532351508</v>
      </c>
      <c r="BE258" s="34">
        <f t="shared" si="208"/>
        <v>0.50748203766236344</v>
      </c>
      <c r="BF258" s="34">
        <f t="shared" si="209"/>
        <v>0.41829221343939277</v>
      </c>
      <c r="BG258" s="34">
        <f t="shared" si="210"/>
        <v>10.914003202758975</v>
      </c>
      <c r="BH258" s="34">
        <f t="shared" si="211"/>
        <v>0.49281728720871421</v>
      </c>
      <c r="BI258" s="34">
        <f t="shared" si="212"/>
        <v>2.0856583006260774</v>
      </c>
      <c r="BJ258" s="34">
        <f t="shared" si="213"/>
        <v>0.53903889334664667</v>
      </c>
      <c r="BL258" s="49">
        <f t="shared" si="214"/>
        <v>1</v>
      </c>
      <c r="BM258" s="49">
        <f t="shared" si="215"/>
        <v>0.83348989805835627</v>
      </c>
      <c r="BN258" s="49">
        <f t="shared" si="216"/>
        <v>17.925188956004686</v>
      </c>
      <c r="BO258" s="49">
        <f t="shared" si="217"/>
        <v>0.80940447147465622</v>
      </c>
      <c r="BP258" s="49">
        <f t="shared" si="218"/>
        <v>0.88531896485349448</v>
      </c>
      <c r="BU258" s="38">
        <f t="shared" si="219"/>
        <v>4.5999328545659808E-2</v>
      </c>
      <c r="BV258" s="38">
        <f t="shared" si="220"/>
        <v>3.8339975660274833E-2</v>
      </c>
      <c r="BW258" s="38">
        <f t="shared" si="221"/>
        <v>0.82454665603029231</v>
      </c>
      <c r="BX258" s="38">
        <f t="shared" si="222"/>
        <v>3.7232062209688846E-2</v>
      </c>
      <c r="BY258" s="38">
        <f t="shared" si="223"/>
        <v>4.0724077931999343E-2</v>
      </c>
    </row>
    <row r="259" spans="1:77" x14ac:dyDescent="0.25">
      <c r="A259" s="23" t="s">
        <v>706</v>
      </c>
      <c r="B259" s="24" t="s">
        <v>707</v>
      </c>
      <c r="C259" s="24" t="s">
        <v>65</v>
      </c>
      <c r="D259" s="24" t="s">
        <v>66</v>
      </c>
      <c r="E259" s="25">
        <v>0.13100000000000001</v>
      </c>
      <c r="F259" s="26">
        <f t="shared" si="169"/>
        <v>5.2911998516026353</v>
      </c>
      <c r="G259" s="27">
        <v>50.118723362727238</v>
      </c>
      <c r="H259" s="28">
        <f t="shared" si="170"/>
        <v>1.7000000000000002</v>
      </c>
      <c r="I259" s="27">
        <v>1.1817000000000001E-5</v>
      </c>
      <c r="J259" s="27">
        <f t="shared" si="171"/>
        <v>4.767189344313186E-9</v>
      </c>
      <c r="K259" s="20">
        <f t="shared" si="168"/>
        <v>0.99990449342118304</v>
      </c>
      <c r="S259" s="31">
        <f t="shared" si="172"/>
        <v>2.5896948712274432</v>
      </c>
      <c r="T259" s="31">
        <f t="shared" si="173"/>
        <v>2.7641095824894575</v>
      </c>
      <c r="U259" s="31">
        <f t="shared" si="174"/>
        <v>2.3063634897910275</v>
      </c>
      <c r="V259" s="31">
        <f t="shared" si="175"/>
        <v>3.2014076590146141</v>
      </c>
      <c r="W259" s="31">
        <f t="shared" si="176"/>
        <v>2.0167732359353598</v>
      </c>
      <c r="X259" s="32">
        <f t="shared" si="177"/>
        <v>669441.67337320861</v>
      </c>
      <c r="Y259" s="31">
        <f t="shared" si="178"/>
        <v>37.051631926836031</v>
      </c>
      <c r="Z259" s="31">
        <f t="shared" si="179"/>
        <v>2.2203789094959046</v>
      </c>
      <c r="AA259" s="31">
        <f t="shared" si="180"/>
        <v>7.6746156356615884</v>
      </c>
      <c r="AB259" s="31">
        <f t="shared" si="181"/>
        <v>3.0655520498957158</v>
      </c>
      <c r="AD259" s="33">
        <f t="shared" si="182"/>
        <v>2808.9142277147835</v>
      </c>
      <c r="AE259" s="33">
        <f t="shared" si="183"/>
        <v>33.464425454118363</v>
      </c>
      <c r="AF259" s="33">
        <f t="shared" si="184"/>
        <v>0.30148346455309599</v>
      </c>
      <c r="AG259" s="73">
        <f t="shared" si="185"/>
        <v>2488.5526315789475</v>
      </c>
      <c r="AH259" s="33">
        <f t="shared" si="186"/>
        <v>496.81385367280234</v>
      </c>
      <c r="AI259" s="33">
        <f t="shared" si="187"/>
        <v>5.2060432290577543</v>
      </c>
      <c r="AJ259" s="73">
        <f t="shared" si="188"/>
        <v>60.307017543859651</v>
      </c>
      <c r="AK259" s="33">
        <f t="shared" si="189"/>
        <v>266.41154151248742</v>
      </c>
      <c r="AL259" s="33">
        <f t="shared" si="190"/>
        <v>8.0913197999356049E-5</v>
      </c>
      <c r="AM259" s="73">
        <f t="shared" si="191"/>
        <v>113.1140350877193</v>
      </c>
      <c r="AN259" s="33">
        <f t="shared" si="192"/>
        <v>1.4291650811842249</v>
      </c>
      <c r="AO259" s="73">
        <f t="shared" si="193"/>
        <v>256.40350877192981</v>
      </c>
      <c r="AP259" s="33">
        <f t="shared" si="194"/>
        <v>3.0644169054062154</v>
      </c>
      <c r="AQ259" s="73">
        <f t="shared" si="195"/>
        <v>71.622807017543863</v>
      </c>
      <c r="AR259" s="33">
        <f t="shared" si="196"/>
        <v>140.02280545852702</v>
      </c>
      <c r="AS259" s="33">
        <f t="shared" si="197"/>
        <v>0.80562878382084047</v>
      </c>
      <c r="AT259" s="73">
        <f t="shared" si="198"/>
        <v>622.14912280701753</v>
      </c>
      <c r="AU259" s="73">
        <f t="shared" si="199"/>
        <v>2808.9142277147835</v>
      </c>
      <c r="AV259" s="73">
        <f t="shared" si="200"/>
        <v>496.81385367280234</v>
      </c>
      <c r="AW259" s="73">
        <f t="shared" si="201"/>
        <v>266.41154151248742</v>
      </c>
      <c r="AX259" s="73">
        <f t="shared" si="202"/>
        <v>1.4291650811842249</v>
      </c>
      <c r="AY259" s="73">
        <f t="shared" si="203"/>
        <v>3.0644169054062154</v>
      </c>
      <c r="AZ259" s="73">
        <f t="shared" si="204"/>
        <v>140.02280545852702</v>
      </c>
      <c r="BA259" s="33">
        <f t="shared" si="205"/>
        <v>3612.1491228070176</v>
      </c>
      <c r="BC259" s="34">
        <f t="shared" si="206"/>
        <v>2.5684265313649611E-2</v>
      </c>
      <c r="BD259" s="34">
        <f t="shared" si="207"/>
        <v>6.6626254661692544E-2</v>
      </c>
      <c r="BE259" s="34">
        <f t="shared" si="208"/>
        <v>5.8622950046759E-2</v>
      </c>
      <c r="BF259" s="34">
        <f t="shared" si="209"/>
        <v>5.1799323136996776E-2</v>
      </c>
      <c r="BG259" s="34">
        <f t="shared" si="210"/>
        <v>0.95164394471254721</v>
      </c>
      <c r="BH259" s="34">
        <f t="shared" si="211"/>
        <v>5.702880100832481E-2</v>
      </c>
      <c r="BI259" s="34">
        <f t="shared" si="212"/>
        <v>0.19598922953513337</v>
      </c>
      <c r="BJ259" s="34">
        <f t="shared" si="213"/>
        <v>6.3932768501451659E-2</v>
      </c>
      <c r="BL259" s="49">
        <f t="shared" si="214"/>
        <v>1</v>
      </c>
      <c r="BM259" s="49">
        <f t="shared" si="215"/>
        <v>0.87987761497968264</v>
      </c>
      <c r="BN259" s="49">
        <f t="shared" si="216"/>
        <v>14.283317433115519</v>
      </c>
      <c r="BO259" s="49">
        <f t="shared" si="217"/>
        <v>0.85595087549044102</v>
      </c>
      <c r="BP259" s="49">
        <f t="shared" si="218"/>
        <v>0.95957320167676285</v>
      </c>
      <c r="BU259" s="38">
        <f t="shared" si="219"/>
        <v>4.6979514416098329E-2</v>
      </c>
      <c r="BV259" s="38">
        <f t="shared" si="220"/>
        <v>4.1336223097340218E-2</v>
      </c>
      <c r="BW259" s="38">
        <f t="shared" si="221"/>
        <v>0.67102331725875908</v>
      </c>
      <c r="BX259" s="38">
        <f t="shared" si="222"/>
        <v>4.0212156494575158E-2</v>
      </c>
      <c r="BY259" s="38">
        <f t="shared" si="223"/>
        <v>4.5080283061475108E-2</v>
      </c>
    </row>
    <row r="260" spans="1:77" x14ac:dyDescent="0.25">
      <c r="A260" s="23" t="s">
        <v>708</v>
      </c>
      <c r="B260" s="24" t="s">
        <v>709</v>
      </c>
      <c r="C260" s="24" t="s">
        <v>710</v>
      </c>
      <c r="D260" s="24" t="s">
        <v>66</v>
      </c>
      <c r="E260" s="25">
        <v>8.6499999999999994E-2</v>
      </c>
      <c r="F260" s="26">
        <f t="shared" si="169"/>
        <v>8.0132622030051479</v>
      </c>
      <c r="G260" s="27">
        <v>1995.2623149688804</v>
      </c>
      <c r="H260" s="28">
        <f t="shared" si="170"/>
        <v>3.3000000000000003</v>
      </c>
      <c r="I260" s="27">
        <v>7.9319551980170099E-5</v>
      </c>
      <c r="J260" s="27">
        <f t="shared" si="171"/>
        <v>3.1998927223116083E-8</v>
      </c>
      <c r="K260" s="20">
        <f t="shared" si="168"/>
        <v>0.99993950054385972</v>
      </c>
      <c r="S260" s="31">
        <f t="shared" si="172"/>
        <v>5.1410888219006194</v>
      </c>
      <c r="T260" s="31">
        <f t="shared" si="173"/>
        <v>7.4871923527322437</v>
      </c>
      <c r="U260" s="31">
        <f t="shared" si="174"/>
        <v>4.3055353171216524</v>
      </c>
      <c r="V260" s="31">
        <f t="shared" si="175"/>
        <v>95.625546506473569</v>
      </c>
      <c r="W260" s="31">
        <f t="shared" si="176"/>
        <v>3.5574167722011647</v>
      </c>
      <c r="X260" s="32">
        <f t="shared" si="177"/>
        <v>2814822.1197369178</v>
      </c>
      <c r="Y260" s="31">
        <f t="shared" si="178"/>
        <v>91.819988075145545</v>
      </c>
      <c r="Z260" s="31">
        <f t="shared" si="179"/>
        <v>4.1798900006948623</v>
      </c>
      <c r="AA260" s="31">
        <f t="shared" si="180"/>
        <v>17.770766905789614</v>
      </c>
      <c r="AB260" s="31">
        <f t="shared" si="181"/>
        <v>3.8423547040596762</v>
      </c>
      <c r="AD260" s="33">
        <f t="shared" si="182"/>
        <v>1414.9202671315732</v>
      </c>
      <c r="AE260" s="33">
        <f t="shared" si="183"/>
        <v>50.68022814438735</v>
      </c>
      <c r="AF260" s="33">
        <f t="shared" si="184"/>
        <v>0.1113011786092595</v>
      </c>
      <c r="AG260" s="73">
        <f t="shared" si="185"/>
        <v>2488.5526315789475</v>
      </c>
      <c r="AH260" s="33">
        <f t="shared" si="186"/>
        <v>266.13028321396951</v>
      </c>
      <c r="AI260" s="33">
        <f t="shared" si="187"/>
        <v>0.17429094290758779</v>
      </c>
      <c r="AJ260" s="73">
        <f t="shared" si="188"/>
        <v>60.307017543859651</v>
      </c>
      <c r="AK260" s="33">
        <f t="shared" si="189"/>
        <v>151.0342197926434</v>
      </c>
      <c r="AL260" s="33">
        <f t="shared" si="190"/>
        <v>1.9243371112818046E-5</v>
      </c>
      <c r="AM260" s="73">
        <f t="shared" si="191"/>
        <v>113.1140350877193</v>
      </c>
      <c r="AN260" s="33">
        <f t="shared" si="192"/>
        <v>0.57670339172106999</v>
      </c>
      <c r="AO260" s="73">
        <f t="shared" si="193"/>
        <v>256.40350877192981</v>
      </c>
      <c r="AP260" s="33">
        <f t="shared" si="194"/>
        <v>1.6278339060443088</v>
      </c>
      <c r="AQ260" s="73">
        <f t="shared" si="195"/>
        <v>71.622807017543863</v>
      </c>
      <c r="AR260" s="33">
        <f t="shared" si="196"/>
        <v>60.471290733722171</v>
      </c>
      <c r="AS260" s="33">
        <f t="shared" si="197"/>
        <v>0.64275611178936398</v>
      </c>
      <c r="AT260" s="73">
        <f t="shared" si="198"/>
        <v>622.14912280701753</v>
      </c>
      <c r="AU260" s="73">
        <f t="shared" si="199"/>
        <v>1414.9202671315732</v>
      </c>
      <c r="AV260" s="73">
        <f t="shared" si="200"/>
        <v>266.13028321396951</v>
      </c>
      <c r="AW260" s="73">
        <f t="shared" si="201"/>
        <v>151.0342197926434</v>
      </c>
      <c r="AX260" s="73">
        <f t="shared" si="202"/>
        <v>0.57670339172106999</v>
      </c>
      <c r="AY260" s="73">
        <f t="shared" si="203"/>
        <v>1.6278339060443088</v>
      </c>
      <c r="AZ260" s="73">
        <f t="shared" si="204"/>
        <v>60.471290733722171</v>
      </c>
      <c r="BA260" s="33">
        <f t="shared" si="205"/>
        <v>3612.1491228070176</v>
      </c>
      <c r="BC260" s="34">
        <f t="shared" si="206"/>
        <v>9.1225303317785666E-3</v>
      </c>
      <c r="BD260" s="34">
        <f t="shared" si="207"/>
        <v>4.7023799928932949E-2</v>
      </c>
      <c r="BE260" s="34">
        <f t="shared" si="208"/>
        <v>3.9251670278628359E-2</v>
      </c>
      <c r="BF260" s="34">
        <f t="shared" si="209"/>
        <v>3.2452638272370549E-2</v>
      </c>
      <c r="BG260" s="34">
        <f t="shared" si="210"/>
        <v>0.83763062627906149</v>
      </c>
      <c r="BH260" s="34">
        <f t="shared" si="211"/>
        <v>3.8131173314836821E-2</v>
      </c>
      <c r="BI260" s="34">
        <f t="shared" si="212"/>
        <v>0.16040935118451249</v>
      </c>
      <c r="BJ260" s="34">
        <f t="shared" si="213"/>
        <v>4.1747668692593755E-2</v>
      </c>
      <c r="BL260" s="49">
        <f t="shared" si="214"/>
        <v>1</v>
      </c>
      <c r="BM260" s="49">
        <f t="shared" si="215"/>
        <v>0.83471923447168017</v>
      </c>
      <c r="BN260" s="49">
        <f t="shared" si="216"/>
        <v>17.812908092178265</v>
      </c>
      <c r="BO260" s="49">
        <f t="shared" si="217"/>
        <v>0.81089093974677606</v>
      </c>
      <c r="BP260" s="49">
        <f t="shared" si="218"/>
        <v>0.88779870524472693</v>
      </c>
      <c r="BU260" s="38">
        <f t="shared" si="219"/>
        <v>4.6023798721576886E-2</v>
      </c>
      <c r="BV260" s="38">
        <f t="shared" si="220"/>
        <v>3.8416950036353349E-2</v>
      </c>
      <c r="BW260" s="38">
        <f t="shared" si="221"/>
        <v>0.81981769668036064</v>
      </c>
      <c r="BX260" s="38">
        <f t="shared" si="222"/>
        <v>3.7320281396055949E-2</v>
      </c>
      <c r="BY260" s="38">
        <f t="shared" si="223"/>
        <v>4.0859868915459875E-2</v>
      </c>
    </row>
    <row r="261" spans="1:77" x14ac:dyDescent="0.25">
      <c r="A261" s="23" t="s">
        <v>711</v>
      </c>
      <c r="B261" s="24" t="s">
        <v>712</v>
      </c>
      <c r="C261" s="24" t="s">
        <v>215</v>
      </c>
      <c r="D261" s="24" t="s">
        <v>90</v>
      </c>
      <c r="E261" s="25">
        <v>14.1</v>
      </c>
      <c r="F261" s="26">
        <f t="shared" si="169"/>
        <v>4.9159374507797539E-2</v>
      </c>
      <c r="G261" s="27">
        <v>2041737.9446695296</v>
      </c>
      <c r="H261" s="28">
        <f t="shared" si="170"/>
        <v>6.31</v>
      </c>
      <c r="I261" s="27">
        <v>0.26765</v>
      </c>
      <c r="J261" s="27">
        <f t="shared" si="171"/>
        <v>1.0797480138829011E-4</v>
      </c>
      <c r="K261" s="20">
        <f t="shared" si="168"/>
        <v>0.97780367102095533</v>
      </c>
      <c r="S261" s="31">
        <f t="shared" si="172"/>
        <v>5.3110032484324261</v>
      </c>
      <c r="T261" s="31">
        <f t="shared" si="173"/>
        <v>7.9270441160262273</v>
      </c>
      <c r="U261" s="31">
        <f t="shared" si="174"/>
        <v>4.4386735706202165</v>
      </c>
      <c r="V261" s="31">
        <f t="shared" si="175"/>
        <v>97014.6713694215</v>
      </c>
      <c r="W261" s="31">
        <f t="shared" si="176"/>
        <v>3.6600185530376641</v>
      </c>
      <c r="X261" s="32">
        <f t="shared" si="177"/>
        <v>844597.77688507177</v>
      </c>
      <c r="Y261" s="31">
        <f t="shared" si="178"/>
        <v>95.467380052607282</v>
      </c>
      <c r="Z261" s="31">
        <f t="shared" si="179"/>
        <v>4.3103869799073191</v>
      </c>
      <c r="AA261" s="31">
        <f t="shared" si="180"/>
        <v>18.443137298762267</v>
      </c>
      <c r="AB261" s="31">
        <f t="shared" si="181"/>
        <v>3.8695275115835583</v>
      </c>
      <c r="AD261" s="33">
        <f t="shared" si="182"/>
        <v>1369.6528563370398</v>
      </c>
      <c r="AE261" s="33">
        <f t="shared" si="183"/>
        <v>0.31091061946734083</v>
      </c>
      <c r="AF261" s="33">
        <f t="shared" si="184"/>
        <v>0.1051253558244454</v>
      </c>
      <c r="AG261" s="73">
        <f t="shared" si="185"/>
        <v>2488.5526315789475</v>
      </c>
      <c r="AH261" s="33">
        <f t="shared" si="186"/>
        <v>258.14769099436745</v>
      </c>
      <c r="AI261" s="33">
        <f t="shared" si="187"/>
        <v>1.7179532158802848E-4</v>
      </c>
      <c r="AJ261" s="73">
        <f t="shared" si="188"/>
        <v>60.307017543859651</v>
      </c>
      <c r="AK261" s="33">
        <f t="shared" si="189"/>
        <v>146.80025767102649</v>
      </c>
      <c r="AL261" s="33">
        <f t="shared" si="190"/>
        <v>6.4133091690623021E-5</v>
      </c>
      <c r="AM261" s="73">
        <f t="shared" si="191"/>
        <v>113.1140350877193</v>
      </c>
      <c r="AN261" s="33">
        <f t="shared" si="192"/>
        <v>0.55467007182500405</v>
      </c>
      <c r="AO261" s="73">
        <f t="shared" si="193"/>
        <v>256.40350877192981</v>
      </c>
      <c r="AP261" s="33">
        <f t="shared" si="194"/>
        <v>1.5785512294798572</v>
      </c>
      <c r="AQ261" s="73">
        <f t="shared" si="195"/>
        <v>71.622807017543863</v>
      </c>
      <c r="AR261" s="33">
        <f t="shared" si="196"/>
        <v>58.266725162498837</v>
      </c>
      <c r="AS261" s="33">
        <f t="shared" si="197"/>
        <v>0.6382425147007873</v>
      </c>
      <c r="AT261" s="73">
        <f t="shared" si="198"/>
        <v>622.14912280701753</v>
      </c>
      <c r="AU261" s="73">
        <f t="shared" si="199"/>
        <v>1369.6528563370398</v>
      </c>
      <c r="AV261" s="73">
        <f t="shared" si="200"/>
        <v>258.14769099436745</v>
      </c>
      <c r="AW261" s="73">
        <f t="shared" si="201"/>
        <v>146.80025767102649</v>
      </c>
      <c r="AX261" s="73">
        <f t="shared" si="202"/>
        <v>0.55467007182500405</v>
      </c>
      <c r="AY261" s="73">
        <f t="shared" si="203"/>
        <v>1.5785512294798572</v>
      </c>
      <c r="AZ261" s="73">
        <f t="shared" si="204"/>
        <v>58.266725162498837</v>
      </c>
      <c r="BA261" s="33">
        <f t="shared" si="205"/>
        <v>3612.1491228070176</v>
      </c>
      <c r="BC261" s="34">
        <f t="shared" si="206"/>
        <v>0.11437666873677065</v>
      </c>
      <c r="BD261" s="34">
        <f t="shared" si="207"/>
        <v>0.60910037195191247</v>
      </c>
      <c r="BE261" s="34">
        <f t="shared" si="208"/>
        <v>0.50768035876007667</v>
      </c>
      <c r="BF261" s="34">
        <f t="shared" si="209"/>
        <v>0.41862054672714472</v>
      </c>
      <c r="BG261" s="34">
        <f t="shared" si="210"/>
        <v>10.919240903444448</v>
      </c>
      <c r="BH261" s="34">
        <f t="shared" si="211"/>
        <v>0.49300770372814867</v>
      </c>
      <c r="BI261" s="34">
        <f t="shared" si="212"/>
        <v>2.0866082988085619</v>
      </c>
      <c r="BJ261" s="34">
        <f t="shared" si="213"/>
        <v>0.53924110697293948</v>
      </c>
      <c r="BL261" s="49">
        <f t="shared" si="214"/>
        <v>1</v>
      </c>
      <c r="BM261" s="49">
        <f t="shared" si="215"/>
        <v>0.83349211745376717</v>
      </c>
      <c r="BN261" s="49">
        <f t="shared" si="216"/>
        <v>17.926833419019001</v>
      </c>
      <c r="BO261" s="49">
        <f t="shared" si="217"/>
        <v>0.80940305806785962</v>
      </c>
      <c r="BP261" s="49">
        <f t="shared" si="218"/>
        <v>0.88530746623072454</v>
      </c>
      <c r="BU261" s="38">
        <f t="shared" si="219"/>
        <v>4.5998188397710055E-2</v>
      </c>
      <c r="BV261" s="38">
        <f t="shared" si="220"/>
        <v>3.8339127446644659E-2</v>
      </c>
      <c r="BW261" s="38">
        <f t="shared" si="221"/>
        <v>0.82460186098240074</v>
      </c>
      <c r="BX261" s="38">
        <f t="shared" si="222"/>
        <v>3.723107435468806E-2</v>
      </c>
      <c r="BY261" s="38">
        <f t="shared" si="223"/>
        <v>4.0722539621580199E-2</v>
      </c>
    </row>
    <row r="262" spans="1:77" x14ac:dyDescent="0.25">
      <c r="A262" s="23" t="s">
        <v>713</v>
      </c>
      <c r="B262" s="24" t="s">
        <v>714</v>
      </c>
      <c r="C262" s="24" t="s">
        <v>65</v>
      </c>
      <c r="D262" s="24" t="s">
        <v>66</v>
      </c>
      <c r="E262" s="25">
        <v>8.4899999999999993E-3</v>
      </c>
      <c r="F262" s="26">
        <f t="shared" si="169"/>
        <v>81.642777451112522</v>
      </c>
      <c r="G262" s="27">
        <v>7.9432823472428099E-4</v>
      </c>
      <c r="H262" s="28">
        <f t="shared" si="170"/>
        <v>-3.1</v>
      </c>
      <c r="I262" s="27">
        <v>2.792241378612284E-9</v>
      </c>
      <c r="J262" s="27">
        <f t="shared" si="171"/>
        <v>1.1264401579817924E-12</v>
      </c>
      <c r="K262" s="20">
        <f t="shared" ref="K262:K325" si="224">1/(0.05*((0.000037+(0.12/G262))*(0.006*G262+0.485))+1)</f>
        <v>0.21443076847962853</v>
      </c>
      <c r="S262" s="31">
        <f t="shared" si="172"/>
        <v>0.87519880439498476</v>
      </c>
      <c r="T262" s="31">
        <f t="shared" si="173"/>
        <v>0.79198950366629073</v>
      </c>
      <c r="U262" s="31">
        <f t="shared" si="174"/>
        <v>0.96295188768377016</v>
      </c>
      <c r="V262" s="31">
        <f t="shared" si="175"/>
        <v>0.82003774276787245</v>
      </c>
      <c r="W262" s="31">
        <f t="shared" si="176"/>
        <v>0.98148533669830118</v>
      </c>
      <c r="X262" s="32">
        <f t="shared" si="177"/>
        <v>845882022.18955779</v>
      </c>
      <c r="Y262" s="31">
        <f t="shared" si="178"/>
        <v>0.24816957701712608</v>
      </c>
      <c r="Z262" s="31">
        <f t="shared" si="179"/>
        <v>0.90361868989564287</v>
      </c>
      <c r="AA262" s="31">
        <f t="shared" si="180"/>
        <v>0.89016291003961989</v>
      </c>
      <c r="AB262" s="31">
        <f t="shared" si="181"/>
        <v>0.82582246457076625</v>
      </c>
      <c r="AD262" s="33">
        <f t="shared" si="182"/>
        <v>8311.518174729872</v>
      </c>
      <c r="AE262" s="33">
        <f t="shared" si="183"/>
        <v>516.35332561713847</v>
      </c>
      <c r="AF262" s="33">
        <f t="shared" si="184"/>
        <v>1.0522024969720598</v>
      </c>
      <c r="AG262" s="73">
        <f t="shared" si="185"/>
        <v>2488.5526315789475</v>
      </c>
      <c r="AH262" s="33">
        <f t="shared" si="186"/>
        <v>1189.9175316946062</v>
      </c>
      <c r="AI262" s="33">
        <f t="shared" si="187"/>
        <v>20.324267771397555</v>
      </c>
      <c r="AJ262" s="73">
        <f t="shared" si="188"/>
        <v>60.307017543859651</v>
      </c>
      <c r="AK262" s="33">
        <f t="shared" si="189"/>
        <v>547.42709501306058</v>
      </c>
      <c r="AL262" s="33">
        <f t="shared" si="190"/>
        <v>6.4035722767173545E-8</v>
      </c>
      <c r="AM262" s="73">
        <f t="shared" si="191"/>
        <v>113.1140350877193</v>
      </c>
      <c r="AN262" s="33">
        <f t="shared" si="192"/>
        <v>213.37385181210337</v>
      </c>
      <c r="AO262" s="73">
        <f t="shared" si="193"/>
        <v>256.40350877192981</v>
      </c>
      <c r="AP262" s="33">
        <f t="shared" si="194"/>
        <v>7.5299091782314358</v>
      </c>
      <c r="AQ262" s="73">
        <f t="shared" si="195"/>
        <v>71.622807017543863</v>
      </c>
      <c r="AR262" s="33">
        <f t="shared" si="196"/>
        <v>1207.2185888686176</v>
      </c>
      <c r="AS262" s="33">
        <f t="shared" si="197"/>
        <v>2.9905906846220662</v>
      </c>
      <c r="AT262" s="73">
        <f t="shared" si="198"/>
        <v>622.14912280701753</v>
      </c>
      <c r="AU262" s="73">
        <f t="shared" si="199"/>
        <v>8311.518174729872</v>
      </c>
      <c r="AV262" s="73">
        <f t="shared" si="200"/>
        <v>1189.9175316946062</v>
      </c>
      <c r="AW262" s="73">
        <f t="shared" si="201"/>
        <v>547.42709501306058</v>
      </c>
      <c r="AX262" s="73">
        <f t="shared" si="202"/>
        <v>213.37385181210337</v>
      </c>
      <c r="AY262" s="73">
        <f t="shared" si="203"/>
        <v>7.5299091782314358</v>
      </c>
      <c r="AZ262" s="73">
        <f t="shared" si="204"/>
        <v>1207.2185888686176</v>
      </c>
      <c r="BA262" s="33">
        <f t="shared" si="205"/>
        <v>3612.1491228070176</v>
      </c>
      <c r="BC262" s="34">
        <f t="shared" si="206"/>
        <v>1.193317705401799E-3</v>
      </c>
      <c r="BD262" s="34">
        <f t="shared" si="207"/>
        <v>1.0454604846578811E-3</v>
      </c>
      <c r="BE262" s="34">
        <f t="shared" si="208"/>
        <v>1.1298099311307396E-3</v>
      </c>
      <c r="BF262" s="34">
        <f t="shared" si="209"/>
        <v>1.1712238297373241E-3</v>
      </c>
      <c r="BG262" s="34">
        <f t="shared" si="210"/>
        <v>2.9614515019661192E-4</v>
      </c>
      <c r="BH262" s="34">
        <f t="shared" si="211"/>
        <v>1.0783041815844484E-3</v>
      </c>
      <c r="BI262" s="34">
        <f t="shared" si="212"/>
        <v>1.0596222047315671E-3</v>
      </c>
      <c r="BJ262" s="34">
        <f t="shared" si="213"/>
        <v>1.2831113831255751E-3</v>
      </c>
      <c r="BL262" s="49">
        <f t="shared" si="214"/>
        <v>1</v>
      </c>
      <c r="BM262" s="49">
        <f t="shared" si="215"/>
        <v>1.0806816208844672</v>
      </c>
      <c r="BN262" s="49">
        <f t="shared" si="216"/>
        <v>0.28326766486398874</v>
      </c>
      <c r="BO262" s="49">
        <f t="shared" si="217"/>
        <v>1.0314155316327571</v>
      </c>
      <c r="BP262" s="49">
        <f t="shared" si="218"/>
        <v>1.2273169593257878</v>
      </c>
      <c r="BU262" s="38">
        <f t="shared" si="219"/>
        <v>5.1755424023153043E-2</v>
      </c>
      <c r="BV262" s="38">
        <f t="shared" si="220"/>
        <v>5.5931135522903921E-2</v>
      </c>
      <c r="BW262" s="38">
        <f t="shared" si="221"/>
        <v>1.4660638107084149E-2</v>
      </c>
      <c r="BX262" s="38">
        <f t="shared" si="222"/>
        <v>5.3381348183719167E-2</v>
      </c>
      <c r="BY262" s="38">
        <f t="shared" si="223"/>
        <v>6.3520309640713021E-2</v>
      </c>
    </row>
    <row r="263" spans="1:77" x14ac:dyDescent="0.25">
      <c r="A263" s="23" t="s">
        <v>715</v>
      </c>
      <c r="B263" s="24" t="s">
        <v>716</v>
      </c>
      <c r="C263" s="24" t="s">
        <v>65</v>
      </c>
      <c r="D263" s="24" t="s">
        <v>66</v>
      </c>
      <c r="E263" s="25">
        <v>0.13300000000000001</v>
      </c>
      <c r="F263" s="26">
        <f t="shared" ref="F263:F326" si="225">(LN(2))/E263</f>
        <v>5.2116329365409415</v>
      </c>
      <c r="G263" s="27">
        <v>263.02679918953817</v>
      </c>
      <c r="H263" s="28">
        <f t="shared" ref="H263:H326" si="226">LOG10(G263)</f>
        <v>2.42</v>
      </c>
      <c r="I263" s="27">
        <v>2.6361000000000001E-4</v>
      </c>
      <c r="J263" s="27">
        <f t="shared" ref="J263:J326" si="227">I263/(8.314*298.15)</f>
        <v>1.0634499306544799E-7</v>
      </c>
      <c r="K263" s="20">
        <f t="shared" si="224"/>
        <v>0.99994912222977528</v>
      </c>
      <c r="S263" s="31">
        <f t="shared" ref="S263:S326" si="228">($N$12+0.035*$O$12+($P$12/G263)*0.824)/($N$8+0.035*$O$8+($P$8/G263)*0.824)</f>
        <v>4.2810526207703701</v>
      </c>
      <c r="T263" s="31">
        <f t="shared" ref="T263:T326" si="229">($N$12+0.035*$O$12+($P$12/G263)*0.824)/($N$10+0.035*$O$10+($P$10/G263)*0.824)</f>
        <v>5.5525522189938066</v>
      </c>
      <c r="U263" s="31">
        <f t="shared" ref="U263:U326" si="230">($N$13+0.035*$O$13+($P$13/G263)*0.824)/($N$8+0.035*$O$8+($P$8/G263)*0.824)</f>
        <v>3.6316448176437484</v>
      </c>
      <c r="V263" s="31">
        <f t="shared" ref="V263:V326" si="231">($N$13+0.035*$O$13+($P$13/G263)*0.824)/($N$9+0.035*$O$9+($P$9/G263)*0.824)</f>
        <v>13.317805053468158</v>
      </c>
      <c r="W263" s="31">
        <f t="shared" ref="W263:W326" si="232">($N$16+0.035*$O$16+($P$16/G263)*0.824)/($N$8+0.035*$O$8+($P$8/G263)*0.824)</f>
        <v>3.0380892046664378</v>
      </c>
      <c r="X263" s="32">
        <f t="shared" ref="X263:X326" si="233">(($N$16+0.035*$O$16+($P$16/G263)*0.824)/(0+0.035*0+(1/G263)*0.824))/(J263/0.0012)</f>
        <v>119431.14939389216</v>
      </c>
      <c r="Y263" s="31">
        <f t="shared" ref="Y263:Y326" si="234">($N$15+0.035*$O$15+($P$15/G263)*0.824)/($N$8+0.035*$O$8+($P$8/G263)*0.824)</f>
        <v>73.358405946085156</v>
      </c>
      <c r="Z263" s="31">
        <f t="shared" ref="Z263:Z326" si="235">($N$14+0.035*$O$14+($P$14/G263)*0.824)/($N$8+0.035*$O$8+($P$8/G263)*0.824)</f>
        <v>3.5193685337913698</v>
      </c>
      <c r="AA263" s="31">
        <f t="shared" ref="AA263:AA326" si="236">($N$17+0.035*$O$17+($P$17/G263)*0.824)/($N$8+0.035*$O$8+($P$8/G263)*0.824)</f>
        <v>14.367507451440646</v>
      </c>
      <c r="AB263" s="31">
        <f t="shared" ref="AB263:AB326" si="237">($N$17+0.035*$O$17+($P$17/G263)*0.824)/($N$11+0.035*$O$11+($P$11/G263)*0.824)</f>
        <v>3.6746916684868904</v>
      </c>
      <c r="AD263" s="33">
        <f t="shared" ref="AD263:AD326" si="238">$P$34/($P$28*S263)</f>
        <v>1699.1687357306485</v>
      </c>
      <c r="AE263" s="33">
        <f t="shared" ref="AE263:AE326" si="239">5*1.264908769*F263</f>
        <v>32.961201011199286</v>
      </c>
      <c r="AF263" s="33">
        <f t="shared" ref="AF263:AF326" si="240">$P$24/($P$28*T263)</f>
        <v>0.15008113394822678</v>
      </c>
      <c r="AG263" s="73">
        <f t="shared" ref="AG263:AG326" si="241">$P$34/$P$27</f>
        <v>2488.5526315789475</v>
      </c>
      <c r="AH263" s="33">
        <f t="shared" ref="AH263:AH326" si="242">$P$35/($P$29*U263)</f>
        <v>315.51360082530397</v>
      </c>
      <c r="AI263" s="33">
        <f t="shared" ref="AI263:AI326" si="243">$P$23/($P$29*V263)</f>
        <v>1.2514574736417556</v>
      </c>
      <c r="AJ263" s="73">
        <f t="shared" ref="AJ263:AJ326" si="244">$P$35/$P$27</f>
        <v>60.307017543859651</v>
      </c>
      <c r="AK263" s="33">
        <f t="shared" ref="AK263:AK326" si="245">$P$36/($P$30*W263)</f>
        <v>176.85184024267576</v>
      </c>
      <c r="AL263" s="33">
        <f t="shared" ref="AL263:AL326" si="246">$P$22/($P$30*X263)</f>
        <v>4.5353885432368457E-4</v>
      </c>
      <c r="AM263" s="73">
        <f t="shared" ref="AM263:AM326" si="247">$P$36/$P$27</f>
        <v>113.1140350877193</v>
      </c>
      <c r="AN263" s="33">
        <f t="shared" ref="AN263:AN326" si="248">$P$37/($P$31*Y263)</f>
        <v>0.72183818429264168</v>
      </c>
      <c r="AO263" s="73">
        <f t="shared" ref="AO263:AO326" si="249">$P$37/$P$27</f>
        <v>256.40350877192981</v>
      </c>
      <c r="AP263" s="33">
        <f t="shared" ref="AP263:AP326" si="250">$P$38/($P$32*Z263)</f>
        <v>1.9333487247317709</v>
      </c>
      <c r="AQ263" s="73">
        <f t="shared" ref="AQ263:AQ326" si="251">$P$38/$P$27</f>
        <v>71.622807017543863</v>
      </c>
      <c r="AR263" s="33">
        <f t="shared" ref="AR263:AR326" si="252">$P$39/($P$33*AA263)</f>
        <v>74.795243068654798</v>
      </c>
      <c r="AS263" s="33">
        <f t="shared" ref="AS263:AS326" si="253">$P$25/($P$33*AB263)</f>
        <v>0.67208277387634663</v>
      </c>
      <c r="AT263" s="73">
        <f t="shared" ref="AT263:AT326" si="254">$P$39/$P$27</f>
        <v>622.14912280701753</v>
      </c>
      <c r="AU263" s="73">
        <f t="shared" ref="AU263:AU326" si="255">$P$34/($P$28*S263)</f>
        <v>1699.1687357306485</v>
      </c>
      <c r="AV263" s="73">
        <f t="shared" ref="AV263:AV326" si="256">$P$35/($P$29*U263)</f>
        <v>315.51360082530397</v>
      </c>
      <c r="AW263" s="73">
        <f t="shared" ref="AW263:AW326" si="257">$P$36/($P$30*W263)</f>
        <v>176.85184024267576</v>
      </c>
      <c r="AX263" s="73">
        <f t="shared" ref="AX263:AX326" si="258">$P$37/($P$31*Y263)</f>
        <v>0.72183818429264168</v>
      </c>
      <c r="AY263" s="73">
        <f t="shared" ref="AY263:AY326" si="259">$P$38/($P$32*Z263)</f>
        <v>1.9333487247317709</v>
      </c>
      <c r="AZ263" s="73">
        <f t="shared" ref="AZ263:AZ326" si="260">$P$39/($P$33*AA263)</f>
        <v>74.795243068654798</v>
      </c>
      <c r="BA263" s="33">
        <f t="shared" ref="BA263:BA326" si="261">($P$34+$P$35+$P$36+$P$37+$P$38+$P$39)/$P$27</f>
        <v>3612.1491228070176</v>
      </c>
      <c r="BC263" s="34">
        <f t="shared" ref="BC263:BC326" si="262">(1/$P$27)*(AU263*K263*$P$21/(AD263+AE263+AF263))/(BA263-((AU263*AG263/(AD263+AE263+AF263))+(AV263*AJ263/(AH263+AI263))+(AW263*AM263/(AK263+AL263))+(AX263*AO263/AN263)+(AY263*AQ263/AP263)+(AZ263*AT263/(AR263+AS263))))</f>
        <v>1.6128321224822332E-2</v>
      </c>
      <c r="BD263" s="34">
        <f t="shared" ref="BD263:BD326" si="263">((K263*$P$21/$P$28)+AG263*BC263*($P$27/$P$28))/(AD263+AE263+AF263)</f>
        <v>6.9206537846537408E-2</v>
      </c>
      <c r="BE263" s="34">
        <f t="shared" ref="BE263:BE326" si="264">($P$27/$P$29)*BC263*AJ263/(AH263+AI263)</f>
        <v>5.8340929928793313E-2</v>
      </c>
      <c r="BF263" s="34">
        <f t="shared" ref="BF263:BF326" si="265">($P$27/$P$30)*BC263*AM263/(AK263+AL263)</f>
        <v>4.8999152943557556E-2</v>
      </c>
      <c r="BG263" s="34">
        <f t="shared" ref="BG263:BG326" si="266">($P$27/$P$31)*BC263*AO263/AN263</f>
        <v>1.1831479356393779</v>
      </c>
      <c r="BH263" s="34">
        <f t="shared" ref="BH263:BH326" si="267">($P$27/$P$32)*BC263*AQ263/AP263</f>
        <v>5.6761506221519202E-2</v>
      </c>
      <c r="BI263" s="34">
        <f t="shared" ref="BI263:BI326" si="268">($P$27/$P$33)*BC263*AT263/(AR263+AS263)</f>
        <v>0.22966013318483244</v>
      </c>
      <c r="BJ263" s="34">
        <f t="shared" ref="BJ263:BJ326" si="269">BI263/AB263</f>
        <v>6.2497796795941377E-2</v>
      </c>
      <c r="BL263" s="49">
        <f t="shared" ref="BL263:BL326" si="270">BD263/BD263</f>
        <v>1</v>
      </c>
      <c r="BM263" s="49">
        <f t="shared" ref="BM263:BM326" si="271">BE263/BD263</f>
        <v>0.84299737776453831</v>
      </c>
      <c r="BN263" s="49">
        <f t="shared" ref="BN263:BN326" si="272">BG263/BD263</f>
        <v>17.095898342190715</v>
      </c>
      <c r="BO263" s="49">
        <f t="shared" ref="BO263:BO326" si="273">BH263/BD263</f>
        <v>0.82017549190779426</v>
      </c>
      <c r="BP263" s="49">
        <f t="shared" ref="BP263:BP326" si="274">BJ263/BD263</f>
        <v>0.90306203345307656</v>
      </c>
      <c r="BU263" s="38">
        <f t="shared" ref="BU263:BU326" si="275">(0.01*60/5)/(BL263*$BS$7+BM263*$BS$8+BN263*$BS$9+BO263*$BS$10+BP263*$BS$11)</f>
        <v>4.6196658307269295E-2</v>
      </c>
      <c r="BV263" s="38">
        <f t="shared" ref="BV263:BV326" si="276">BM263*$BU263</f>
        <v>3.8943661814512393E-2</v>
      </c>
      <c r="BW263" s="38">
        <f t="shared" ref="BW263:BW326" si="277">BN263*$BU263</f>
        <v>0.78977337416999605</v>
      </c>
      <c r="BX263" s="38">
        <f t="shared" ref="BX263:BX326" si="278">BO263*$BU263</f>
        <v>3.7889366951660883E-2</v>
      </c>
      <c r="BY263" s="38">
        <f t="shared" ref="BY263:BY326" si="279">BP263*$BU263</f>
        <v>4.1718448189699574E-2</v>
      </c>
    </row>
    <row r="264" spans="1:77" x14ac:dyDescent="0.25">
      <c r="A264" s="23" t="s">
        <v>717</v>
      </c>
      <c r="B264" s="24" t="s">
        <v>718</v>
      </c>
      <c r="C264" s="24" t="s">
        <v>65</v>
      </c>
      <c r="D264" s="24" t="s">
        <v>66</v>
      </c>
      <c r="E264" s="25">
        <v>8.5300000000000001E-2</v>
      </c>
      <c r="F264" s="26">
        <f t="shared" si="225"/>
        <v>8.1259927381001784</v>
      </c>
      <c r="G264" s="27">
        <v>165.95869074375622</v>
      </c>
      <c r="H264" s="28">
        <f t="shared" si="226"/>
        <v>2.2200000000000002</v>
      </c>
      <c r="I264" s="27">
        <v>2.5957000000000004E-7</v>
      </c>
      <c r="J264" s="27">
        <f t="shared" si="227"/>
        <v>1.0471518474260589E-10</v>
      </c>
      <c r="K264" s="20">
        <f t="shared" si="224"/>
        <v>0.99994372929114894</v>
      </c>
      <c r="S264" s="31">
        <f t="shared" si="228"/>
        <v>3.8737723961704043</v>
      </c>
      <c r="T264" s="31">
        <f t="shared" si="229"/>
        <v>4.7768110145029183</v>
      </c>
      <c r="U264" s="31">
        <f t="shared" si="230"/>
        <v>3.312516072106702</v>
      </c>
      <c r="V264" s="31">
        <f t="shared" si="231"/>
        <v>8.7055818883674156</v>
      </c>
      <c r="W264" s="31">
        <f t="shared" si="232"/>
        <v>2.7921555473755815</v>
      </c>
      <c r="X264" s="32">
        <f t="shared" si="233"/>
        <v>79886723.199499354</v>
      </c>
      <c r="Y264" s="31">
        <f t="shared" si="234"/>
        <v>64.615707317686756</v>
      </c>
      <c r="Z264" s="31">
        <f t="shared" si="235"/>
        <v>3.206570850345007</v>
      </c>
      <c r="AA264" s="31">
        <f t="shared" si="236"/>
        <v>12.755854042993848</v>
      </c>
      <c r="AB264" s="31">
        <f t="shared" si="237"/>
        <v>3.5718644563059661</v>
      </c>
      <c r="AD264" s="33">
        <f t="shared" si="238"/>
        <v>1877.8157375539267</v>
      </c>
      <c r="AE264" s="33">
        <f t="shared" si="239"/>
        <v>51.393197356266178</v>
      </c>
      <c r="AF264" s="33">
        <f t="shared" si="240"/>
        <v>0.17445390466636479</v>
      </c>
      <c r="AG264" s="73">
        <f t="shared" si="241"/>
        <v>2488.5526315789475</v>
      </c>
      <c r="AH264" s="33">
        <f t="shared" si="242"/>
        <v>345.91027134386206</v>
      </c>
      <c r="AI264" s="33">
        <f t="shared" si="243"/>
        <v>1.9144804885400046</v>
      </c>
      <c r="AJ264" s="73">
        <f t="shared" si="244"/>
        <v>60.307017543859651</v>
      </c>
      <c r="AK264" s="33">
        <f t="shared" si="245"/>
        <v>192.42898812413259</v>
      </c>
      <c r="AL264" s="33">
        <f t="shared" si="246"/>
        <v>6.780434156924605E-7</v>
      </c>
      <c r="AM264" s="73">
        <f t="shared" si="247"/>
        <v>113.1140350877193</v>
      </c>
      <c r="AN264" s="33">
        <f t="shared" si="248"/>
        <v>0.81950505146339625</v>
      </c>
      <c r="AO264" s="73">
        <f t="shared" si="249"/>
        <v>256.40350877192981</v>
      </c>
      <c r="AP264" s="33">
        <f t="shared" si="250"/>
        <v>2.1219449013373839</v>
      </c>
      <c r="AQ264" s="73">
        <f t="shared" si="251"/>
        <v>71.622807017543863</v>
      </c>
      <c r="AR264" s="33">
        <f t="shared" si="252"/>
        <v>84.245336180484728</v>
      </c>
      <c r="AS264" s="33">
        <f t="shared" si="253"/>
        <v>0.69143076393529745</v>
      </c>
      <c r="AT264" s="73">
        <f t="shared" si="254"/>
        <v>622.14912280701753</v>
      </c>
      <c r="AU264" s="73">
        <f t="shared" si="255"/>
        <v>1877.8157375539267</v>
      </c>
      <c r="AV264" s="73">
        <f t="shared" si="256"/>
        <v>345.91027134386206</v>
      </c>
      <c r="AW264" s="73">
        <f t="shared" si="257"/>
        <v>192.42898812413259</v>
      </c>
      <c r="AX264" s="73">
        <f t="shared" si="258"/>
        <v>0.81950505146339625</v>
      </c>
      <c r="AY264" s="73">
        <f t="shared" si="259"/>
        <v>2.1219449013373839</v>
      </c>
      <c r="AZ264" s="73">
        <f t="shared" si="260"/>
        <v>84.245336180484728</v>
      </c>
      <c r="BA264" s="33">
        <f t="shared" si="261"/>
        <v>3612.1491228070176</v>
      </c>
      <c r="BC264" s="34">
        <f t="shared" si="262"/>
        <v>1.1871874655088351E-2</v>
      </c>
      <c r="BD264" s="34">
        <f t="shared" si="263"/>
        <v>4.6088669934776359E-2</v>
      </c>
      <c r="BE264" s="34">
        <f t="shared" si="264"/>
        <v>3.9109320533663582E-2</v>
      </c>
      <c r="BF264" s="34">
        <f t="shared" si="265"/>
        <v>3.3148120559151679E-2</v>
      </c>
      <c r="BG264" s="34">
        <f t="shared" si="266"/>
        <v>0.76710957802545232</v>
      </c>
      <c r="BH264" s="34">
        <f t="shared" si="267"/>
        <v>3.8068007207955994E-2</v>
      </c>
      <c r="BI264" s="34">
        <f t="shared" si="268"/>
        <v>0.15020313099921062</v>
      </c>
      <c r="BJ264" s="34">
        <f t="shared" si="269"/>
        <v>4.2051744358337494E-2</v>
      </c>
      <c r="BL264" s="49">
        <f t="shared" si="270"/>
        <v>1</v>
      </c>
      <c r="BM264" s="49">
        <f t="shared" si="271"/>
        <v>0.84856691653306993</v>
      </c>
      <c r="BN264" s="49">
        <f t="shared" si="272"/>
        <v>16.644211670917134</v>
      </c>
      <c r="BO264" s="49">
        <f t="shared" si="273"/>
        <v>0.82597322209187152</v>
      </c>
      <c r="BP264" s="49">
        <f t="shared" si="274"/>
        <v>0.9124095882534291</v>
      </c>
      <c r="BU264" s="38">
        <f t="shared" si="275"/>
        <v>4.6313355077691916E-2</v>
      </c>
      <c r="BV264" s="38">
        <f t="shared" si="276"/>
        <v>3.9299980912578227E-2</v>
      </c>
      <c r="BW264" s="38">
        <f t="shared" si="277"/>
        <v>0.77084928510344908</v>
      </c>
      <c r="BX264" s="38">
        <f t="shared" si="278"/>
        <v>3.8253591119406127E-2</v>
      </c>
      <c r="BY264" s="38">
        <f t="shared" si="279"/>
        <v>4.225674923707174E-2</v>
      </c>
    </row>
    <row r="265" spans="1:77" x14ac:dyDescent="0.25">
      <c r="A265" s="23" t="s">
        <v>719</v>
      </c>
      <c r="B265" s="24" t="s">
        <v>720</v>
      </c>
      <c r="C265" s="24" t="s">
        <v>215</v>
      </c>
      <c r="D265" s="24" t="s">
        <v>66</v>
      </c>
      <c r="E265" s="25">
        <v>1.1100000000000001</v>
      </c>
      <c r="F265" s="26">
        <f t="shared" si="225"/>
        <v>0.62445691942337411</v>
      </c>
      <c r="G265" s="27">
        <v>83176.377110267174</v>
      </c>
      <c r="H265" s="28">
        <f t="shared" si="226"/>
        <v>4.9200000000000008</v>
      </c>
      <c r="I265" s="27">
        <v>4.7728202654734611E-2</v>
      </c>
      <c r="J265" s="27">
        <f t="shared" si="227"/>
        <v>1.92544113665796E-5</v>
      </c>
      <c r="K265" s="20">
        <f t="shared" si="224"/>
        <v>0.99904073105864666</v>
      </c>
      <c r="S265" s="31">
        <f t="shared" si="228"/>
        <v>5.3069373511160673</v>
      </c>
      <c r="T265" s="31">
        <f t="shared" si="229"/>
        <v>7.9162634675504275</v>
      </c>
      <c r="U265" s="31">
        <f t="shared" si="230"/>
        <v>4.4354876935958005</v>
      </c>
      <c r="V265" s="31">
        <f t="shared" si="231"/>
        <v>3952.9729721721869</v>
      </c>
      <c r="W265" s="31">
        <f t="shared" si="232"/>
        <v>3.6575633859640275</v>
      </c>
      <c r="X265" s="32">
        <f t="shared" si="233"/>
        <v>192996.2776098316</v>
      </c>
      <c r="Y265" s="31">
        <f t="shared" si="234"/>
        <v>95.380101287904566</v>
      </c>
      <c r="Z265" s="31">
        <f t="shared" si="235"/>
        <v>4.3072643061685261</v>
      </c>
      <c r="AA265" s="31">
        <f t="shared" si="236"/>
        <v>18.4270480882568</v>
      </c>
      <c r="AB265" s="31">
        <f t="shared" si="237"/>
        <v>3.8688961172487986</v>
      </c>
      <c r="AD265" s="33">
        <f t="shared" si="238"/>
        <v>1370.7022125861301</v>
      </c>
      <c r="AE265" s="33">
        <f t="shared" si="239"/>
        <v>3.9494051662067617</v>
      </c>
      <c r="AF265" s="33">
        <f t="shared" si="240"/>
        <v>0.10526851926407602</v>
      </c>
      <c r="AG265" s="73">
        <f t="shared" si="241"/>
        <v>2488.5526315789475</v>
      </c>
      <c r="AH265" s="33">
        <f t="shared" si="242"/>
        <v>258.33311069440009</v>
      </c>
      <c r="AI265" s="33">
        <f t="shared" si="243"/>
        <v>4.2162359277423071E-3</v>
      </c>
      <c r="AJ265" s="73">
        <f t="shared" si="244"/>
        <v>60.307017543859651</v>
      </c>
      <c r="AK265" s="33">
        <f t="shared" si="245"/>
        <v>146.89879845378323</v>
      </c>
      <c r="AL265" s="33">
        <f t="shared" si="246"/>
        <v>2.806617170936944E-4</v>
      </c>
      <c r="AM265" s="73">
        <f t="shared" si="247"/>
        <v>113.1140350877193</v>
      </c>
      <c r="AN265" s="33">
        <f t="shared" si="248"/>
        <v>0.55517762967022288</v>
      </c>
      <c r="AO265" s="73">
        <f t="shared" si="249"/>
        <v>256.40350877192981</v>
      </c>
      <c r="AP265" s="33">
        <f t="shared" si="250"/>
        <v>1.579695645080863</v>
      </c>
      <c r="AQ265" s="73">
        <f t="shared" si="251"/>
        <v>71.622807017543863</v>
      </c>
      <c r="AR265" s="33">
        <f t="shared" si="252"/>
        <v>58.317599594589836</v>
      </c>
      <c r="AS265" s="33">
        <f t="shared" si="253"/>
        <v>0.63834667431008474</v>
      </c>
      <c r="AT265" s="73">
        <f t="shared" si="254"/>
        <v>622.14912280701753</v>
      </c>
      <c r="AU265" s="73">
        <f t="shared" si="255"/>
        <v>1370.7022125861301</v>
      </c>
      <c r="AV265" s="73">
        <f t="shared" si="256"/>
        <v>258.33311069440009</v>
      </c>
      <c r="AW265" s="73">
        <f t="shared" si="257"/>
        <v>146.89879845378323</v>
      </c>
      <c r="AX265" s="73">
        <f t="shared" si="258"/>
        <v>0.55517762967022288</v>
      </c>
      <c r="AY265" s="73">
        <f t="shared" si="259"/>
        <v>1.579695645080863</v>
      </c>
      <c r="AZ265" s="73">
        <f t="shared" si="260"/>
        <v>58.317599594589836</v>
      </c>
      <c r="BA265" s="33">
        <f t="shared" si="261"/>
        <v>3612.1491228070176</v>
      </c>
      <c r="BC265" s="34">
        <f t="shared" si="262"/>
        <v>6.2069614045541351E-2</v>
      </c>
      <c r="BD265" s="34">
        <f t="shared" si="263"/>
        <v>0.33029137279389359</v>
      </c>
      <c r="BE265" s="34">
        <f t="shared" si="264"/>
        <v>0.27530451602023887</v>
      </c>
      <c r="BF265" s="34">
        <f t="shared" si="265"/>
        <v>0.227023113968362</v>
      </c>
      <c r="BG265" s="34">
        <f t="shared" si="266"/>
        <v>5.9202060745648781</v>
      </c>
      <c r="BH265" s="34">
        <f t="shared" si="267"/>
        <v>0.26735023307601696</v>
      </c>
      <c r="BI265" s="34">
        <f t="shared" si="268"/>
        <v>1.1313756813823093</v>
      </c>
      <c r="BJ265" s="34">
        <f t="shared" si="269"/>
        <v>0.29242854992623557</v>
      </c>
      <c r="BL265" s="49">
        <f t="shared" si="270"/>
        <v>1</v>
      </c>
      <c r="BM265" s="49">
        <f t="shared" si="271"/>
        <v>0.83352015431548288</v>
      </c>
      <c r="BN265" s="49">
        <f t="shared" si="272"/>
        <v>17.924192280550933</v>
      </c>
      <c r="BO265" s="49">
        <f t="shared" si="273"/>
        <v>0.80943753030705778</v>
      </c>
      <c r="BP265" s="49">
        <f t="shared" si="274"/>
        <v>0.88536538951235355</v>
      </c>
      <c r="BU265" s="38">
        <f t="shared" si="275"/>
        <v>4.5998777814473438E-2</v>
      </c>
      <c r="BV265" s="38">
        <f t="shared" si="276"/>
        <v>3.8340908382243508E-2</v>
      </c>
      <c r="BW265" s="38">
        <f t="shared" si="277"/>
        <v>0.82449093821696229</v>
      </c>
      <c r="BX265" s="38">
        <f t="shared" si="278"/>
        <v>3.7233137111290462E-2</v>
      </c>
      <c r="BY265" s="38">
        <f t="shared" si="279"/>
        <v>4.0725725836803485E-2</v>
      </c>
    </row>
    <row r="266" spans="1:77" x14ac:dyDescent="0.25">
      <c r="A266" s="23" t="s">
        <v>721</v>
      </c>
      <c r="B266" s="24" t="s">
        <v>722</v>
      </c>
      <c r="C266" s="24" t="s">
        <v>65</v>
      </c>
      <c r="D266" s="24" t="s">
        <v>66</v>
      </c>
      <c r="E266" s="25">
        <v>0.109</v>
      </c>
      <c r="F266" s="26">
        <f t="shared" si="225"/>
        <v>6.3591484455040854</v>
      </c>
      <c r="G266" s="27">
        <v>1621.8100973589308</v>
      </c>
      <c r="H266" s="28">
        <f t="shared" si="226"/>
        <v>3.2100000000000004</v>
      </c>
      <c r="I266" s="27">
        <v>0.41409999999999997</v>
      </c>
      <c r="J266" s="27">
        <f t="shared" si="227"/>
        <v>1.6705535309131676E-4</v>
      </c>
      <c r="K266" s="20">
        <f t="shared" si="224"/>
        <v>0.99994330958044986</v>
      </c>
      <c r="S266" s="31">
        <f t="shared" si="228"/>
        <v>5.1037543703604502</v>
      </c>
      <c r="T266" s="31">
        <f t="shared" si="229"/>
        <v>7.3933918618455428</v>
      </c>
      <c r="U266" s="31">
        <f t="shared" si="230"/>
        <v>4.2762815111038668</v>
      </c>
      <c r="V266" s="31">
        <f t="shared" si="231"/>
        <v>77.880841302076433</v>
      </c>
      <c r="W266" s="31">
        <f t="shared" si="232"/>
        <v>3.5348725933885534</v>
      </c>
      <c r="X266" s="32">
        <f t="shared" si="233"/>
        <v>439.32161028724852</v>
      </c>
      <c r="Y266" s="31">
        <f t="shared" si="234"/>
        <v>91.018564783374288</v>
      </c>
      <c r="Z266" s="31">
        <f t="shared" si="235"/>
        <v>4.1512165487344195</v>
      </c>
      <c r="AA266" s="31">
        <f t="shared" si="236"/>
        <v>17.62303030469069</v>
      </c>
      <c r="AB266" s="31">
        <f t="shared" si="237"/>
        <v>3.8361601928790887</v>
      </c>
      <c r="AD266" s="33">
        <f t="shared" si="238"/>
        <v>1425.2705442634831</v>
      </c>
      <c r="AE266" s="33">
        <f t="shared" si="239"/>
        <v>40.218713160454179</v>
      </c>
      <c r="AF266" s="33">
        <f t="shared" si="240"/>
        <v>0.11271326461591287</v>
      </c>
      <c r="AG266" s="73">
        <f t="shared" si="241"/>
        <v>2488.5526315789475</v>
      </c>
      <c r="AH266" s="33">
        <f t="shared" si="242"/>
        <v>267.9508658066693</v>
      </c>
      <c r="AI266" s="33">
        <f t="shared" si="243"/>
        <v>0.21400213952519676</v>
      </c>
      <c r="AJ266" s="73">
        <f t="shared" si="244"/>
        <v>60.307017543859651</v>
      </c>
      <c r="AK266" s="33">
        <f t="shared" si="245"/>
        <v>151.99746312542914</v>
      </c>
      <c r="AL266" s="33">
        <f t="shared" si="246"/>
        <v>0.12329615798150705</v>
      </c>
      <c r="AM266" s="73">
        <f t="shared" si="247"/>
        <v>113.1140350877193</v>
      </c>
      <c r="AN266" s="33">
        <f t="shared" si="248"/>
        <v>0.58178129568130887</v>
      </c>
      <c r="AO266" s="73">
        <f t="shared" si="249"/>
        <v>256.40350877192981</v>
      </c>
      <c r="AP266" s="33">
        <f t="shared" si="250"/>
        <v>1.6390777466767064</v>
      </c>
      <c r="AQ266" s="73">
        <f t="shared" si="251"/>
        <v>71.622807017543863</v>
      </c>
      <c r="AR266" s="33">
        <f t="shared" si="252"/>
        <v>60.978230959245536</v>
      </c>
      <c r="AS266" s="33">
        <f t="shared" si="253"/>
        <v>0.64379401420237092</v>
      </c>
      <c r="AT266" s="73">
        <f t="shared" si="254"/>
        <v>622.14912280701753</v>
      </c>
      <c r="AU266" s="73">
        <f t="shared" si="255"/>
        <v>1425.2705442634831</v>
      </c>
      <c r="AV266" s="73">
        <f t="shared" si="256"/>
        <v>267.9508658066693</v>
      </c>
      <c r="AW266" s="73">
        <f t="shared" si="257"/>
        <v>151.99746312542914</v>
      </c>
      <c r="AX266" s="73">
        <f t="shared" si="258"/>
        <v>0.58178129568130887</v>
      </c>
      <c r="AY266" s="73">
        <f t="shared" si="259"/>
        <v>1.6390777466767064</v>
      </c>
      <c r="AZ266" s="73">
        <f t="shared" si="260"/>
        <v>60.978230959245536</v>
      </c>
      <c r="BA266" s="33">
        <f t="shared" si="261"/>
        <v>3612.1491228070176</v>
      </c>
      <c r="BC266" s="34">
        <f t="shared" si="262"/>
        <v>1.1355031265194788E-2</v>
      </c>
      <c r="BD266" s="34">
        <f t="shared" si="263"/>
        <v>5.8107915192621769E-2</v>
      </c>
      <c r="BE266" s="34">
        <f t="shared" si="264"/>
        <v>4.851856033323846E-2</v>
      </c>
      <c r="BF266" s="34">
        <f t="shared" si="265"/>
        <v>4.0106055887889257E-2</v>
      </c>
      <c r="BG266" s="34">
        <f t="shared" si="266"/>
        <v>1.0335186488283721</v>
      </c>
      <c r="BH266" s="34">
        <f t="shared" si="267"/>
        <v>4.7137193699473334E-2</v>
      </c>
      <c r="BI266" s="34">
        <f t="shared" si="268"/>
        <v>0.19801941703693954</v>
      </c>
      <c r="BJ266" s="34">
        <f t="shared" si="269"/>
        <v>5.1619173100360898E-2</v>
      </c>
      <c r="BL266" s="49">
        <f t="shared" si="270"/>
        <v>1</v>
      </c>
      <c r="BM266" s="49">
        <f t="shared" si="271"/>
        <v>0.83497334523884426</v>
      </c>
      <c r="BN266" s="49">
        <f t="shared" si="272"/>
        <v>17.786193935927042</v>
      </c>
      <c r="BO266" s="49">
        <f t="shared" si="273"/>
        <v>0.81120091029282981</v>
      </c>
      <c r="BP266" s="49">
        <f t="shared" si="274"/>
        <v>0.88833290489339778</v>
      </c>
      <c r="BU266" s="38">
        <f t="shared" si="275"/>
        <v>4.6031367405421228E-2</v>
      </c>
      <c r="BV266" s="38">
        <f t="shared" si="276"/>
        <v>3.843496482842286E-2</v>
      </c>
      <c r="BW266" s="38">
        <f t="shared" si="277"/>
        <v>0.81872282780873273</v>
      </c>
      <c r="BX266" s="38">
        <f t="shared" si="278"/>
        <v>3.7340687141301399E-2</v>
      </c>
      <c r="BY266" s="38">
        <f t="shared" si="279"/>
        <v>4.0891178323473103E-2</v>
      </c>
    </row>
    <row r="267" spans="1:77" x14ac:dyDescent="0.25">
      <c r="A267" s="23" t="s">
        <v>723</v>
      </c>
      <c r="B267" s="24" t="s">
        <v>724</v>
      </c>
      <c r="C267" s="24" t="s">
        <v>65</v>
      </c>
      <c r="D267" s="24" t="s">
        <v>66</v>
      </c>
      <c r="E267" s="25">
        <v>0.17</v>
      </c>
      <c r="F267" s="26">
        <f t="shared" si="225"/>
        <v>4.077336356234972</v>
      </c>
      <c r="G267" s="27">
        <v>18620.871366628675</v>
      </c>
      <c r="H267" s="28">
        <f t="shared" si="226"/>
        <v>4.2699999999999996</v>
      </c>
      <c r="I267" s="27">
        <v>2.5149166660379371E-5</v>
      </c>
      <c r="J267" s="27">
        <f t="shared" si="227"/>
        <v>1.0145624043472707E-8</v>
      </c>
      <c r="K267" s="20">
        <f t="shared" si="224"/>
        <v>0.99975631419882172</v>
      </c>
      <c r="S267" s="31">
        <f t="shared" si="228"/>
        <v>5.292304871736575</v>
      </c>
      <c r="T267" s="31">
        <f t="shared" si="229"/>
        <v>7.8775716439895778</v>
      </c>
      <c r="U267" s="31">
        <f t="shared" si="230"/>
        <v>4.4240222589725988</v>
      </c>
      <c r="V267" s="31">
        <f t="shared" si="231"/>
        <v>885.59684016575579</v>
      </c>
      <c r="W267" s="31">
        <f t="shared" si="232"/>
        <v>3.6487276533365325</v>
      </c>
      <c r="X267" s="32">
        <f t="shared" si="233"/>
        <v>82070350.71952638</v>
      </c>
      <c r="Y267" s="31">
        <f t="shared" si="234"/>
        <v>95.065999719317958</v>
      </c>
      <c r="Z267" s="31">
        <f t="shared" si="235"/>
        <v>4.2960263295211769</v>
      </c>
      <c r="AA267" s="31">
        <f t="shared" si="236"/>
        <v>18.369145730514909</v>
      </c>
      <c r="AB267" s="31">
        <f t="shared" si="237"/>
        <v>3.8666163989528166</v>
      </c>
      <c r="AD267" s="33">
        <f t="shared" si="238"/>
        <v>1374.4920116145654</v>
      </c>
      <c r="AE267" s="33">
        <f t="shared" si="239"/>
        <v>25.787292555820621</v>
      </c>
      <c r="AF267" s="33">
        <f t="shared" si="240"/>
        <v>0.10578556070247222</v>
      </c>
      <c r="AG267" s="73">
        <f t="shared" si="241"/>
        <v>2488.5526315789475</v>
      </c>
      <c r="AH267" s="33">
        <f t="shared" si="242"/>
        <v>259.00261487369482</v>
      </c>
      <c r="AI267" s="33">
        <f t="shared" si="243"/>
        <v>1.88196997897454E-2</v>
      </c>
      <c r="AJ267" s="73">
        <f t="shared" si="244"/>
        <v>60.307017543859651</v>
      </c>
      <c r="AK267" s="33">
        <f t="shared" si="245"/>
        <v>147.25452752697154</v>
      </c>
      <c r="AL267" s="33">
        <f t="shared" si="246"/>
        <v>6.6000286573381497E-7</v>
      </c>
      <c r="AM267" s="73">
        <f t="shared" si="247"/>
        <v>113.1140350877193</v>
      </c>
      <c r="AN267" s="33">
        <f t="shared" si="248"/>
        <v>0.55701195703056705</v>
      </c>
      <c r="AO267" s="73">
        <f t="shared" si="249"/>
        <v>256.40350877192981</v>
      </c>
      <c r="AP267" s="33">
        <f t="shared" si="250"/>
        <v>1.5838279714233132</v>
      </c>
      <c r="AQ267" s="73">
        <f t="shared" si="251"/>
        <v>71.622807017543863</v>
      </c>
      <c r="AR267" s="33">
        <f t="shared" si="252"/>
        <v>58.501425590850779</v>
      </c>
      <c r="AS267" s="33">
        <f t="shared" si="253"/>
        <v>0.6387230371147834</v>
      </c>
      <c r="AT267" s="73">
        <f t="shared" si="254"/>
        <v>622.14912280701753</v>
      </c>
      <c r="AU267" s="73">
        <f t="shared" si="255"/>
        <v>1374.4920116145654</v>
      </c>
      <c r="AV267" s="73">
        <f t="shared" si="256"/>
        <v>259.00261487369482</v>
      </c>
      <c r="AW267" s="73">
        <f t="shared" si="257"/>
        <v>147.25452752697154</v>
      </c>
      <c r="AX267" s="73">
        <f t="shared" si="258"/>
        <v>0.55701195703056705</v>
      </c>
      <c r="AY267" s="73">
        <f t="shared" si="259"/>
        <v>1.5838279714233132</v>
      </c>
      <c r="AZ267" s="73">
        <f t="shared" si="260"/>
        <v>58.501425590850779</v>
      </c>
      <c r="BA267" s="33">
        <f t="shared" si="261"/>
        <v>3612.1491228070176</v>
      </c>
      <c r="BC267" s="34">
        <f t="shared" si="262"/>
        <v>1.6321835437595397E-2</v>
      </c>
      <c r="BD267" s="34">
        <f t="shared" si="263"/>
        <v>8.6613515217077844E-2</v>
      </c>
      <c r="BE267" s="34">
        <f t="shared" si="264"/>
        <v>7.2202916860427846E-2</v>
      </c>
      <c r="BF267" s="34">
        <f t="shared" si="265"/>
        <v>5.9553932047438515E-2</v>
      </c>
      <c r="BG267" s="34">
        <f t="shared" si="266"/>
        <v>1.5516516031291978</v>
      </c>
      <c r="BH267" s="34">
        <f t="shared" si="267"/>
        <v>7.011903478602162E-2</v>
      </c>
      <c r="BI267" s="34">
        <f t="shared" si="268"/>
        <v>0.29658008964992177</v>
      </c>
      <c r="BJ267" s="34">
        <f t="shared" si="269"/>
        <v>7.6702744479706764E-2</v>
      </c>
      <c r="BL267" s="49">
        <f t="shared" si="270"/>
        <v>1</v>
      </c>
      <c r="BM267" s="49">
        <f t="shared" si="271"/>
        <v>0.83362182771899995</v>
      </c>
      <c r="BN267" s="49">
        <f t="shared" si="272"/>
        <v>17.914659152677526</v>
      </c>
      <c r="BO267" s="49">
        <f t="shared" si="273"/>
        <v>0.80956227916952206</v>
      </c>
      <c r="BP267" s="49">
        <f t="shared" si="274"/>
        <v>0.88557477764836234</v>
      </c>
      <c r="BU267" s="38">
        <f t="shared" si="275"/>
        <v>4.6000894960756156E-2</v>
      </c>
      <c r="BV267" s="38">
        <f t="shared" si="276"/>
        <v>3.8347350133895279E-2</v>
      </c>
      <c r="BW267" s="38">
        <f t="shared" si="277"/>
        <v>0.8240903539400678</v>
      </c>
      <c r="BX267" s="38">
        <f t="shared" si="278"/>
        <v>3.7240589368267532E-2</v>
      </c>
      <c r="BY267" s="38">
        <f t="shared" si="279"/>
        <v>4.0737232326497307E-2</v>
      </c>
    </row>
    <row r="268" spans="1:77" x14ac:dyDescent="0.25">
      <c r="A268" s="23" t="s">
        <v>725</v>
      </c>
      <c r="B268" s="24" t="s">
        <v>726</v>
      </c>
      <c r="C268" s="24" t="s">
        <v>727</v>
      </c>
      <c r="D268" s="24" t="s">
        <v>90</v>
      </c>
      <c r="E268" s="25">
        <v>0.89800000000000002</v>
      </c>
      <c r="F268" s="26">
        <f t="shared" si="225"/>
        <v>0.77187882022265619</v>
      </c>
      <c r="G268" s="27">
        <v>1698.2436524617447</v>
      </c>
      <c r="H268" s="28">
        <f t="shared" si="226"/>
        <v>3.23</v>
      </c>
      <c r="I268" s="27">
        <v>1.2220999999999998E-4</v>
      </c>
      <c r="J268" s="27">
        <f t="shared" si="227"/>
        <v>4.9301701765973966E-8</v>
      </c>
      <c r="K268" s="20">
        <f t="shared" si="224"/>
        <v>0.9999425420120307</v>
      </c>
      <c r="S268" s="31">
        <f t="shared" si="228"/>
        <v>5.1126721378975928</v>
      </c>
      <c r="T268" s="31">
        <f t="shared" si="229"/>
        <v>7.4157066205818873</v>
      </c>
      <c r="U268" s="31">
        <f t="shared" si="230"/>
        <v>4.2832691225694477</v>
      </c>
      <c r="V268" s="31">
        <f t="shared" si="231"/>
        <v>81.512606864224054</v>
      </c>
      <c r="W268" s="31">
        <f t="shared" si="232"/>
        <v>3.5402575324374195</v>
      </c>
      <c r="X268" s="32">
        <f t="shared" si="233"/>
        <v>1557855.6606584266</v>
      </c>
      <c r="Y268" s="31">
        <f t="shared" si="234"/>
        <v>91.209994048303443</v>
      </c>
      <c r="Z268" s="31">
        <f t="shared" si="235"/>
        <v>4.1580655358903051</v>
      </c>
      <c r="AA268" s="31">
        <f t="shared" si="236"/>
        <v>17.658318908405956</v>
      </c>
      <c r="AB268" s="31">
        <f t="shared" si="237"/>
        <v>3.8376474218790393</v>
      </c>
      <c r="AD268" s="33">
        <f t="shared" si="238"/>
        <v>1422.7845191383703</v>
      </c>
      <c r="AE268" s="33">
        <f t="shared" si="239"/>
        <v>4.881781441525062</v>
      </c>
      <c r="AF268" s="33">
        <f t="shared" si="240"/>
        <v>0.11237409676111813</v>
      </c>
      <c r="AG268" s="73">
        <f t="shared" si="241"/>
        <v>2488.5526315789475</v>
      </c>
      <c r="AH268" s="33">
        <f t="shared" si="242"/>
        <v>267.51373788205274</v>
      </c>
      <c r="AI268" s="33">
        <f t="shared" si="243"/>
        <v>0.20446734938104011</v>
      </c>
      <c r="AJ268" s="73">
        <f t="shared" si="244"/>
        <v>60.307017543859651</v>
      </c>
      <c r="AK268" s="33">
        <f t="shared" si="245"/>
        <v>151.76626608198998</v>
      </c>
      <c r="AL268" s="33">
        <f t="shared" si="246"/>
        <v>3.4770016269525997E-5</v>
      </c>
      <c r="AM268" s="73">
        <f t="shared" si="247"/>
        <v>113.1140350877193</v>
      </c>
      <c r="AN268" s="33">
        <f t="shared" si="248"/>
        <v>0.58056026758078261</v>
      </c>
      <c r="AO268" s="73">
        <f t="shared" si="249"/>
        <v>256.40350877192981</v>
      </c>
      <c r="AP268" s="33">
        <f t="shared" si="250"/>
        <v>1.6363779281342641</v>
      </c>
      <c r="AQ268" s="73">
        <f t="shared" si="251"/>
        <v>71.622807017543863</v>
      </c>
      <c r="AR268" s="33">
        <f t="shared" si="252"/>
        <v>60.856371305518564</v>
      </c>
      <c r="AS268" s="33">
        <f t="shared" si="253"/>
        <v>0.64354452043114596</v>
      </c>
      <c r="AT268" s="73">
        <f t="shared" si="254"/>
        <v>622.14912280701753</v>
      </c>
      <c r="AU268" s="73">
        <f t="shared" si="255"/>
        <v>1422.7845191383703</v>
      </c>
      <c r="AV268" s="73">
        <f t="shared" si="256"/>
        <v>267.51373788205274</v>
      </c>
      <c r="AW268" s="73">
        <f t="shared" si="257"/>
        <v>151.76626608198998</v>
      </c>
      <c r="AX268" s="73">
        <f t="shared" si="258"/>
        <v>0.58056026758078261</v>
      </c>
      <c r="AY268" s="73">
        <f t="shared" si="259"/>
        <v>1.6363779281342641</v>
      </c>
      <c r="AZ268" s="73">
        <f t="shared" si="260"/>
        <v>60.856371305518564</v>
      </c>
      <c r="BA268" s="33">
        <f t="shared" si="261"/>
        <v>3612.1491228070176</v>
      </c>
      <c r="BC268" s="34">
        <f t="shared" si="262"/>
        <v>5.7275300484909253E-2</v>
      </c>
      <c r="BD268" s="34">
        <f t="shared" si="263"/>
        <v>0.29360132335295408</v>
      </c>
      <c r="BE268" s="34">
        <f t="shared" si="264"/>
        <v>0.24513816090899987</v>
      </c>
      <c r="BF268" s="34">
        <f t="shared" si="265"/>
        <v>0.20276926750939012</v>
      </c>
      <c r="BG268" s="34">
        <f t="shared" si="266"/>
        <v>5.2240798163433642</v>
      </c>
      <c r="BH268" s="34">
        <f t="shared" si="267"/>
        <v>0.23815445300406249</v>
      </c>
      <c r="BI268" s="34">
        <f t="shared" si="268"/>
        <v>1.0008022288337719</v>
      </c>
      <c r="BJ268" s="34">
        <f t="shared" si="269"/>
        <v>0.26078535071461723</v>
      </c>
      <c r="BL268" s="49">
        <f t="shared" si="270"/>
        <v>1</v>
      </c>
      <c r="BM268" s="49">
        <f t="shared" si="271"/>
        <v>0.8349354768210836</v>
      </c>
      <c r="BN268" s="49">
        <f t="shared" si="272"/>
        <v>17.793107185907381</v>
      </c>
      <c r="BO268" s="49">
        <f t="shared" si="273"/>
        <v>0.81114911296828218</v>
      </c>
      <c r="BP268" s="49">
        <f t="shared" si="274"/>
        <v>0.88822947981441147</v>
      </c>
      <c r="BU268" s="38">
        <f t="shared" si="275"/>
        <v>4.6028311250781759E-2</v>
      </c>
      <c r="BV268" s="38">
        <f t="shared" si="276"/>
        <v>3.8430670001440716E-2</v>
      </c>
      <c r="BW268" s="38">
        <f t="shared" si="277"/>
        <v>0.81898667567146644</v>
      </c>
      <c r="BX268" s="38">
        <f t="shared" si="278"/>
        <v>3.733582384249963E-2</v>
      </c>
      <c r="BY268" s="38">
        <f t="shared" si="279"/>
        <v>4.0883702959017706E-2</v>
      </c>
    </row>
    <row r="269" spans="1:77" x14ac:dyDescent="0.25">
      <c r="A269" s="23" t="s">
        <v>728</v>
      </c>
      <c r="B269" s="24" t="s">
        <v>729</v>
      </c>
      <c r="C269" s="24" t="s">
        <v>178</v>
      </c>
      <c r="D269" s="24" t="s">
        <v>90</v>
      </c>
      <c r="E269" s="25">
        <v>1.57</v>
      </c>
      <c r="F269" s="26">
        <f t="shared" si="225"/>
        <v>0.4414950194649333</v>
      </c>
      <c r="G269" s="27">
        <v>3388.4415613920255</v>
      </c>
      <c r="H269" s="28">
        <f t="shared" si="226"/>
        <v>3.53</v>
      </c>
      <c r="I269" s="27">
        <v>1.8584E-4</v>
      </c>
      <c r="J269" s="27">
        <f t="shared" si="227"/>
        <v>7.4971182850737276E-8</v>
      </c>
      <c r="K269" s="20">
        <f t="shared" si="224"/>
        <v>0.99992463792665376</v>
      </c>
      <c r="S269" s="31">
        <f t="shared" si="228"/>
        <v>5.2094170810094296</v>
      </c>
      <c r="T269" s="31">
        <f t="shared" si="229"/>
        <v>7.6614794522185887</v>
      </c>
      <c r="U269" s="31">
        <f t="shared" si="230"/>
        <v>4.3590746502320243</v>
      </c>
      <c r="V269" s="31">
        <f t="shared" si="231"/>
        <v>161.82291757278537</v>
      </c>
      <c r="W269" s="31">
        <f t="shared" si="232"/>
        <v>3.5986763709834335</v>
      </c>
      <c r="X269" s="32">
        <f t="shared" si="233"/>
        <v>2031416.6195062445</v>
      </c>
      <c r="Y269" s="31">
        <f t="shared" si="234"/>
        <v>93.286726063168871</v>
      </c>
      <c r="Z269" s="31">
        <f t="shared" si="235"/>
        <v>4.2323671893041332</v>
      </c>
      <c r="AA269" s="31">
        <f t="shared" si="236"/>
        <v>18.041149470506848</v>
      </c>
      <c r="AB269" s="31">
        <f t="shared" si="237"/>
        <v>3.8534789417589961</v>
      </c>
      <c r="AD269" s="33">
        <f t="shared" si="238"/>
        <v>1396.36175336171</v>
      </c>
      <c r="AE269" s="33">
        <f t="shared" si="239"/>
        <v>2.7922546079550989</v>
      </c>
      <c r="AF269" s="33">
        <f t="shared" si="240"/>
        <v>0.1087692447040394</v>
      </c>
      <c r="AG269" s="73">
        <f t="shared" si="241"/>
        <v>2488.5526315789475</v>
      </c>
      <c r="AH269" s="33">
        <f t="shared" si="242"/>
        <v>262.86159914062108</v>
      </c>
      <c r="AI269" s="33">
        <f t="shared" si="243"/>
        <v>0.10299324049184978</v>
      </c>
      <c r="AJ269" s="73">
        <f t="shared" si="244"/>
        <v>60.307017543859651</v>
      </c>
      <c r="AK269" s="33">
        <f t="shared" si="245"/>
        <v>149.30257997048994</v>
      </c>
      <c r="AL269" s="33">
        <f t="shared" si="246"/>
        <v>2.6664479431025039E-5</v>
      </c>
      <c r="AM269" s="73">
        <f t="shared" si="247"/>
        <v>113.1140350877193</v>
      </c>
      <c r="AN269" s="33">
        <f t="shared" si="248"/>
        <v>0.56763594120419347</v>
      </c>
      <c r="AO269" s="73">
        <f t="shared" si="249"/>
        <v>256.40350877192981</v>
      </c>
      <c r="AP269" s="33">
        <f t="shared" si="250"/>
        <v>1.6076503673551483</v>
      </c>
      <c r="AQ269" s="73">
        <f t="shared" si="251"/>
        <v>71.622807017543863</v>
      </c>
      <c r="AR269" s="33">
        <f t="shared" si="252"/>
        <v>59.565007976790611</v>
      </c>
      <c r="AS269" s="33">
        <f t="shared" si="253"/>
        <v>0.6409006009955327</v>
      </c>
      <c r="AT269" s="73">
        <f t="shared" si="254"/>
        <v>622.14912280701753</v>
      </c>
      <c r="AU269" s="73">
        <f t="shared" si="255"/>
        <v>1396.36175336171</v>
      </c>
      <c r="AV269" s="73">
        <f t="shared" si="256"/>
        <v>262.86159914062108</v>
      </c>
      <c r="AW269" s="73">
        <f t="shared" si="257"/>
        <v>149.30257997048994</v>
      </c>
      <c r="AX269" s="73">
        <f t="shared" si="258"/>
        <v>0.56763594120419347</v>
      </c>
      <c r="AY269" s="73">
        <f t="shared" si="259"/>
        <v>1.6076503673551483</v>
      </c>
      <c r="AZ269" s="73">
        <f t="shared" si="260"/>
        <v>59.565007976790611</v>
      </c>
      <c r="BA269" s="33">
        <f t="shared" si="261"/>
        <v>3612.1491228070176</v>
      </c>
      <c r="BC269" s="34">
        <f t="shared" si="262"/>
        <v>7.4141583566714644E-2</v>
      </c>
      <c r="BD269" s="34">
        <f t="shared" si="263"/>
        <v>0.38726599936238365</v>
      </c>
      <c r="BE269" s="34">
        <f t="shared" si="264"/>
        <v>0.32306211671926305</v>
      </c>
      <c r="BF269" s="34">
        <f t="shared" si="265"/>
        <v>0.26681151723801066</v>
      </c>
      <c r="BG269" s="34">
        <f t="shared" si="266"/>
        <v>6.9164255960776533</v>
      </c>
      <c r="BH269" s="34">
        <f t="shared" si="267"/>
        <v>0.31379440565081357</v>
      </c>
      <c r="BI269" s="34">
        <f t="shared" si="268"/>
        <v>1.3233604522072768</v>
      </c>
      <c r="BJ269" s="34">
        <f t="shared" si="269"/>
        <v>0.343419666282957</v>
      </c>
      <c r="BL269" s="49">
        <f t="shared" si="270"/>
        <v>1</v>
      </c>
      <c r="BM269" s="49">
        <f t="shared" si="271"/>
        <v>0.83421244635772451</v>
      </c>
      <c r="BN269" s="49">
        <f t="shared" si="272"/>
        <v>17.859625186474521</v>
      </c>
      <c r="BO269" s="49">
        <f t="shared" si="273"/>
        <v>0.81028132128165697</v>
      </c>
      <c r="BP269" s="49">
        <f t="shared" si="274"/>
        <v>0.88677980212149354</v>
      </c>
      <c r="BU269" s="38">
        <f t="shared" si="275"/>
        <v>4.6013222997970199E-2</v>
      </c>
      <c r="BV269" s="38">
        <f t="shared" si="276"/>
        <v>3.8384803321940233E-2</v>
      </c>
      <c r="BW269" s="38">
        <f t="shared" si="277"/>
        <v>0.82177891636541722</v>
      </c>
      <c r="BX269" s="38">
        <f t="shared" si="278"/>
        <v>3.7283655127222821E-2</v>
      </c>
      <c r="BY269" s="38">
        <f t="shared" si="279"/>
        <v>4.0803596785112167E-2</v>
      </c>
    </row>
    <row r="270" spans="1:77" x14ac:dyDescent="0.25">
      <c r="A270" s="23" t="s">
        <v>730</v>
      </c>
      <c r="B270" s="24" t="s">
        <v>731</v>
      </c>
      <c r="C270" s="24" t="s">
        <v>732</v>
      </c>
      <c r="D270" s="24" t="s">
        <v>66</v>
      </c>
      <c r="E270" s="25">
        <v>99.3</v>
      </c>
      <c r="F270" s="26">
        <f t="shared" si="225"/>
        <v>6.9803341446117353E-3</v>
      </c>
      <c r="G270" s="27">
        <v>7413102.4130091891</v>
      </c>
      <c r="H270" s="28">
        <f t="shared" si="226"/>
        <v>6.870000000000001</v>
      </c>
      <c r="I270" s="27">
        <v>3.2549022214084964</v>
      </c>
      <c r="J270" s="27">
        <f t="shared" si="227"/>
        <v>1.3130858243784295E-3</v>
      </c>
      <c r="K270" s="20">
        <f t="shared" si="224"/>
        <v>0.92393917060712161</v>
      </c>
      <c r="S270" s="31">
        <f t="shared" si="228"/>
        <v>5.3111284801443972</v>
      </c>
      <c r="T270" s="31">
        <f t="shared" si="229"/>
        <v>7.9273763692378818</v>
      </c>
      <c r="U270" s="31">
        <f t="shared" si="230"/>
        <v>4.438771697258165</v>
      </c>
      <c r="V270" s="31">
        <f t="shared" si="231"/>
        <v>352236.82440965355</v>
      </c>
      <c r="W270" s="31">
        <f t="shared" si="232"/>
        <v>3.6600941734362831</v>
      </c>
      <c r="X270" s="32">
        <f t="shared" si="233"/>
        <v>252159.85565386098</v>
      </c>
      <c r="Y270" s="31">
        <f t="shared" si="234"/>
        <v>95.470068283094193</v>
      </c>
      <c r="Z270" s="31">
        <f t="shared" si="235"/>
        <v>4.3104831598518203</v>
      </c>
      <c r="AA270" s="31">
        <f t="shared" si="236"/>
        <v>18.44363285465537</v>
      </c>
      <c r="AB270" s="31">
        <f t="shared" si="237"/>
        <v>3.8695469446324755</v>
      </c>
      <c r="AD270" s="33">
        <f t="shared" si="238"/>
        <v>1369.620561134119</v>
      </c>
      <c r="AE270" s="33">
        <f t="shared" si="239"/>
        <v>4.4147429350347489E-2</v>
      </c>
      <c r="AF270" s="33">
        <f t="shared" si="240"/>
        <v>0.10512094979709509</v>
      </c>
      <c r="AG270" s="73">
        <f t="shared" si="241"/>
        <v>2488.5526315789475</v>
      </c>
      <c r="AH270" s="33">
        <f t="shared" si="242"/>
        <v>258.14198419826727</v>
      </c>
      <c r="AI270" s="33">
        <f t="shared" si="243"/>
        <v>4.731665036612763E-5</v>
      </c>
      <c r="AJ270" s="73">
        <f t="shared" si="244"/>
        <v>60.307017543859651</v>
      </c>
      <c r="AK270" s="33">
        <f t="shared" si="245"/>
        <v>146.79722466327414</v>
      </c>
      <c r="AL270" s="33">
        <f t="shared" si="246"/>
        <v>2.1481082516568807E-4</v>
      </c>
      <c r="AM270" s="73">
        <f t="shared" si="247"/>
        <v>113.1140350877193</v>
      </c>
      <c r="AN270" s="33">
        <f t="shared" si="248"/>
        <v>0.55465445351631226</v>
      </c>
      <c r="AO270" s="73">
        <f t="shared" si="249"/>
        <v>256.40350877192981</v>
      </c>
      <c r="AP270" s="33">
        <f t="shared" si="250"/>
        <v>1.578516007217291</v>
      </c>
      <c r="AQ270" s="73">
        <f t="shared" si="251"/>
        <v>71.622807017543863</v>
      </c>
      <c r="AR270" s="33">
        <f t="shared" si="252"/>
        <v>58.265159613062146</v>
      </c>
      <c r="AS270" s="33">
        <f t="shared" si="253"/>
        <v>0.63823930941650286</v>
      </c>
      <c r="AT270" s="73">
        <f t="shared" si="254"/>
        <v>622.14912280701753</v>
      </c>
      <c r="AU270" s="73">
        <f t="shared" si="255"/>
        <v>1369.620561134119</v>
      </c>
      <c r="AV270" s="73">
        <f t="shared" si="256"/>
        <v>258.14198419826727</v>
      </c>
      <c r="AW270" s="73">
        <f t="shared" si="257"/>
        <v>146.79722466327414</v>
      </c>
      <c r="AX270" s="73">
        <f t="shared" si="258"/>
        <v>0.55465445351631226</v>
      </c>
      <c r="AY270" s="73">
        <f t="shared" si="259"/>
        <v>1.578516007217291</v>
      </c>
      <c r="AZ270" s="73">
        <f t="shared" si="260"/>
        <v>58.265159613062146</v>
      </c>
      <c r="BA270" s="33">
        <f t="shared" si="261"/>
        <v>3612.1491228070176</v>
      </c>
      <c r="BC270" s="34">
        <f t="shared" si="262"/>
        <v>0.11556172121727731</v>
      </c>
      <c r="BD270" s="34">
        <f t="shared" si="263"/>
        <v>0.61542580721022577</v>
      </c>
      <c r="BE270" s="34">
        <f t="shared" si="264"/>
        <v>0.51295200340312741</v>
      </c>
      <c r="BF270" s="34">
        <f t="shared" si="265"/>
        <v>0.4229661635661891</v>
      </c>
      <c r="BG270" s="34">
        <f t="shared" si="266"/>
        <v>11.032685415525362</v>
      </c>
      <c r="BH270" s="34">
        <f t="shared" si="267"/>
        <v>0.49812685323056466</v>
      </c>
      <c r="BI270" s="34">
        <f t="shared" si="268"/>
        <v>2.1082837187843975</v>
      </c>
      <c r="BJ270" s="34">
        <f t="shared" si="269"/>
        <v>0.54483993835734157</v>
      </c>
      <c r="BL270" s="49">
        <f t="shared" si="270"/>
        <v>1</v>
      </c>
      <c r="BM270" s="49">
        <f t="shared" si="271"/>
        <v>0.8334912143648634</v>
      </c>
      <c r="BN270" s="49">
        <f t="shared" si="272"/>
        <v>17.926913831477762</v>
      </c>
      <c r="BO270" s="49">
        <f t="shared" si="273"/>
        <v>0.80940195779018986</v>
      </c>
      <c r="BP270" s="49">
        <f t="shared" si="274"/>
        <v>0.88530564037791071</v>
      </c>
      <c r="BU270" s="38">
        <f t="shared" si="275"/>
        <v>4.599817241248947E-2</v>
      </c>
      <c r="BV270" s="38">
        <f t="shared" si="276"/>
        <v>3.8339072582650208E-2</v>
      </c>
      <c r="BW270" s="38">
        <f t="shared" si="277"/>
        <v>0.82460527324415633</v>
      </c>
      <c r="BX270" s="38">
        <f t="shared" si="278"/>
        <v>3.7231010805439675E-2</v>
      </c>
      <c r="BY270" s="38">
        <f t="shared" si="279"/>
        <v>4.0722441483852539E-2</v>
      </c>
    </row>
    <row r="271" spans="1:77" x14ac:dyDescent="0.25">
      <c r="A271" s="23" t="s">
        <v>733</v>
      </c>
      <c r="B271" s="24" t="s">
        <v>734</v>
      </c>
      <c r="C271" s="24" t="s">
        <v>735</v>
      </c>
      <c r="D271" s="24" t="s">
        <v>236</v>
      </c>
      <c r="E271" s="25">
        <v>685</v>
      </c>
      <c r="F271" s="26">
        <f t="shared" si="225"/>
        <v>1.0118936942480952E-3</v>
      </c>
      <c r="G271" s="27">
        <v>245470891.56850341</v>
      </c>
      <c r="H271" s="28">
        <f t="shared" si="226"/>
        <v>8.39</v>
      </c>
      <c r="I271" s="27">
        <v>5.5145999999999997</v>
      </c>
      <c r="J271" s="27">
        <f t="shared" si="227"/>
        <v>2.2246883606794866E-3</v>
      </c>
      <c r="K271" s="20">
        <f t="shared" si="224"/>
        <v>0.26847340003111997</v>
      </c>
      <c r="S271" s="31">
        <f t="shared" si="228"/>
        <v>5.3111746468486407</v>
      </c>
      <c r="T271" s="31">
        <f t="shared" si="229"/>
        <v>7.9274988575470555</v>
      </c>
      <c r="U271" s="31">
        <f t="shared" si="230"/>
        <v>4.4388078716695913</v>
      </c>
      <c r="V271" s="31">
        <f t="shared" si="231"/>
        <v>11663631.136671543</v>
      </c>
      <c r="W271" s="31">
        <f t="shared" si="232"/>
        <v>3.660122050916538</v>
      </c>
      <c r="X271" s="32">
        <f t="shared" si="233"/>
        <v>4928317.3475233065</v>
      </c>
      <c r="Y271" s="31">
        <f t="shared" si="234"/>
        <v>95.471059299984972</v>
      </c>
      <c r="Z271" s="31">
        <f t="shared" si="235"/>
        <v>4.3105186166141847</v>
      </c>
      <c r="AA271" s="31">
        <f t="shared" si="236"/>
        <v>18.443815541468418</v>
      </c>
      <c r="AB271" s="31">
        <f t="shared" si="237"/>
        <v>3.8695541084169709</v>
      </c>
      <c r="AD271" s="33">
        <f t="shared" si="238"/>
        <v>1369.6086558831009</v>
      </c>
      <c r="AE271" s="33">
        <f t="shared" si="239"/>
        <v>6.3997660357511029E-3</v>
      </c>
      <c r="AF271" s="33">
        <f t="shared" si="240"/>
        <v>0.10511932556634707</v>
      </c>
      <c r="AG271" s="73">
        <f t="shared" si="241"/>
        <v>2488.5526315789475</v>
      </c>
      <c r="AH271" s="33">
        <f t="shared" si="242"/>
        <v>258.13988045000588</v>
      </c>
      <c r="AI271" s="33">
        <f t="shared" si="243"/>
        <v>1.4289432228583699E-6</v>
      </c>
      <c r="AJ271" s="73">
        <f t="shared" si="244"/>
        <v>60.307017543859651</v>
      </c>
      <c r="AK271" s="33">
        <f t="shared" si="245"/>
        <v>146.7961065757691</v>
      </c>
      <c r="AL271" s="33">
        <f t="shared" si="246"/>
        <v>1.0990904774808743E-5</v>
      </c>
      <c r="AM271" s="73">
        <f t="shared" si="247"/>
        <v>113.1140350877193</v>
      </c>
      <c r="AN271" s="33">
        <f t="shared" si="248"/>
        <v>0.55464869604450873</v>
      </c>
      <c r="AO271" s="73">
        <f t="shared" si="249"/>
        <v>256.40350877192981</v>
      </c>
      <c r="AP271" s="33">
        <f t="shared" si="250"/>
        <v>1.5785030229172718</v>
      </c>
      <c r="AQ271" s="73">
        <f t="shared" si="251"/>
        <v>71.622807017543863</v>
      </c>
      <c r="AR271" s="33">
        <f t="shared" si="252"/>
        <v>58.264582494065408</v>
      </c>
      <c r="AS271" s="33">
        <f t="shared" si="253"/>
        <v>0.6382381278310435</v>
      </c>
      <c r="AT271" s="73">
        <f t="shared" si="254"/>
        <v>622.14912280701753</v>
      </c>
      <c r="AU271" s="73">
        <f t="shared" si="255"/>
        <v>1369.6086558831009</v>
      </c>
      <c r="AV271" s="73">
        <f t="shared" si="256"/>
        <v>258.13988045000588</v>
      </c>
      <c r="AW271" s="73">
        <f t="shared" si="257"/>
        <v>146.7961065757691</v>
      </c>
      <c r="AX271" s="73">
        <f t="shared" si="258"/>
        <v>0.55464869604450873</v>
      </c>
      <c r="AY271" s="73">
        <f t="shared" si="259"/>
        <v>1.5785030229172718</v>
      </c>
      <c r="AZ271" s="73">
        <f t="shared" si="260"/>
        <v>58.264582494065408</v>
      </c>
      <c r="BA271" s="33">
        <f t="shared" si="261"/>
        <v>3612.1491228070176</v>
      </c>
      <c r="BC271" s="34">
        <f t="shared" si="262"/>
        <v>3.3912417880067582E-2</v>
      </c>
      <c r="BD271" s="34">
        <f t="shared" si="263"/>
        <v>0.18060268911508234</v>
      </c>
      <c r="BE271" s="34">
        <f t="shared" si="264"/>
        <v>0.15053070660012405</v>
      </c>
      <c r="BF271" s="34">
        <f t="shared" si="265"/>
        <v>0.12412357918936226</v>
      </c>
      <c r="BG271" s="34">
        <f t="shared" si="266"/>
        <v>3.237654458433803</v>
      </c>
      <c r="BH271" s="34">
        <f t="shared" si="267"/>
        <v>0.14618010860643105</v>
      </c>
      <c r="BI271" s="34">
        <f t="shared" si="268"/>
        <v>0.61869708824592384</v>
      </c>
      <c r="BJ271" s="34">
        <f t="shared" si="269"/>
        <v>0.15988847058635186</v>
      </c>
      <c r="BL271" s="49">
        <f t="shared" si="270"/>
        <v>1</v>
      </c>
      <c r="BM271" s="49">
        <f t="shared" si="271"/>
        <v>0.83349094821176195</v>
      </c>
      <c r="BN271" s="49">
        <f t="shared" si="272"/>
        <v>17.926944910386844</v>
      </c>
      <c r="BO271" s="49">
        <f t="shared" si="273"/>
        <v>0.80940161701182212</v>
      </c>
      <c r="BP271" s="49">
        <f t="shared" si="274"/>
        <v>0.8853050382016675</v>
      </c>
      <c r="BU271" s="38">
        <f t="shared" si="275"/>
        <v>4.5998162976940545E-2</v>
      </c>
      <c r="BV271" s="38">
        <f t="shared" si="276"/>
        <v>3.8339052475649338E-2</v>
      </c>
      <c r="BW271" s="38">
        <f t="shared" si="277"/>
        <v>0.82460653366660885</v>
      </c>
      <c r="BX271" s="38">
        <f t="shared" si="278"/>
        <v>3.7230987493109005E-2</v>
      </c>
      <c r="BY271" s="38">
        <f t="shared" si="279"/>
        <v>4.0722405431506875E-2</v>
      </c>
    </row>
    <row r="272" spans="1:77" x14ac:dyDescent="0.25">
      <c r="A272" s="23" t="s">
        <v>736</v>
      </c>
      <c r="B272" s="24" t="s">
        <v>737</v>
      </c>
      <c r="C272" s="24" t="s">
        <v>215</v>
      </c>
      <c r="D272" s="24" t="s">
        <v>90</v>
      </c>
      <c r="E272" s="25">
        <v>1.1200000000000001</v>
      </c>
      <c r="F272" s="26">
        <f t="shared" si="225"/>
        <v>0.61888141121423679</v>
      </c>
      <c r="G272" s="27">
        <v>1348.9628825916541</v>
      </c>
      <c r="H272" s="28">
        <f t="shared" si="226"/>
        <v>3.1300000000000003</v>
      </c>
      <c r="I272" s="27">
        <v>3.3027E-3</v>
      </c>
      <c r="J272" s="27">
        <f t="shared" si="227"/>
        <v>1.3323683039234288E-6</v>
      </c>
      <c r="K272" s="20">
        <f t="shared" si="224"/>
        <v>0.99994597496806281</v>
      </c>
      <c r="S272" s="31">
        <f t="shared" si="228"/>
        <v>5.0641367294679309</v>
      </c>
      <c r="T272" s="31">
        <f t="shared" si="229"/>
        <v>7.2949372195168394</v>
      </c>
      <c r="U272" s="31">
        <f t="shared" si="230"/>
        <v>4.2452386878202546</v>
      </c>
      <c r="V272" s="31">
        <f t="shared" si="231"/>
        <v>64.916415965759555</v>
      </c>
      <c r="W272" s="31">
        <f t="shared" si="232"/>
        <v>3.5109497247358883</v>
      </c>
      <c r="X272" s="32">
        <f t="shared" si="233"/>
        <v>45936.467007180261</v>
      </c>
      <c r="Y272" s="31">
        <f t="shared" si="234"/>
        <v>90.168130429406801</v>
      </c>
      <c r="Z272" s="31">
        <f t="shared" si="235"/>
        <v>4.1207895710755809</v>
      </c>
      <c r="AA272" s="31">
        <f t="shared" si="236"/>
        <v>17.466258867919453</v>
      </c>
      <c r="AB272" s="31">
        <f t="shared" si="237"/>
        <v>3.8294946401796706</v>
      </c>
      <c r="AD272" s="33">
        <f t="shared" si="238"/>
        <v>1436.4206888219314</v>
      </c>
      <c r="AE272" s="33">
        <f t="shared" si="239"/>
        <v>3.9141426200799154</v>
      </c>
      <c r="AF272" s="33">
        <f t="shared" si="240"/>
        <v>0.11423447635763573</v>
      </c>
      <c r="AG272" s="73">
        <f t="shared" si="241"/>
        <v>2488.5526315789475</v>
      </c>
      <c r="AH272" s="33">
        <f t="shared" si="242"/>
        <v>269.91022592458023</v>
      </c>
      <c r="AI272" s="33">
        <f t="shared" si="243"/>
        <v>0.25674040100207585</v>
      </c>
      <c r="AJ272" s="73">
        <f t="shared" si="244"/>
        <v>60.307017543859651</v>
      </c>
      <c r="AK272" s="33">
        <f t="shared" si="245"/>
        <v>153.03314168279198</v>
      </c>
      <c r="AL272" s="33">
        <f t="shared" si="246"/>
        <v>1.1791648377790995E-3</v>
      </c>
      <c r="AM272" s="73">
        <f t="shared" si="247"/>
        <v>113.1140350877193</v>
      </c>
      <c r="AN272" s="33">
        <f t="shared" si="248"/>
        <v>0.58726845392654325</v>
      </c>
      <c r="AO272" s="73">
        <f t="shared" si="249"/>
        <v>256.40350877192981</v>
      </c>
      <c r="AP272" s="33">
        <f t="shared" si="250"/>
        <v>1.6511803258351503</v>
      </c>
      <c r="AQ272" s="73">
        <f t="shared" si="251"/>
        <v>71.622807017543863</v>
      </c>
      <c r="AR272" s="33">
        <f t="shared" si="252"/>
        <v>61.525551650616229</v>
      </c>
      <c r="AS272" s="33">
        <f t="shared" si="253"/>
        <v>0.64491459102318993</v>
      </c>
      <c r="AT272" s="73">
        <f t="shared" si="254"/>
        <v>622.14912280701753</v>
      </c>
      <c r="AU272" s="73">
        <f t="shared" si="255"/>
        <v>1436.4206888219314</v>
      </c>
      <c r="AV272" s="73">
        <f t="shared" si="256"/>
        <v>269.91022592458023</v>
      </c>
      <c r="AW272" s="73">
        <f t="shared" si="257"/>
        <v>153.03314168279198</v>
      </c>
      <c r="AX272" s="73">
        <f t="shared" si="258"/>
        <v>0.58726845392654325</v>
      </c>
      <c r="AY272" s="73">
        <f t="shared" si="259"/>
        <v>1.6511803258351503</v>
      </c>
      <c r="AZ272" s="73">
        <f t="shared" si="260"/>
        <v>61.525551650616229</v>
      </c>
      <c r="BA272" s="33">
        <f t="shared" si="261"/>
        <v>3612.1491228070176</v>
      </c>
      <c r="BC272" s="34">
        <f t="shared" si="262"/>
        <v>6.4929335450235839E-2</v>
      </c>
      <c r="BD272" s="34">
        <f t="shared" si="263"/>
        <v>0.3296714510994746</v>
      </c>
      <c r="BE272" s="34">
        <f t="shared" si="264"/>
        <v>0.27537858488740441</v>
      </c>
      <c r="BF272" s="34">
        <f t="shared" si="265"/>
        <v>0.22796187591377565</v>
      </c>
      <c r="BG272" s="34">
        <f t="shared" si="266"/>
        <v>5.8545567875715721</v>
      </c>
      <c r="BH272" s="34">
        <f t="shared" si="267"/>
        <v>0.26756012838019988</v>
      </c>
      <c r="BI272" s="34">
        <f t="shared" si="268"/>
        <v>1.122308475097537</v>
      </c>
      <c r="BJ272" s="34">
        <f t="shared" si="269"/>
        <v>0.29306960331582577</v>
      </c>
      <c r="BL272" s="49">
        <f t="shared" si="270"/>
        <v>1</v>
      </c>
      <c r="BM272" s="49">
        <f t="shared" si="271"/>
        <v>0.83531219937000878</v>
      </c>
      <c r="BN272" s="49">
        <f t="shared" si="272"/>
        <v>17.758761846214661</v>
      </c>
      <c r="BO272" s="49">
        <f t="shared" si="273"/>
        <v>0.81159629530512989</v>
      </c>
      <c r="BP272" s="49">
        <f t="shared" si="274"/>
        <v>0.8889747727272731</v>
      </c>
      <c r="BU272" s="38">
        <f t="shared" si="275"/>
        <v>4.6036192696286671E-2</v>
      </c>
      <c r="BV272" s="38">
        <f t="shared" si="276"/>
        <v>3.8454593371756753E-2</v>
      </c>
      <c r="BW272" s="38">
        <f t="shared" si="277"/>
        <v>0.8175457823998018</v>
      </c>
      <c r="BX272" s="38">
        <f t="shared" si="278"/>
        <v>3.736280344225934E-2</v>
      </c>
      <c r="BY272" s="38">
        <f t="shared" si="279"/>
        <v>4.0925013939410393E-2</v>
      </c>
    </row>
    <row r="273" spans="1:77" x14ac:dyDescent="0.25">
      <c r="A273" s="23" t="s">
        <v>738</v>
      </c>
      <c r="B273" s="24" t="s">
        <v>739</v>
      </c>
      <c r="C273" s="24" t="s">
        <v>94</v>
      </c>
      <c r="D273" s="24" t="s">
        <v>90</v>
      </c>
      <c r="E273" s="25">
        <v>18</v>
      </c>
      <c r="F273" s="26">
        <f t="shared" si="225"/>
        <v>3.8508176697774739E-2</v>
      </c>
      <c r="G273" s="27">
        <v>691830.97091893724</v>
      </c>
      <c r="H273" s="28">
        <f t="shared" si="226"/>
        <v>5.8400000000000007</v>
      </c>
      <c r="I273" s="27">
        <v>0.87289052078246598</v>
      </c>
      <c r="J273" s="27">
        <f t="shared" si="227"/>
        <v>3.5213966230228985E-4</v>
      </c>
      <c r="K273" s="20">
        <f t="shared" si="224"/>
        <v>0.99234285899123775</v>
      </c>
      <c r="S273" s="31">
        <f t="shared" si="228"/>
        <v>5.3106660478929246</v>
      </c>
      <c r="T273" s="31">
        <f t="shared" si="229"/>
        <v>7.9261495472609651</v>
      </c>
      <c r="U273" s="31">
        <f t="shared" si="230"/>
        <v>4.4384093535562252</v>
      </c>
      <c r="V273" s="31">
        <f t="shared" si="231"/>
        <v>32873.396601085682</v>
      </c>
      <c r="W273" s="31">
        <f t="shared" si="232"/>
        <v>3.6598149365669612</v>
      </c>
      <c r="X273" s="32">
        <f t="shared" si="233"/>
        <v>87753.865889707551</v>
      </c>
      <c r="Y273" s="31">
        <f t="shared" si="234"/>
        <v>95.460141688168918</v>
      </c>
      <c r="Z273" s="31">
        <f t="shared" si="235"/>
        <v>4.3101280045354686</v>
      </c>
      <c r="AA273" s="31">
        <f t="shared" si="236"/>
        <v>18.441802958507104</v>
      </c>
      <c r="AB273" s="31">
        <f t="shared" si="237"/>
        <v>3.8694751816812847</v>
      </c>
      <c r="AD273" s="33">
        <f t="shared" si="238"/>
        <v>1369.7398223932596</v>
      </c>
      <c r="AE273" s="33">
        <f t="shared" si="239"/>
        <v>0.24354665191608366</v>
      </c>
      <c r="AF273" s="33">
        <f t="shared" si="240"/>
        <v>0.10513722058414958</v>
      </c>
      <c r="AG273" s="73">
        <f t="shared" si="241"/>
        <v>2488.5526315789475</v>
      </c>
      <c r="AH273" s="33">
        <f t="shared" si="242"/>
        <v>258.16305844237809</v>
      </c>
      <c r="AI273" s="33">
        <f t="shared" si="243"/>
        <v>5.0699557666384351E-4</v>
      </c>
      <c r="AJ273" s="73">
        <f t="shared" si="244"/>
        <v>60.307017543859651</v>
      </c>
      <c r="AK273" s="33">
        <f t="shared" si="245"/>
        <v>146.80842501032737</v>
      </c>
      <c r="AL273" s="33">
        <f t="shared" si="246"/>
        <v>6.172567569244804E-4</v>
      </c>
      <c r="AM273" s="73">
        <f t="shared" si="247"/>
        <v>113.1140350877193</v>
      </c>
      <c r="AN273" s="33">
        <f t="shared" si="248"/>
        <v>0.55471213025957067</v>
      </c>
      <c r="AO273" s="73">
        <f t="shared" si="249"/>
        <v>256.40350877192981</v>
      </c>
      <c r="AP273" s="33">
        <f t="shared" si="250"/>
        <v>1.5786460772178383</v>
      </c>
      <c r="AQ273" s="73">
        <f t="shared" si="251"/>
        <v>71.622807017543863</v>
      </c>
      <c r="AR273" s="33">
        <f t="shared" si="252"/>
        <v>58.270940999588937</v>
      </c>
      <c r="AS273" s="33">
        <f t="shared" si="253"/>
        <v>0.63825114614739253</v>
      </c>
      <c r="AT273" s="73">
        <f t="shared" si="254"/>
        <v>622.14912280701753</v>
      </c>
      <c r="AU273" s="73">
        <f t="shared" si="255"/>
        <v>1369.7398223932596</v>
      </c>
      <c r="AV273" s="73">
        <f t="shared" si="256"/>
        <v>258.16305844237809</v>
      </c>
      <c r="AW273" s="73">
        <f t="shared" si="257"/>
        <v>146.80842501032737</v>
      </c>
      <c r="AX273" s="73">
        <f t="shared" si="258"/>
        <v>0.55471213025957067</v>
      </c>
      <c r="AY273" s="73">
        <f t="shared" si="259"/>
        <v>1.5786460772178383</v>
      </c>
      <c r="AZ273" s="73">
        <f t="shared" si="260"/>
        <v>58.270940999588937</v>
      </c>
      <c r="BA273" s="33">
        <f t="shared" si="261"/>
        <v>3612.1491228070176</v>
      </c>
      <c r="BC273" s="34">
        <f t="shared" si="262"/>
        <v>0.11800713661569849</v>
      </c>
      <c r="BD273" s="34">
        <f t="shared" si="263"/>
        <v>0.62839415781577213</v>
      </c>
      <c r="BE273" s="34">
        <f t="shared" si="264"/>
        <v>0.52376295034546561</v>
      </c>
      <c r="BF273" s="34">
        <f t="shared" si="265"/>
        <v>0.43188246535564651</v>
      </c>
      <c r="BG273" s="34">
        <f t="shared" si="266"/>
        <v>11.264977981549686</v>
      </c>
      <c r="BH273" s="34">
        <f t="shared" si="267"/>
        <v>0.508625864262365</v>
      </c>
      <c r="BI273" s="34">
        <f t="shared" si="268"/>
        <v>2.1526856432726307</v>
      </c>
      <c r="BJ273" s="34">
        <f t="shared" si="269"/>
        <v>0.55632496454914337</v>
      </c>
      <c r="BL273" s="49">
        <f t="shared" si="270"/>
        <v>1</v>
      </c>
      <c r="BM273" s="49">
        <f t="shared" si="271"/>
        <v>0.83349430263006752</v>
      </c>
      <c r="BN273" s="49">
        <f t="shared" si="272"/>
        <v>17.926611572433281</v>
      </c>
      <c r="BO273" s="49">
        <f t="shared" si="273"/>
        <v>0.8094057812858918</v>
      </c>
      <c r="BP273" s="49">
        <f t="shared" si="274"/>
        <v>0.88531212079193544</v>
      </c>
      <c r="BU273" s="38">
        <f t="shared" si="275"/>
        <v>4.5998244542531284E-2</v>
      </c>
      <c r="BV273" s="38">
        <f t="shared" si="276"/>
        <v>3.8339274757184419E-2</v>
      </c>
      <c r="BW273" s="38">
        <f t="shared" si="277"/>
        <v>0.82459266292775735</v>
      </c>
      <c r="BX273" s="38">
        <f t="shared" si="278"/>
        <v>3.7231245061727043E-2</v>
      </c>
      <c r="BY273" s="38">
        <f t="shared" si="279"/>
        <v>4.072280342865444E-2</v>
      </c>
    </row>
    <row r="274" spans="1:77" x14ac:dyDescent="0.25">
      <c r="A274" s="23" t="s">
        <v>740</v>
      </c>
      <c r="B274" s="24" t="s">
        <v>741</v>
      </c>
      <c r="C274" s="24" t="s">
        <v>94</v>
      </c>
      <c r="D274" s="24" t="s">
        <v>90</v>
      </c>
      <c r="E274" s="25">
        <v>2.4199999999999998E-3</v>
      </c>
      <c r="F274" s="26">
        <f t="shared" si="225"/>
        <v>286.42445477683691</v>
      </c>
      <c r="G274" s="27">
        <v>1.4454397707459274</v>
      </c>
      <c r="H274" s="28">
        <f t="shared" si="226"/>
        <v>0.15999999999999998</v>
      </c>
      <c r="I274" s="27">
        <v>5.2485613320211928E-8</v>
      </c>
      <c r="J274" s="27">
        <f t="shared" si="227"/>
        <v>2.1173635994741178E-11</v>
      </c>
      <c r="K274" s="20">
        <f t="shared" si="224"/>
        <v>0.99795405306080709</v>
      </c>
      <c r="S274" s="31">
        <f t="shared" si="228"/>
        <v>0.95431636428142497</v>
      </c>
      <c r="T274" s="31">
        <f t="shared" si="229"/>
        <v>0.8696922394734633</v>
      </c>
      <c r="U274" s="31">
        <f t="shared" si="230"/>
        <v>1.0249452920070743</v>
      </c>
      <c r="V274" s="31">
        <f t="shared" si="231"/>
        <v>0.88868054710385103</v>
      </c>
      <c r="W274" s="31">
        <f t="shared" si="232"/>
        <v>1.0292599883596043</v>
      </c>
      <c r="X274" s="32">
        <f t="shared" si="233"/>
        <v>48048461.670920581</v>
      </c>
      <c r="Y274" s="31">
        <f t="shared" si="234"/>
        <v>1.9465112605123278</v>
      </c>
      <c r="Z274" s="31">
        <f t="shared" si="235"/>
        <v>0.96438223292480629</v>
      </c>
      <c r="AA274" s="31">
        <f t="shared" si="236"/>
        <v>1.2032399448605877</v>
      </c>
      <c r="AB274" s="31">
        <f t="shared" si="237"/>
        <v>1.052062338964926</v>
      </c>
      <c r="AD274" s="33">
        <f t="shared" si="238"/>
        <v>7622.4520939741751</v>
      </c>
      <c r="AE274" s="33">
        <f t="shared" si="239"/>
        <v>1811.5040225163248</v>
      </c>
      <c r="AF274" s="33">
        <f t="shared" si="240"/>
        <v>0.95819336485957063</v>
      </c>
      <c r="AG274" s="73">
        <f t="shared" si="241"/>
        <v>2488.5526315789475</v>
      </c>
      <c r="AH274" s="33">
        <f t="shared" si="242"/>
        <v>1117.9458477140111</v>
      </c>
      <c r="AI274" s="33">
        <f t="shared" si="243"/>
        <v>18.754395739821462</v>
      </c>
      <c r="AJ274" s="73">
        <f t="shared" si="244"/>
        <v>60.307017543859651</v>
      </c>
      <c r="AK274" s="33">
        <f t="shared" si="245"/>
        <v>522.01744237914249</v>
      </c>
      <c r="AL274" s="33">
        <f t="shared" si="246"/>
        <v>1.1273340453155212E-6</v>
      </c>
      <c r="AM274" s="73">
        <f t="shared" si="247"/>
        <v>113.1140350877193</v>
      </c>
      <c r="AN274" s="33">
        <f t="shared" si="248"/>
        <v>27.204003195330742</v>
      </c>
      <c r="AO274" s="73">
        <f t="shared" si="249"/>
        <v>256.40350877192981</v>
      </c>
      <c r="AP274" s="33">
        <f t="shared" si="250"/>
        <v>7.0554666338374918</v>
      </c>
      <c r="AQ274" s="73">
        <f t="shared" si="251"/>
        <v>71.622807017543863</v>
      </c>
      <c r="AR274" s="33">
        <f t="shared" si="252"/>
        <v>893.10633071255143</v>
      </c>
      <c r="AS274" s="33">
        <f t="shared" si="253"/>
        <v>2.3474815875709298</v>
      </c>
      <c r="AT274" s="73">
        <f t="shared" si="254"/>
        <v>622.14912280701753</v>
      </c>
      <c r="AU274" s="73">
        <f t="shared" si="255"/>
        <v>7622.4520939741751</v>
      </c>
      <c r="AV274" s="73">
        <f t="shared" si="256"/>
        <v>1117.9458477140111</v>
      </c>
      <c r="AW274" s="73">
        <f t="shared" si="257"/>
        <v>522.01744237914249</v>
      </c>
      <c r="AX274" s="73">
        <f t="shared" si="258"/>
        <v>27.204003195330742</v>
      </c>
      <c r="AY274" s="73">
        <f t="shared" si="259"/>
        <v>7.0554666338374918</v>
      </c>
      <c r="AZ274" s="73">
        <f t="shared" si="260"/>
        <v>893.10633071255143</v>
      </c>
      <c r="BA274" s="33">
        <f t="shared" si="261"/>
        <v>3612.1491228070176</v>
      </c>
      <c r="BC274" s="34">
        <f t="shared" si="262"/>
        <v>1.4713144922440899E-3</v>
      </c>
      <c r="BD274" s="34">
        <f t="shared" si="263"/>
        <v>1.4055811490682395E-3</v>
      </c>
      <c r="BE274" s="34">
        <f t="shared" si="264"/>
        <v>1.4831361203083606E-3</v>
      </c>
      <c r="BF274" s="34">
        <f t="shared" si="265"/>
        <v>1.5143651338900893E-3</v>
      </c>
      <c r="BG274" s="34">
        <f t="shared" si="266"/>
        <v>2.8639302269080989E-3</v>
      </c>
      <c r="BH274" s="34">
        <f t="shared" si="267"/>
        <v>1.4189095553649831E-3</v>
      </c>
      <c r="BI274" s="34">
        <f t="shared" si="268"/>
        <v>1.7657033130558863E-3</v>
      </c>
      <c r="BJ274" s="34">
        <f t="shared" si="269"/>
        <v>1.6783257490169999E-3</v>
      </c>
      <c r="BL274" s="49">
        <f t="shared" si="270"/>
        <v>1</v>
      </c>
      <c r="BM274" s="49">
        <f t="shared" si="271"/>
        <v>1.0551764451960191</v>
      </c>
      <c r="BN274" s="49">
        <f t="shared" si="272"/>
        <v>2.0375417163260905</v>
      </c>
      <c r="BO274" s="49">
        <f t="shared" si="273"/>
        <v>1.0094824879414319</v>
      </c>
      <c r="BP274" s="49">
        <f t="shared" si="274"/>
        <v>1.1940440081524735</v>
      </c>
      <c r="BU274" s="38">
        <f t="shared" si="275"/>
        <v>5.1095429229544159E-2</v>
      </c>
      <c r="BV274" s="38">
        <f t="shared" si="276"/>
        <v>5.3914693380195174E-2</v>
      </c>
      <c r="BW274" s="38">
        <f t="shared" si="277"/>
        <v>0.1041090685687837</v>
      </c>
      <c r="BX274" s="38">
        <f t="shared" si="278"/>
        <v>5.1579941021075597E-2</v>
      </c>
      <c r="BY274" s="38">
        <f t="shared" si="279"/>
        <v>6.1010191115515956E-2</v>
      </c>
    </row>
    <row r="275" spans="1:77" x14ac:dyDescent="0.25">
      <c r="A275" s="23" t="s">
        <v>742</v>
      </c>
      <c r="B275" s="24" t="s">
        <v>743</v>
      </c>
      <c r="C275" s="24" t="s">
        <v>371</v>
      </c>
      <c r="D275" s="24" t="s">
        <v>133</v>
      </c>
      <c r="E275" s="25">
        <v>6.3600000000000004E-2</v>
      </c>
      <c r="F275" s="26">
        <f t="shared" si="225"/>
        <v>10.898540574841906</v>
      </c>
      <c r="G275" s="27">
        <v>50.118723362727238</v>
      </c>
      <c r="H275" s="28">
        <f t="shared" si="226"/>
        <v>1.7000000000000002</v>
      </c>
      <c r="I275" s="27">
        <v>3.9389999999999998E-3</v>
      </c>
      <c r="J275" s="27">
        <f t="shared" si="227"/>
        <v>1.5890631147710619E-6</v>
      </c>
      <c r="K275" s="20">
        <f t="shared" si="224"/>
        <v>0.99990449342118304</v>
      </c>
      <c r="S275" s="31">
        <f t="shared" si="228"/>
        <v>2.5896948712274432</v>
      </c>
      <c r="T275" s="31">
        <f t="shared" si="229"/>
        <v>2.7641095824894575</v>
      </c>
      <c r="U275" s="31">
        <f t="shared" si="230"/>
        <v>2.3063634897910275</v>
      </c>
      <c r="V275" s="31">
        <f t="shared" si="231"/>
        <v>3.2014076590146141</v>
      </c>
      <c r="W275" s="31">
        <f t="shared" si="232"/>
        <v>2.0167732359353598</v>
      </c>
      <c r="X275" s="32">
        <f t="shared" si="233"/>
        <v>2008.3250201196261</v>
      </c>
      <c r="Y275" s="31">
        <f t="shared" si="234"/>
        <v>37.051631926836031</v>
      </c>
      <c r="Z275" s="31">
        <f t="shared" si="235"/>
        <v>2.2203789094959046</v>
      </c>
      <c r="AA275" s="31">
        <f t="shared" si="236"/>
        <v>7.6746156356615884</v>
      </c>
      <c r="AB275" s="31">
        <f t="shared" si="237"/>
        <v>3.0655520498957158</v>
      </c>
      <c r="AD275" s="33">
        <f t="shared" si="238"/>
        <v>2808.9142277147835</v>
      </c>
      <c r="AE275" s="33">
        <f t="shared" si="239"/>
        <v>68.928297712099138</v>
      </c>
      <c r="AF275" s="33">
        <f t="shared" si="240"/>
        <v>0.30148346455309599</v>
      </c>
      <c r="AG275" s="73">
        <f t="shared" si="241"/>
        <v>2488.5526315789475</v>
      </c>
      <c r="AH275" s="33">
        <f t="shared" si="242"/>
        <v>496.81385367280234</v>
      </c>
      <c r="AI275" s="33">
        <f t="shared" si="243"/>
        <v>5.2060432290577543</v>
      </c>
      <c r="AJ275" s="73">
        <f t="shared" si="244"/>
        <v>60.307017543859651</v>
      </c>
      <c r="AK275" s="33">
        <f t="shared" si="245"/>
        <v>266.41154151248742</v>
      </c>
      <c r="AL275" s="33">
        <f t="shared" si="246"/>
        <v>2.6971065999785347E-2</v>
      </c>
      <c r="AM275" s="73">
        <f t="shared" si="247"/>
        <v>113.1140350877193</v>
      </c>
      <c r="AN275" s="33">
        <f t="shared" si="248"/>
        <v>1.4291650811842249</v>
      </c>
      <c r="AO275" s="73">
        <f t="shared" si="249"/>
        <v>256.40350877192981</v>
      </c>
      <c r="AP275" s="33">
        <f t="shared" si="250"/>
        <v>3.0644169054062154</v>
      </c>
      <c r="AQ275" s="73">
        <f t="shared" si="251"/>
        <v>71.622807017543863</v>
      </c>
      <c r="AR275" s="33">
        <f t="shared" si="252"/>
        <v>140.02280545852702</v>
      </c>
      <c r="AS275" s="33">
        <f t="shared" si="253"/>
        <v>0.80562878382084047</v>
      </c>
      <c r="AT275" s="73">
        <f t="shared" si="254"/>
        <v>622.14912280701753</v>
      </c>
      <c r="AU275" s="73">
        <f t="shared" si="255"/>
        <v>2808.9142277147835</v>
      </c>
      <c r="AV275" s="73">
        <f t="shared" si="256"/>
        <v>496.81385367280234</v>
      </c>
      <c r="AW275" s="73">
        <f t="shared" si="257"/>
        <v>266.41154151248742</v>
      </c>
      <c r="AX275" s="73">
        <f t="shared" si="258"/>
        <v>1.4291650811842249</v>
      </c>
      <c r="AY275" s="73">
        <f t="shared" si="259"/>
        <v>3.0644169054062154</v>
      </c>
      <c r="AZ275" s="73">
        <f t="shared" si="260"/>
        <v>140.02280545852702</v>
      </c>
      <c r="BA275" s="33">
        <f t="shared" si="261"/>
        <v>3612.1491228070176</v>
      </c>
      <c r="BC275" s="34">
        <f t="shared" si="262"/>
        <v>1.3363772182429257E-2</v>
      </c>
      <c r="BD275" s="34">
        <f t="shared" si="263"/>
        <v>3.4666444823338097E-2</v>
      </c>
      <c r="BE275" s="34">
        <f t="shared" si="264"/>
        <v>3.0502089100850248E-2</v>
      </c>
      <c r="BF275" s="34">
        <f t="shared" si="265"/>
        <v>2.6948969799311218E-2</v>
      </c>
      <c r="BG275" s="34">
        <f t="shared" si="266"/>
        <v>0.49514956805745908</v>
      </c>
      <c r="BH275" s="34">
        <f t="shared" si="267"/>
        <v>2.9672637905173976E-2</v>
      </c>
      <c r="BI275" s="34">
        <f t="shared" si="268"/>
        <v>0.10197509571455164</v>
      </c>
      <c r="BJ275" s="34">
        <f t="shared" si="269"/>
        <v>3.3264839107207671E-2</v>
      </c>
      <c r="BL275" s="49">
        <f t="shared" si="270"/>
        <v>1</v>
      </c>
      <c r="BM275" s="49">
        <f t="shared" si="271"/>
        <v>0.87987358543082195</v>
      </c>
      <c r="BN275" s="49">
        <f t="shared" si="272"/>
        <v>14.283252020239328</v>
      </c>
      <c r="BO275" s="49">
        <f t="shared" si="273"/>
        <v>0.85594695551814426</v>
      </c>
      <c r="BP275" s="49">
        <f t="shared" si="274"/>
        <v>0.95956880714843773</v>
      </c>
      <c r="BU275" s="38">
        <f t="shared" si="275"/>
        <v>4.6979721144605878E-2</v>
      </c>
      <c r="BV275" s="38">
        <f t="shared" si="276"/>
        <v>4.1336215686044571E-2</v>
      </c>
      <c r="BW275" s="38">
        <f t="shared" si="277"/>
        <v>0.67102319694897217</v>
      </c>
      <c r="BX275" s="38">
        <f t="shared" si="278"/>
        <v>4.0212149284816791E-2</v>
      </c>
      <c r="BY275" s="38">
        <f t="shared" si="279"/>
        <v>4.5080274978895697E-2</v>
      </c>
    </row>
    <row r="276" spans="1:77" x14ac:dyDescent="0.25">
      <c r="A276" s="23" t="s">
        <v>744</v>
      </c>
      <c r="B276" s="24" t="s">
        <v>745</v>
      </c>
      <c r="C276" s="24" t="s">
        <v>65</v>
      </c>
      <c r="D276" s="24" t="s">
        <v>66</v>
      </c>
      <c r="E276" s="25">
        <v>0.192</v>
      </c>
      <c r="F276" s="26">
        <f t="shared" si="225"/>
        <v>3.6101415654163818</v>
      </c>
      <c r="G276" s="27">
        <v>7943.2823472428154</v>
      </c>
      <c r="H276" s="28">
        <f t="shared" si="226"/>
        <v>3.9</v>
      </c>
      <c r="I276" s="27">
        <v>9.5040999999999995E-4</v>
      </c>
      <c r="J276" s="27">
        <f t="shared" si="227"/>
        <v>3.8341240794860751E-7</v>
      </c>
      <c r="K276" s="20">
        <f t="shared" si="224"/>
        <v>0.99987458170037369</v>
      </c>
      <c r="S276" s="31">
        <f t="shared" si="228"/>
        <v>5.267189181276458</v>
      </c>
      <c r="T276" s="31">
        <f t="shared" si="229"/>
        <v>7.8115436553700315</v>
      </c>
      <c r="U276" s="31">
        <f t="shared" si="230"/>
        <v>4.4043425929694022</v>
      </c>
      <c r="V276" s="31">
        <f t="shared" si="231"/>
        <v>378.24767872470176</v>
      </c>
      <c r="W276" s="31">
        <f t="shared" si="232"/>
        <v>3.6335616982099146</v>
      </c>
      <c r="X276" s="32">
        <f t="shared" si="233"/>
        <v>927825.71523745288</v>
      </c>
      <c r="Y276" s="31">
        <f t="shared" si="234"/>
        <v>94.526864992723688</v>
      </c>
      <c r="Z276" s="31">
        <f t="shared" si="235"/>
        <v>4.2767370802044509</v>
      </c>
      <c r="AA276" s="31">
        <f t="shared" si="236"/>
        <v>18.269760133840528</v>
      </c>
      <c r="AB276" s="31">
        <f t="shared" si="237"/>
        <v>3.862676069545933</v>
      </c>
      <c r="AD276" s="33">
        <f t="shared" si="238"/>
        <v>1381.0460416133985</v>
      </c>
      <c r="AE276" s="33">
        <f t="shared" si="239"/>
        <v>22.832498617132842</v>
      </c>
      <c r="AF276" s="33">
        <f t="shared" si="240"/>
        <v>0.10667972555724756</v>
      </c>
      <c r="AG276" s="73">
        <f t="shared" si="241"/>
        <v>2488.5526315789475</v>
      </c>
      <c r="AH276" s="33">
        <f t="shared" si="242"/>
        <v>260.15990108544531</v>
      </c>
      <c r="AI276" s="33">
        <f t="shared" si="243"/>
        <v>4.4062839256171847E-2</v>
      </c>
      <c r="AJ276" s="73">
        <f t="shared" si="244"/>
        <v>60.307017543859651</v>
      </c>
      <c r="AK276" s="33">
        <f t="shared" si="245"/>
        <v>147.86914638916551</v>
      </c>
      <c r="AL276" s="33">
        <f t="shared" si="246"/>
        <v>5.8380217078596614E-5</v>
      </c>
      <c r="AM276" s="73">
        <f t="shared" si="247"/>
        <v>113.1140350877193</v>
      </c>
      <c r="AN276" s="33">
        <f t="shared" si="248"/>
        <v>0.56018887915938764</v>
      </c>
      <c r="AO276" s="73">
        <f t="shared" si="249"/>
        <v>256.40350877192981</v>
      </c>
      <c r="AP276" s="33">
        <f t="shared" si="250"/>
        <v>1.5909714670468804</v>
      </c>
      <c r="AQ276" s="73">
        <f t="shared" si="251"/>
        <v>71.622807017543863</v>
      </c>
      <c r="AR276" s="33">
        <f t="shared" si="252"/>
        <v>58.819667267044387</v>
      </c>
      <c r="AS276" s="33">
        <f t="shared" si="253"/>
        <v>0.63937460072526575</v>
      </c>
      <c r="AT276" s="73">
        <f t="shared" si="254"/>
        <v>622.14912280701753</v>
      </c>
      <c r="AU276" s="73">
        <f t="shared" si="255"/>
        <v>1381.0460416133985</v>
      </c>
      <c r="AV276" s="73">
        <f t="shared" si="256"/>
        <v>260.15990108544531</v>
      </c>
      <c r="AW276" s="73">
        <f t="shared" si="257"/>
        <v>147.86914638916551</v>
      </c>
      <c r="AX276" s="73">
        <f t="shared" si="258"/>
        <v>0.56018887915938764</v>
      </c>
      <c r="AY276" s="73">
        <f t="shared" si="259"/>
        <v>1.5909714670468804</v>
      </c>
      <c r="AZ276" s="73">
        <f t="shared" si="260"/>
        <v>58.819667267044387</v>
      </c>
      <c r="BA276" s="33">
        <f t="shared" si="261"/>
        <v>3612.1491228070176</v>
      </c>
      <c r="BC276" s="34">
        <f t="shared" si="262"/>
        <v>1.8216960000557218E-2</v>
      </c>
      <c r="BD276" s="34">
        <f t="shared" si="263"/>
        <v>9.6210522743852778E-2</v>
      </c>
      <c r="BE276" s="34">
        <f t="shared" si="264"/>
        <v>8.0220146095387468E-2</v>
      </c>
      <c r="BF276" s="34">
        <f t="shared" si="265"/>
        <v>6.6192421982416927E-2</v>
      </c>
      <c r="BG276" s="34">
        <f t="shared" si="266"/>
        <v>1.7219921185505196</v>
      </c>
      <c r="BH276" s="34">
        <f t="shared" si="267"/>
        <v>7.7909148322984359E-2</v>
      </c>
      <c r="BI276" s="34">
        <f t="shared" si="268"/>
        <v>0.32924061710409053</v>
      </c>
      <c r="BJ276" s="34">
        <f t="shared" si="269"/>
        <v>8.5236403771956362E-2</v>
      </c>
      <c r="BL276" s="49">
        <f t="shared" si="270"/>
        <v>1</v>
      </c>
      <c r="BM276" s="49">
        <f t="shared" si="271"/>
        <v>0.83379804835862414</v>
      </c>
      <c r="BN276" s="49">
        <f t="shared" si="272"/>
        <v>17.898168198660407</v>
      </c>
      <c r="BO276" s="49">
        <f t="shared" si="273"/>
        <v>0.80977782991998393</v>
      </c>
      <c r="BP276" s="49">
        <f t="shared" si="274"/>
        <v>0.88593639594794127</v>
      </c>
      <c r="BU276" s="38">
        <f t="shared" si="275"/>
        <v>4.6004574487311503E-2</v>
      </c>
      <c r="BV276" s="38">
        <f t="shared" si="276"/>
        <v>3.8358524423089284E-2</v>
      </c>
      <c r="BW276" s="38">
        <f t="shared" si="277"/>
        <v>0.8233976120817027</v>
      </c>
      <c r="BX276" s="38">
        <f t="shared" si="278"/>
        <v>3.7253484494727367E-2</v>
      </c>
      <c r="BY276" s="38">
        <f t="shared" si="279"/>
        <v>4.0757126918407362E-2</v>
      </c>
    </row>
    <row r="277" spans="1:77" x14ac:dyDescent="0.25">
      <c r="A277" s="23" t="s">
        <v>746</v>
      </c>
      <c r="B277" s="24" t="s">
        <v>747</v>
      </c>
      <c r="C277" s="24" t="s">
        <v>215</v>
      </c>
      <c r="D277" s="24" t="s">
        <v>179</v>
      </c>
      <c r="E277" s="25">
        <v>0.20699999999999999</v>
      </c>
      <c r="F277" s="26">
        <f t="shared" si="225"/>
        <v>3.348537104154325</v>
      </c>
      <c r="G277" s="27">
        <v>30902.954325135954</v>
      </c>
      <c r="H277" s="28">
        <f t="shared" si="226"/>
        <v>4.4900000000000011</v>
      </c>
      <c r="I277" s="27">
        <v>0.13417866663312197</v>
      </c>
      <c r="J277" s="27">
        <f t="shared" si="227"/>
        <v>5.413007614517816E-5</v>
      </c>
      <c r="K277" s="20">
        <f t="shared" si="224"/>
        <v>0.99962013014717843</v>
      </c>
      <c r="S277" s="31">
        <f t="shared" si="228"/>
        <v>5.2997857962690986</v>
      </c>
      <c r="T277" s="31">
        <f t="shared" si="229"/>
        <v>7.897332346063128</v>
      </c>
      <c r="U277" s="31">
        <f t="shared" si="230"/>
        <v>4.4298840168418057</v>
      </c>
      <c r="V277" s="31">
        <f t="shared" si="231"/>
        <v>1469.1840599430657</v>
      </c>
      <c r="W277" s="31">
        <f t="shared" si="232"/>
        <v>3.653244963579148</v>
      </c>
      <c r="X277" s="32">
        <f t="shared" si="233"/>
        <v>25516.955700766182</v>
      </c>
      <c r="Y277" s="31">
        <f t="shared" si="234"/>
        <v>95.226585637069988</v>
      </c>
      <c r="Z277" s="31">
        <f t="shared" si="235"/>
        <v>4.3017717984206518</v>
      </c>
      <c r="AA277" s="31">
        <f t="shared" si="236"/>
        <v>18.39874858573091</v>
      </c>
      <c r="AB277" s="31">
        <f t="shared" si="237"/>
        <v>3.8677833727244297</v>
      </c>
      <c r="AD277" s="33">
        <f t="shared" si="238"/>
        <v>1372.5518443314493</v>
      </c>
      <c r="AE277" s="33">
        <f t="shared" si="239"/>
        <v>21.177969731833361</v>
      </c>
      <c r="AF277" s="33">
        <f t="shared" si="240"/>
        <v>0.10552086411163328</v>
      </c>
      <c r="AG277" s="73">
        <f t="shared" si="241"/>
        <v>2488.5526315789475</v>
      </c>
      <c r="AH277" s="33">
        <f t="shared" si="242"/>
        <v>258.65989470086208</v>
      </c>
      <c r="AI277" s="33">
        <f t="shared" si="243"/>
        <v>1.1344165187384717E-2</v>
      </c>
      <c r="AJ277" s="73">
        <f t="shared" si="244"/>
        <v>60.307017543859651</v>
      </c>
      <c r="AK277" s="33">
        <f t="shared" si="245"/>
        <v>147.07244436745154</v>
      </c>
      <c r="AL277" s="33">
        <f t="shared" si="246"/>
        <v>2.1227715132585445E-3</v>
      </c>
      <c r="AM277" s="73">
        <f t="shared" si="247"/>
        <v>113.1140350877193</v>
      </c>
      <c r="AN277" s="33">
        <f t="shared" si="248"/>
        <v>0.55607263661158746</v>
      </c>
      <c r="AO277" s="73">
        <f t="shared" si="249"/>
        <v>256.40350877192981</v>
      </c>
      <c r="AP277" s="33">
        <f t="shared" si="250"/>
        <v>1.5817126025059582</v>
      </c>
      <c r="AQ277" s="73">
        <f t="shared" si="251"/>
        <v>71.622807017543863</v>
      </c>
      <c r="AR277" s="33">
        <f t="shared" si="252"/>
        <v>58.407299122214823</v>
      </c>
      <c r="AS277" s="33">
        <f t="shared" si="253"/>
        <v>0.63853032388350617</v>
      </c>
      <c r="AT277" s="73">
        <f t="shared" si="254"/>
        <v>622.14912280701753</v>
      </c>
      <c r="AU277" s="73">
        <f t="shared" si="255"/>
        <v>1372.5518443314493</v>
      </c>
      <c r="AV277" s="73">
        <f t="shared" si="256"/>
        <v>258.65989470086208</v>
      </c>
      <c r="AW277" s="73">
        <f t="shared" si="257"/>
        <v>147.07244436745154</v>
      </c>
      <c r="AX277" s="73">
        <f t="shared" si="258"/>
        <v>0.55607263661158746</v>
      </c>
      <c r="AY277" s="73">
        <f t="shared" si="259"/>
        <v>1.5817126025059582</v>
      </c>
      <c r="AZ277" s="73">
        <f t="shared" si="260"/>
        <v>58.407299122214823</v>
      </c>
      <c r="BA277" s="33">
        <f t="shared" si="261"/>
        <v>3612.1491228070176</v>
      </c>
      <c r="BC277" s="34">
        <f t="shared" si="262"/>
        <v>1.9303269279077384E-2</v>
      </c>
      <c r="BD277" s="34">
        <f t="shared" si="263"/>
        <v>0.10257995352291639</v>
      </c>
      <c r="BE277" s="34">
        <f t="shared" si="264"/>
        <v>8.5507493910948265E-2</v>
      </c>
      <c r="BF277" s="34">
        <f t="shared" si="265"/>
        <v>7.0518553444195123E-2</v>
      </c>
      <c r="BG277" s="34">
        <f t="shared" si="266"/>
        <v>1.8381844250794845</v>
      </c>
      <c r="BH277" s="34">
        <f t="shared" si="267"/>
        <v>8.3038259402054851E-2</v>
      </c>
      <c r="BI277" s="34">
        <f t="shared" si="268"/>
        <v>0.35131528890657349</v>
      </c>
      <c r="BJ277" s="34">
        <f t="shared" si="269"/>
        <v>9.0831169962631686E-2</v>
      </c>
      <c r="BL277" s="49">
        <f t="shared" si="270"/>
        <v>1</v>
      </c>
      <c r="BM277" s="49">
        <f t="shared" si="271"/>
        <v>0.83356924013273082</v>
      </c>
      <c r="BN277" s="49">
        <f t="shared" si="272"/>
        <v>17.919528737833105</v>
      </c>
      <c r="BO277" s="49">
        <f t="shared" si="273"/>
        <v>0.80949792381709429</v>
      </c>
      <c r="BP277" s="49">
        <f t="shared" si="274"/>
        <v>0.8854670609919898</v>
      </c>
      <c r="BU277" s="38">
        <f t="shared" si="275"/>
        <v>4.5999837503103588E-2</v>
      </c>
      <c r="BV277" s="38">
        <f t="shared" si="276"/>
        <v>3.834404959369115E-2</v>
      </c>
      <c r="BW277" s="38">
        <f t="shared" si="277"/>
        <v>0.82429541007251772</v>
      </c>
      <c r="BX277" s="38">
        <f t="shared" si="278"/>
        <v>3.7236772954686068E-2</v>
      </c>
      <c r="BY277" s="38">
        <f t="shared" si="279"/>
        <v>4.0731340919982248E-2</v>
      </c>
    </row>
    <row r="278" spans="1:77" x14ac:dyDescent="0.25">
      <c r="A278" s="23" t="s">
        <v>748</v>
      </c>
      <c r="B278" s="24" t="s">
        <v>749</v>
      </c>
      <c r="C278" s="24" t="s">
        <v>65</v>
      </c>
      <c r="D278" s="24" t="s">
        <v>66</v>
      </c>
      <c r="E278" s="25">
        <v>0.65400000000000003</v>
      </c>
      <c r="F278" s="26">
        <f t="shared" si="225"/>
        <v>1.0598580742506809</v>
      </c>
      <c r="G278" s="27">
        <v>30902.954325135954</v>
      </c>
      <c r="H278" s="28">
        <f t="shared" si="226"/>
        <v>4.4900000000000011</v>
      </c>
      <c r="I278" s="27">
        <v>0.38380000000000003</v>
      </c>
      <c r="J278" s="27">
        <f t="shared" si="227"/>
        <v>1.5483179067000093E-4</v>
      </c>
      <c r="K278" s="20">
        <f t="shared" si="224"/>
        <v>0.99962013014717843</v>
      </c>
      <c r="S278" s="31">
        <f t="shared" si="228"/>
        <v>5.2997857962690986</v>
      </c>
      <c r="T278" s="31">
        <f t="shared" si="229"/>
        <v>7.897332346063128</v>
      </c>
      <c r="U278" s="31">
        <f t="shared" si="230"/>
        <v>4.4298840168418057</v>
      </c>
      <c r="V278" s="31">
        <f t="shared" si="231"/>
        <v>1469.1840599430657</v>
      </c>
      <c r="W278" s="31">
        <f t="shared" si="232"/>
        <v>3.653244963579148</v>
      </c>
      <c r="X278" s="32">
        <f t="shared" si="233"/>
        <v>8920.8730913633317</v>
      </c>
      <c r="Y278" s="31">
        <f t="shared" si="234"/>
        <v>95.226585637069988</v>
      </c>
      <c r="Z278" s="31">
        <f t="shared" si="235"/>
        <v>4.3017717984206518</v>
      </c>
      <c r="AA278" s="31">
        <f t="shared" si="236"/>
        <v>18.39874858573091</v>
      </c>
      <c r="AB278" s="31">
        <f t="shared" si="237"/>
        <v>3.8677833727244297</v>
      </c>
      <c r="AD278" s="33">
        <f t="shared" si="238"/>
        <v>1372.5518443314493</v>
      </c>
      <c r="AE278" s="33">
        <f t="shared" si="239"/>
        <v>6.7031188600756968</v>
      </c>
      <c r="AF278" s="33">
        <f t="shared" si="240"/>
        <v>0.10552086411163328</v>
      </c>
      <c r="AG278" s="73">
        <f t="shared" si="241"/>
        <v>2488.5526315789475</v>
      </c>
      <c r="AH278" s="33">
        <f t="shared" si="242"/>
        <v>258.65989470086208</v>
      </c>
      <c r="AI278" s="33">
        <f t="shared" si="243"/>
        <v>1.1344165187384717E-2</v>
      </c>
      <c r="AJ278" s="73">
        <f t="shared" si="244"/>
        <v>60.307017543859651</v>
      </c>
      <c r="AK278" s="33">
        <f t="shared" si="245"/>
        <v>147.07244436745154</v>
      </c>
      <c r="AL278" s="33">
        <f t="shared" si="246"/>
        <v>6.0719019441166219E-3</v>
      </c>
      <c r="AM278" s="73">
        <f t="shared" si="247"/>
        <v>113.1140350877193</v>
      </c>
      <c r="AN278" s="33">
        <f t="shared" si="248"/>
        <v>0.55607263661158746</v>
      </c>
      <c r="AO278" s="73">
        <f t="shared" si="249"/>
        <v>256.40350877192981</v>
      </c>
      <c r="AP278" s="33">
        <f t="shared" si="250"/>
        <v>1.5817126025059582</v>
      </c>
      <c r="AQ278" s="73">
        <f t="shared" si="251"/>
        <v>71.622807017543863</v>
      </c>
      <c r="AR278" s="33">
        <f t="shared" si="252"/>
        <v>58.407299122214823</v>
      </c>
      <c r="AS278" s="33">
        <f t="shared" si="253"/>
        <v>0.63853032388350617</v>
      </c>
      <c r="AT278" s="73">
        <f t="shared" si="254"/>
        <v>622.14912280701753</v>
      </c>
      <c r="AU278" s="73">
        <f t="shared" si="255"/>
        <v>1372.5518443314493</v>
      </c>
      <c r="AV278" s="73">
        <f t="shared" si="256"/>
        <v>258.65989470086208</v>
      </c>
      <c r="AW278" s="73">
        <f t="shared" si="257"/>
        <v>147.07244436745154</v>
      </c>
      <c r="AX278" s="73">
        <f t="shared" si="258"/>
        <v>0.55607263661158746</v>
      </c>
      <c r="AY278" s="73">
        <f t="shared" si="259"/>
        <v>1.5817126025059582</v>
      </c>
      <c r="AZ278" s="73">
        <f t="shared" si="260"/>
        <v>58.407299122214823</v>
      </c>
      <c r="BA278" s="33">
        <f t="shared" si="261"/>
        <v>3612.1491228070176</v>
      </c>
      <c r="BC278" s="34">
        <f t="shared" si="262"/>
        <v>4.5876755041866904E-2</v>
      </c>
      <c r="BD278" s="34">
        <f t="shared" si="263"/>
        <v>0.24379503077259831</v>
      </c>
      <c r="BE278" s="34">
        <f t="shared" si="264"/>
        <v>0.20321979120129613</v>
      </c>
      <c r="BF278" s="34">
        <f t="shared" si="265"/>
        <v>0.16759210524366785</v>
      </c>
      <c r="BG278" s="34">
        <f t="shared" si="266"/>
        <v>4.3686867427452212</v>
      </c>
      <c r="BH278" s="34">
        <f t="shared" si="267"/>
        <v>0.19735133104215555</v>
      </c>
      <c r="BI278" s="34">
        <f t="shared" si="268"/>
        <v>0.83494693145574295</v>
      </c>
      <c r="BJ278" s="34">
        <f t="shared" si="269"/>
        <v>0.21587220663488563</v>
      </c>
      <c r="BL278" s="49">
        <f t="shared" si="270"/>
        <v>1</v>
      </c>
      <c r="BM278" s="49">
        <f t="shared" si="271"/>
        <v>0.8335682255593263</v>
      </c>
      <c r="BN278" s="49">
        <f t="shared" si="272"/>
        <v>17.919506927194703</v>
      </c>
      <c r="BO278" s="49">
        <f t="shared" si="273"/>
        <v>0.80949693854193649</v>
      </c>
      <c r="BP278" s="49">
        <f t="shared" si="274"/>
        <v>0.8854659832514884</v>
      </c>
      <c r="BU278" s="38">
        <f t="shared" si="275"/>
        <v>4.599989134535646E-2</v>
      </c>
      <c r="BV278" s="38">
        <f t="shared" si="276"/>
        <v>3.8344047804670593E-2</v>
      </c>
      <c r="BW278" s="38">
        <f t="shared" si="277"/>
        <v>0.82429537161331878</v>
      </c>
      <c r="BX278" s="38">
        <f t="shared" si="278"/>
        <v>3.7236771217327776E-2</v>
      </c>
      <c r="BY278" s="38">
        <f t="shared" si="279"/>
        <v>4.0731339019577692E-2</v>
      </c>
    </row>
    <row r="279" spans="1:77" x14ac:dyDescent="0.25">
      <c r="A279" s="23" t="s">
        <v>750</v>
      </c>
      <c r="B279" s="24" t="s">
        <v>751</v>
      </c>
      <c r="C279" s="24" t="s">
        <v>65</v>
      </c>
      <c r="D279" s="24" t="s">
        <v>66</v>
      </c>
      <c r="E279" s="25">
        <v>1.06</v>
      </c>
      <c r="F279" s="26">
        <f t="shared" si="225"/>
        <v>0.65391243449051439</v>
      </c>
      <c r="G279" s="27">
        <v>39810.717055349742</v>
      </c>
      <c r="H279" s="28">
        <f t="shared" si="226"/>
        <v>4.6000000000000005</v>
      </c>
      <c r="I279" s="27">
        <v>1.212</v>
      </c>
      <c r="J279" s="27">
        <f t="shared" si="227"/>
        <v>4.8894249685263447E-4</v>
      </c>
      <c r="K279" s="20">
        <f t="shared" si="224"/>
        <v>0.99952135990084212</v>
      </c>
      <c r="S279" s="31">
        <f t="shared" si="228"/>
        <v>5.3023293234069211</v>
      </c>
      <c r="T279" s="31">
        <f t="shared" si="229"/>
        <v>7.9040608659964118</v>
      </c>
      <c r="U279" s="31">
        <f t="shared" si="230"/>
        <v>4.4318770245443773</v>
      </c>
      <c r="V279" s="31">
        <f t="shared" si="231"/>
        <v>1892.4393419439623</v>
      </c>
      <c r="W279" s="31">
        <f t="shared" si="232"/>
        <v>3.6547808567888849</v>
      </c>
      <c r="X279" s="32">
        <f t="shared" si="233"/>
        <v>3638.6700302970216</v>
      </c>
      <c r="Y279" s="31">
        <f t="shared" si="234"/>
        <v>95.281185123801706</v>
      </c>
      <c r="Z279" s="31">
        <f t="shared" si="235"/>
        <v>4.3037252676745918</v>
      </c>
      <c r="AA279" s="31">
        <f t="shared" si="236"/>
        <v>18.40881360714258</v>
      </c>
      <c r="AB279" s="31">
        <f t="shared" si="237"/>
        <v>3.8681794508712288</v>
      </c>
      <c r="AD279" s="33">
        <f t="shared" si="238"/>
        <v>1371.8934312734909</v>
      </c>
      <c r="AE279" s="33">
        <f t="shared" si="239"/>
        <v>4.1356978627259489</v>
      </c>
      <c r="AF279" s="33">
        <f t="shared" si="240"/>
        <v>0.1054310369646022</v>
      </c>
      <c r="AG279" s="73">
        <f t="shared" si="241"/>
        <v>2488.5526315789475</v>
      </c>
      <c r="AH279" s="33">
        <f t="shared" si="242"/>
        <v>258.54357577783458</v>
      </c>
      <c r="AI279" s="33">
        <f t="shared" si="243"/>
        <v>8.806975366273161E-3</v>
      </c>
      <c r="AJ279" s="73">
        <f t="shared" si="244"/>
        <v>60.307017543859651</v>
      </c>
      <c r="AK279" s="33">
        <f t="shared" si="245"/>
        <v>147.01063831737775</v>
      </c>
      <c r="AL279" s="33">
        <f t="shared" si="246"/>
        <v>1.4886391515485974E-2</v>
      </c>
      <c r="AM279" s="73">
        <f t="shared" si="247"/>
        <v>113.1140350877193</v>
      </c>
      <c r="AN279" s="33">
        <f t="shared" si="248"/>
        <v>0.55575398733675851</v>
      </c>
      <c r="AO279" s="73">
        <f t="shared" si="249"/>
        <v>256.40350877192981</v>
      </c>
      <c r="AP279" s="33">
        <f t="shared" si="250"/>
        <v>1.580994660085058</v>
      </c>
      <c r="AQ279" s="73">
        <f t="shared" si="251"/>
        <v>71.622807017543863</v>
      </c>
      <c r="AR279" s="33">
        <f t="shared" si="252"/>
        <v>58.375364923259447</v>
      </c>
      <c r="AS279" s="33">
        <f t="shared" si="253"/>
        <v>0.63846494224582084</v>
      </c>
      <c r="AT279" s="73">
        <f t="shared" si="254"/>
        <v>622.14912280701753</v>
      </c>
      <c r="AU279" s="73">
        <f t="shared" si="255"/>
        <v>1371.8934312734909</v>
      </c>
      <c r="AV279" s="73">
        <f t="shared" si="256"/>
        <v>258.54357577783458</v>
      </c>
      <c r="AW279" s="73">
        <f t="shared" si="257"/>
        <v>147.01063831737775</v>
      </c>
      <c r="AX279" s="73">
        <f t="shared" si="258"/>
        <v>0.55575398733675851</v>
      </c>
      <c r="AY279" s="73">
        <f t="shared" si="259"/>
        <v>1.580994660085058</v>
      </c>
      <c r="AZ279" s="73">
        <f t="shared" si="260"/>
        <v>58.375364923259447</v>
      </c>
      <c r="BA279" s="33">
        <f t="shared" si="261"/>
        <v>3612.1491228070176</v>
      </c>
      <c r="BC279" s="34">
        <f t="shared" si="262"/>
        <v>6.0640482392090828E-2</v>
      </c>
      <c r="BD279" s="34">
        <f t="shared" si="263"/>
        <v>0.32240723472819832</v>
      </c>
      <c r="BE279" s="34">
        <f t="shared" si="264"/>
        <v>0.26874200629818229</v>
      </c>
      <c r="BF279" s="34">
        <f t="shared" si="265"/>
        <v>0.22160523430491347</v>
      </c>
      <c r="BG279" s="34">
        <f t="shared" si="266"/>
        <v>5.7778970287974429</v>
      </c>
      <c r="BH279" s="34">
        <f t="shared" si="267"/>
        <v>0.26097997631481751</v>
      </c>
      <c r="BI279" s="34">
        <f t="shared" si="268"/>
        <v>1.1042419859941037</v>
      </c>
      <c r="BJ279" s="34">
        <f t="shared" si="269"/>
        <v>0.28546813818200589</v>
      </c>
      <c r="BL279" s="49">
        <f t="shared" si="270"/>
        <v>1</v>
      </c>
      <c r="BM279" s="49">
        <f t="shared" si="271"/>
        <v>0.83354831204312807</v>
      </c>
      <c r="BN279" s="49">
        <f t="shared" si="272"/>
        <v>17.921114684874958</v>
      </c>
      <c r="BO279" s="49">
        <f t="shared" si="273"/>
        <v>0.80947307691415071</v>
      </c>
      <c r="BP279" s="49">
        <f t="shared" si="274"/>
        <v>0.88542720954344123</v>
      </c>
      <c r="BU279" s="38">
        <f t="shared" si="275"/>
        <v>4.5999643191185033E-2</v>
      </c>
      <c r="BV279" s="38">
        <f t="shared" si="276"/>
        <v>3.8342924936598452E-2</v>
      </c>
      <c r="BW279" s="38">
        <f t="shared" si="277"/>
        <v>0.82436488109255446</v>
      </c>
      <c r="BX279" s="38">
        <f t="shared" si="278"/>
        <v>3.7235472710921612E-2</v>
      </c>
      <c r="BY279" s="38">
        <f t="shared" si="279"/>
        <v>4.0729335710764918E-2</v>
      </c>
    </row>
    <row r="280" spans="1:77" x14ac:dyDescent="0.25">
      <c r="A280" s="23" t="s">
        <v>752</v>
      </c>
      <c r="B280" s="24" t="s">
        <v>753</v>
      </c>
      <c r="C280" s="24" t="s">
        <v>65</v>
      </c>
      <c r="D280" s="24" t="s">
        <v>66</v>
      </c>
      <c r="E280" s="25">
        <v>0.58199999999999996</v>
      </c>
      <c r="F280" s="26">
        <f t="shared" si="225"/>
        <v>1.1909745370445797</v>
      </c>
      <c r="G280" s="27">
        <v>20417.379446695286</v>
      </c>
      <c r="H280" s="28">
        <f t="shared" si="226"/>
        <v>4.3099999999999996</v>
      </c>
      <c r="I280" s="27">
        <v>3.2229921560569974E-2</v>
      </c>
      <c r="J280" s="27">
        <f t="shared" si="227"/>
        <v>1.3002127327714224E-5</v>
      </c>
      <c r="K280" s="20">
        <f t="shared" si="224"/>
        <v>0.99973639681746485</v>
      </c>
      <c r="S280" s="31">
        <f t="shared" si="228"/>
        <v>5.2939588892809457</v>
      </c>
      <c r="T280" s="31">
        <f t="shared" si="229"/>
        <v>7.8819369782536306</v>
      </c>
      <c r="U280" s="31">
        <f t="shared" si="230"/>
        <v>4.4253182819861134</v>
      </c>
      <c r="V280" s="31">
        <f t="shared" si="231"/>
        <v>970.95851369421462</v>
      </c>
      <c r="W280" s="31">
        <f t="shared" si="232"/>
        <v>3.6497264216521548</v>
      </c>
      <c r="X280" s="32">
        <f t="shared" si="233"/>
        <v>70211.283208688357</v>
      </c>
      <c r="Y280" s="31">
        <f t="shared" si="234"/>
        <v>95.101504946537645</v>
      </c>
      <c r="Z280" s="31">
        <f t="shared" si="235"/>
        <v>4.2972966412746301</v>
      </c>
      <c r="AA280" s="31">
        <f t="shared" si="236"/>
        <v>18.375690862961815</v>
      </c>
      <c r="AB280" s="31">
        <f t="shared" si="237"/>
        <v>3.8668746775966483</v>
      </c>
      <c r="AD280" s="33">
        <f t="shared" si="238"/>
        <v>1374.0625723330456</v>
      </c>
      <c r="AE280" s="33">
        <f t="shared" si="239"/>
        <v>7.5323706778170205</v>
      </c>
      <c r="AF280" s="33">
        <f t="shared" si="240"/>
        <v>0.10572697239682469</v>
      </c>
      <c r="AG280" s="73">
        <f t="shared" si="241"/>
        <v>2488.5526315789475</v>
      </c>
      <c r="AH280" s="33">
        <f t="shared" si="242"/>
        <v>258.92676194560079</v>
      </c>
      <c r="AI280" s="33">
        <f t="shared" si="243"/>
        <v>1.7165168677758282E-2</v>
      </c>
      <c r="AJ280" s="73">
        <f t="shared" si="244"/>
        <v>60.307017543859651</v>
      </c>
      <c r="AK280" s="33">
        <f t="shared" si="245"/>
        <v>147.2142304911298</v>
      </c>
      <c r="AL280" s="33">
        <f t="shared" si="246"/>
        <v>7.7148093855039773E-4</v>
      </c>
      <c r="AM280" s="73">
        <f t="shared" si="247"/>
        <v>113.1140350877193</v>
      </c>
      <c r="AN280" s="33">
        <f t="shared" si="248"/>
        <v>0.55680400200283564</v>
      </c>
      <c r="AO280" s="73">
        <f t="shared" si="249"/>
        <v>256.40350877192981</v>
      </c>
      <c r="AP280" s="33">
        <f t="shared" si="250"/>
        <v>1.5833597804987622</v>
      </c>
      <c r="AQ280" s="73">
        <f t="shared" si="251"/>
        <v>71.622807017543863</v>
      </c>
      <c r="AR280" s="33">
        <f t="shared" si="252"/>
        <v>58.480588301973832</v>
      </c>
      <c r="AS280" s="33">
        <f t="shared" si="253"/>
        <v>0.63868037513745946</v>
      </c>
      <c r="AT280" s="73">
        <f t="shared" si="254"/>
        <v>622.14912280701753</v>
      </c>
      <c r="AU280" s="73">
        <f t="shared" si="255"/>
        <v>1374.0625723330456</v>
      </c>
      <c r="AV280" s="73">
        <f t="shared" si="256"/>
        <v>258.92676194560079</v>
      </c>
      <c r="AW280" s="73">
        <f t="shared" si="257"/>
        <v>147.2142304911298</v>
      </c>
      <c r="AX280" s="73">
        <f t="shared" si="258"/>
        <v>0.55680400200283564</v>
      </c>
      <c r="AY280" s="73">
        <f t="shared" si="259"/>
        <v>1.5833597804987622</v>
      </c>
      <c r="AZ280" s="73">
        <f t="shared" si="260"/>
        <v>58.480588301973832</v>
      </c>
      <c r="BA280" s="33">
        <f t="shared" si="261"/>
        <v>3612.1491228070176</v>
      </c>
      <c r="BC280" s="34">
        <f t="shared" si="262"/>
        <v>4.2578186449867876E-2</v>
      </c>
      <c r="BD280" s="34">
        <f t="shared" si="263"/>
        <v>0.2260163777976337</v>
      </c>
      <c r="BE280" s="34">
        <f t="shared" si="264"/>
        <v>0.18840953657742709</v>
      </c>
      <c r="BF280" s="34">
        <f t="shared" si="265"/>
        <v>0.15539791770429837</v>
      </c>
      <c r="BG280" s="34">
        <f t="shared" si="266"/>
        <v>4.0492496092767123</v>
      </c>
      <c r="BH280" s="34">
        <f t="shared" si="267"/>
        <v>0.18297109762258221</v>
      </c>
      <c r="BI280" s="34">
        <f t="shared" si="268"/>
        <v>0.7739510883089582</v>
      </c>
      <c r="BJ280" s="34">
        <f t="shared" si="269"/>
        <v>0.2001489970163674</v>
      </c>
      <c r="BL280" s="49">
        <f t="shared" si="270"/>
        <v>1</v>
      </c>
      <c r="BM280" s="49">
        <f t="shared" si="271"/>
        <v>0.83361010566288118</v>
      </c>
      <c r="BN280" s="49">
        <f t="shared" si="272"/>
        <v>17.915735349507518</v>
      </c>
      <c r="BO280" s="49">
        <f t="shared" si="273"/>
        <v>0.80954796022086251</v>
      </c>
      <c r="BP280" s="49">
        <f t="shared" si="274"/>
        <v>0.88555085683026502</v>
      </c>
      <c r="BU280" s="38">
        <f t="shared" si="275"/>
        <v>4.6000664893906279E-2</v>
      </c>
      <c r="BV280" s="38">
        <f t="shared" si="276"/>
        <v>3.8346619122771999E-2</v>
      </c>
      <c r="BW280" s="38">
        <f t="shared" si="277"/>
        <v>0.82413573814060626</v>
      </c>
      <c r="BX280" s="38">
        <f t="shared" si="278"/>
        <v>3.7239744433665269E-2</v>
      </c>
      <c r="BY280" s="38">
        <f t="shared" si="279"/>
        <v>4.07359282115606E-2</v>
      </c>
    </row>
    <row r="281" spans="1:77" x14ac:dyDescent="0.25">
      <c r="A281" s="23" t="s">
        <v>754</v>
      </c>
      <c r="B281" s="24" t="s">
        <v>755</v>
      </c>
      <c r="C281" s="24" t="s">
        <v>94</v>
      </c>
      <c r="D281" s="24" t="s">
        <v>90</v>
      </c>
      <c r="E281" s="25">
        <v>1.25</v>
      </c>
      <c r="F281" s="26">
        <f t="shared" si="225"/>
        <v>0.55451774444795621</v>
      </c>
      <c r="G281" s="27">
        <v>23988.329190194923</v>
      </c>
      <c r="H281" s="28">
        <f t="shared" si="226"/>
        <v>4.3800000000000008</v>
      </c>
      <c r="I281" s="27">
        <v>1.8651278683861775E-3</v>
      </c>
      <c r="J281" s="27">
        <f t="shared" si="227"/>
        <v>7.5242597105459516E-7</v>
      </c>
      <c r="K281" s="20">
        <f t="shared" si="224"/>
        <v>0.99969680294333441</v>
      </c>
      <c r="S281" s="31">
        <f t="shared" si="228"/>
        <v>5.2965134031279746</v>
      </c>
      <c r="T281" s="31">
        <f t="shared" si="229"/>
        <v>7.8886830752243418</v>
      </c>
      <c r="U281" s="31">
        <f t="shared" si="230"/>
        <v>4.4273198984413682</v>
      </c>
      <c r="V281" s="31">
        <f t="shared" si="231"/>
        <v>1140.6333676920035</v>
      </c>
      <c r="W281" s="31">
        <f t="shared" si="232"/>
        <v>3.6512689491186352</v>
      </c>
      <c r="X281" s="32">
        <f t="shared" si="233"/>
        <v>1425246.773790912</v>
      </c>
      <c r="Y281" s="31">
        <f t="shared" si="234"/>
        <v>95.15634027454449</v>
      </c>
      <c r="Z281" s="31">
        <f t="shared" si="235"/>
        <v>4.299258548495799</v>
      </c>
      <c r="AA281" s="31">
        <f t="shared" si="236"/>
        <v>18.385799360010825</v>
      </c>
      <c r="AB281" s="31">
        <f t="shared" si="237"/>
        <v>3.8672732772011669</v>
      </c>
      <c r="AD281" s="33">
        <f t="shared" si="238"/>
        <v>1373.3998605450163</v>
      </c>
      <c r="AE281" s="33">
        <f t="shared" si="239"/>
        <v>3.5070717875916042</v>
      </c>
      <c r="AF281" s="33">
        <f t="shared" si="240"/>
        <v>0.10563655877500627</v>
      </c>
      <c r="AG281" s="73">
        <f t="shared" si="241"/>
        <v>2488.5526315789475</v>
      </c>
      <c r="AH281" s="33">
        <f t="shared" si="242"/>
        <v>258.8096996868743</v>
      </c>
      <c r="AI281" s="33">
        <f t="shared" si="243"/>
        <v>1.461176495335269E-2</v>
      </c>
      <c r="AJ281" s="73">
        <f t="shared" si="244"/>
        <v>60.307017543859651</v>
      </c>
      <c r="AK281" s="33">
        <f t="shared" si="245"/>
        <v>147.15203786792023</v>
      </c>
      <c r="AL281" s="33">
        <f t="shared" si="246"/>
        <v>3.8005114386326677E-5</v>
      </c>
      <c r="AM281" s="73">
        <f t="shared" si="247"/>
        <v>113.1140350877193</v>
      </c>
      <c r="AN281" s="33">
        <f t="shared" si="248"/>
        <v>0.55648313499599988</v>
      </c>
      <c r="AO281" s="73">
        <f t="shared" si="249"/>
        <v>256.40350877192981</v>
      </c>
      <c r="AP281" s="33">
        <f t="shared" si="250"/>
        <v>1.582637236145584</v>
      </c>
      <c r="AQ281" s="73">
        <f t="shared" si="251"/>
        <v>71.622807017543863</v>
      </c>
      <c r="AR281" s="33">
        <f t="shared" si="252"/>
        <v>58.448435723633366</v>
      </c>
      <c r="AS281" s="33">
        <f t="shared" si="253"/>
        <v>0.63861454639283866</v>
      </c>
      <c r="AT281" s="73">
        <f t="shared" si="254"/>
        <v>622.14912280701753</v>
      </c>
      <c r="AU281" s="73">
        <f t="shared" si="255"/>
        <v>1373.3998605450163</v>
      </c>
      <c r="AV281" s="73">
        <f t="shared" si="256"/>
        <v>258.8096996868743</v>
      </c>
      <c r="AW281" s="73">
        <f t="shared" si="257"/>
        <v>147.15203786792023</v>
      </c>
      <c r="AX281" s="73">
        <f t="shared" si="258"/>
        <v>0.55648313499599988</v>
      </c>
      <c r="AY281" s="73">
        <f t="shared" si="259"/>
        <v>1.582637236145584</v>
      </c>
      <c r="AZ281" s="73">
        <f t="shared" si="260"/>
        <v>58.448435723633366</v>
      </c>
      <c r="BA281" s="33">
        <f t="shared" si="261"/>
        <v>3612.1491228070176</v>
      </c>
      <c r="BC281" s="34">
        <f t="shared" si="262"/>
        <v>6.5976835908347117E-2</v>
      </c>
      <c r="BD281" s="34">
        <f t="shared" si="263"/>
        <v>0.35039190335436859</v>
      </c>
      <c r="BE281" s="34">
        <f t="shared" si="264"/>
        <v>0.29208406809851828</v>
      </c>
      <c r="BF281" s="34">
        <f t="shared" si="265"/>
        <v>0.24089911009597209</v>
      </c>
      <c r="BG281" s="34">
        <f t="shared" si="266"/>
        <v>6.2781142479324625</v>
      </c>
      <c r="BH281" s="34">
        <f t="shared" si="267"/>
        <v>0.28365147578166594</v>
      </c>
      <c r="BI281" s="34">
        <f t="shared" si="268"/>
        <v>1.1999263299105092</v>
      </c>
      <c r="BJ281" s="34">
        <f t="shared" si="269"/>
        <v>0.31027709807436288</v>
      </c>
      <c r="BL281" s="49">
        <f t="shared" si="270"/>
        <v>1</v>
      </c>
      <c r="BM281" s="49">
        <f t="shared" si="271"/>
        <v>0.83359251541585788</v>
      </c>
      <c r="BN281" s="49">
        <f t="shared" si="272"/>
        <v>17.91740673180766</v>
      </c>
      <c r="BO281" s="49">
        <f t="shared" si="273"/>
        <v>0.80952634197941276</v>
      </c>
      <c r="BP281" s="49">
        <f t="shared" si="274"/>
        <v>0.88551446281726542</v>
      </c>
      <c r="BU281" s="38">
        <f t="shared" si="275"/>
        <v>4.6000283774860776E-2</v>
      </c>
      <c r="BV281" s="38">
        <f t="shared" si="276"/>
        <v>3.8345492261729466E-2</v>
      </c>
      <c r="BW281" s="38">
        <f t="shared" si="277"/>
        <v>0.82420579417275308</v>
      </c>
      <c r="BX281" s="38">
        <f t="shared" si="278"/>
        <v>3.7238441454277973E-2</v>
      </c>
      <c r="BY281" s="38">
        <f t="shared" si="279"/>
        <v>4.0733916576337612E-2</v>
      </c>
    </row>
    <row r="282" spans="1:77" x14ac:dyDescent="0.25">
      <c r="A282" s="23" t="s">
        <v>756</v>
      </c>
      <c r="B282" s="24" t="s">
        <v>757</v>
      </c>
      <c r="C282" s="24" t="s">
        <v>215</v>
      </c>
      <c r="D282" s="24" t="s">
        <v>133</v>
      </c>
      <c r="E282" s="25">
        <v>9.4900000000000002E-3</v>
      </c>
      <c r="F282" s="26">
        <f t="shared" si="225"/>
        <v>73.039745053735018</v>
      </c>
      <c r="G282" s="27">
        <v>50.118723362727238</v>
      </c>
      <c r="H282" s="28">
        <f t="shared" si="226"/>
        <v>1.7000000000000002</v>
      </c>
      <c r="I282" s="27">
        <v>8.5345000000000004E-5</v>
      </c>
      <c r="J282" s="27">
        <f t="shared" si="227"/>
        <v>3.4429700820039676E-8</v>
      </c>
      <c r="K282" s="20">
        <f t="shared" si="224"/>
        <v>0.99990449342118304</v>
      </c>
      <c r="S282" s="31">
        <f t="shared" si="228"/>
        <v>2.5896948712274432</v>
      </c>
      <c r="T282" s="31">
        <f t="shared" si="229"/>
        <v>2.7641095824894575</v>
      </c>
      <c r="U282" s="31">
        <f t="shared" si="230"/>
        <v>2.3063634897910275</v>
      </c>
      <c r="V282" s="31">
        <f t="shared" si="231"/>
        <v>3.2014076590146141</v>
      </c>
      <c r="W282" s="31">
        <f t="shared" si="232"/>
        <v>2.0167732359353598</v>
      </c>
      <c r="X282" s="32">
        <f t="shared" si="233"/>
        <v>92691.924005521199</v>
      </c>
      <c r="Y282" s="31">
        <f t="shared" si="234"/>
        <v>37.051631926836031</v>
      </c>
      <c r="Z282" s="31">
        <f t="shared" si="235"/>
        <v>2.2203789094959046</v>
      </c>
      <c r="AA282" s="31">
        <f t="shared" si="236"/>
        <v>7.6746156356615884</v>
      </c>
      <c r="AB282" s="31">
        <f t="shared" si="237"/>
        <v>3.0655520498957158</v>
      </c>
      <c r="AD282" s="33">
        <f t="shared" si="238"/>
        <v>2808.9142277147835</v>
      </c>
      <c r="AE282" s="33">
        <f t="shared" si="239"/>
        <v>461.94307001996901</v>
      </c>
      <c r="AF282" s="33">
        <f t="shared" si="240"/>
        <v>0.30148346455309599</v>
      </c>
      <c r="AG282" s="73">
        <f t="shared" si="241"/>
        <v>2488.5526315789475</v>
      </c>
      <c r="AH282" s="33">
        <f t="shared" si="242"/>
        <v>496.81385367280234</v>
      </c>
      <c r="AI282" s="33">
        <f t="shared" si="243"/>
        <v>5.2060432290577543</v>
      </c>
      <c r="AJ282" s="73">
        <f t="shared" si="244"/>
        <v>60.307017543859651</v>
      </c>
      <c r="AK282" s="33">
        <f t="shared" si="245"/>
        <v>266.41154151248742</v>
      </c>
      <c r="AL282" s="33">
        <f t="shared" si="246"/>
        <v>5.8437309666201586E-4</v>
      </c>
      <c r="AM282" s="73">
        <f t="shared" si="247"/>
        <v>113.1140350877193</v>
      </c>
      <c r="AN282" s="33">
        <f t="shared" si="248"/>
        <v>1.4291650811842249</v>
      </c>
      <c r="AO282" s="73">
        <f t="shared" si="249"/>
        <v>256.40350877192981</v>
      </c>
      <c r="AP282" s="33">
        <f t="shared" si="250"/>
        <v>3.0644169054062154</v>
      </c>
      <c r="AQ282" s="73">
        <f t="shared" si="251"/>
        <v>71.622807017543863</v>
      </c>
      <c r="AR282" s="33">
        <f t="shared" si="252"/>
        <v>140.02280545852702</v>
      </c>
      <c r="AS282" s="33">
        <f t="shared" si="253"/>
        <v>0.80562878382084047</v>
      </c>
      <c r="AT282" s="73">
        <f t="shared" si="254"/>
        <v>622.14912280701753</v>
      </c>
      <c r="AU282" s="73">
        <f t="shared" si="255"/>
        <v>2808.9142277147835</v>
      </c>
      <c r="AV282" s="73">
        <f t="shared" si="256"/>
        <v>496.81385367280234</v>
      </c>
      <c r="AW282" s="73">
        <f t="shared" si="257"/>
        <v>266.41154151248742</v>
      </c>
      <c r="AX282" s="73">
        <f t="shared" si="258"/>
        <v>1.4291650811842249</v>
      </c>
      <c r="AY282" s="73">
        <f t="shared" si="259"/>
        <v>3.0644169054062154</v>
      </c>
      <c r="AZ282" s="73">
        <f t="shared" si="260"/>
        <v>140.02280545852702</v>
      </c>
      <c r="BA282" s="33">
        <f t="shared" si="261"/>
        <v>3612.1491228070176</v>
      </c>
      <c r="BC282" s="34">
        <f t="shared" si="262"/>
        <v>2.1165857657394491E-3</v>
      </c>
      <c r="BD282" s="34">
        <f t="shared" si="263"/>
        <v>5.4905286412639002E-3</v>
      </c>
      <c r="BE282" s="34">
        <f t="shared" si="264"/>
        <v>4.830992831579407E-3</v>
      </c>
      <c r="BF282" s="34">
        <f t="shared" si="265"/>
        <v>4.2686641606001618E-3</v>
      </c>
      <c r="BG282" s="34">
        <f t="shared" si="266"/>
        <v>7.8422956733758459E-2</v>
      </c>
      <c r="BH282" s="34">
        <f t="shared" si="267"/>
        <v>4.699622394387112E-3</v>
      </c>
      <c r="BI282" s="34">
        <f t="shared" si="268"/>
        <v>1.6151056236436295E-2</v>
      </c>
      <c r="BJ282" s="34">
        <f t="shared" si="269"/>
        <v>5.2685636953989159E-3</v>
      </c>
      <c r="BL282" s="49">
        <f t="shared" si="270"/>
        <v>1</v>
      </c>
      <c r="BM282" s="49">
        <f t="shared" si="271"/>
        <v>0.8798775395272922</v>
      </c>
      <c r="BN282" s="49">
        <f t="shared" si="272"/>
        <v>14.283316208274213</v>
      </c>
      <c r="BO282" s="49">
        <f t="shared" si="273"/>
        <v>0.85595080208984675</v>
      </c>
      <c r="BP282" s="49">
        <f t="shared" si="274"/>
        <v>0.95957311939021439</v>
      </c>
      <c r="BU282" s="38">
        <f t="shared" si="275"/>
        <v>4.6979518287026137E-2</v>
      </c>
      <c r="BV282" s="38">
        <f t="shared" si="276"/>
        <v>4.1336222958565989E-2</v>
      </c>
      <c r="BW282" s="38">
        <f t="shared" si="277"/>
        <v>0.67102331500599521</v>
      </c>
      <c r="BX282" s="38">
        <f t="shared" si="278"/>
        <v>4.0212156359574647E-2</v>
      </c>
      <c r="BY282" s="38">
        <f t="shared" si="279"/>
        <v>4.5080282910131289E-2</v>
      </c>
    </row>
    <row r="283" spans="1:77" x14ac:dyDescent="0.25">
      <c r="A283" s="23" t="s">
        <v>758</v>
      </c>
      <c r="B283" s="24" t="s">
        <v>759</v>
      </c>
      <c r="C283" s="24" t="s">
        <v>333</v>
      </c>
      <c r="D283" s="24" t="s">
        <v>66</v>
      </c>
      <c r="E283" s="25">
        <v>3.47</v>
      </c>
      <c r="F283" s="26">
        <f t="shared" si="225"/>
        <v>0.19975423070891793</v>
      </c>
      <c r="G283" s="27">
        <v>100000</v>
      </c>
      <c r="H283" s="28">
        <f t="shared" si="226"/>
        <v>5</v>
      </c>
      <c r="I283" s="27">
        <v>6.4640000000000003E-2</v>
      </c>
      <c r="J283" s="27">
        <f t="shared" si="227"/>
        <v>2.6076933165473837E-5</v>
      </c>
      <c r="K283" s="20">
        <f t="shared" si="224"/>
        <v>0.99885438758306799</v>
      </c>
      <c r="S283" s="31">
        <f t="shared" si="228"/>
        <v>5.3076498927848554</v>
      </c>
      <c r="T283" s="31">
        <f t="shared" si="229"/>
        <v>7.9181518310380365</v>
      </c>
      <c r="U283" s="31">
        <f t="shared" si="230"/>
        <v>4.4360460131879842</v>
      </c>
      <c r="V283" s="31">
        <f t="shared" si="231"/>
        <v>4752.3529586101176</v>
      </c>
      <c r="W283" s="31">
        <f t="shared" si="232"/>
        <v>3.6579936498658641</v>
      </c>
      <c r="X283" s="32">
        <f t="shared" si="233"/>
        <v>171318.36884422813</v>
      </c>
      <c r="Y283" s="31">
        <f t="shared" si="234"/>
        <v>95.395396744678848</v>
      </c>
      <c r="Z283" s="31">
        <f t="shared" si="235"/>
        <v>4.3078115494911673</v>
      </c>
      <c r="AA283" s="31">
        <f t="shared" si="236"/>
        <v>18.429867695347447</v>
      </c>
      <c r="AB283" s="31">
        <f t="shared" si="237"/>
        <v>3.8690068328138287</v>
      </c>
      <c r="AD283" s="33">
        <f t="shared" si="238"/>
        <v>1370.5181984816397</v>
      </c>
      <c r="AE283" s="33">
        <f t="shared" si="239"/>
        <v>1.2633543903427968</v>
      </c>
      <c r="AF283" s="33">
        <f t="shared" si="240"/>
        <v>0.10524341426073498</v>
      </c>
      <c r="AG283" s="73">
        <f t="shared" si="241"/>
        <v>2488.5526315789475</v>
      </c>
      <c r="AH283" s="33">
        <f t="shared" si="242"/>
        <v>258.30059695658457</v>
      </c>
      <c r="AI283" s="33">
        <f t="shared" si="243"/>
        <v>3.5070346861486132E-3</v>
      </c>
      <c r="AJ283" s="73">
        <f t="shared" si="244"/>
        <v>60.307017543859651</v>
      </c>
      <c r="AK283" s="33">
        <f t="shared" si="245"/>
        <v>146.88151978786752</v>
      </c>
      <c r="AL283" s="33">
        <f t="shared" si="246"/>
        <v>3.1617547512326547E-4</v>
      </c>
      <c r="AM283" s="73">
        <f t="shared" si="247"/>
        <v>113.1140350877193</v>
      </c>
      <c r="AN283" s="33">
        <f t="shared" si="248"/>
        <v>0.55508861389245534</v>
      </c>
      <c r="AO283" s="73">
        <f t="shared" si="249"/>
        <v>256.40350877192981</v>
      </c>
      <c r="AP283" s="33">
        <f t="shared" si="250"/>
        <v>1.5794949682676729</v>
      </c>
      <c r="AQ283" s="73">
        <f t="shared" si="251"/>
        <v>71.622807017543863</v>
      </c>
      <c r="AR283" s="33">
        <f t="shared" si="252"/>
        <v>58.308677516577958</v>
      </c>
      <c r="AS283" s="33">
        <f t="shared" si="253"/>
        <v>0.6383284073708454</v>
      </c>
      <c r="AT283" s="73">
        <f t="shared" si="254"/>
        <v>622.14912280701753</v>
      </c>
      <c r="AU283" s="73">
        <f t="shared" si="255"/>
        <v>1370.5181984816397</v>
      </c>
      <c r="AV283" s="73">
        <f t="shared" si="256"/>
        <v>258.30059695658457</v>
      </c>
      <c r="AW283" s="73">
        <f t="shared" si="257"/>
        <v>146.88151978786752</v>
      </c>
      <c r="AX283" s="73">
        <f t="shared" si="258"/>
        <v>0.55508861389245534</v>
      </c>
      <c r="AY283" s="73">
        <f t="shared" si="259"/>
        <v>1.5794949682676729</v>
      </c>
      <c r="AZ283" s="73">
        <f t="shared" si="260"/>
        <v>58.308677516577958</v>
      </c>
      <c r="BA283" s="33">
        <f t="shared" si="261"/>
        <v>3612.1491228070176</v>
      </c>
      <c r="BC283" s="34">
        <f t="shared" si="262"/>
        <v>9.4928103652642065E-2</v>
      </c>
      <c r="BD283" s="34">
        <f t="shared" si="263"/>
        <v>0.50520939441021551</v>
      </c>
      <c r="BE283" s="34">
        <f t="shared" si="264"/>
        <v>0.42109971833430465</v>
      </c>
      <c r="BF283" s="34">
        <f t="shared" si="265"/>
        <v>0.34724565287816295</v>
      </c>
      <c r="BG283" s="34">
        <f t="shared" si="266"/>
        <v>9.0557041101637878</v>
      </c>
      <c r="BH283" s="34">
        <f t="shared" si="267"/>
        <v>0.40893238128614623</v>
      </c>
      <c r="BI283" s="34">
        <f t="shared" si="268"/>
        <v>1.7305671800054103</v>
      </c>
      <c r="BJ283" s="34">
        <f t="shared" si="269"/>
        <v>0.44728977093762678</v>
      </c>
      <c r="BL283" s="49">
        <f t="shared" si="270"/>
        <v>1</v>
      </c>
      <c r="BM283" s="49">
        <f t="shared" si="271"/>
        <v>0.83351521763742931</v>
      </c>
      <c r="BN283" s="49">
        <f t="shared" si="272"/>
        <v>17.924655024943611</v>
      </c>
      <c r="BO283" s="49">
        <f t="shared" si="273"/>
        <v>0.80943146705246116</v>
      </c>
      <c r="BP283" s="49">
        <f t="shared" si="274"/>
        <v>0.8853552128811768</v>
      </c>
      <c r="BU283" s="38">
        <f t="shared" si="275"/>
        <v>4.5998675432851667E-2</v>
      </c>
      <c r="BV283" s="38">
        <f t="shared" si="276"/>
        <v>3.8340595964446833E-2</v>
      </c>
      <c r="BW283" s="38">
        <f t="shared" si="277"/>
        <v>0.82451038873821492</v>
      </c>
      <c r="BX283" s="38">
        <f t="shared" si="278"/>
        <v>3.7232775338083127E-2</v>
      </c>
      <c r="BY283" s="38">
        <f t="shared" si="279"/>
        <v>4.0725167080104548E-2</v>
      </c>
    </row>
    <row r="284" spans="1:77" x14ac:dyDescent="0.25">
      <c r="A284" s="23" t="s">
        <v>760</v>
      </c>
      <c r="B284" s="24" t="s">
        <v>761</v>
      </c>
      <c r="C284" s="24" t="s">
        <v>339</v>
      </c>
      <c r="D284" s="24" t="s">
        <v>133</v>
      </c>
      <c r="E284" s="25">
        <v>1.38E-2</v>
      </c>
      <c r="F284" s="26">
        <f t="shared" si="225"/>
        <v>50.228056562314876</v>
      </c>
      <c r="G284" s="27">
        <v>0.33884415613920255</v>
      </c>
      <c r="H284" s="28">
        <f t="shared" si="226"/>
        <v>-0.47000000000000003</v>
      </c>
      <c r="I284" s="27">
        <v>2.3937000000000001E-5</v>
      </c>
      <c r="J284" s="27">
        <f t="shared" si="227"/>
        <v>9.6566143128395301E-9</v>
      </c>
      <c r="K284" s="20">
        <f t="shared" si="224"/>
        <v>0.99144883326701871</v>
      </c>
      <c r="S284" s="31">
        <f t="shared" si="228"/>
        <v>0.89396890172094978</v>
      </c>
      <c r="T284" s="31">
        <f t="shared" si="229"/>
        <v>0.81032503810923673</v>
      </c>
      <c r="U284" s="31">
        <f t="shared" si="230"/>
        <v>0.97765939679282898</v>
      </c>
      <c r="V284" s="31">
        <f t="shared" si="231"/>
        <v>0.83610029175727862</v>
      </c>
      <c r="W284" s="31">
        <f t="shared" si="232"/>
        <v>0.99281954446057119</v>
      </c>
      <c r="X284" s="32">
        <f t="shared" si="233"/>
        <v>100235.38885629177</v>
      </c>
      <c r="Y284" s="31">
        <f t="shared" si="234"/>
        <v>0.65108946910813215</v>
      </c>
      <c r="Z284" s="31">
        <f t="shared" si="235"/>
        <v>0.9180344228652253</v>
      </c>
      <c r="AA284" s="31">
        <f t="shared" si="236"/>
        <v>0.96443828484325123</v>
      </c>
      <c r="AB284" s="31">
        <f t="shared" si="237"/>
        <v>0.88195926316688134</v>
      </c>
      <c r="AD284" s="33">
        <f t="shared" si="238"/>
        <v>8137.0065057379397</v>
      </c>
      <c r="AE284" s="33">
        <f t="shared" si="239"/>
        <v>317.66954597750043</v>
      </c>
      <c r="AF284" s="33">
        <f t="shared" si="240"/>
        <v>1.0283939087921838</v>
      </c>
      <c r="AG284" s="73">
        <f t="shared" si="241"/>
        <v>2488.5526315789475</v>
      </c>
      <c r="AH284" s="33">
        <f t="shared" si="242"/>
        <v>1172.0168977991641</v>
      </c>
      <c r="AI284" s="33">
        <f t="shared" si="243"/>
        <v>19.933812762626125</v>
      </c>
      <c r="AJ284" s="73">
        <f t="shared" si="244"/>
        <v>60.307017543859651</v>
      </c>
      <c r="AK284" s="33">
        <f t="shared" si="245"/>
        <v>541.17756813358608</v>
      </c>
      <c r="AL284" s="33">
        <f t="shared" si="246"/>
        <v>5.4039463790903053E-4</v>
      </c>
      <c r="AM284" s="73">
        <f t="shared" si="247"/>
        <v>113.1140350877193</v>
      </c>
      <c r="AN284" s="33">
        <f t="shared" si="248"/>
        <v>81.329680578707496</v>
      </c>
      <c r="AO284" s="73">
        <f t="shared" si="249"/>
        <v>256.40350877192981</v>
      </c>
      <c r="AP284" s="33">
        <f t="shared" si="250"/>
        <v>7.4116683396582967</v>
      </c>
      <c r="AQ284" s="73">
        <f t="shared" si="251"/>
        <v>71.622807017543863</v>
      </c>
      <c r="AR284" s="33">
        <f t="shared" si="252"/>
        <v>1114.2457003310158</v>
      </c>
      <c r="AS284" s="33">
        <f t="shared" si="253"/>
        <v>2.8002392772983011</v>
      </c>
      <c r="AT284" s="73">
        <f t="shared" si="254"/>
        <v>622.14912280701753</v>
      </c>
      <c r="AU284" s="73">
        <f t="shared" si="255"/>
        <v>8137.0065057379397</v>
      </c>
      <c r="AV284" s="73">
        <f t="shared" si="256"/>
        <v>1172.0168977991641</v>
      </c>
      <c r="AW284" s="73">
        <f t="shared" si="257"/>
        <v>541.17756813358608</v>
      </c>
      <c r="AX284" s="73">
        <f t="shared" si="258"/>
        <v>81.329680578707496</v>
      </c>
      <c r="AY284" s="73">
        <f t="shared" si="259"/>
        <v>7.4116683396582967</v>
      </c>
      <c r="AZ284" s="73">
        <f t="shared" si="260"/>
        <v>1114.2457003310158</v>
      </c>
      <c r="BA284" s="33">
        <f t="shared" si="261"/>
        <v>3612.1491228070176</v>
      </c>
      <c r="BC284" s="34">
        <f t="shared" si="262"/>
        <v>8.6850439085887667E-3</v>
      </c>
      <c r="BD284" s="34">
        <f t="shared" si="263"/>
        <v>7.7721720940166442E-3</v>
      </c>
      <c r="BE284" s="34">
        <f t="shared" si="264"/>
        <v>8.3490136997646774E-3</v>
      </c>
      <c r="BF284" s="34">
        <f t="shared" si="265"/>
        <v>8.6226727267469886E-3</v>
      </c>
      <c r="BG284" s="34">
        <f t="shared" si="266"/>
        <v>5.6547406276238775E-3</v>
      </c>
      <c r="BH284" s="34">
        <f t="shared" si="267"/>
        <v>7.9731692721804297E-3</v>
      </c>
      <c r="BI284" s="34">
        <f t="shared" si="268"/>
        <v>8.3551912069491276E-3</v>
      </c>
      <c r="BJ284" s="34">
        <f t="shared" si="269"/>
        <v>9.4734434524196241E-3</v>
      </c>
      <c r="BL284" s="49">
        <f t="shared" si="270"/>
        <v>1</v>
      </c>
      <c r="BM284" s="49">
        <f t="shared" si="271"/>
        <v>1.0742188411129123</v>
      </c>
      <c r="BN284" s="49">
        <f t="shared" si="272"/>
        <v>0.72756245734408564</v>
      </c>
      <c r="BO284" s="49">
        <f t="shared" si="273"/>
        <v>1.0258611332498055</v>
      </c>
      <c r="BP284" s="49">
        <f t="shared" si="274"/>
        <v>1.21889265160671</v>
      </c>
      <c r="BU284" s="38">
        <f t="shared" si="275"/>
        <v>5.1586580040480494E-2</v>
      </c>
      <c r="BV284" s="38">
        <f t="shared" si="276"/>
        <v>5.5415276228063449E-2</v>
      </c>
      <c r="BW284" s="38">
        <f t="shared" si="277"/>
        <v>3.753245894022935E-2</v>
      </c>
      <c r="BX284" s="38">
        <f t="shared" si="278"/>
        <v>5.2920667460809118E-2</v>
      </c>
      <c r="BY284" s="38">
        <f t="shared" si="279"/>
        <v>6.2878503332863045E-2</v>
      </c>
    </row>
    <row r="285" spans="1:77" x14ac:dyDescent="0.25">
      <c r="A285" s="23" t="s">
        <v>762</v>
      </c>
      <c r="B285" s="24" t="s">
        <v>763</v>
      </c>
      <c r="C285" s="24" t="s">
        <v>65</v>
      </c>
      <c r="D285" s="24" t="s">
        <v>66</v>
      </c>
      <c r="E285" s="25">
        <v>0.54100000000000004</v>
      </c>
      <c r="F285" s="26">
        <f t="shared" si="225"/>
        <v>1.281233235785481</v>
      </c>
      <c r="G285" s="27">
        <v>31622.77660168384</v>
      </c>
      <c r="H285" s="28">
        <f t="shared" si="226"/>
        <v>4.5000000000000009</v>
      </c>
      <c r="I285" s="27">
        <v>5.1510000000000002E-3</v>
      </c>
      <c r="J285" s="27">
        <f t="shared" si="227"/>
        <v>2.0780056116236966E-6</v>
      </c>
      <c r="K285" s="20">
        <f t="shared" si="224"/>
        <v>0.99961214839467583</v>
      </c>
      <c r="S285" s="31">
        <f t="shared" si="228"/>
        <v>5.3000444202646095</v>
      </c>
      <c r="T285" s="31">
        <f t="shared" si="229"/>
        <v>7.8980162686095721</v>
      </c>
      <c r="U285" s="31">
        <f t="shared" si="230"/>
        <v>4.4300866644202248</v>
      </c>
      <c r="V285" s="31">
        <f t="shared" si="231"/>
        <v>1503.3866526566562</v>
      </c>
      <c r="W285" s="31">
        <f t="shared" si="232"/>
        <v>3.6534011320873088</v>
      </c>
      <c r="X285" s="32">
        <f t="shared" si="233"/>
        <v>680164.50200828421</v>
      </c>
      <c r="Y285" s="31">
        <f t="shared" si="234"/>
        <v>95.23213727330041</v>
      </c>
      <c r="Z285" s="31">
        <f t="shared" si="235"/>
        <v>4.3019704257582765</v>
      </c>
      <c r="AA285" s="31">
        <f t="shared" si="236"/>
        <v>18.399771989811676</v>
      </c>
      <c r="AB285" s="31">
        <f t="shared" si="237"/>
        <v>3.8678236617472628</v>
      </c>
      <c r="AD285" s="33">
        <f t="shared" si="238"/>
        <v>1372.4848685074976</v>
      </c>
      <c r="AE285" s="33">
        <f t="shared" si="239"/>
        <v>8.1032157753964977</v>
      </c>
      <c r="AF285" s="33">
        <f t="shared" si="240"/>
        <v>0.10551172661487057</v>
      </c>
      <c r="AG285" s="73">
        <f t="shared" si="241"/>
        <v>2488.5526315789475</v>
      </c>
      <c r="AH285" s="33">
        <f t="shared" si="242"/>
        <v>258.64806269727711</v>
      </c>
      <c r="AI285" s="33">
        <f t="shared" si="243"/>
        <v>1.1086081306638422E-2</v>
      </c>
      <c r="AJ285" s="73">
        <f t="shared" si="244"/>
        <v>60.307017543859651</v>
      </c>
      <c r="AK285" s="33">
        <f t="shared" si="245"/>
        <v>147.06615759975261</v>
      </c>
      <c r="AL285" s="33">
        <f t="shared" si="246"/>
        <v>7.9637597238214786E-5</v>
      </c>
      <c r="AM285" s="73">
        <f t="shared" si="247"/>
        <v>113.1140350877193</v>
      </c>
      <c r="AN285" s="33">
        <f t="shared" si="248"/>
        <v>0.55604021989718255</v>
      </c>
      <c r="AO285" s="73">
        <f t="shared" si="249"/>
        <v>256.40350877192981</v>
      </c>
      <c r="AP285" s="33">
        <f t="shared" si="250"/>
        <v>1.5816395728632529</v>
      </c>
      <c r="AQ285" s="73">
        <f t="shared" si="251"/>
        <v>71.622807017543863</v>
      </c>
      <c r="AR285" s="33">
        <f t="shared" si="252"/>
        <v>58.404050480421802</v>
      </c>
      <c r="AS285" s="33">
        <f t="shared" si="253"/>
        <v>0.63852367265918764</v>
      </c>
      <c r="AT285" s="73">
        <f t="shared" si="254"/>
        <v>622.14912280701753</v>
      </c>
      <c r="AU285" s="73">
        <f t="shared" si="255"/>
        <v>1372.4848685074976</v>
      </c>
      <c r="AV285" s="73">
        <f t="shared" si="256"/>
        <v>258.64806269727711</v>
      </c>
      <c r="AW285" s="73">
        <f t="shared" si="257"/>
        <v>147.06615759975261</v>
      </c>
      <c r="AX285" s="73">
        <f t="shared" si="258"/>
        <v>0.55604021989718255</v>
      </c>
      <c r="AY285" s="73">
        <f t="shared" si="259"/>
        <v>1.5816395728632529</v>
      </c>
      <c r="AZ285" s="73">
        <f t="shared" si="260"/>
        <v>58.404050480421802</v>
      </c>
      <c r="BA285" s="33">
        <f t="shared" si="261"/>
        <v>3612.1491228070176</v>
      </c>
      <c r="BC285" s="34">
        <f t="shared" si="262"/>
        <v>4.0491817547681393E-2</v>
      </c>
      <c r="BD285" s="34">
        <f t="shared" si="263"/>
        <v>0.21518889784014258</v>
      </c>
      <c r="BE285" s="34">
        <f t="shared" si="264"/>
        <v>0.17937457264696011</v>
      </c>
      <c r="BF285" s="34">
        <f t="shared" si="265"/>
        <v>0.14793277196209553</v>
      </c>
      <c r="BG285" s="34">
        <f t="shared" si="266"/>
        <v>3.8561223271462288</v>
      </c>
      <c r="BH285" s="34">
        <f t="shared" si="267"/>
        <v>0.1741946015753254</v>
      </c>
      <c r="BI285" s="34">
        <f t="shared" si="268"/>
        <v>0.73698287512435146</v>
      </c>
      <c r="BJ285" s="34">
        <f t="shared" si="269"/>
        <v>0.19054200490397344</v>
      </c>
      <c r="BL285" s="49">
        <f t="shared" si="270"/>
        <v>1</v>
      </c>
      <c r="BM285" s="49">
        <f t="shared" si="271"/>
        <v>0.83356796957160928</v>
      </c>
      <c r="BN285" s="49">
        <f t="shared" si="272"/>
        <v>17.919708525162051</v>
      </c>
      <c r="BO285" s="49">
        <f t="shared" si="273"/>
        <v>0.80949623016671324</v>
      </c>
      <c r="BP285" s="49">
        <f t="shared" si="274"/>
        <v>0.88546391945146452</v>
      </c>
      <c r="BU285" s="38">
        <f t="shared" si="275"/>
        <v>4.5999772164531792E-2</v>
      </c>
      <c r="BV285" s="38">
        <f t="shared" si="276"/>
        <v>3.8343936683945395E-2</v>
      </c>
      <c r="BW285" s="38">
        <f t="shared" si="277"/>
        <v>0.82430250941227234</v>
      </c>
      <c r="BX285" s="38">
        <f t="shared" si="278"/>
        <v>3.7236642155716197E-2</v>
      </c>
      <c r="BY285" s="38">
        <f t="shared" si="279"/>
        <v>4.0731138554680697E-2</v>
      </c>
    </row>
    <row r="286" spans="1:77" x14ac:dyDescent="0.25">
      <c r="A286" s="23" t="s">
        <v>764</v>
      </c>
      <c r="B286" s="24" t="s">
        <v>765</v>
      </c>
      <c r="C286" s="24" t="s">
        <v>215</v>
      </c>
      <c r="D286" s="24" t="s">
        <v>90</v>
      </c>
      <c r="E286" s="25">
        <v>0.56000000000000005</v>
      </c>
      <c r="F286" s="26">
        <f t="shared" si="225"/>
        <v>1.2377628224284736</v>
      </c>
      <c r="G286" s="27">
        <v>208.92961308540396</v>
      </c>
      <c r="H286" s="28">
        <f t="shared" si="226"/>
        <v>2.3199999999999998</v>
      </c>
      <c r="I286" s="27">
        <v>1.7069000000000001E-2</v>
      </c>
      <c r="J286" s="27">
        <f t="shared" si="227"/>
        <v>6.885940164007935E-6</v>
      </c>
      <c r="K286" s="20">
        <f t="shared" si="224"/>
        <v>0.99994685831979635</v>
      </c>
      <c r="S286" s="31">
        <f t="shared" si="228"/>
        <v>4.0878806912559167</v>
      </c>
      <c r="T286" s="31">
        <f t="shared" si="229"/>
        <v>5.1748389665714942</v>
      </c>
      <c r="U286" s="31">
        <f t="shared" si="230"/>
        <v>3.4802829006749878</v>
      </c>
      <c r="V286" s="31">
        <f t="shared" si="231"/>
        <v>10.747359426049567</v>
      </c>
      <c r="W286" s="31">
        <f t="shared" si="232"/>
        <v>2.9214435237766203</v>
      </c>
      <c r="X286" s="32">
        <f t="shared" si="233"/>
        <v>1493.5725646340288</v>
      </c>
      <c r="Y286" s="31">
        <f t="shared" si="234"/>
        <v>69.211767191724135</v>
      </c>
      <c r="Z286" s="31">
        <f t="shared" si="235"/>
        <v>3.3710094227681577</v>
      </c>
      <c r="AA286" s="31">
        <f t="shared" si="236"/>
        <v>13.603104517504926</v>
      </c>
      <c r="AB286" s="31">
        <f t="shared" si="237"/>
        <v>3.6282368336877671</v>
      </c>
      <c r="AD286" s="33">
        <f t="shared" si="238"/>
        <v>1779.4625916530633</v>
      </c>
      <c r="AE286" s="33">
        <f t="shared" si="239"/>
        <v>7.8282852401598308</v>
      </c>
      <c r="AF286" s="33">
        <f t="shared" si="240"/>
        <v>0.16103560685009005</v>
      </c>
      <c r="AG286" s="73">
        <f t="shared" si="241"/>
        <v>2488.5526315789475</v>
      </c>
      <c r="AH286" s="33">
        <f t="shared" si="242"/>
        <v>329.23568745262156</v>
      </c>
      <c r="AI286" s="33">
        <f t="shared" si="243"/>
        <v>1.5507685195928052</v>
      </c>
      <c r="AJ286" s="73">
        <f t="shared" si="244"/>
        <v>60.307017543859651</v>
      </c>
      <c r="AK286" s="33">
        <f t="shared" si="245"/>
        <v>183.91307663277942</v>
      </c>
      <c r="AL286" s="33">
        <f t="shared" si="246"/>
        <v>3.6266511550404092E-2</v>
      </c>
      <c r="AM286" s="73">
        <f t="shared" si="247"/>
        <v>113.1140350877193</v>
      </c>
      <c r="AN286" s="33">
        <f t="shared" si="248"/>
        <v>0.76508519720410173</v>
      </c>
      <c r="AO286" s="73">
        <f t="shared" si="249"/>
        <v>256.40350877192981</v>
      </c>
      <c r="AP286" s="33">
        <f t="shared" si="250"/>
        <v>2.0184359677877488</v>
      </c>
      <c r="AQ286" s="73">
        <f t="shared" si="251"/>
        <v>71.622807017543863</v>
      </c>
      <c r="AR286" s="33">
        <f t="shared" si="252"/>
        <v>78.998232406312397</v>
      </c>
      <c r="AS286" s="33">
        <f t="shared" si="253"/>
        <v>0.68068791617077307</v>
      </c>
      <c r="AT286" s="73">
        <f t="shared" si="254"/>
        <v>622.14912280701753</v>
      </c>
      <c r="AU286" s="73">
        <f t="shared" si="255"/>
        <v>1779.4625916530633</v>
      </c>
      <c r="AV286" s="73">
        <f t="shared" si="256"/>
        <v>329.23568745262156</v>
      </c>
      <c r="AW286" s="73">
        <f t="shared" si="257"/>
        <v>183.91307663277942</v>
      </c>
      <c r="AX286" s="73">
        <f t="shared" si="258"/>
        <v>0.76508519720410173</v>
      </c>
      <c r="AY286" s="73">
        <f t="shared" si="259"/>
        <v>2.0184359677877488</v>
      </c>
      <c r="AZ286" s="73">
        <f t="shared" si="260"/>
        <v>78.998232406312397</v>
      </c>
      <c r="BA286" s="33">
        <f t="shared" si="261"/>
        <v>3612.1491228070176</v>
      </c>
      <c r="BC286" s="34">
        <f t="shared" si="262"/>
        <v>5.2154721622918586E-2</v>
      </c>
      <c r="BD286" s="34">
        <f t="shared" si="263"/>
        <v>0.21368376090143806</v>
      </c>
      <c r="BE286" s="34">
        <f t="shared" si="264"/>
        <v>0.1806622292034856</v>
      </c>
      <c r="BF286" s="34">
        <f t="shared" si="265"/>
        <v>0.15233703380678662</v>
      </c>
      <c r="BG286" s="34">
        <f t="shared" si="266"/>
        <v>3.6097204509146219</v>
      </c>
      <c r="BH286" s="34">
        <f t="shared" si="267"/>
        <v>0.17581405803270875</v>
      </c>
      <c r="BI286" s="34">
        <f t="shared" si="268"/>
        <v>0.70340524120343029</v>
      </c>
      <c r="BJ286" s="34">
        <f t="shared" si="269"/>
        <v>0.19386971508375431</v>
      </c>
      <c r="BL286" s="49">
        <f t="shared" si="270"/>
        <v>1</v>
      </c>
      <c r="BM286" s="49">
        <f t="shared" si="271"/>
        <v>0.84546541319448376</v>
      </c>
      <c r="BN286" s="49">
        <f t="shared" si="272"/>
        <v>16.892815980431994</v>
      </c>
      <c r="BO286" s="49">
        <f t="shared" si="273"/>
        <v>0.82277687967970214</v>
      </c>
      <c r="BP286" s="49">
        <f t="shared" si="274"/>
        <v>0.90727397470871451</v>
      </c>
      <c r="BU286" s="38">
        <f t="shared" si="275"/>
        <v>4.6248868088346946E-2</v>
      </c>
      <c r="BV286" s="38">
        <f t="shared" si="276"/>
        <v>3.9101818368091422E-2</v>
      </c>
      <c r="BW286" s="38">
        <f t="shared" si="277"/>
        <v>0.78127361791971861</v>
      </c>
      <c r="BX286" s="38">
        <f t="shared" si="278"/>
        <v>3.8052499374448254E-2</v>
      </c>
      <c r="BY286" s="38">
        <f t="shared" si="279"/>
        <v>4.1960394376293564E-2</v>
      </c>
    </row>
    <row r="287" spans="1:77" x14ac:dyDescent="0.25">
      <c r="A287" s="23" t="s">
        <v>766</v>
      </c>
      <c r="B287" s="24" t="s">
        <v>767</v>
      </c>
      <c r="C287" s="24" t="s">
        <v>77</v>
      </c>
      <c r="D287" s="24" t="s">
        <v>226</v>
      </c>
      <c r="E287" s="25">
        <v>2.5099999999999998E-4</v>
      </c>
      <c r="F287" s="26">
        <f t="shared" si="225"/>
        <v>2761.5425520316548</v>
      </c>
      <c r="G287" s="27">
        <v>25.118864315095799</v>
      </c>
      <c r="H287" s="28">
        <f t="shared" si="226"/>
        <v>1.4</v>
      </c>
      <c r="I287" s="27">
        <v>1.2220999999999998E-4</v>
      </c>
      <c r="J287" s="27">
        <f t="shared" si="227"/>
        <v>4.9301701765973966E-8</v>
      </c>
      <c r="K287" s="20">
        <f t="shared" si="224"/>
        <v>0.9998469981571213</v>
      </c>
      <c r="S287" s="31">
        <f t="shared" si="228"/>
        <v>1.939696705682177</v>
      </c>
      <c r="T287" s="31">
        <f t="shared" si="229"/>
        <v>1.9384286249519513</v>
      </c>
      <c r="U287" s="31">
        <f t="shared" si="230"/>
        <v>1.7970505238212577</v>
      </c>
      <c r="V287" s="31">
        <f t="shared" si="231"/>
        <v>2.0135311167603325</v>
      </c>
      <c r="W287" s="31">
        <f t="shared" si="232"/>
        <v>1.6242758436499687</v>
      </c>
      <c r="X287" s="32">
        <f t="shared" si="233"/>
        <v>42082.427577134818</v>
      </c>
      <c r="Y287" s="31">
        <f t="shared" si="234"/>
        <v>23.098737268236473</v>
      </c>
      <c r="Z287" s="31">
        <f t="shared" si="235"/>
        <v>1.7211699910500218</v>
      </c>
      <c r="AA287" s="31">
        <f t="shared" si="236"/>
        <v>5.1025001836674972</v>
      </c>
      <c r="AB287" s="31">
        <f t="shared" si="237"/>
        <v>2.5992939462313238</v>
      </c>
      <c r="AD287" s="33">
        <f t="shared" si="238"/>
        <v>3750.1897837540928</v>
      </c>
      <c r="AE287" s="33">
        <f t="shared" si="239"/>
        <v>17465.496950157394</v>
      </c>
      <c r="AF287" s="33">
        <f t="shared" si="240"/>
        <v>0.4299014792737027</v>
      </c>
      <c r="AG287" s="73">
        <f t="shared" si="241"/>
        <v>2488.5526315789475</v>
      </c>
      <c r="AH287" s="33">
        <f t="shared" si="242"/>
        <v>637.61887500904948</v>
      </c>
      <c r="AI287" s="33">
        <f t="shared" si="243"/>
        <v>8.2773325566890037</v>
      </c>
      <c r="AJ287" s="73">
        <f t="shared" si="244"/>
        <v>60.307017543859651</v>
      </c>
      <c r="AK287" s="33">
        <f t="shared" si="245"/>
        <v>330.78843643903446</v>
      </c>
      <c r="AL287" s="33">
        <f t="shared" si="246"/>
        <v>1.2871564162353062E-3</v>
      </c>
      <c r="AM287" s="73">
        <f t="shared" si="247"/>
        <v>113.1140350877193</v>
      </c>
      <c r="AN287" s="33">
        <f t="shared" si="248"/>
        <v>2.2924585848916168</v>
      </c>
      <c r="AO287" s="73">
        <f t="shared" si="249"/>
        <v>256.40350877192981</v>
      </c>
      <c r="AP287" s="33">
        <f t="shared" si="250"/>
        <v>3.9532217631308444</v>
      </c>
      <c r="AQ287" s="73">
        <f t="shared" si="251"/>
        <v>71.622807017543863</v>
      </c>
      <c r="AR287" s="33">
        <f t="shared" si="252"/>
        <v>210.60679538257506</v>
      </c>
      <c r="AS287" s="33">
        <f t="shared" si="253"/>
        <v>0.95014146948549072</v>
      </c>
      <c r="AT287" s="73">
        <f t="shared" si="254"/>
        <v>622.14912280701753</v>
      </c>
      <c r="AU287" s="73">
        <f t="shared" si="255"/>
        <v>3750.1897837540928</v>
      </c>
      <c r="AV287" s="73">
        <f t="shared" si="256"/>
        <v>637.61887500904948</v>
      </c>
      <c r="AW287" s="73">
        <f t="shared" si="257"/>
        <v>330.78843643903446</v>
      </c>
      <c r="AX287" s="73">
        <f t="shared" si="258"/>
        <v>2.2924585848916168</v>
      </c>
      <c r="AY287" s="73">
        <f t="shared" si="259"/>
        <v>3.9532217631308444</v>
      </c>
      <c r="AZ287" s="73">
        <f t="shared" si="260"/>
        <v>210.60679538257506</v>
      </c>
      <c r="BA287" s="33">
        <f t="shared" si="261"/>
        <v>3612.1491228070176</v>
      </c>
      <c r="BC287" s="34">
        <f t="shared" si="262"/>
        <v>7.5541893984817571E-5</v>
      </c>
      <c r="BD287" s="34">
        <f t="shared" si="263"/>
        <v>1.4673841941847507E-4</v>
      </c>
      <c r="BE287" s="34">
        <f t="shared" si="264"/>
        <v>1.3401289429637502E-4</v>
      </c>
      <c r="BF287" s="34">
        <f t="shared" si="265"/>
        <v>1.2270039613412428E-4</v>
      </c>
      <c r="BG287" s="34">
        <f t="shared" si="266"/>
        <v>1.7449223619002744E-3</v>
      </c>
      <c r="BH287" s="34">
        <f t="shared" si="267"/>
        <v>1.3002044099375015E-4</v>
      </c>
      <c r="BI287" s="34">
        <f t="shared" si="268"/>
        <v>3.8372138908715774E-4</v>
      </c>
      <c r="BJ287" s="34">
        <f t="shared" si="269"/>
        <v>1.4762523863201754E-4</v>
      </c>
      <c r="BL287" s="49">
        <f t="shared" si="270"/>
        <v>1</v>
      </c>
      <c r="BM287" s="49">
        <f t="shared" si="271"/>
        <v>0.91327748266247277</v>
      </c>
      <c r="BN287" s="49">
        <f t="shared" si="272"/>
        <v>11.891380381602913</v>
      </c>
      <c r="BO287" s="49">
        <f t="shared" si="273"/>
        <v>0.88606952091362079</v>
      </c>
      <c r="BP287" s="49">
        <f t="shared" si="274"/>
        <v>1.0060435379981394</v>
      </c>
      <c r="BU287" s="38">
        <f t="shared" si="275"/>
        <v>4.771145910195064E-2</v>
      </c>
      <c r="BV287" s="38">
        <f t="shared" si="276"/>
        <v>4.3573801262783006E-2</v>
      </c>
      <c r="BW287" s="38">
        <f t="shared" si="277"/>
        <v>0.56735510874258555</v>
      </c>
      <c r="BX287" s="38">
        <f t="shared" si="278"/>
        <v>4.2275669708555216E-2</v>
      </c>
      <c r="BY287" s="38">
        <f t="shared" si="279"/>
        <v>4.7999805117979952E-2</v>
      </c>
    </row>
    <row r="288" spans="1:77" x14ac:dyDescent="0.25">
      <c r="A288" s="23" t="s">
        <v>768</v>
      </c>
      <c r="B288" s="24" t="s">
        <v>769</v>
      </c>
      <c r="C288" s="24" t="s">
        <v>215</v>
      </c>
      <c r="D288" s="24" t="s">
        <v>236</v>
      </c>
      <c r="E288" s="25">
        <v>109</v>
      </c>
      <c r="F288" s="26">
        <f t="shared" si="225"/>
        <v>6.3591484455040852E-3</v>
      </c>
      <c r="G288" s="27">
        <v>7762471.1662869165</v>
      </c>
      <c r="H288" s="28">
        <f t="shared" si="226"/>
        <v>6.89</v>
      </c>
      <c r="I288" s="27">
        <v>81.911000000000001</v>
      </c>
      <c r="J288" s="27">
        <f t="shared" si="227"/>
        <v>3.3044363745623875E-2</v>
      </c>
      <c r="K288" s="20">
        <f t="shared" si="224"/>
        <v>0.9206404883310465</v>
      </c>
      <c r="S288" s="31">
        <f t="shared" si="228"/>
        <v>5.3111306226710155</v>
      </c>
      <c r="T288" s="31">
        <f t="shared" si="229"/>
        <v>7.9273820536976176</v>
      </c>
      <c r="U288" s="31">
        <f t="shared" si="230"/>
        <v>4.4387733760576511</v>
      </c>
      <c r="V288" s="31">
        <f t="shared" si="231"/>
        <v>368837.19586873002</v>
      </c>
      <c r="W288" s="31">
        <f t="shared" si="232"/>
        <v>3.6600954671877961</v>
      </c>
      <c r="X288" s="32">
        <f t="shared" si="233"/>
        <v>10492.321986593235</v>
      </c>
      <c r="Y288" s="31">
        <f t="shared" si="234"/>
        <v>95.470114274682757</v>
      </c>
      <c r="Z288" s="31">
        <f t="shared" si="235"/>
        <v>4.3104848053463041</v>
      </c>
      <c r="AA288" s="31">
        <f t="shared" si="236"/>
        <v>18.443641332872868</v>
      </c>
      <c r="AB288" s="31">
        <f t="shared" si="237"/>
        <v>3.869547277095386</v>
      </c>
      <c r="AD288" s="33">
        <f t="shared" si="238"/>
        <v>1369.6200086249232</v>
      </c>
      <c r="AE288" s="33">
        <f t="shared" si="239"/>
        <v>4.0218713160454181E-2</v>
      </c>
      <c r="AF288" s="33">
        <f t="shared" si="240"/>
        <v>0.10512087441838842</v>
      </c>
      <c r="AG288" s="73">
        <f t="shared" si="241"/>
        <v>2488.5526315789475</v>
      </c>
      <c r="AH288" s="33">
        <f t="shared" si="242"/>
        <v>258.14188656574731</v>
      </c>
      <c r="AI288" s="33">
        <f t="shared" si="243"/>
        <v>4.5187055029553938E-5</v>
      </c>
      <c r="AJ288" s="73">
        <f t="shared" si="244"/>
        <v>60.307017543859651</v>
      </c>
      <c r="AK288" s="33">
        <f t="shared" si="245"/>
        <v>146.79717277415452</v>
      </c>
      <c r="AL288" s="33">
        <f t="shared" si="246"/>
        <v>5.162505185780532E-3</v>
      </c>
      <c r="AM288" s="73">
        <f t="shared" si="247"/>
        <v>113.1140350877193</v>
      </c>
      <c r="AN288" s="33">
        <f t="shared" si="248"/>
        <v>0.55465418631814656</v>
      </c>
      <c r="AO288" s="73">
        <f t="shared" si="249"/>
        <v>256.40350877192981</v>
      </c>
      <c r="AP288" s="33">
        <f t="shared" si="250"/>
        <v>1.5785154046309231</v>
      </c>
      <c r="AQ288" s="73">
        <f t="shared" si="251"/>
        <v>71.622807017543863</v>
      </c>
      <c r="AR288" s="33">
        <f t="shared" si="252"/>
        <v>58.265132829593156</v>
      </c>
      <c r="AS288" s="33">
        <f t="shared" si="253"/>
        <v>0.63823925458039854</v>
      </c>
      <c r="AT288" s="73">
        <f t="shared" si="254"/>
        <v>622.14912280701753</v>
      </c>
      <c r="AU288" s="73">
        <f t="shared" si="255"/>
        <v>1369.6200086249232</v>
      </c>
      <c r="AV288" s="73">
        <f t="shared" si="256"/>
        <v>258.14188656574731</v>
      </c>
      <c r="AW288" s="73">
        <f t="shared" si="257"/>
        <v>146.79717277415452</v>
      </c>
      <c r="AX288" s="73">
        <f t="shared" si="258"/>
        <v>0.55465418631814656</v>
      </c>
      <c r="AY288" s="73">
        <f t="shared" si="259"/>
        <v>1.5785154046309231</v>
      </c>
      <c r="AZ288" s="73">
        <f t="shared" si="260"/>
        <v>58.265132829593156</v>
      </c>
      <c r="BA288" s="33">
        <f t="shared" si="261"/>
        <v>3612.1491228070176</v>
      </c>
      <c r="BC288" s="34">
        <f t="shared" si="262"/>
        <v>0.11520405231051797</v>
      </c>
      <c r="BD288" s="34">
        <f t="shared" si="263"/>
        <v>0.61352222100716525</v>
      </c>
      <c r="BE288" s="34">
        <f t="shared" si="264"/>
        <v>0.51136459069685991</v>
      </c>
      <c r="BF288" s="34">
        <f t="shared" si="265"/>
        <v>0.42164300148829498</v>
      </c>
      <c r="BG288" s="34">
        <f t="shared" si="266"/>
        <v>10.998544038991682</v>
      </c>
      <c r="BH288" s="34">
        <f t="shared" si="267"/>
        <v>0.49658531699880853</v>
      </c>
      <c r="BI288" s="34">
        <f t="shared" si="268"/>
        <v>2.1017594401606039</v>
      </c>
      <c r="BJ288" s="34">
        <f t="shared" si="269"/>
        <v>0.54315383419691832</v>
      </c>
      <c r="BL288" s="49">
        <f t="shared" si="270"/>
        <v>1</v>
      </c>
      <c r="BM288" s="49">
        <f t="shared" si="271"/>
        <v>0.8334899261796872</v>
      </c>
      <c r="BN288" s="49">
        <f t="shared" si="272"/>
        <v>17.926887832907411</v>
      </c>
      <c r="BO288" s="49">
        <f t="shared" si="273"/>
        <v>0.80940070301546418</v>
      </c>
      <c r="BP288" s="49">
        <f t="shared" si="274"/>
        <v>0.88530425728553175</v>
      </c>
      <c r="BU288" s="38">
        <f t="shared" si="275"/>
        <v>4.5998239685616518E-2</v>
      </c>
      <c r="BV288" s="38">
        <f t="shared" si="276"/>
        <v>3.8339069399960068E-2</v>
      </c>
      <c r="BW288" s="38">
        <f t="shared" si="277"/>
        <v>0.82460528335523764</v>
      </c>
      <c r="BX288" s="38">
        <f t="shared" si="278"/>
        <v>3.7231007539011832E-2</v>
      </c>
      <c r="BY288" s="38">
        <f t="shared" si="279"/>
        <v>4.07224374213166E-2</v>
      </c>
    </row>
    <row r="289" spans="1:77" x14ac:dyDescent="0.25">
      <c r="A289" s="23" t="s">
        <v>770</v>
      </c>
      <c r="B289" s="24" t="s">
        <v>771</v>
      </c>
      <c r="C289" s="24" t="s">
        <v>225</v>
      </c>
      <c r="D289" s="24" t="s">
        <v>66</v>
      </c>
      <c r="E289" s="25">
        <v>2.3800000000000002E-2</v>
      </c>
      <c r="F289" s="26">
        <f t="shared" si="225"/>
        <v>29.123831115964087</v>
      </c>
      <c r="G289" s="27">
        <v>165.95869074375622</v>
      </c>
      <c r="H289" s="28">
        <f t="shared" si="226"/>
        <v>2.2200000000000002</v>
      </c>
      <c r="I289" s="27">
        <v>3.7066999999999997E-4</v>
      </c>
      <c r="J289" s="27">
        <f t="shared" si="227"/>
        <v>1.4953491362076403E-7</v>
      </c>
      <c r="K289" s="20">
        <f t="shared" si="224"/>
        <v>0.99994372929114894</v>
      </c>
      <c r="S289" s="31">
        <f t="shared" si="228"/>
        <v>3.8737723961704043</v>
      </c>
      <c r="T289" s="31">
        <f t="shared" si="229"/>
        <v>4.7768110145029183</v>
      </c>
      <c r="U289" s="31">
        <f t="shared" si="230"/>
        <v>3.312516072106702</v>
      </c>
      <c r="V289" s="31">
        <f t="shared" si="231"/>
        <v>8.7055818883674156</v>
      </c>
      <c r="W289" s="31">
        <f t="shared" si="232"/>
        <v>2.7921555473755815</v>
      </c>
      <c r="X289" s="32">
        <f t="shared" si="233"/>
        <v>55942.473739158959</v>
      </c>
      <c r="Y289" s="31">
        <f t="shared" si="234"/>
        <v>64.615707317686756</v>
      </c>
      <c r="Z289" s="31">
        <f t="shared" si="235"/>
        <v>3.206570850345007</v>
      </c>
      <c r="AA289" s="31">
        <f t="shared" si="236"/>
        <v>12.755854042993848</v>
      </c>
      <c r="AB289" s="31">
        <f t="shared" si="237"/>
        <v>3.5718644563059661</v>
      </c>
      <c r="AD289" s="33">
        <f t="shared" si="238"/>
        <v>1877.8157375539267</v>
      </c>
      <c r="AE289" s="33">
        <f t="shared" si="239"/>
        <v>184.19494682729015</v>
      </c>
      <c r="AF289" s="33">
        <f t="shared" si="240"/>
        <v>0.17445390466636479</v>
      </c>
      <c r="AG289" s="73">
        <f t="shared" si="241"/>
        <v>2488.5526315789475</v>
      </c>
      <c r="AH289" s="33">
        <f t="shared" si="242"/>
        <v>345.91027134386206</v>
      </c>
      <c r="AI289" s="33">
        <f t="shared" si="243"/>
        <v>1.9144804885400046</v>
      </c>
      <c r="AJ289" s="73">
        <f t="shared" si="244"/>
        <v>60.307017543859651</v>
      </c>
      <c r="AK289" s="33">
        <f t="shared" si="245"/>
        <v>192.42898812413259</v>
      </c>
      <c r="AL289" s="33">
        <f t="shared" si="246"/>
        <v>9.6825655081374685E-4</v>
      </c>
      <c r="AM289" s="73">
        <f t="shared" si="247"/>
        <v>113.1140350877193</v>
      </c>
      <c r="AN289" s="33">
        <f t="shared" si="248"/>
        <v>0.81950505146339625</v>
      </c>
      <c r="AO289" s="73">
        <f t="shared" si="249"/>
        <v>256.40350877192981</v>
      </c>
      <c r="AP289" s="33">
        <f t="shared" si="250"/>
        <v>2.1219449013373839</v>
      </c>
      <c r="AQ289" s="73">
        <f t="shared" si="251"/>
        <v>71.622807017543863</v>
      </c>
      <c r="AR289" s="33">
        <f t="shared" si="252"/>
        <v>84.245336180484728</v>
      </c>
      <c r="AS289" s="33">
        <f t="shared" si="253"/>
        <v>0.69143076393529745</v>
      </c>
      <c r="AT289" s="73">
        <f t="shared" si="254"/>
        <v>622.14912280701753</v>
      </c>
      <c r="AU289" s="73">
        <f t="shared" si="255"/>
        <v>1877.8157375539267</v>
      </c>
      <c r="AV289" s="73">
        <f t="shared" si="256"/>
        <v>345.91027134386206</v>
      </c>
      <c r="AW289" s="73">
        <f t="shared" si="257"/>
        <v>192.42898812413259</v>
      </c>
      <c r="AX289" s="73">
        <f t="shared" si="258"/>
        <v>0.81950505146339625</v>
      </c>
      <c r="AY289" s="73">
        <f t="shared" si="259"/>
        <v>2.1219449013373839</v>
      </c>
      <c r="AZ289" s="73">
        <f t="shared" si="260"/>
        <v>84.245336180484728</v>
      </c>
      <c r="BA289" s="33">
        <f t="shared" si="261"/>
        <v>3612.1491228070176</v>
      </c>
      <c r="BC289" s="34">
        <f t="shared" si="262"/>
        <v>3.5049242692916848E-3</v>
      </c>
      <c r="BD289" s="34">
        <f t="shared" si="263"/>
        <v>1.3606725081465034E-2</v>
      </c>
      <c r="BE289" s="34">
        <f t="shared" si="264"/>
        <v>1.1546214113302986E-2</v>
      </c>
      <c r="BF289" s="34">
        <f t="shared" si="265"/>
        <v>9.7862444995971288E-3</v>
      </c>
      <c r="BG289" s="34">
        <f t="shared" si="266"/>
        <v>0.22647316075520862</v>
      </c>
      <c r="BH289" s="34">
        <f t="shared" si="267"/>
        <v>1.123878799457749E-2</v>
      </c>
      <c r="BI289" s="34">
        <f t="shared" si="268"/>
        <v>4.4344352889296362E-2</v>
      </c>
      <c r="BJ289" s="34">
        <f t="shared" si="269"/>
        <v>1.241490359775786E-2</v>
      </c>
      <c r="BL289" s="49">
        <f t="shared" si="270"/>
        <v>1</v>
      </c>
      <c r="BM289" s="49">
        <f t="shared" si="271"/>
        <v>0.84856672301192748</v>
      </c>
      <c r="BN289" s="49">
        <f t="shared" si="272"/>
        <v>16.644207875097621</v>
      </c>
      <c r="BO289" s="49">
        <f t="shared" si="273"/>
        <v>0.82597303372336606</v>
      </c>
      <c r="BP289" s="49">
        <f t="shared" si="274"/>
        <v>0.91240938017255424</v>
      </c>
      <c r="BU289" s="38">
        <f t="shared" si="275"/>
        <v>4.6313365232115655E-2</v>
      </c>
      <c r="BV289" s="38">
        <f t="shared" si="276"/>
        <v>3.9299980566670917E-2</v>
      </c>
      <c r="BW289" s="38">
        <f t="shared" si="277"/>
        <v>0.77084927831865169</v>
      </c>
      <c r="BX289" s="38">
        <f t="shared" si="278"/>
        <v>3.8253590782708832E-2</v>
      </c>
      <c r="BY289" s="38">
        <f t="shared" si="279"/>
        <v>4.2256748865139769E-2</v>
      </c>
    </row>
    <row r="290" spans="1:77" x14ac:dyDescent="0.25">
      <c r="A290" s="23" t="s">
        <v>772</v>
      </c>
      <c r="B290" s="24" t="s">
        <v>773</v>
      </c>
      <c r="C290" s="24" t="s">
        <v>65</v>
      </c>
      <c r="D290" s="24" t="s">
        <v>66</v>
      </c>
      <c r="E290" s="25">
        <v>0.38400000000000001</v>
      </c>
      <c r="F290" s="26">
        <f t="shared" si="225"/>
        <v>1.8050707827081909</v>
      </c>
      <c r="G290" s="27">
        <v>2691.5348039269184</v>
      </c>
      <c r="H290" s="28">
        <f t="shared" si="226"/>
        <v>3.4300000000000006</v>
      </c>
      <c r="I290" s="27">
        <v>9.8677000000000009E-4</v>
      </c>
      <c r="J290" s="27">
        <f t="shared" si="227"/>
        <v>3.9808068285418658E-7</v>
      </c>
      <c r="K290" s="20">
        <f t="shared" si="224"/>
        <v>0.99993215015007431</v>
      </c>
      <c r="S290" s="31">
        <f t="shared" si="228"/>
        <v>5.1838254948960723</v>
      </c>
      <c r="T290" s="31">
        <f t="shared" si="229"/>
        <v>7.5958012246240711</v>
      </c>
      <c r="U290" s="31">
        <f t="shared" si="230"/>
        <v>4.3390220911354458</v>
      </c>
      <c r="V290" s="31">
        <f t="shared" si="231"/>
        <v>128.70916330104976</v>
      </c>
      <c r="W290" s="31">
        <f t="shared" si="232"/>
        <v>3.5832230491951886</v>
      </c>
      <c r="X290" s="32">
        <f t="shared" si="233"/>
        <v>304386.36661706283</v>
      </c>
      <c r="Y290" s="31">
        <f t="shared" si="234"/>
        <v>92.737375735562011</v>
      </c>
      <c r="Z290" s="31">
        <f t="shared" si="235"/>
        <v>4.2127124445645885</v>
      </c>
      <c r="AA290" s="31">
        <f t="shared" si="236"/>
        <v>17.939880701497344</v>
      </c>
      <c r="AB290" s="31">
        <f t="shared" si="237"/>
        <v>3.8493442510725813</v>
      </c>
      <c r="AD290" s="33">
        <f t="shared" si="238"/>
        <v>1403.2553326482312</v>
      </c>
      <c r="AE290" s="33">
        <f t="shared" si="239"/>
        <v>11.416249308566421</v>
      </c>
      <c r="AF290" s="33">
        <f t="shared" si="240"/>
        <v>0.10970973419260012</v>
      </c>
      <c r="AG290" s="73">
        <f t="shared" si="241"/>
        <v>2488.5526315789475</v>
      </c>
      <c r="AH290" s="33">
        <f t="shared" si="242"/>
        <v>264.07639999673034</v>
      </c>
      <c r="AI290" s="33">
        <f t="shared" si="243"/>
        <v>0.12949090988714967</v>
      </c>
      <c r="AJ290" s="73">
        <f t="shared" si="244"/>
        <v>60.307017543859651</v>
      </c>
      <c r="AK290" s="33">
        <f t="shared" si="245"/>
        <v>149.94647536310788</v>
      </c>
      <c r="AL290" s="33">
        <f t="shared" si="246"/>
        <v>1.7795365564060144E-4</v>
      </c>
      <c r="AM290" s="73">
        <f t="shared" si="247"/>
        <v>113.1140350877193</v>
      </c>
      <c r="AN290" s="33">
        <f t="shared" si="248"/>
        <v>0.57099845807280891</v>
      </c>
      <c r="AO290" s="73">
        <f t="shared" si="249"/>
        <v>256.40350877192981</v>
      </c>
      <c r="AP290" s="33">
        <f t="shared" si="250"/>
        <v>1.6151509879212564</v>
      </c>
      <c r="AQ290" s="73">
        <f t="shared" si="251"/>
        <v>71.622807017543863</v>
      </c>
      <c r="AR290" s="33">
        <f t="shared" si="252"/>
        <v>59.901246279275391</v>
      </c>
      <c r="AS290" s="33">
        <f t="shared" si="253"/>
        <v>0.64158901065001228</v>
      </c>
      <c r="AT290" s="73">
        <f t="shared" si="254"/>
        <v>622.14912280701753</v>
      </c>
      <c r="AU290" s="73">
        <f t="shared" si="255"/>
        <v>1403.2553326482312</v>
      </c>
      <c r="AV290" s="73">
        <f t="shared" si="256"/>
        <v>264.07639999673034</v>
      </c>
      <c r="AW290" s="73">
        <f t="shared" si="257"/>
        <v>149.94647536310788</v>
      </c>
      <c r="AX290" s="73">
        <f t="shared" si="258"/>
        <v>0.57099845807280891</v>
      </c>
      <c r="AY290" s="73">
        <f t="shared" si="259"/>
        <v>1.6151509879212564</v>
      </c>
      <c r="AZ290" s="73">
        <f t="shared" si="260"/>
        <v>59.901246279275391</v>
      </c>
      <c r="BA290" s="33">
        <f t="shared" si="261"/>
        <v>3612.1491228070176</v>
      </c>
      <c r="BC290" s="34">
        <f t="shared" si="262"/>
        <v>3.2345695856966415E-2</v>
      </c>
      <c r="BD290" s="34">
        <f t="shared" si="263"/>
        <v>0.16812067422856811</v>
      </c>
      <c r="BE290" s="34">
        <f t="shared" si="264"/>
        <v>0.14027990207029001</v>
      </c>
      <c r="BF290" s="34">
        <f t="shared" si="265"/>
        <v>0.11590170538697618</v>
      </c>
      <c r="BG290" s="34">
        <f t="shared" si="266"/>
        <v>2.9996549501157062</v>
      </c>
      <c r="BH290" s="34">
        <f t="shared" si="267"/>
        <v>0.13626311546474368</v>
      </c>
      <c r="BI290" s="34">
        <f t="shared" si="268"/>
        <v>0.57412856074980412</v>
      </c>
      <c r="BJ290" s="34">
        <f t="shared" si="269"/>
        <v>0.14914970532703822</v>
      </c>
      <c r="BL290" s="49">
        <f t="shared" si="270"/>
        <v>1</v>
      </c>
      <c r="BM290" s="49">
        <f t="shared" si="271"/>
        <v>0.83440006836739644</v>
      </c>
      <c r="BN290" s="49">
        <f t="shared" si="272"/>
        <v>17.84227290236495</v>
      </c>
      <c r="BO290" s="49">
        <f t="shared" si="273"/>
        <v>0.81050778608874385</v>
      </c>
      <c r="BP290" s="49">
        <f t="shared" si="274"/>
        <v>0.88715861991049394</v>
      </c>
      <c r="BU290" s="38">
        <f t="shared" si="275"/>
        <v>4.601714136424602E-2</v>
      </c>
      <c r="BV290" s="38">
        <f t="shared" si="276"/>
        <v>3.8396705900399022E-2</v>
      </c>
      <c r="BW290" s="38">
        <f t="shared" si="277"/>
        <v>0.82105039440758398</v>
      </c>
      <c r="BX290" s="38">
        <f t="shared" si="278"/>
        <v>3.72972513692678E-2</v>
      </c>
      <c r="BY290" s="38">
        <f t="shared" si="279"/>
        <v>4.0824503624930605E-2</v>
      </c>
    </row>
    <row r="291" spans="1:77" x14ac:dyDescent="0.25">
      <c r="A291" s="23" t="s">
        <v>774</v>
      </c>
      <c r="B291" s="24" t="s">
        <v>775</v>
      </c>
      <c r="C291" s="24" t="s">
        <v>339</v>
      </c>
      <c r="D291" s="24" t="s">
        <v>90</v>
      </c>
      <c r="E291" s="25">
        <v>2.0499999999999998</v>
      </c>
      <c r="F291" s="26">
        <f t="shared" si="225"/>
        <v>0.33812057588290018</v>
      </c>
      <c r="G291" s="27">
        <v>2187.7616239495528</v>
      </c>
      <c r="H291" s="28">
        <f t="shared" si="226"/>
        <v>3.34</v>
      </c>
      <c r="I291" s="27">
        <v>4.8884000000000002E-3</v>
      </c>
      <c r="J291" s="27">
        <f t="shared" si="227"/>
        <v>1.972068070638959E-6</v>
      </c>
      <c r="K291" s="20">
        <f t="shared" si="224"/>
        <v>0.99993749237678964</v>
      </c>
      <c r="S291" s="31">
        <f t="shared" si="228"/>
        <v>5.1555295516295869</v>
      </c>
      <c r="T291" s="31">
        <f t="shared" si="229"/>
        <v>7.5237426713971685</v>
      </c>
      <c r="U291" s="31">
        <f t="shared" si="230"/>
        <v>4.3168505042696941</v>
      </c>
      <c r="V291" s="31">
        <f t="shared" si="231"/>
        <v>104.77221461778694</v>
      </c>
      <c r="W291" s="31">
        <f t="shared" si="232"/>
        <v>3.5661367179821863</v>
      </c>
      <c r="X291" s="32">
        <f t="shared" si="233"/>
        <v>50033.404325520096</v>
      </c>
      <c r="Y291" s="31">
        <f t="shared" si="234"/>
        <v>92.129973535693068</v>
      </c>
      <c r="Z291" s="31">
        <f t="shared" si="235"/>
        <v>4.1909807105640509</v>
      </c>
      <c r="AA291" s="31">
        <f t="shared" si="236"/>
        <v>17.82791048871464</v>
      </c>
      <c r="AB291" s="31">
        <f t="shared" si="237"/>
        <v>3.8447284568383711</v>
      </c>
      <c r="AD291" s="33">
        <f t="shared" si="238"/>
        <v>1410.9570503638161</v>
      </c>
      <c r="AE291" s="33">
        <f t="shared" si="239"/>
        <v>2.1384584070680517</v>
      </c>
      <c r="AF291" s="33">
        <f t="shared" si="240"/>
        <v>0.11076047782726496</v>
      </c>
      <c r="AG291" s="73">
        <f t="shared" si="241"/>
        <v>2488.5526315789475</v>
      </c>
      <c r="AH291" s="33">
        <f t="shared" si="242"/>
        <v>265.43271123241749</v>
      </c>
      <c r="AI291" s="33">
        <f t="shared" si="243"/>
        <v>0.15907525413552923</v>
      </c>
      <c r="AJ291" s="73">
        <f t="shared" si="244"/>
        <v>60.307017543859651</v>
      </c>
      <c r="AK291" s="33">
        <f t="shared" si="245"/>
        <v>150.66490972075812</v>
      </c>
      <c r="AL291" s="33">
        <f t="shared" si="246"/>
        <v>1.0826100561587882E-3</v>
      </c>
      <c r="AM291" s="73">
        <f t="shared" si="247"/>
        <v>113.1140350877193</v>
      </c>
      <c r="AN291" s="33">
        <f t="shared" si="248"/>
        <v>0.57476298449396146</v>
      </c>
      <c r="AO291" s="73">
        <f t="shared" si="249"/>
        <v>256.40350877192981</v>
      </c>
      <c r="AP291" s="33">
        <f t="shared" si="250"/>
        <v>1.6235261234955469</v>
      </c>
      <c r="AQ291" s="73">
        <f t="shared" si="251"/>
        <v>71.622807017543863</v>
      </c>
      <c r="AR291" s="33">
        <f t="shared" si="252"/>
        <v>60.277462846891957</v>
      </c>
      <c r="AS291" s="33">
        <f t="shared" si="253"/>
        <v>0.64235927125211634</v>
      </c>
      <c r="AT291" s="73">
        <f t="shared" si="254"/>
        <v>622.14912280701753</v>
      </c>
      <c r="AU291" s="73">
        <f t="shared" si="255"/>
        <v>1410.9570503638161</v>
      </c>
      <c r="AV291" s="73">
        <f t="shared" si="256"/>
        <v>265.43271123241749</v>
      </c>
      <c r="AW291" s="73">
        <f t="shared" si="257"/>
        <v>150.66490972075812</v>
      </c>
      <c r="AX291" s="73">
        <f t="shared" si="258"/>
        <v>0.57476298449396146</v>
      </c>
      <c r="AY291" s="73">
        <f t="shared" si="259"/>
        <v>1.6235261234955469</v>
      </c>
      <c r="AZ291" s="73">
        <f t="shared" si="260"/>
        <v>60.277462846891957</v>
      </c>
      <c r="BA291" s="33">
        <f t="shared" si="261"/>
        <v>3612.1491228070176</v>
      </c>
      <c r="BC291" s="34">
        <f t="shared" si="262"/>
        <v>8.2947449821430486E-2</v>
      </c>
      <c r="BD291" s="34">
        <f t="shared" si="263"/>
        <v>0.42877168548831307</v>
      </c>
      <c r="BE291" s="34">
        <f t="shared" si="264"/>
        <v>0.35785727479641471</v>
      </c>
      <c r="BF291" s="34">
        <f t="shared" si="265"/>
        <v>0.29579982098714941</v>
      </c>
      <c r="BG291" s="34">
        <f t="shared" si="266"/>
        <v>7.6419463569016193</v>
      </c>
      <c r="BH291" s="34">
        <f t="shared" si="267"/>
        <v>0.34763116219209472</v>
      </c>
      <c r="BI291" s="34">
        <f t="shared" si="268"/>
        <v>1.4631869557432748</v>
      </c>
      <c r="BJ291" s="34">
        <f t="shared" si="269"/>
        <v>0.38056964806989124</v>
      </c>
      <c r="BL291" s="49">
        <f t="shared" si="270"/>
        <v>1</v>
      </c>
      <c r="BM291" s="49">
        <f t="shared" si="271"/>
        <v>0.83461032271490498</v>
      </c>
      <c r="BN291" s="49">
        <f t="shared" si="272"/>
        <v>17.822880137708893</v>
      </c>
      <c r="BO291" s="49">
        <f t="shared" si="273"/>
        <v>0.81076053750188692</v>
      </c>
      <c r="BP291" s="49">
        <f t="shared" si="274"/>
        <v>0.88758110889825614</v>
      </c>
      <c r="BU291" s="38">
        <f t="shared" si="275"/>
        <v>4.6021545757322917E-2</v>
      </c>
      <c r="BV291" s="38">
        <f t="shared" si="276"/>
        <v>3.8410057156358049E-2</v>
      </c>
      <c r="BW291" s="38">
        <f t="shared" si="277"/>
        <v>0.82023649378485153</v>
      </c>
      <c r="BX291" s="38">
        <f t="shared" si="278"/>
        <v>3.7312453174874811E-2</v>
      </c>
      <c r="BY291" s="38">
        <f t="shared" si="279"/>
        <v>4.084785461649651E-2</v>
      </c>
    </row>
    <row r="292" spans="1:77" x14ac:dyDescent="0.25">
      <c r="A292" s="23" t="s">
        <v>776</v>
      </c>
      <c r="B292" s="24" t="s">
        <v>777</v>
      </c>
      <c r="C292" s="24" t="s">
        <v>65</v>
      </c>
      <c r="D292" s="24" t="s">
        <v>90</v>
      </c>
      <c r="E292" s="25">
        <v>0.45100000000000001</v>
      </c>
      <c r="F292" s="26">
        <f t="shared" si="225"/>
        <v>1.536911708558637</v>
      </c>
      <c r="G292" s="27">
        <v>10964.781961431856</v>
      </c>
      <c r="H292" s="28">
        <f t="shared" si="226"/>
        <v>4.04</v>
      </c>
      <c r="I292" s="27">
        <v>4.5045999999999997E-4</v>
      </c>
      <c r="J292" s="27">
        <f t="shared" si="227"/>
        <v>1.8172362799689578E-7</v>
      </c>
      <c r="K292" s="20">
        <f t="shared" si="224"/>
        <v>0.99984115351128955</v>
      </c>
      <c r="S292" s="31">
        <f t="shared" si="228"/>
        <v>5.2792230800316844</v>
      </c>
      <c r="T292" s="31">
        <f t="shared" si="229"/>
        <v>7.8431199112565197</v>
      </c>
      <c r="U292" s="31">
        <f t="shared" si="230"/>
        <v>4.4137718821460306</v>
      </c>
      <c r="V292" s="31">
        <f t="shared" si="231"/>
        <v>521.81522873717165</v>
      </c>
      <c r="W292" s="31">
        <f t="shared" si="232"/>
        <v>3.6408282939186742</v>
      </c>
      <c r="X292" s="32">
        <f t="shared" si="233"/>
        <v>2700228.4952549213</v>
      </c>
      <c r="Y292" s="31">
        <f t="shared" si="234"/>
        <v>94.785185293555728</v>
      </c>
      <c r="Z292" s="31">
        <f t="shared" si="235"/>
        <v>4.2859793056455713</v>
      </c>
      <c r="AA292" s="31">
        <f t="shared" si="236"/>
        <v>18.317379617366427</v>
      </c>
      <c r="AB292" s="31">
        <f t="shared" si="237"/>
        <v>3.8645683664591863</v>
      </c>
      <c r="AD292" s="33">
        <f t="shared" si="238"/>
        <v>1377.8979707724554</v>
      </c>
      <c r="AE292" s="33">
        <f t="shared" si="239"/>
        <v>9.720265486672961</v>
      </c>
      <c r="AF292" s="33">
        <f t="shared" si="240"/>
        <v>0.10625023495271639</v>
      </c>
      <c r="AG292" s="73">
        <f t="shared" si="241"/>
        <v>2488.5526315789475</v>
      </c>
      <c r="AH292" s="33">
        <f t="shared" si="242"/>
        <v>259.60411274726209</v>
      </c>
      <c r="AI292" s="33">
        <f t="shared" si="243"/>
        <v>3.1939785864435452E-2</v>
      </c>
      <c r="AJ292" s="73">
        <f t="shared" si="244"/>
        <v>60.307017543859651</v>
      </c>
      <c r="AK292" s="33">
        <f t="shared" si="245"/>
        <v>147.57401978118889</v>
      </c>
      <c r="AL292" s="33">
        <f t="shared" si="246"/>
        <v>2.0060030757342607E-5</v>
      </c>
      <c r="AM292" s="73">
        <f t="shared" si="247"/>
        <v>113.1140350877193</v>
      </c>
      <c r="AN292" s="33">
        <f t="shared" si="248"/>
        <v>0.55866218319588812</v>
      </c>
      <c r="AO292" s="73">
        <f t="shared" si="249"/>
        <v>256.40350877192981</v>
      </c>
      <c r="AP292" s="33">
        <f t="shared" si="250"/>
        <v>1.5875407185713875</v>
      </c>
      <c r="AQ292" s="73">
        <f t="shared" si="251"/>
        <v>71.622807017543863</v>
      </c>
      <c r="AR292" s="33">
        <f t="shared" si="252"/>
        <v>58.666754446819468</v>
      </c>
      <c r="AS292" s="33">
        <f t="shared" si="253"/>
        <v>0.63906152913003522</v>
      </c>
      <c r="AT292" s="73">
        <f t="shared" si="254"/>
        <v>622.14912280701753</v>
      </c>
      <c r="AU292" s="73">
        <f t="shared" si="255"/>
        <v>1377.8979707724554</v>
      </c>
      <c r="AV292" s="73">
        <f t="shared" si="256"/>
        <v>259.60411274726209</v>
      </c>
      <c r="AW292" s="73">
        <f t="shared" si="257"/>
        <v>147.57401978118889</v>
      </c>
      <c r="AX292" s="73">
        <f t="shared" si="258"/>
        <v>0.55866218319588812</v>
      </c>
      <c r="AY292" s="73">
        <f t="shared" si="259"/>
        <v>1.5875407185713875</v>
      </c>
      <c r="AZ292" s="73">
        <f t="shared" si="260"/>
        <v>58.666754446819468</v>
      </c>
      <c r="BA292" s="33">
        <f t="shared" si="261"/>
        <v>3612.1491228070176</v>
      </c>
      <c r="BC292" s="34">
        <f t="shared" si="262"/>
        <v>3.5788515039720387E-2</v>
      </c>
      <c r="BD292" s="34">
        <f t="shared" si="263"/>
        <v>0.18944510607909276</v>
      </c>
      <c r="BE292" s="34">
        <f t="shared" si="264"/>
        <v>0.15794290924901827</v>
      </c>
      <c r="BF292" s="34">
        <f t="shared" si="265"/>
        <v>0.13029982044203361</v>
      </c>
      <c r="BG292" s="34">
        <f t="shared" si="266"/>
        <v>3.392221029421103</v>
      </c>
      <c r="BH292" s="34">
        <f t="shared" si="267"/>
        <v>0.15338883484002688</v>
      </c>
      <c r="BI292" s="34">
        <f t="shared" si="268"/>
        <v>0.64848778790260664</v>
      </c>
      <c r="BJ292" s="34">
        <f t="shared" si="269"/>
        <v>0.16780341978961219</v>
      </c>
      <c r="BL292" s="49">
        <f t="shared" si="270"/>
        <v>1</v>
      </c>
      <c r="BM292" s="49">
        <f t="shared" si="271"/>
        <v>0.8337133247616203</v>
      </c>
      <c r="BN292" s="49">
        <f t="shared" si="272"/>
        <v>17.90608952444969</v>
      </c>
      <c r="BO292" s="49">
        <f t="shared" si="273"/>
        <v>0.809674306265729</v>
      </c>
      <c r="BP292" s="49">
        <f t="shared" si="274"/>
        <v>0.88576275873579324</v>
      </c>
      <c r="BU292" s="38">
        <f t="shared" si="275"/>
        <v>4.6002805276971953E-2</v>
      </c>
      <c r="BV292" s="38">
        <f t="shared" si="276"/>
        <v>3.8353151735825701E-2</v>
      </c>
      <c r="BW292" s="38">
        <f t="shared" si="277"/>
        <v>0.82373034966528647</v>
      </c>
      <c r="BX292" s="38">
        <f t="shared" si="278"/>
        <v>3.7247289448909683E-2</v>
      </c>
      <c r="BY292" s="38">
        <f t="shared" si="279"/>
        <v>4.0747571711716182E-2</v>
      </c>
    </row>
    <row r="293" spans="1:77" x14ac:dyDescent="0.25">
      <c r="A293" s="23" t="s">
        <v>778</v>
      </c>
      <c r="B293" s="24" t="s">
        <v>779</v>
      </c>
      <c r="C293" s="24" t="s">
        <v>320</v>
      </c>
      <c r="D293" s="24" t="s">
        <v>66</v>
      </c>
      <c r="E293" s="25">
        <v>1.5299999999999999E-2</v>
      </c>
      <c r="F293" s="26">
        <f t="shared" si="225"/>
        <v>45.303737291499694</v>
      </c>
      <c r="G293" s="27">
        <v>1.5135612484362072E-3</v>
      </c>
      <c r="H293" s="28">
        <f t="shared" si="226"/>
        <v>-2.8200000000000003</v>
      </c>
      <c r="I293" s="27">
        <v>1.4807351996298158E-8</v>
      </c>
      <c r="J293" s="27">
        <f t="shared" si="227"/>
        <v>5.9735508719850351E-12</v>
      </c>
      <c r="K293" s="20">
        <f t="shared" si="224"/>
        <v>0.342154670268909</v>
      </c>
      <c r="S293" s="31">
        <f t="shared" si="228"/>
        <v>0.87523890888852973</v>
      </c>
      <c r="T293" s="31">
        <f t="shared" si="229"/>
        <v>0.79202861453786277</v>
      </c>
      <c r="U293" s="31">
        <f t="shared" si="230"/>
        <v>0.96298331198562037</v>
      </c>
      <c r="V293" s="31">
        <f t="shared" si="231"/>
        <v>0.82007191736156837</v>
      </c>
      <c r="W293" s="31">
        <f t="shared" si="232"/>
        <v>0.98150955354993219</v>
      </c>
      <c r="X293" s="32">
        <f t="shared" si="233"/>
        <v>159514436.84114698</v>
      </c>
      <c r="Y293" s="31">
        <f t="shared" si="234"/>
        <v>0.24903046217562558</v>
      </c>
      <c r="Z293" s="31">
        <f t="shared" si="235"/>
        <v>0.90364949078387402</v>
      </c>
      <c r="AA293" s="31">
        <f t="shared" si="236"/>
        <v>0.89032160800679783</v>
      </c>
      <c r="AB293" s="31">
        <f t="shared" si="237"/>
        <v>0.82594414026482665</v>
      </c>
      <c r="AD293" s="33">
        <f t="shared" si="238"/>
        <v>8311.1373310269664</v>
      </c>
      <c r="AE293" s="33">
        <f t="shared" si="239"/>
        <v>286.52547284245134</v>
      </c>
      <c r="AF293" s="33">
        <f t="shared" si="240"/>
        <v>1.0521505385503924</v>
      </c>
      <c r="AG293" s="73">
        <f t="shared" si="241"/>
        <v>2488.5526315789475</v>
      </c>
      <c r="AH293" s="33">
        <f t="shared" si="242"/>
        <v>1189.8787020209998</v>
      </c>
      <c r="AI293" s="33">
        <f t="shared" si="243"/>
        <v>20.323420804712619</v>
      </c>
      <c r="AJ293" s="73">
        <f t="shared" si="244"/>
        <v>60.307017543859651</v>
      </c>
      <c r="AK293" s="33">
        <f t="shared" si="245"/>
        <v>547.41358830730223</v>
      </c>
      <c r="AL293" s="33">
        <f t="shared" si="246"/>
        <v>3.3957219007461208E-7</v>
      </c>
      <c r="AM293" s="73">
        <f t="shared" si="247"/>
        <v>113.1140350877193</v>
      </c>
      <c r="AN293" s="33">
        <f t="shared" si="248"/>
        <v>212.6362296728995</v>
      </c>
      <c r="AO293" s="73">
        <f t="shared" si="249"/>
        <v>256.40350877192981</v>
      </c>
      <c r="AP293" s="33">
        <f t="shared" si="250"/>
        <v>7.5296525213159446</v>
      </c>
      <c r="AQ293" s="73">
        <f t="shared" si="251"/>
        <v>71.622807017543863</v>
      </c>
      <c r="AR293" s="33">
        <f t="shared" si="252"/>
        <v>1207.0034046764449</v>
      </c>
      <c r="AS293" s="33">
        <f t="shared" si="253"/>
        <v>2.9901501194803544</v>
      </c>
      <c r="AT293" s="73">
        <f t="shared" si="254"/>
        <v>622.14912280701753</v>
      </c>
      <c r="AU293" s="73">
        <f t="shared" si="255"/>
        <v>8311.1373310269664</v>
      </c>
      <c r="AV293" s="73">
        <f t="shared" si="256"/>
        <v>1189.8787020209998</v>
      </c>
      <c r="AW293" s="73">
        <f t="shared" si="257"/>
        <v>547.41358830730223</v>
      </c>
      <c r="AX293" s="73">
        <f t="shared" si="258"/>
        <v>212.6362296728995</v>
      </c>
      <c r="AY293" s="73">
        <f t="shared" si="259"/>
        <v>7.5296525213159446</v>
      </c>
      <c r="AZ293" s="73">
        <f t="shared" si="260"/>
        <v>1207.0034046764449</v>
      </c>
      <c r="BA293" s="33">
        <f t="shared" si="261"/>
        <v>3612.1491228070176</v>
      </c>
      <c r="BC293" s="34">
        <f t="shared" si="262"/>
        <v>3.3819605828511669E-3</v>
      </c>
      <c r="BD293" s="34">
        <f t="shared" si="263"/>
        <v>2.9630568677470469E-3</v>
      </c>
      <c r="BE293" s="34">
        <f t="shared" si="264"/>
        <v>3.2020793012675769E-3</v>
      </c>
      <c r="BF293" s="34">
        <f t="shared" si="265"/>
        <v>3.3194266197386071E-3</v>
      </c>
      <c r="BG293" s="34">
        <f t="shared" si="266"/>
        <v>8.4221120700717403E-4</v>
      </c>
      <c r="BH293" s="34">
        <f t="shared" si="267"/>
        <v>3.0561069585445908E-3</v>
      </c>
      <c r="BI293" s="34">
        <f t="shared" si="268"/>
        <v>3.0035916856620275E-3</v>
      </c>
      <c r="BJ293" s="34">
        <f t="shared" si="269"/>
        <v>3.6365554754089913E-3</v>
      </c>
      <c r="BL293" s="49">
        <f t="shared" si="270"/>
        <v>1</v>
      </c>
      <c r="BM293" s="49">
        <f t="shared" si="271"/>
        <v>1.0806675147285547</v>
      </c>
      <c r="BN293" s="49">
        <f t="shared" si="272"/>
        <v>0.28423727407147176</v>
      </c>
      <c r="BO293" s="49">
        <f t="shared" si="273"/>
        <v>1.0314034103801371</v>
      </c>
      <c r="BP293" s="49">
        <f t="shared" si="274"/>
        <v>1.2272985763428961</v>
      </c>
      <c r="BU293" s="38">
        <f t="shared" si="275"/>
        <v>5.1755054279655335E-2</v>
      </c>
      <c r="BV293" s="38">
        <f t="shared" si="276"/>
        <v>5.5930005883036579E-2</v>
      </c>
      <c r="BW293" s="38">
        <f t="shared" si="277"/>
        <v>1.471071554787029E-2</v>
      </c>
      <c r="BX293" s="38">
        <f t="shared" si="278"/>
        <v>5.3380339488445623E-2</v>
      </c>
      <c r="BY293" s="38">
        <f t="shared" si="279"/>
        <v>6.3518904435970303E-2</v>
      </c>
    </row>
    <row r="294" spans="1:77" x14ac:dyDescent="0.25">
      <c r="A294" s="23" t="s">
        <v>780</v>
      </c>
      <c r="B294" s="24" t="s">
        <v>781</v>
      </c>
      <c r="C294" s="24" t="s">
        <v>782</v>
      </c>
      <c r="D294" s="24" t="s">
        <v>90</v>
      </c>
      <c r="E294" s="25">
        <v>9.3799999999999994E-2</v>
      </c>
      <c r="F294" s="26">
        <f t="shared" si="225"/>
        <v>7.3896287906177545</v>
      </c>
      <c r="G294" s="27">
        <v>501.18723362727269</v>
      </c>
      <c r="H294" s="28">
        <f t="shared" si="226"/>
        <v>2.7</v>
      </c>
      <c r="I294" s="27">
        <v>1.5853769084091363E-2</v>
      </c>
      <c r="J294" s="27">
        <f t="shared" si="227"/>
        <v>6.3956942578388898E-6</v>
      </c>
      <c r="K294" s="20">
        <f t="shared" si="224"/>
        <v>0.9999517356879265</v>
      </c>
      <c r="S294" s="31">
        <f t="shared" si="228"/>
        <v>4.7035040972388265</v>
      </c>
      <c r="T294" s="31">
        <f t="shared" si="229"/>
        <v>6.4469463457427763</v>
      </c>
      <c r="U294" s="31">
        <f t="shared" si="230"/>
        <v>3.9626611587098282</v>
      </c>
      <c r="V294" s="31">
        <f t="shared" si="231"/>
        <v>24.634076590146154</v>
      </c>
      <c r="W294" s="31">
        <f t="shared" si="232"/>
        <v>3.2931839290367573</v>
      </c>
      <c r="X294" s="32">
        <f t="shared" si="233"/>
        <v>3649.0725132513671</v>
      </c>
      <c r="Y294" s="31">
        <f t="shared" si="234"/>
        <v>82.426771461531743</v>
      </c>
      <c r="Z294" s="31">
        <f t="shared" si="235"/>
        <v>3.8438179797167646</v>
      </c>
      <c r="AA294" s="31">
        <f t="shared" si="236"/>
        <v>16.03919520063717</v>
      </c>
      <c r="AB294" s="31">
        <f t="shared" si="237"/>
        <v>3.7640803336875144</v>
      </c>
      <c r="AD294" s="33">
        <f t="shared" si="238"/>
        <v>1546.5556357229661</v>
      </c>
      <c r="AE294" s="33">
        <f t="shared" si="239"/>
        <v>46.73603128453631</v>
      </c>
      <c r="AF294" s="33">
        <f t="shared" si="240"/>
        <v>0.12926016266346357</v>
      </c>
      <c r="AG294" s="73">
        <f t="shared" si="241"/>
        <v>2488.5526315789475</v>
      </c>
      <c r="AH294" s="33">
        <f t="shared" si="242"/>
        <v>289.15753516164784</v>
      </c>
      <c r="AI294" s="33">
        <f t="shared" si="243"/>
        <v>0.67656957246505756</v>
      </c>
      <c r="AJ294" s="73">
        <f t="shared" si="244"/>
        <v>60.307017543859651</v>
      </c>
      <c r="AK294" s="33">
        <f t="shared" si="245"/>
        <v>163.15264444516535</v>
      </c>
      <c r="AL294" s="33">
        <f t="shared" si="246"/>
        <v>1.4843954585710197E-2</v>
      </c>
      <c r="AM294" s="73">
        <f t="shared" si="247"/>
        <v>113.1140350877193</v>
      </c>
      <c r="AN294" s="33">
        <f t="shared" si="248"/>
        <v>0.64242354288300074</v>
      </c>
      <c r="AO294" s="73">
        <f t="shared" si="249"/>
        <v>256.40350877192981</v>
      </c>
      <c r="AP294" s="33">
        <f t="shared" si="250"/>
        <v>1.7701583952651261</v>
      </c>
      <c r="AQ294" s="73">
        <f t="shared" si="251"/>
        <v>71.622807017543863</v>
      </c>
      <c r="AR294" s="33">
        <f t="shared" si="252"/>
        <v>66.999696598151132</v>
      </c>
      <c r="AS294" s="33">
        <f t="shared" si="253"/>
        <v>0.65612227974887816</v>
      </c>
      <c r="AT294" s="73">
        <f t="shared" si="254"/>
        <v>622.14912280701753</v>
      </c>
      <c r="AU294" s="73">
        <f t="shared" si="255"/>
        <v>1546.5556357229661</v>
      </c>
      <c r="AV294" s="73">
        <f t="shared" si="256"/>
        <v>289.15753516164784</v>
      </c>
      <c r="AW294" s="73">
        <f t="shared" si="257"/>
        <v>163.15264444516535</v>
      </c>
      <c r="AX294" s="73">
        <f t="shared" si="258"/>
        <v>0.64242354288300074</v>
      </c>
      <c r="AY294" s="73">
        <f t="shared" si="259"/>
        <v>1.7701583952651261</v>
      </c>
      <c r="AZ294" s="73">
        <f t="shared" si="260"/>
        <v>66.999696598151132</v>
      </c>
      <c r="BA294" s="33">
        <f t="shared" si="261"/>
        <v>3612.1491228070176</v>
      </c>
      <c r="BC294" s="34">
        <f t="shared" si="262"/>
        <v>1.0725383568108137E-2</v>
      </c>
      <c r="BD294" s="34">
        <f t="shared" si="263"/>
        <v>5.0572257837420038E-2</v>
      </c>
      <c r="BE294" s="34">
        <f t="shared" si="264"/>
        <v>4.2401849210940902E-2</v>
      </c>
      <c r="BF294" s="34">
        <f t="shared" si="265"/>
        <v>3.5317447547086794E-2</v>
      </c>
      <c r="BG294" s="34">
        <f t="shared" si="266"/>
        <v>0.88405874020571729</v>
      </c>
      <c r="BH294" s="34">
        <f t="shared" si="267"/>
        <v>4.1226422198452808E-2</v>
      </c>
      <c r="BI294" s="34">
        <f t="shared" si="268"/>
        <v>0.17035821724700484</v>
      </c>
      <c r="BJ294" s="34">
        <f t="shared" si="269"/>
        <v>4.5258921740416715E-2</v>
      </c>
      <c r="BL294" s="49">
        <f t="shared" si="270"/>
        <v>1</v>
      </c>
      <c r="BM294" s="49">
        <f t="shared" si="271"/>
        <v>0.83844089673145683</v>
      </c>
      <c r="BN294" s="49">
        <f t="shared" si="272"/>
        <v>17.481100864584572</v>
      </c>
      <c r="BO294" s="49">
        <f t="shared" si="273"/>
        <v>0.81519837083382218</v>
      </c>
      <c r="BP294" s="49">
        <f t="shared" si="274"/>
        <v>0.89493575481473131</v>
      </c>
      <c r="BU294" s="38">
        <f t="shared" si="275"/>
        <v>4.610171165132497E-2</v>
      </c>
      <c r="BV294" s="38">
        <f t="shared" si="276"/>
        <v>3.8653560457791961E-2</v>
      </c>
      <c r="BW294" s="38">
        <f t="shared" si="277"/>
        <v>0.80590867140680555</v>
      </c>
      <c r="BX294" s="38">
        <f t="shared" si="278"/>
        <v>3.7582040230810757E-2</v>
      </c>
      <c r="BY294" s="38">
        <f t="shared" si="279"/>
        <v>4.1258070114929601E-2</v>
      </c>
    </row>
    <row r="295" spans="1:77" x14ac:dyDescent="0.25">
      <c r="A295" s="23" t="s">
        <v>783</v>
      </c>
      <c r="B295" s="24" t="s">
        <v>784</v>
      </c>
      <c r="C295" s="24" t="s">
        <v>77</v>
      </c>
      <c r="D295" s="24" t="s">
        <v>133</v>
      </c>
      <c r="E295" s="25">
        <v>4.1799999999999997E-3</v>
      </c>
      <c r="F295" s="26">
        <f t="shared" si="225"/>
        <v>165.82468434448452</v>
      </c>
      <c r="G295" s="27">
        <v>13.182567385564075</v>
      </c>
      <c r="H295" s="28">
        <f t="shared" si="226"/>
        <v>1.1200000000000001</v>
      </c>
      <c r="I295" s="27">
        <v>1.4948000000000001E-4</v>
      </c>
      <c r="J295" s="27">
        <f t="shared" si="227"/>
        <v>6.0302907945158248E-8</v>
      </c>
      <c r="K295" s="20">
        <f t="shared" si="224"/>
        <v>0.99974227678754535</v>
      </c>
      <c r="S295" s="31">
        <f t="shared" si="228"/>
        <v>1.5057435273968658</v>
      </c>
      <c r="T295" s="31">
        <f t="shared" si="229"/>
        <v>1.443364576603664</v>
      </c>
      <c r="U295" s="31">
        <f t="shared" si="230"/>
        <v>1.4570219021418502</v>
      </c>
      <c r="V295" s="31">
        <f t="shared" si="231"/>
        <v>1.4463740341160654</v>
      </c>
      <c r="W295" s="31">
        <f t="shared" si="232"/>
        <v>1.3622358874170752</v>
      </c>
      <c r="X295" s="32">
        <f t="shared" si="233"/>
        <v>25564.273179141946</v>
      </c>
      <c r="Y295" s="31">
        <f t="shared" si="234"/>
        <v>13.783475619305316</v>
      </c>
      <c r="Z295" s="31">
        <f t="shared" si="235"/>
        <v>1.3878870553878329</v>
      </c>
      <c r="AA295" s="31">
        <f t="shared" si="236"/>
        <v>3.3852989137635054</v>
      </c>
      <c r="AB295" s="31">
        <f t="shared" si="237"/>
        <v>2.1129010601093992</v>
      </c>
      <c r="AD295" s="33">
        <f t="shared" si="238"/>
        <v>4830.9892334762235</v>
      </c>
      <c r="AE295" s="33">
        <f t="shared" si="239"/>
        <v>1048.7654867199774</v>
      </c>
      <c r="AF295" s="33">
        <f t="shared" si="240"/>
        <v>0.57735470777190878</v>
      </c>
      <c r="AG295" s="73">
        <f t="shared" si="241"/>
        <v>2488.5526315789475</v>
      </c>
      <c r="AH295" s="33">
        <f t="shared" si="242"/>
        <v>786.42148868794379</v>
      </c>
      <c r="AI295" s="33">
        <f t="shared" si="243"/>
        <v>11.523068219938217</v>
      </c>
      <c r="AJ295" s="73">
        <f t="shared" si="244"/>
        <v>60.307017543859651</v>
      </c>
      <c r="AK295" s="33">
        <f t="shared" si="245"/>
        <v>394.41896343328705</v>
      </c>
      <c r="AL295" s="33">
        <f t="shared" si="246"/>
        <v>2.1188424285366186E-3</v>
      </c>
      <c r="AM295" s="73">
        <f t="shared" si="247"/>
        <v>113.1140350877193</v>
      </c>
      <c r="AN295" s="33">
        <f t="shared" si="248"/>
        <v>3.8417667657465233</v>
      </c>
      <c r="AO295" s="73">
        <f t="shared" si="249"/>
        <v>256.40350877192981</v>
      </c>
      <c r="AP295" s="33">
        <f t="shared" si="250"/>
        <v>4.9025362980745593</v>
      </c>
      <c r="AQ295" s="73">
        <f t="shared" si="251"/>
        <v>71.622807017543863</v>
      </c>
      <c r="AR295" s="33">
        <f t="shared" si="252"/>
        <v>317.43761466739551</v>
      </c>
      <c r="AS295" s="33">
        <f t="shared" si="253"/>
        <v>1.1688654127368827</v>
      </c>
      <c r="AT295" s="73">
        <f t="shared" si="254"/>
        <v>622.14912280701753</v>
      </c>
      <c r="AU295" s="73">
        <f t="shared" si="255"/>
        <v>4830.9892334762235</v>
      </c>
      <c r="AV295" s="73">
        <f t="shared" si="256"/>
        <v>786.42148868794379</v>
      </c>
      <c r="AW295" s="73">
        <f t="shared" si="257"/>
        <v>394.41896343328705</v>
      </c>
      <c r="AX295" s="73">
        <f t="shared" si="258"/>
        <v>3.8417667657465233</v>
      </c>
      <c r="AY295" s="73">
        <f t="shared" si="259"/>
        <v>4.9025362980745593</v>
      </c>
      <c r="AZ295" s="73">
        <f t="shared" si="260"/>
        <v>317.43761466739551</v>
      </c>
      <c r="BA295" s="33">
        <f t="shared" si="261"/>
        <v>3612.1491228070176</v>
      </c>
      <c r="BC295" s="34">
        <f t="shared" si="262"/>
        <v>1.6109478692670875E-3</v>
      </c>
      <c r="BD295" s="34">
        <f t="shared" si="263"/>
        <v>2.4287485998544227E-3</v>
      </c>
      <c r="BE295" s="34">
        <f t="shared" si="264"/>
        <v>2.3132907554648985E-3</v>
      </c>
      <c r="BF295" s="34">
        <f t="shared" si="265"/>
        <v>2.1944792113991938E-3</v>
      </c>
      <c r="BG295" s="34">
        <f t="shared" si="266"/>
        <v>2.2204460680014745E-2</v>
      </c>
      <c r="BH295" s="34">
        <f t="shared" si="267"/>
        <v>2.2358136946604018E-3</v>
      </c>
      <c r="BI295" s="34">
        <f t="shared" si="268"/>
        <v>5.4335327752922033E-3</v>
      </c>
      <c r="BJ295" s="34">
        <f t="shared" si="269"/>
        <v>2.5715983004953734E-3</v>
      </c>
      <c r="BL295" s="49">
        <f t="shared" si="270"/>
        <v>1</v>
      </c>
      <c r="BM295" s="49">
        <f t="shared" si="271"/>
        <v>0.95246200269700843</v>
      </c>
      <c r="BN295" s="49">
        <f t="shared" si="272"/>
        <v>9.1423462606815971</v>
      </c>
      <c r="BO295" s="49">
        <f t="shared" si="273"/>
        <v>0.92056201073854027</v>
      </c>
      <c r="BP295" s="49">
        <f t="shared" si="274"/>
        <v>1.0588161741604352</v>
      </c>
      <c r="BU295" s="38">
        <f t="shared" si="275"/>
        <v>4.8600049696436991E-2</v>
      </c>
      <c r="BV295" s="38">
        <f t="shared" si="276"/>
        <v>4.628970066504251E-2</v>
      </c>
      <c r="BW295" s="38">
        <f t="shared" si="277"/>
        <v>0.44431848261116053</v>
      </c>
      <c r="BX295" s="38">
        <f t="shared" si="278"/>
        <v>4.4739359470545019E-2</v>
      </c>
      <c r="BY295" s="38">
        <f t="shared" si="279"/>
        <v>5.1458518683588431E-2</v>
      </c>
    </row>
    <row r="296" spans="1:77" x14ac:dyDescent="0.25">
      <c r="A296" s="23" t="s">
        <v>785</v>
      </c>
      <c r="B296" s="24" t="s">
        <v>786</v>
      </c>
      <c r="C296" s="24" t="s">
        <v>77</v>
      </c>
      <c r="D296" s="24" t="s">
        <v>279</v>
      </c>
      <c r="E296" s="25">
        <v>1.36</v>
      </c>
      <c r="F296" s="26">
        <f t="shared" si="225"/>
        <v>0.5096670445293715</v>
      </c>
      <c r="G296" s="27">
        <v>2398832.9190194933</v>
      </c>
      <c r="H296" s="28">
        <f t="shared" si="226"/>
        <v>6.3800000000000008</v>
      </c>
      <c r="I296" s="27">
        <v>9.7430674466694978</v>
      </c>
      <c r="J296" s="27">
        <f t="shared" si="227"/>
        <v>3.9305278253945596E-3</v>
      </c>
      <c r="K296" s="20">
        <f t="shared" si="224"/>
        <v>0.97402855722794046</v>
      </c>
      <c r="S296" s="31">
        <f t="shared" si="228"/>
        <v>5.3110289762940903</v>
      </c>
      <c r="T296" s="31">
        <f t="shared" si="229"/>
        <v>7.9271123738182103</v>
      </c>
      <c r="U296" s="31">
        <f t="shared" si="230"/>
        <v>4.4386937299594686</v>
      </c>
      <c r="V296" s="31">
        <f t="shared" si="231"/>
        <v>113982.15676920037</v>
      </c>
      <c r="W296" s="31">
        <f t="shared" si="232"/>
        <v>3.6600340886486049</v>
      </c>
      <c r="X296" s="32">
        <f t="shared" si="233"/>
        <v>27259.682754045905</v>
      </c>
      <c r="Y296" s="31">
        <f t="shared" si="234"/>
        <v>95.46793232823299</v>
      </c>
      <c r="Z296" s="31">
        <f t="shared" si="235"/>
        <v>4.3104067393138461</v>
      </c>
      <c r="AA296" s="31">
        <f t="shared" si="236"/>
        <v>18.443239106788877</v>
      </c>
      <c r="AB296" s="31">
        <f t="shared" si="237"/>
        <v>3.8695315040185831</v>
      </c>
      <c r="AD296" s="33">
        <f t="shared" si="238"/>
        <v>1369.6462214195176</v>
      </c>
      <c r="AE296" s="33">
        <f t="shared" si="239"/>
        <v>3.2234115694775776</v>
      </c>
      <c r="AF296" s="33">
        <f t="shared" si="240"/>
        <v>0.10512445062412382</v>
      </c>
      <c r="AG296" s="73">
        <f t="shared" si="241"/>
        <v>2488.5526315789475</v>
      </c>
      <c r="AH296" s="33">
        <f t="shared" si="242"/>
        <v>258.14651855779118</v>
      </c>
      <c r="AI296" s="33">
        <f t="shared" si="243"/>
        <v>1.4622171696939009E-4</v>
      </c>
      <c r="AJ296" s="73">
        <f t="shared" si="244"/>
        <v>60.307017543859651</v>
      </c>
      <c r="AK296" s="33">
        <f t="shared" si="245"/>
        <v>146.79963455341777</v>
      </c>
      <c r="AL296" s="33">
        <f t="shared" si="246"/>
        <v>1.9870615206857905E-3</v>
      </c>
      <c r="AM296" s="73">
        <f t="shared" si="247"/>
        <v>113.1140350877193</v>
      </c>
      <c r="AN296" s="33">
        <f t="shared" si="248"/>
        <v>0.55466686309560653</v>
      </c>
      <c r="AO296" s="73">
        <f t="shared" si="249"/>
        <v>256.40350877192981</v>
      </c>
      <c r="AP296" s="33">
        <f t="shared" si="250"/>
        <v>1.578543993217167</v>
      </c>
      <c r="AQ296" s="73">
        <f t="shared" si="251"/>
        <v>71.622807017543863</v>
      </c>
      <c r="AR296" s="33">
        <f t="shared" si="252"/>
        <v>58.266403525921255</v>
      </c>
      <c r="AS296" s="33">
        <f t="shared" si="253"/>
        <v>0.63824185618650264</v>
      </c>
      <c r="AT296" s="73">
        <f t="shared" si="254"/>
        <v>622.14912280701753</v>
      </c>
      <c r="AU296" s="73">
        <f t="shared" si="255"/>
        <v>1369.6462214195176</v>
      </c>
      <c r="AV296" s="73">
        <f t="shared" si="256"/>
        <v>258.14651855779118</v>
      </c>
      <c r="AW296" s="73">
        <f t="shared" si="257"/>
        <v>146.79963455341777</v>
      </c>
      <c r="AX296" s="73">
        <f t="shared" si="258"/>
        <v>0.55466686309560653</v>
      </c>
      <c r="AY296" s="73">
        <f t="shared" si="259"/>
        <v>1.578543993217167</v>
      </c>
      <c r="AZ296" s="73">
        <f t="shared" si="260"/>
        <v>58.266403525921255</v>
      </c>
      <c r="BA296" s="33">
        <f t="shared" si="261"/>
        <v>3612.1491228070176</v>
      </c>
      <c r="BC296" s="34">
        <f t="shared" si="262"/>
        <v>6.6715610078793203E-2</v>
      </c>
      <c r="BD296" s="34">
        <f t="shared" si="263"/>
        <v>0.35528858058099433</v>
      </c>
      <c r="BE296" s="34">
        <f t="shared" si="264"/>
        <v>0.29612999241049576</v>
      </c>
      <c r="BF296" s="34">
        <f t="shared" si="265"/>
        <v>0.24417810196907674</v>
      </c>
      <c r="BG296" s="34">
        <f t="shared" si="266"/>
        <v>6.3692013482390077</v>
      </c>
      <c r="BH296" s="34">
        <f t="shared" si="267"/>
        <v>0.287571415301065</v>
      </c>
      <c r="BI296" s="34">
        <f t="shared" si="268"/>
        <v>1.2171197925937418</v>
      </c>
      <c r="BJ296" s="34">
        <f t="shared" si="269"/>
        <v>0.31453931602048968</v>
      </c>
      <c r="BL296" s="49">
        <f t="shared" si="270"/>
        <v>1</v>
      </c>
      <c r="BM296" s="49">
        <f t="shared" si="271"/>
        <v>0.83349144497197725</v>
      </c>
      <c r="BN296" s="49">
        <f t="shared" si="272"/>
        <v>17.926839466170332</v>
      </c>
      <c r="BO296" s="49">
        <f t="shared" si="273"/>
        <v>0.80940235914930569</v>
      </c>
      <c r="BP296" s="49">
        <f t="shared" si="274"/>
        <v>0.88530657390150724</v>
      </c>
      <c r="BU296" s="38">
        <f t="shared" si="275"/>
        <v>4.5998210956664128E-2</v>
      </c>
      <c r="BV296" s="38">
        <f t="shared" si="276"/>
        <v>3.8339115316395819E-2</v>
      </c>
      <c r="BW296" s="38">
        <f t="shared" si="277"/>
        <v>0.82460254355115503</v>
      </c>
      <c r="BX296" s="38">
        <f t="shared" si="278"/>
        <v>3.7231060464971384E-2</v>
      </c>
      <c r="BY296" s="38">
        <f t="shared" si="279"/>
        <v>4.072251854764309E-2</v>
      </c>
    </row>
    <row r="297" spans="1:77" x14ac:dyDescent="0.25">
      <c r="A297" s="23" t="s">
        <v>787</v>
      </c>
      <c r="B297" s="24" t="s">
        <v>788</v>
      </c>
      <c r="C297" s="24" t="s">
        <v>132</v>
      </c>
      <c r="D297" s="24" t="s">
        <v>66</v>
      </c>
      <c r="E297" s="25">
        <v>0.70599999999999996</v>
      </c>
      <c r="F297" s="26">
        <f t="shared" si="225"/>
        <v>0.9817948733143701</v>
      </c>
      <c r="G297" s="27">
        <v>758.57757502918378</v>
      </c>
      <c r="H297" s="28">
        <f t="shared" si="226"/>
        <v>2.88</v>
      </c>
      <c r="I297" s="27">
        <v>2.6626030574383244E-6</v>
      </c>
      <c r="J297" s="27">
        <f t="shared" si="227"/>
        <v>1.0741417384747136E-9</v>
      </c>
      <c r="K297" s="20">
        <f t="shared" si="224"/>
        <v>0.9999508488277643</v>
      </c>
      <c r="S297" s="31">
        <f t="shared" si="228"/>
        <v>4.8901204413665837</v>
      </c>
      <c r="T297" s="31">
        <f t="shared" si="229"/>
        <v>6.8752256609378506</v>
      </c>
      <c r="U297" s="31">
        <f t="shared" si="230"/>
        <v>4.1088863771247324</v>
      </c>
      <c r="V297" s="31">
        <f t="shared" si="231"/>
        <v>36.864063494137064</v>
      </c>
      <c r="W297" s="31">
        <f t="shared" si="232"/>
        <v>3.4058710600327866</v>
      </c>
      <c r="X297" s="32">
        <f t="shared" si="233"/>
        <v>32430267.780393738</v>
      </c>
      <c r="Y297" s="31">
        <f t="shared" si="234"/>
        <v>86.432687676700255</v>
      </c>
      <c r="Z297" s="31">
        <f t="shared" si="235"/>
        <v>3.9871422970064807</v>
      </c>
      <c r="AA297" s="31">
        <f t="shared" si="236"/>
        <v>16.777656949868408</v>
      </c>
      <c r="AB297" s="31">
        <f t="shared" si="237"/>
        <v>3.7990392769927772</v>
      </c>
      <c r="AD297" s="33">
        <f t="shared" si="238"/>
        <v>1487.5361162266029</v>
      </c>
      <c r="AE297" s="33">
        <f t="shared" si="239"/>
        <v>6.2094047230729545</v>
      </c>
      <c r="AF297" s="33">
        <f t="shared" si="240"/>
        <v>0.12120814274766048</v>
      </c>
      <c r="AG297" s="73">
        <f t="shared" si="241"/>
        <v>2488.5526315789475</v>
      </c>
      <c r="AH297" s="33">
        <f t="shared" si="242"/>
        <v>278.86712558237036</v>
      </c>
      <c r="AI297" s="33">
        <f t="shared" si="243"/>
        <v>0.45211148980679705</v>
      </c>
      <c r="AJ297" s="73">
        <f t="shared" si="244"/>
        <v>60.307017543859651</v>
      </c>
      <c r="AK297" s="33">
        <f t="shared" si="245"/>
        <v>157.75455300456807</v>
      </c>
      <c r="AL297" s="33">
        <f t="shared" si="246"/>
        <v>1.6702503671404785E-6</v>
      </c>
      <c r="AM297" s="73">
        <f t="shared" si="247"/>
        <v>113.1140350877193</v>
      </c>
      <c r="AN297" s="33">
        <f t="shared" si="248"/>
        <v>0.61264898702206161</v>
      </c>
      <c r="AO297" s="73">
        <f t="shared" si="249"/>
        <v>256.40350877192981</v>
      </c>
      <c r="AP297" s="33">
        <f t="shared" si="250"/>
        <v>1.7065271715471977</v>
      </c>
      <c r="AQ297" s="73">
        <f t="shared" si="251"/>
        <v>71.622807017543863</v>
      </c>
      <c r="AR297" s="33">
        <f t="shared" si="252"/>
        <v>64.050732192950264</v>
      </c>
      <c r="AS297" s="33">
        <f t="shared" si="253"/>
        <v>0.65008461077346891</v>
      </c>
      <c r="AT297" s="73">
        <f t="shared" si="254"/>
        <v>622.14912280701753</v>
      </c>
      <c r="AU297" s="73">
        <f t="shared" si="255"/>
        <v>1487.5361162266029</v>
      </c>
      <c r="AV297" s="73">
        <f t="shared" si="256"/>
        <v>278.86712558237036</v>
      </c>
      <c r="AW297" s="73">
        <f t="shared" si="257"/>
        <v>157.75455300456807</v>
      </c>
      <c r="AX297" s="73">
        <f t="shared" si="258"/>
        <v>0.61264898702206161</v>
      </c>
      <c r="AY297" s="73">
        <f t="shared" si="259"/>
        <v>1.7065271715471977</v>
      </c>
      <c r="AZ297" s="73">
        <f t="shared" si="260"/>
        <v>64.050732192950264</v>
      </c>
      <c r="BA297" s="33">
        <f t="shared" si="261"/>
        <v>3612.1491228070176</v>
      </c>
      <c r="BC297" s="34">
        <f t="shared" si="262"/>
        <v>5.1699180354360122E-2</v>
      </c>
      <c r="BD297" s="34">
        <f t="shared" si="263"/>
        <v>0.25346019001520143</v>
      </c>
      <c r="BE297" s="34">
        <f t="shared" si="264"/>
        <v>0.21208222096328494</v>
      </c>
      <c r="BF297" s="34">
        <f t="shared" si="265"/>
        <v>0.17608074033204907</v>
      </c>
      <c r="BG297" s="34">
        <f t="shared" si="266"/>
        <v>4.4684991087098052</v>
      </c>
      <c r="BH297" s="34">
        <f t="shared" si="267"/>
        <v>0.20613198871143576</v>
      </c>
      <c r="BI297" s="34">
        <f t="shared" si="268"/>
        <v>0.85867595808895814</v>
      </c>
      <c r="BJ297" s="34">
        <f t="shared" si="269"/>
        <v>0.22602450132304611</v>
      </c>
      <c r="BL297" s="49">
        <f t="shared" si="270"/>
        <v>1</v>
      </c>
      <c r="BM297" s="49">
        <f t="shared" si="271"/>
        <v>0.83674766025609459</v>
      </c>
      <c r="BN297" s="49">
        <f t="shared" si="272"/>
        <v>17.62998405564915</v>
      </c>
      <c r="BO297" s="49">
        <f t="shared" si="273"/>
        <v>0.81327165697726678</v>
      </c>
      <c r="BP297" s="49">
        <f t="shared" si="274"/>
        <v>0.89175543232051613</v>
      </c>
      <c r="BU297" s="38">
        <f t="shared" si="275"/>
        <v>4.6066121528473107E-2</v>
      </c>
      <c r="BV297" s="38">
        <f t="shared" si="276"/>
        <v>3.8545719406022777E-2</v>
      </c>
      <c r="BW297" s="38">
        <f t="shared" si="277"/>
        <v>0.81214498805257695</v>
      </c>
      <c r="BX297" s="38">
        <f t="shared" si="278"/>
        <v>3.7464270985977467E-2</v>
      </c>
      <c r="BY297" s="38">
        <f t="shared" si="279"/>
        <v>4.1079714118952969E-2</v>
      </c>
    </row>
    <row r="298" spans="1:77" x14ac:dyDescent="0.25">
      <c r="A298" s="23" t="s">
        <v>789</v>
      </c>
      <c r="B298" s="24" t="s">
        <v>790</v>
      </c>
      <c r="C298" s="24" t="s">
        <v>77</v>
      </c>
      <c r="D298" s="24" t="s">
        <v>66</v>
      </c>
      <c r="E298" s="25">
        <v>5.2900000000000003E-2</v>
      </c>
      <c r="F298" s="26">
        <f t="shared" si="225"/>
        <v>13.102971277125619</v>
      </c>
      <c r="G298" s="27">
        <v>416.86938347033572</v>
      </c>
      <c r="H298" s="28">
        <f t="shared" si="226"/>
        <v>2.6200000000000006</v>
      </c>
      <c r="I298" s="27">
        <v>4.0097000000000006E-5</v>
      </c>
      <c r="J298" s="27">
        <f t="shared" si="227"/>
        <v>1.6175847604207993E-8</v>
      </c>
      <c r="K298" s="20">
        <f t="shared" si="224"/>
        <v>0.99995149724868004</v>
      </c>
      <c r="S298" s="31">
        <f t="shared" si="228"/>
        <v>4.6002904285678854</v>
      </c>
      <c r="T298" s="31">
        <f t="shared" si="229"/>
        <v>6.2191771881946449</v>
      </c>
      <c r="U298" s="31">
        <f t="shared" si="230"/>
        <v>3.8817869924338049</v>
      </c>
      <c r="V298" s="31">
        <f t="shared" si="231"/>
        <v>20.627686149947802</v>
      </c>
      <c r="W298" s="31">
        <f t="shared" si="232"/>
        <v>3.2308589903693243</v>
      </c>
      <c r="X298" s="32">
        <f t="shared" si="233"/>
        <v>1209970.0570861485</v>
      </c>
      <c r="Y298" s="31">
        <f t="shared" si="234"/>
        <v>80.211181445081237</v>
      </c>
      <c r="Z298" s="31">
        <f t="shared" si="235"/>
        <v>3.7645482422970771</v>
      </c>
      <c r="AA298" s="31">
        <f t="shared" si="236"/>
        <v>15.630767167885995</v>
      </c>
      <c r="AB298" s="31">
        <f t="shared" si="237"/>
        <v>3.7436292699834928</v>
      </c>
      <c r="AD298" s="33">
        <f t="shared" si="238"/>
        <v>1581.2546799344814</v>
      </c>
      <c r="AE298" s="33">
        <f t="shared" si="239"/>
        <v>82.870316341956624</v>
      </c>
      <c r="AF298" s="33">
        <f t="shared" si="240"/>
        <v>0.13399414554632433</v>
      </c>
      <c r="AG298" s="73">
        <f t="shared" si="241"/>
        <v>2488.5526315789475</v>
      </c>
      <c r="AH298" s="33">
        <f t="shared" si="242"/>
        <v>295.18191893752476</v>
      </c>
      <c r="AI298" s="33">
        <f t="shared" si="243"/>
        <v>0.80797557930213326</v>
      </c>
      <c r="AJ298" s="73">
        <f t="shared" si="244"/>
        <v>60.307017543859651</v>
      </c>
      <c r="AK298" s="33">
        <f t="shared" si="245"/>
        <v>166.29994322508273</v>
      </c>
      <c r="AL298" s="33">
        <f t="shared" si="246"/>
        <v>4.4766948032673555E-5</v>
      </c>
      <c r="AM298" s="73">
        <f t="shared" si="247"/>
        <v>113.1140350877193</v>
      </c>
      <c r="AN298" s="33">
        <f t="shared" si="248"/>
        <v>0.66016854005548187</v>
      </c>
      <c r="AO298" s="73">
        <f t="shared" si="249"/>
        <v>256.40350877192981</v>
      </c>
      <c r="AP298" s="33">
        <f t="shared" si="250"/>
        <v>1.8074324537052167</v>
      </c>
      <c r="AQ298" s="73">
        <f t="shared" si="251"/>
        <v>71.622807017543863</v>
      </c>
      <c r="AR298" s="33">
        <f t="shared" si="252"/>
        <v>68.750381896101828</v>
      </c>
      <c r="AS298" s="33">
        <f t="shared" si="253"/>
        <v>0.6597066086375214</v>
      </c>
      <c r="AT298" s="73">
        <f t="shared" si="254"/>
        <v>622.14912280701753</v>
      </c>
      <c r="AU298" s="73">
        <f t="shared" si="255"/>
        <v>1581.2546799344814</v>
      </c>
      <c r="AV298" s="73">
        <f t="shared" si="256"/>
        <v>295.18191893752476</v>
      </c>
      <c r="AW298" s="73">
        <f t="shared" si="257"/>
        <v>166.29994322508273</v>
      </c>
      <c r="AX298" s="73">
        <f t="shared" si="258"/>
        <v>0.66016854005548187</v>
      </c>
      <c r="AY298" s="73">
        <f t="shared" si="259"/>
        <v>1.8074324537052167</v>
      </c>
      <c r="AZ298" s="73">
        <f t="shared" si="260"/>
        <v>68.750381896101828</v>
      </c>
      <c r="BA298" s="33">
        <f t="shared" si="261"/>
        <v>3612.1491228070176</v>
      </c>
      <c r="BC298" s="34">
        <f t="shared" si="262"/>
        <v>6.4012628172373754E-3</v>
      </c>
      <c r="BD298" s="34">
        <f t="shared" si="263"/>
        <v>2.9519588854795793E-2</v>
      </c>
      <c r="BE298" s="34">
        <f t="shared" si="264"/>
        <v>2.4780509224448698E-2</v>
      </c>
      <c r="BF298" s="34">
        <f t="shared" si="265"/>
        <v>2.068157195543302E-2</v>
      </c>
      <c r="BG298" s="34">
        <f t="shared" si="266"/>
        <v>0.51345285331107904</v>
      </c>
      <c r="BH298" s="34">
        <f t="shared" si="267"/>
        <v>2.4097862687112597E-2</v>
      </c>
      <c r="BI298" s="34">
        <f t="shared" si="268"/>
        <v>9.9105662533428091E-2</v>
      </c>
      <c r="BJ298" s="34">
        <f t="shared" si="269"/>
        <v>2.6473150888112671E-2</v>
      </c>
      <c r="BL298" s="49">
        <f t="shared" si="270"/>
        <v>1</v>
      </c>
      <c r="BM298" s="49">
        <f t="shared" si="271"/>
        <v>0.83945983619019215</v>
      </c>
      <c r="BN298" s="49">
        <f t="shared" si="272"/>
        <v>17.393631592794449</v>
      </c>
      <c r="BO298" s="49">
        <f t="shared" si="273"/>
        <v>0.81633463140858165</v>
      </c>
      <c r="BP298" s="49">
        <f t="shared" si="274"/>
        <v>0.89679944454279914</v>
      </c>
      <c r="BU298" s="38">
        <f t="shared" si="275"/>
        <v>4.6122728786339134E-2</v>
      </c>
      <c r="BV298" s="38">
        <f t="shared" si="276"/>
        <v>3.8718178351624909E-2</v>
      </c>
      <c r="BW298" s="38">
        <f t="shared" si="277"/>
        <v>0.80224175256395835</v>
      </c>
      <c r="BX298" s="38">
        <f t="shared" si="278"/>
        <v>3.7651580803354137E-2</v>
      </c>
      <c r="BY298" s="38">
        <f t="shared" si="279"/>
        <v>4.136283755638711E-2</v>
      </c>
    </row>
    <row r="299" spans="1:77" x14ac:dyDescent="0.25">
      <c r="A299" s="23" t="s">
        <v>791</v>
      </c>
      <c r="B299" s="24" t="s">
        <v>792</v>
      </c>
      <c r="C299" s="24" t="s">
        <v>215</v>
      </c>
      <c r="D299" s="24" t="s">
        <v>90</v>
      </c>
      <c r="E299" s="25">
        <v>0.82699999999999996</v>
      </c>
      <c r="F299" s="26">
        <f t="shared" si="225"/>
        <v>0.8381465303022313</v>
      </c>
      <c r="G299" s="27">
        <v>1096.4781961431863</v>
      </c>
      <c r="H299" s="28">
        <f t="shared" si="226"/>
        <v>3.0400000000000005</v>
      </c>
      <c r="I299" s="27">
        <v>29.593000000000004</v>
      </c>
      <c r="J299" s="27">
        <f t="shared" si="227"/>
        <v>1.1938345964818492E-2</v>
      </c>
      <c r="K299" s="20">
        <f t="shared" si="224"/>
        <v>0.99994828056551854</v>
      </c>
      <c r="S299" s="31">
        <f t="shared" si="228"/>
        <v>5.01109932370853</v>
      </c>
      <c r="T299" s="31">
        <f t="shared" si="229"/>
        <v>7.164845480763681</v>
      </c>
      <c r="U299" s="31">
        <f t="shared" si="230"/>
        <v>4.2036806652495251</v>
      </c>
      <c r="V299" s="31">
        <f t="shared" si="231"/>
        <v>52.919522873717199</v>
      </c>
      <c r="W299" s="31">
        <f t="shared" si="232"/>
        <v>3.4789234136513261</v>
      </c>
      <c r="X299" s="32">
        <f t="shared" si="233"/>
        <v>4.1820744686880413</v>
      </c>
      <c r="Y299" s="31">
        <f t="shared" si="234"/>
        <v>89.029626700083895</v>
      </c>
      <c r="Z299" s="31">
        <f t="shared" si="235"/>
        <v>4.080056000782939</v>
      </c>
      <c r="AA299" s="31">
        <f t="shared" si="236"/>
        <v>17.256383920390949</v>
      </c>
      <c r="AB299" s="31">
        <f t="shared" si="237"/>
        <v>3.8204190497276174</v>
      </c>
      <c r="AD299" s="33">
        <f t="shared" si="238"/>
        <v>1451.6237454753498</v>
      </c>
      <c r="AE299" s="33">
        <f t="shared" si="239"/>
        <v>5.3008944794310828</v>
      </c>
      <c r="AF299" s="33">
        <f t="shared" si="240"/>
        <v>0.11630862599489175</v>
      </c>
      <c r="AG299" s="73">
        <f t="shared" si="241"/>
        <v>2488.5526315789475</v>
      </c>
      <c r="AH299" s="33">
        <f t="shared" si="242"/>
        <v>272.57858638158905</v>
      </c>
      <c r="AI299" s="33">
        <f t="shared" si="243"/>
        <v>0.31494363066043946</v>
      </c>
      <c r="AJ299" s="73">
        <f t="shared" si="244"/>
        <v>60.307017543859651</v>
      </c>
      <c r="AK299" s="33">
        <f t="shared" si="245"/>
        <v>154.44193584668446</v>
      </c>
      <c r="AL299" s="33">
        <f t="shared" si="246"/>
        <v>12.952104768153326</v>
      </c>
      <c r="AM299" s="73">
        <f t="shared" si="247"/>
        <v>113.1140350877193</v>
      </c>
      <c r="AN299" s="33">
        <f t="shared" si="248"/>
        <v>0.59477839583791869</v>
      </c>
      <c r="AO299" s="73">
        <f t="shared" si="249"/>
        <v>256.40350877192981</v>
      </c>
      <c r="AP299" s="33">
        <f t="shared" si="250"/>
        <v>1.6676650186568485</v>
      </c>
      <c r="AQ299" s="73">
        <f t="shared" si="251"/>
        <v>71.622807017543863</v>
      </c>
      <c r="AR299" s="33">
        <f t="shared" si="252"/>
        <v>62.27383541527432</v>
      </c>
      <c r="AS299" s="33">
        <f t="shared" si="253"/>
        <v>0.64644661686341731</v>
      </c>
      <c r="AT299" s="73">
        <f t="shared" si="254"/>
        <v>622.14912280701753</v>
      </c>
      <c r="AU299" s="73">
        <f t="shared" si="255"/>
        <v>1451.6237454753498</v>
      </c>
      <c r="AV299" s="73">
        <f t="shared" si="256"/>
        <v>272.57858638158905</v>
      </c>
      <c r="AW299" s="73">
        <f t="shared" si="257"/>
        <v>154.44193584668446</v>
      </c>
      <c r="AX299" s="73">
        <f t="shared" si="258"/>
        <v>0.59477839583791869</v>
      </c>
      <c r="AY299" s="73">
        <f t="shared" si="259"/>
        <v>1.6676650186568485</v>
      </c>
      <c r="AZ299" s="73">
        <f t="shared" si="260"/>
        <v>62.27383541527432</v>
      </c>
      <c r="BA299" s="33">
        <f t="shared" si="261"/>
        <v>3612.1491228070176</v>
      </c>
      <c r="BC299" s="34">
        <f t="shared" si="262"/>
        <v>3.5718258366263946E-2</v>
      </c>
      <c r="BD299" s="34">
        <f t="shared" si="263"/>
        <v>0.18008198344525342</v>
      </c>
      <c r="BE299" s="34">
        <f t="shared" si="264"/>
        <v>0.14997486764468299</v>
      </c>
      <c r="BF299" s="34">
        <f t="shared" si="265"/>
        <v>0.11464639062150381</v>
      </c>
      <c r="BG299" s="34">
        <f t="shared" si="266"/>
        <v>3.1799832087256279</v>
      </c>
      <c r="BH299" s="34">
        <f t="shared" si="267"/>
        <v>0.14573249438479063</v>
      </c>
      <c r="BI299" s="34">
        <f t="shared" si="268"/>
        <v>0.61003537906597483</v>
      </c>
      <c r="BJ299" s="34">
        <f t="shared" si="269"/>
        <v>0.15967760895482611</v>
      </c>
      <c r="BL299" s="49">
        <f t="shared" si="270"/>
        <v>1</v>
      </c>
      <c r="BM299" s="49">
        <f t="shared" si="271"/>
        <v>0.83281439250849165</v>
      </c>
      <c r="BN299" s="49">
        <f t="shared" si="272"/>
        <v>17.65853056417702</v>
      </c>
      <c r="BO299" s="49">
        <f t="shared" si="273"/>
        <v>0.80925638199167582</v>
      </c>
      <c r="BP299" s="49">
        <f t="shared" si="274"/>
        <v>0.88669397071234268</v>
      </c>
      <c r="BU299" s="38">
        <f t="shared" si="275"/>
        <v>4.6200310899327461E-2</v>
      </c>
      <c r="BV299" s="38">
        <f t="shared" si="276"/>
        <v>3.8476283855326844E-2</v>
      </c>
      <c r="BW299" s="38">
        <f t="shared" si="277"/>
        <v>0.81582960209025468</v>
      </c>
      <c r="BX299" s="38">
        <f t="shared" si="278"/>
        <v>3.738789644528033E-2</v>
      </c>
      <c r="BY299" s="38">
        <f t="shared" si="279"/>
        <v>4.0965537119469389E-2</v>
      </c>
    </row>
    <row r="300" spans="1:77" x14ac:dyDescent="0.25">
      <c r="A300" s="23" t="s">
        <v>793</v>
      </c>
      <c r="B300" s="24" t="s">
        <v>794</v>
      </c>
      <c r="C300" s="24" t="s">
        <v>65</v>
      </c>
      <c r="D300" s="24" t="s">
        <v>66</v>
      </c>
      <c r="E300" s="25">
        <v>1</v>
      </c>
      <c r="F300" s="26">
        <f t="shared" si="225"/>
        <v>0.69314718055994529</v>
      </c>
      <c r="G300" s="27">
        <v>218.77616239495524</v>
      </c>
      <c r="H300" s="28">
        <f t="shared" si="226"/>
        <v>2.34</v>
      </c>
      <c r="I300" s="27">
        <v>2.2018E-4</v>
      </c>
      <c r="J300" s="27">
        <f t="shared" si="227"/>
        <v>8.8824553594895256E-8</v>
      </c>
      <c r="K300" s="20">
        <f t="shared" si="224"/>
        <v>0.99994737583772775</v>
      </c>
      <c r="S300" s="31">
        <f t="shared" si="228"/>
        <v>4.1282563301229445</v>
      </c>
      <c r="T300" s="31">
        <f t="shared" si="229"/>
        <v>5.252281013801368</v>
      </c>
      <c r="U300" s="31">
        <f t="shared" si="230"/>
        <v>3.5119196613219041</v>
      </c>
      <c r="V300" s="31">
        <f t="shared" si="231"/>
        <v>11.215221461778693</v>
      </c>
      <c r="W300" s="31">
        <f t="shared" si="232"/>
        <v>2.9458241048416012</v>
      </c>
      <c r="X300" s="32">
        <f t="shared" si="233"/>
        <v>120737.42540248542</v>
      </c>
      <c r="Y300" s="31">
        <f t="shared" si="234"/>
        <v>70.078472769904835</v>
      </c>
      <c r="Z300" s="31">
        <f t="shared" si="235"/>
        <v>3.4020185549146502</v>
      </c>
      <c r="AA300" s="31">
        <f t="shared" si="236"/>
        <v>13.762875437053443</v>
      </c>
      <c r="AB300" s="31">
        <f t="shared" si="237"/>
        <v>3.6382726545077162</v>
      </c>
      <c r="AD300" s="33">
        <f t="shared" si="238"/>
        <v>1762.058890614996</v>
      </c>
      <c r="AE300" s="33">
        <f t="shared" si="239"/>
        <v>4.3838397344895057</v>
      </c>
      <c r="AF300" s="33">
        <f t="shared" si="240"/>
        <v>0.1586612237889769</v>
      </c>
      <c r="AG300" s="73">
        <f t="shared" si="241"/>
        <v>2488.5526315789475</v>
      </c>
      <c r="AH300" s="33">
        <f t="shared" si="242"/>
        <v>326.26980222606682</v>
      </c>
      <c r="AI300" s="33">
        <f t="shared" si="243"/>
        <v>1.4860755735824225</v>
      </c>
      <c r="AJ300" s="73">
        <f t="shared" si="244"/>
        <v>60.307017543859651</v>
      </c>
      <c r="AK300" s="33">
        <f t="shared" si="245"/>
        <v>182.39095327640317</v>
      </c>
      <c r="AL300" s="33">
        <f t="shared" si="246"/>
        <v>4.4863195058283587E-4</v>
      </c>
      <c r="AM300" s="73">
        <f t="shared" si="247"/>
        <v>113.1140350877193</v>
      </c>
      <c r="AN300" s="33">
        <f t="shared" si="248"/>
        <v>0.75562289612945488</v>
      </c>
      <c r="AO300" s="73">
        <f t="shared" si="249"/>
        <v>256.40350877192981</v>
      </c>
      <c r="AP300" s="33">
        <f t="shared" si="250"/>
        <v>2.0000380823429604</v>
      </c>
      <c r="AQ300" s="73">
        <f t="shared" si="251"/>
        <v>71.622807017543863</v>
      </c>
      <c r="AR300" s="33">
        <f t="shared" si="252"/>
        <v>78.081155136232397</v>
      </c>
      <c r="AS300" s="33">
        <f t="shared" si="253"/>
        <v>0.67881030483987659</v>
      </c>
      <c r="AT300" s="73">
        <f t="shared" si="254"/>
        <v>622.14912280701753</v>
      </c>
      <c r="AU300" s="73">
        <f t="shared" si="255"/>
        <v>1762.058890614996</v>
      </c>
      <c r="AV300" s="73">
        <f t="shared" si="256"/>
        <v>326.26980222606682</v>
      </c>
      <c r="AW300" s="73">
        <f t="shared" si="257"/>
        <v>182.39095327640317</v>
      </c>
      <c r="AX300" s="73">
        <f t="shared" si="258"/>
        <v>0.75562289612945488</v>
      </c>
      <c r="AY300" s="73">
        <f t="shared" si="259"/>
        <v>2.0000380823429604</v>
      </c>
      <c r="AZ300" s="73">
        <f t="shared" si="260"/>
        <v>78.081155136232397</v>
      </c>
      <c r="BA300" s="33">
        <f t="shared" si="261"/>
        <v>3612.1491228070176</v>
      </c>
      <c r="BC300" s="34">
        <f t="shared" si="262"/>
        <v>7.2697298809536098E-2</v>
      </c>
      <c r="BD300" s="34">
        <f t="shared" si="263"/>
        <v>0.30079275268622685</v>
      </c>
      <c r="BE300" s="34">
        <f t="shared" si="264"/>
        <v>0.25414948704651197</v>
      </c>
      <c r="BF300" s="34">
        <f t="shared" si="265"/>
        <v>0.21415292843226594</v>
      </c>
      <c r="BG300" s="34">
        <f t="shared" si="266"/>
        <v>5.0945156750697107</v>
      </c>
      <c r="BH300" s="34">
        <f t="shared" si="267"/>
        <v>0.24731755944221653</v>
      </c>
      <c r="BI300" s="34">
        <f t="shared" si="268"/>
        <v>0.99190063031569131</v>
      </c>
      <c r="BJ300" s="34">
        <f t="shared" si="269"/>
        <v>0.27262954827938873</v>
      </c>
      <c r="BL300" s="49">
        <f t="shared" si="270"/>
        <v>1</v>
      </c>
      <c r="BM300" s="49">
        <f t="shared" si="271"/>
        <v>0.84493221587565648</v>
      </c>
      <c r="BN300" s="49">
        <f t="shared" si="272"/>
        <v>16.936962840936779</v>
      </c>
      <c r="BO300" s="49">
        <f t="shared" si="273"/>
        <v>0.82221914335883894</v>
      </c>
      <c r="BP300" s="49">
        <f t="shared" si="274"/>
        <v>0.90637006990585089</v>
      </c>
      <c r="BU300" s="38">
        <f t="shared" si="275"/>
        <v>4.6237151261028925E-2</v>
      </c>
      <c r="BV300" s="38">
        <f t="shared" si="276"/>
        <v>3.9067258670759074E-2</v>
      </c>
      <c r="BW300" s="38">
        <f t="shared" si="277"/>
        <v>0.78311691277882001</v>
      </c>
      <c r="BX300" s="38">
        <f t="shared" si="278"/>
        <v>3.8017070901196263E-2</v>
      </c>
      <c r="BY300" s="38">
        <f t="shared" si="279"/>
        <v>4.1907970020706189E-2</v>
      </c>
    </row>
    <row r="301" spans="1:77" x14ac:dyDescent="0.25">
      <c r="A301" s="23" t="s">
        <v>795</v>
      </c>
      <c r="B301" s="24" t="s">
        <v>796</v>
      </c>
      <c r="C301" s="24" t="s">
        <v>215</v>
      </c>
      <c r="D301" s="24" t="s">
        <v>90</v>
      </c>
      <c r="E301" s="25">
        <v>0.38700000000000001</v>
      </c>
      <c r="F301" s="26">
        <f t="shared" si="225"/>
        <v>1.791077985943011</v>
      </c>
      <c r="G301" s="27">
        <v>13182.567385564091</v>
      </c>
      <c r="H301" s="28">
        <f t="shared" si="226"/>
        <v>4.120000000000001</v>
      </c>
      <c r="I301" s="27">
        <v>6.2317000000000006E-3</v>
      </c>
      <c r="J301" s="27">
        <f t="shared" si="227"/>
        <v>2.5139793379839625E-6</v>
      </c>
      <c r="K301" s="20">
        <f t="shared" si="224"/>
        <v>0.99981658915165628</v>
      </c>
      <c r="S301" s="31">
        <f t="shared" si="228"/>
        <v>5.2845664870017117</v>
      </c>
      <c r="T301" s="31">
        <f t="shared" si="229"/>
        <v>7.8571762337675235</v>
      </c>
      <c r="U301" s="31">
        <f t="shared" si="230"/>
        <v>4.4179587654274703</v>
      </c>
      <c r="V301" s="31">
        <f t="shared" si="231"/>
        <v>627.19403411606584</v>
      </c>
      <c r="W301" s="31">
        <f t="shared" si="232"/>
        <v>3.6440548773350994</v>
      </c>
      <c r="X301" s="32">
        <f t="shared" si="233"/>
        <v>234589.36328395468</v>
      </c>
      <c r="Y301" s="31">
        <f t="shared" si="234"/>
        <v>94.89988714738061</v>
      </c>
      <c r="Z301" s="31">
        <f t="shared" si="235"/>
        <v>4.2900831270957225</v>
      </c>
      <c r="AA301" s="31">
        <f t="shared" si="236"/>
        <v>18.338524076477896</v>
      </c>
      <c r="AB301" s="31">
        <f t="shared" si="237"/>
        <v>3.8654060432411934</v>
      </c>
      <c r="AD301" s="33">
        <f t="shared" si="238"/>
        <v>1376.5047307329701</v>
      </c>
      <c r="AE301" s="33">
        <f t="shared" si="239"/>
        <v>11.327751251910867</v>
      </c>
      <c r="AF301" s="33">
        <f t="shared" si="240"/>
        <v>0.10606015552406023</v>
      </c>
      <c r="AG301" s="73">
        <f t="shared" si="241"/>
        <v>2488.5526315789475</v>
      </c>
      <c r="AH301" s="33">
        <f t="shared" si="242"/>
        <v>259.35808688392444</v>
      </c>
      <c r="AI301" s="33">
        <f t="shared" si="243"/>
        <v>2.6573382015911213E-2</v>
      </c>
      <c r="AJ301" s="73">
        <f t="shared" si="244"/>
        <v>60.307017543859651</v>
      </c>
      <c r="AK301" s="33">
        <f t="shared" si="245"/>
        <v>147.44335218672356</v>
      </c>
      <c r="AL301" s="33">
        <f t="shared" si="246"/>
        <v>2.3089992618762322E-4</v>
      </c>
      <c r="AM301" s="73">
        <f t="shared" si="247"/>
        <v>113.1140350877193</v>
      </c>
      <c r="AN301" s="33">
        <f t="shared" si="248"/>
        <v>0.55798694964187023</v>
      </c>
      <c r="AO301" s="73">
        <f t="shared" si="249"/>
        <v>256.40350877192981</v>
      </c>
      <c r="AP301" s="33">
        <f t="shared" si="250"/>
        <v>1.586022103789144</v>
      </c>
      <c r="AQ301" s="73">
        <f t="shared" si="251"/>
        <v>71.622807017543863</v>
      </c>
      <c r="AR301" s="33">
        <f t="shared" si="252"/>
        <v>58.599111228345059</v>
      </c>
      <c r="AS301" s="33">
        <f t="shared" si="253"/>
        <v>0.63892303733920197</v>
      </c>
      <c r="AT301" s="73">
        <f t="shared" si="254"/>
        <v>622.14912280701753</v>
      </c>
      <c r="AU301" s="73">
        <f t="shared" si="255"/>
        <v>1376.5047307329701</v>
      </c>
      <c r="AV301" s="73">
        <f t="shared" si="256"/>
        <v>259.35808688392444</v>
      </c>
      <c r="AW301" s="73">
        <f t="shared" si="257"/>
        <v>147.44335218672356</v>
      </c>
      <c r="AX301" s="73">
        <f t="shared" si="258"/>
        <v>0.55798694964187023</v>
      </c>
      <c r="AY301" s="73">
        <f t="shared" si="259"/>
        <v>1.586022103789144</v>
      </c>
      <c r="AZ301" s="73">
        <f t="shared" si="260"/>
        <v>58.599111228345059</v>
      </c>
      <c r="BA301" s="33">
        <f t="shared" si="261"/>
        <v>3612.1491228070176</v>
      </c>
      <c r="BC301" s="34">
        <f t="shared" si="262"/>
        <v>3.1957862694902757E-2</v>
      </c>
      <c r="BD301" s="34">
        <f t="shared" si="263"/>
        <v>0.16933927063624532</v>
      </c>
      <c r="BE301" s="34">
        <f t="shared" si="264"/>
        <v>0.14117405516720047</v>
      </c>
      <c r="BF301" s="34">
        <f t="shared" si="265"/>
        <v>0.11645602304956133</v>
      </c>
      <c r="BG301" s="34">
        <f t="shared" si="266"/>
        <v>3.0327975632177564</v>
      </c>
      <c r="BH301" s="34">
        <f t="shared" si="267"/>
        <v>0.13710188752544414</v>
      </c>
      <c r="BI301" s="34">
        <f t="shared" si="268"/>
        <v>0.57973897297084753</v>
      </c>
      <c r="BJ301" s="34">
        <f t="shared" si="269"/>
        <v>0.14998139043750469</v>
      </c>
      <c r="BL301" s="49">
        <f t="shared" si="270"/>
        <v>1</v>
      </c>
      <c r="BM301" s="49">
        <f t="shared" si="271"/>
        <v>0.83367581918109213</v>
      </c>
      <c r="BN301" s="49">
        <f t="shared" si="272"/>
        <v>17.909593869294824</v>
      </c>
      <c r="BO301" s="49">
        <f t="shared" si="273"/>
        <v>0.80962842824539072</v>
      </c>
      <c r="BP301" s="49">
        <f t="shared" si="274"/>
        <v>0.88568581802668234</v>
      </c>
      <c r="BU301" s="38">
        <f t="shared" si="275"/>
        <v>4.6002026375031063E-2</v>
      </c>
      <c r="BV301" s="38">
        <f t="shared" si="276"/>
        <v>3.8350777022194228E-2</v>
      </c>
      <c r="BW301" s="38">
        <f t="shared" si="277"/>
        <v>0.82387760954139511</v>
      </c>
      <c r="BX301" s="38">
        <f t="shared" si="278"/>
        <v>3.7244548310119412E-2</v>
      </c>
      <c r="BY301" s="38">
        <f t="shared" si="279"/>
        <v>4.0743342360854404E-2</v>
      </c>
    </row>
    <row r="302" spans="1:77" x14ac:dyDescent="0.25">
      <c r="A302" s="23" t="s">
        <v>797</v>
      </c>
      <c r="B302" s="24" t="s">
        <v>798</v>
      </c>
      <c r="C302" s="24" t="s">
        <v>65</v>
      </c>
      <c r="D302" s="24" t="s">
        <v>66</v>
      </c>
      <c r="E302" s="25">
        <v>1.39</v>
      </c>
      <c r="F302" s="26">
        <f t="shared" si="225"/>
        <v>0.4986670363740614</v>
      </c>
      <c r="G302" s="27">
        <v>11220.184543019639</v>
      </c>
      <c r="H302" s="28">
        <f t="shared" si="226"/>
        <v>4.05</v>
      </c>
      <c r="I302" s="27">
        <v>2.2321</v>
      </c>
      <c r="J302" s="27">
        <f t="shared" si="227"/>
        <v>9.0046909837026841E-4</v>
      </c>
      <c r="K302" s="20">
        <f t="shared" si="224"/>
        <v>0.99983832549042306</v>
      </c>
      <c r="S302" s="31">
        <f t="shared" si="228"/>
        <v>5.2799452985483981</v>
      </c>
      <c r="T302" s="31">
        <f t="shared" si="229"/>
        <v>7.8450184938724012</v>
      </c>
      <c r="U302" s="31">
        <f t="shared" si="230"/>
        <v>4.4143377841351796</v>
      </c>
      <c r="V302" s="31">
        <f t="shared" si="231"/>
        <v>533.95076657845607</v>
      </c>
      <c r="W302" s="31">
        <f t="shared" si="232"/>
        <v>3.6412644011255808</v>
      </c>
      <c r="X302" s="32">
        <f t="shared" si="233"/>
        <v>557.60146371692872</v>
      </c>
      <c r="Y302" s="31">
        <f t="shared" si="234"/>
        <v>94.800688474054311</v>
      </c>
      <c r="Z302" s="31">
        <f t="shared" si="235"/>
        <v>4.286533980941166</v>
      </c>
      <c r="AA302" s="31">
        <f t="shared" si="236"/>
        <v>18.320237516826804</v>
      </c>
      <c r="AB302" s="31">
        <f t="shared" si="237"/>
        <v>3.864681679196639</v>
      </c>
      <c r="AD302" s="33">
        <f t="shared" si="238"/>
        <v>1377.7094946856089</v>
      </c>
      <c r="AE302" s="33">
        <f t="shared" si="239"/>
        <v>3.1538415356039611</v>
      </c>
      <c r="AF302" s="33">
        <f t="shared" si="240"/>
        <v>0.10622452120211502</v>
      </c>
      <c r="AG302" s="73">
        <f t="shared" si="241"/>
        <v>2488.5526315789475</v>
      </c>
      <c r="AH302" s="33">
        <f t="shared" si="242"/>
        <v>259.57083244770661</v>
      </c>
      <c r="AI302" s="33">
        <f t="shared" si="243"/>
        <v>3.1213864104861717E-2</v>
      </c>
      <c r="AJ302" s="73">
        <f t="shared" si="244"/>
        <v>60.307017543859651</v>
      </c>
      <c r="AK302" s="33">
        <f t="shared" si="245"/>
        <v>147.55634512577009</v>
      </c>
      <c r="AL302" s="33">
        <f t="shared" si="246"/>
        <v>9.714226054141932E-2</v>
      </c>
      <c r="AM302" s="73">
        <f t="shared" si="247"/>
        <v>113.1140350877193</v>
      </c>
      <c r="AN302" s="33">
        <f t="shared" si="248"/>
        <v>0.5585708226709466</v>
      </c>
      <c r="AO302" s="73">
        <f t="shared" si="249"/>
        <v>256.40350877192981</v>
      </c>
      <c r="AP302" s="33">
        <f t="shared" si="250"/>
        <v>1.5873352916177563</v>
      </c>
      <c r="AQ302" s="73">
        <f t="shared" si="251"/>
        <v>71.622807017543863</v>
      </c>
      <c r="AR302" s="33">
        <f t="shared" si="252"/>
        <v>58.657602617552975</v>
      </c>
      <c r="AS302" s="33">
        <f t="shared" si="253"/>
        <v>0.63904279180125179</v>
      </c>
      <c r="AT302" s="73">
        <f t="shared" si="254"/>
        <v>622.14912280701753</v>
      </c>
      <c r="AU302" s="73">
        <f t="shared" si="255"/>
        <v>1377.7094946856089</v>
      </c>
      <c r="AV302" s="73">
        <f t="shared" si="256"/>
        <v>259.57083244770661</v>
      </c>
      <c r="AW302" s="73">
        <f t="shared" si="257"/>
        <v>147.55634512577009</v>
      </c>
      <c r="AX302" s="73">
        <f t="shared" si="258"/>
        <v>0.5585708226709466</v>
      </c>
      <c r="AY302" s="73">
        <f t="shared" si="259"/>
        <v>1.5873352916177563</v>
      </c>
      <c r="AZ302" s="73">
        <f t="shared" si="260"/>
        <v>58.657602617552975</v>
      </c>
      <c r="BA302" s="33">
        <f t="shared" si="261"/>
        <v>3612.1491228070176</v>
      </c>
      <c r="BC302" s="34">
        <f t="shared" si="262"/>
        <v>6.9106446561165796E-2</v>
      </c>
      <c r="BD302" s="34">
        <f t="shared" si="263"/>
        <v>0.36587332719331078</v>
      </c>
      <c r="BE302" s="34">
        <f t="shared" si="264"/>
        <v>0.30502251867033803</v>
      </c>
      <c r="BF302" s="34">
        <f t="shared" si="265"/>
        <v>0.25146929143037594</v>
      </c>
      <c r="BG302" s="34">
        <f t="shared" si="266"/>
        <v>6.5513387119939592</v>
      </c>
      <c r="BH302" s="34">
        <f t="shared" si="267"/>
        <v>0.29622713148653196</v>
      </c>
      <c r="BI302" s="34">
        <f t="shared" si="268"/>
        <v>1.2524022709256755</v>
      </c>
      <c r="BJ302" s="34">
        <f t="shared" si="269"/>
        <v>0.32406349989115157</v>
      </c>
      <c r="BL302" s="49">
        <f t="shared" si="270"/>
        <v>1</v>
      </c>
      <c r="BM302" s="49">
        <f t="shared" si="271"/>
        <v>0.83368339804988856</v>
      </c>
      <c r="BN302" s="49">
        <f t="shared" si="272"/>
        <v>17.906029833468921</v>
      </c>
      <c r="BO302" s="49">
        <f t="shared" si="273"/>
        <v>0.8096439654646348</v>
      </c>
      <c r="BP302" s="49">
        <f t="shared" si="274"/>
        <v>0.8857259488607957</v>
      </c>
      <c r="BU302" s="38">
        <f t="shared" si="275"/>
        <v>4.600401859390494E-2</v>
      </c>
      <c r="BV302" s="38">
        <f t="shared" si="276"/>
        <v>3.8352786545316923E-2</v>
      </c>
      <c r="BW302" s="38">
        <f t="shared" si="277"/>
        <v>0.8237493294019208</v>
      </c>
      <c r="BX302" s="38">
        <f t="shared" si="278"/>
        <v>3.7246876041677986E-2</v>
      </c>
      <c r="BY302" s="38">
        <f t="shared" si="279"/>
        <v>4.0746953020496142E-2</v>
      </c>
    </row>
    <row r="303" spans="1:77" x14ac:dyDescent="0.25">
      <c r="A303" s="23" t="s">
        <v>799</v>
      </c>
      <c r="B303" s="24" t="s">
        <v>800</v>
      </c>
      <c r="C303" s="24" t="s">
        <v>65</v>
      </c>
      <c r="D303" s="24" t="s">
        <v>66</v>
      </c>
      <c r="E303" s="25">
        <v>1.95E-2</v>
      </c>
      <c r="F303" s="26">
        <f t="shared" si="225"/>
        <v>35.546009259484372</v>
      </c>
      <c r="G303" s="27">
        <v>70.794578438413865</v>
      </c>
      <c r="H303" s="28">
        <f t="shared" si="226"/>
        <v>1.8500000000000005</v>
      </c>
      <c r="I303" s="27">
        <v>7.6253968234904772E-5</v>
      </c>
      <c r="J303" s="27">
        <f t="shared" si="227"/>
        <v>3.0762215861135159E-8</v>
      </c>
      <c r="K303" s="20">
        <f t="shared" si="224"/>
        <v>0.99992121829467695</v>
      </c>
      <c r="S303" s="31">
        <f t="shared" si="228"/>
        <v>2.9639534968010497</v>
      </c>
      <c r="T303" s="31">
        <f t="shared" si="229"/>
        <v>3.2925803459316345</v>
      </c>
      <c r="U303" s="31">
        <f t="shared" si="230"/>
        <v>2.5996178107024739</v>
      </c>
      <c r="V303" s="31">
        <f t="shared" si="231"/>
        <v>4.1838277274103266</v>
      </c>
      <c r="W303" s="31">
        <f t="shared" si="232"/>
        <v>2.2427670038635026</v>
      </c>
      <c r="X303" s="32">
        <f t="shared" si="233"/>
        <v>133762.90255411839</v>
      </c>
      <c r="Y303" s="31">
        <f t="shared" si="234"/>
        <v>45.085487181366155</v>
      </c>
      <c r="Z303" s="31">
        <f t="shared" si="235"/>
        <v>2.5078154802359363</v>
      </c>
      <c r="AA303" s="31">
        <f t="shared" si="236"/>
        <v>9.1555988828564683</v>
      </c>
      <c r="AB303" s="31">
        <f t="shared" si="237"/>
        <v>3.2527850159936702</v>
      </c>
      <c r="AD303" s="33">
        <f t="shared" si="238"/>
        <v>2454.23242202745</v>
      </c>
      <c r="AE303" s="33">
        <f t="shared" si="239"/>
        <v>224.81229407638489</v>
      </c>
      <c r="AF303" s="33">
        <f t="shared" si="240"/>
        <v>0.25309430470330463</v>
      </c>
      <c r="AG303" s="73">
        <f t="shared" si="241"/>
        <v>2488.5526315789475</v>
      </c>
      <c r="AH303" s="33">
        <f t="shared" si="242"/>
        <v>440.76991956894773</v>
      </c>
      <c r="AI303" s="33">
        <f t="shared" si="243"/>
        <v>3.98359295663038</v>
      </c>
      <c r="AJ303" s="73">
        <f t="shared" si="244"/>
        <v>60.307017543859651</v>
      </c>
      <c r="AK303" s="33">
        <f t="shared" si="245"/>
        <v>239.5664220764356</v>
      </c>
      <c r="AL303" s="33">
        <f t="shared" si="246"/>
        <v>4.0494535953084361E-4</v>
      </c>
      <c r="AM303" s="73">
        <f t="shared" si="247"/>
        <v>113.1140350877193</v>
      </c>
      <c r="AN303" s="33">
        <f t="shared" si="248"/>
        <v>1.1744998637302089</v>
      </c>
      <c r="AO303" s="73">
        <f t="shared" si="249"/>
        <v>256.40350877192981</v>
      </c>
      <c r="AP303" s="33">
        <f t="shared" si="250"/>
        <v>2.713184730013122</v>
      </c>
      <c r="AQ303" s="73">
        <f t="shared" si="251"/>
        <v>71.622807017543863</v>
      </c>
      <c r="AR303" s="33">
        <f t="shared" si="252"/>
        <v>117.37312063041577</v>
      </c>
      <c r="AS303" s="33">
        <f t="shared" si="253"/>
        <v>0.75925613206949671</v>
      </c>
      <c r="AT303" s="73">
        <f t="shared" si="254"/>
        <v>622.14912280701753</v>
      </c>
      <c r="AU303" s="73">
        <f t="shared" si="255"/>
        <v>2454.23242202745</v>
      </c>
      <c r="AV303" s="73">
        <f t="shared" si="256"/>
        <v>440.76991956894773</v>
      </c>
      <c r="AW303" s="73">
        <f t="shared" si="257"/>
        <v>239.5664220764356</v>
      </c>
      <c r="AX303" s="73">
        <f t="shared" si="258"/>
        <v>1.1744998637302089</v>
      </c>
      <c r="AY303" s="73">
        <f t="shared" si="259"/>
        <v>2.713184730013122</v>
      </c>
      <c r="AZ303" s="73">
        <f t="shared" si="260"/>
        <v>117.37312063041577</v>
      </c>
      <c r="BA303" s="33">
        <f t="shared" si="261"/>
        <v>3612.1491228070176</v>
      </c>
      <c r="BC303" s="34">
        <f t="shared" si="262"/>
        <v>3.7617681343771214E-3</v>
      </c>
      <c r="BD303" s="34">
        <f t="shared" si="263"/>
        <v>1.1170042372021514E-2</v>
      </c>
      <c r="BE303" s="34">
        <f t="shared" si="264"/>
        <v>9.6915689235676575E-3</v>
      </c>
      <c r="BF303" s="34">
        <f t="shared" si="265"/>
        <v>8.4367551870992603E-3</v>
      </c>
      <c r="BG303" s="34">
        <f t="shared" si="266"/>
        <v>0.1696011490017314</v>
      </c>
      <c r="BH303" s="34">
        <f t="shared" si="267"/>
        <v>9.4338203604492025E-3</v>
      </c>
      <c r="BI303" s="34">
        <f t="shared" si="268"/>
        <v>3.421988063789675E-2</v>
      </c>
      <c r="BJ303" s="34">
        <f t="shared" si="269"/>
        <v>1.0520179006494582E-2</v>
      </c>
      <c r="BL303" s="49">
        <f t="shared" si="270"/>
        <v>1</v>
      </c>
      <c r="BM303" s="49">
        <f t="shared" si="271"/>
        <v>0.86763940554450303</v>
      </c>
      <c r="BN303" s="49">
        <f t="shared" si="272"/>
        <v>15.183572573237928</v>
      </c>
      <c r="BO303" s="49">
        <f t="shared" si="273"/>
        <v>0.84456442028177403</v>
      </c>
      <c r="BP303" s="49">
        <f t="shared" si="274"/>
        <v>0.94182086836530754</v>
      </c>
      <c r="BU303" s="38">
        <f t="shared" si="275"/>
        <v>4.6716942939745584E-2</v>
      </c>
      <c r="BV303" s="38">
        <f t="shared" si="276"/>
        <v>4.0533460601097325E-2</v>
      </c>
      <c r="BW303" s="38">
        <f t="shared" si="277"/>
        <v>0.7093300935254423</v>
      </c>
      <c r="BX303" s="38">
        <f t="shared" si="278"/>
        <v>3.9455467831242944E-2</v>
      </c>
      <c r="BY303" s="38">
        <f t="shared" si="279"/>
        <v>4.399899176688371E-2</v>
      </c>
    </row>
    <row r="304" spans="1:77" x14ac:dyDescent="0.25">
      <c r="A304" s="23" t="s">
        <v>801</v>
      </c>
      <c r="B304" s="24" t="s">
        <v>802</v>
      </c>
      <c r="C304" s="24" t="s">
        <v>94</v>
      </c>
      <c r="D304" s="24" t="s">
        <v>66</v>
      </c>
      <c r="E304" s="25">
        <v>0.16400000000000001</v>
      </c>
      <c r="F304" s="26">
        <f t="shared" si="225"/>
        <v>4.2265071985362512</v>
      </c>
      <c r="G304" s="27">
        <v>30.199517204020164</v>
      </c>
      <c r="H304" s="28">
        <f t="shared" si="226"/>
        <v>1.48</v>
      </c>
      <c r="I304" s="27">
        <v>1.1109999999999999E-5</v>
      </c>
      <c r="J304" s="27">
        <f t="shared" si="227"/>
        <v>4.4819728878158154E-9</v>
      </c>
      <c r="K304" s="20">
        <f t="shared" si="224"/>
        <v>0.99986642622334498</v>
      </c>
      <c r="S304" s="31">
        <f t="shared" si="228"/>
        <v>2.0957686245932994</v>
      </c>
      <c r="T304" s="31">
        <f t="shared" si="229"/>
        <v>2.1269364713889516</v>
      </c>
      <c r="U304" s="31">
        <f t="shared" si="230"/>
        <v>1.9193423334581898</v>
      </c>
      <c r="V304" s="31">
        <f t="shared" si="231"/>
        <v>2.2549400132901511</v>
      </c>
      <c r="W304" s="31">
        <f t="shared" si="232"/>
        <v>1.718518911444175</v>
      </c>
      <c r="X304" s="32">
        <f t="shared" si="233"/>
        <v>513537.89046127029</v>
      </c>
      <c r="Y304" s="31">
        <f t="shared" si="234"/>
        <v>26.448985252252861</v>
      </c>
      <c r="Z304" s="31">
        <f t="shared" si="235"/>
        <v>1.8410357044771297</v>
      </c>
      <c r="AA304" s="31">
        <f t="shared" si="236"/>
        <v>5.7200942255166964</v>
      </c>
      <c r="AB304" s="31">
        <f t="shared" si="237"/>
        <v>2.7332178296275025</v>
      </c>
      <c r="AD304" s="33">
        <f t="shared" si="238"/>
        <v>3470.9130978818775</v>
      </c>
      <c r="AE304" s="33">
        <f t="shared" si="239"/>
        <v>26.73073008835064</v>
      </c>
      <c r="AF304" s="33">
        <f t="shared" si="240"/>
        <v>0.39179982314617151</v>
      </c>
      <c r="AG304" s="73">
        <f t="shared" si="241"/>
        <v>2488.5526315789475</v>
      </c>
      <c r="AH304" s="33">
        <f t="shared" si="242"/>
        <v>596.99268512919184</v>
      </c>
      <c r="AI304" s="33">
        <f t="shared" si="243"/>
        <v>7.3911796182766611</v>
      </c>
      <c r="AJ304" s="73">
        <f t="shared" si="244"/>
        <v>60.307017543859651</v>
      </c>
      <c r="AK304" s="33">
        <f t="shared" si="245"/>
        <v>312.64809661893571</v>
      </c>
      <c r="AL304" s="33">
        <f t="shared" si="246"/>
        <v>1.0547744903109886E-4</v>
      </c>
      <c r="AM304" s="73">
        <f t="shared" si="247"/>
        <v>113.1140350877193</v>
      </c>
      <c r="AN304" s="33">
        <f t="shared" si="248"/>
        <v>2.0020767543894422</v>
      </c>
      <c r="AO304" s="73">
        <f t="shared" si="249"/>
        <v>256.40350877192981</v>
      </c>
      <c r="AP304" s="33">
        <f t="shared" si="250"/>
        <v>3.6958363437058432</v>
      </c>
      <c r="AQ304" s="73">
        <f t="shared" si="251"/>
        <v>71.622807017543863</v>
      </c>
      <c r="AR304" s="33">
        <f t="shared" si="252"/>
        <v>187.86774653596578</v>
      </c>
      <c r="AS304" s="33">
        <f t="shared" si="253"/>
        <v>0.90358585507747602</v>
      </c>
      <c r="AT304" s="73">
        <f t="shared" si="254"/>
        <v>622.14912280701753</v>
      </c>
      <c r="AU304" s="73">
        <f t="shared" si="255"/>
        <v>3470.9130978818775</v>
      </c>
      <c r="AV304" s="73">
        <f t="shared" si="256"/>
        <v>596.99268512919184</v>
      </c>
      <c r="AW304" s="73">
        <f t="shared" si="257"/>
        <v>312.64809661893571</v>
      </c>
      <c r="AX304" s="73">
        <f t="shared" si="258"/>
        <v>2.0020767543894422</v>
      </c>
      <c r="AY304" s="73">
        <f t="shared" si="259"/>
        <v>3.6958363437058432</v>
      </c>
      <c r="AZ304" s="73">
        <f t="shared" si="260"/>
        <v>187.86774653596578</v>
      </c>
      <c r="BA304" s="33">
        <f t="shared" si="261"/>
        <v>3612.1491228070176</v>
      </c>
      <c r="BC304" s="34">
        <f t="shared" si="262"/>
        <v>3.7820086834290383E-2</v>
      </c>
      <c r="BD304" s="34">
        <f t="shared" si="263"/>
        <v>7.9380494928628559E-2</v>
      </c>
      <c r="BE304" s="34">
        <f t="shared" si="264"/>
        <v>7.1701974013482425E-2</v>
      </c>
      <c r="BF304" s="34">
        <f t="shared" si="265"/>
        <v>6.4994512530123102E-2</v>
      </c>
      <c r="BG304" s="34">
        <f t="shared" si="266"/>
        <v>1.0003029189190689</v>
      </c>
      <c r="BH304" s="34">
        <f t="shared" si="267"/>
        <v>6.9628130208354025E-2</v>
      </c>
      <c r="BI304" s="34">
        <f t="shared" si="268"/>
        <v>0.21529893888868379</v>
      </c>
      <c r="BJ304" s="34">
        <f t="shared" si="269"/>
        <v>7.877123314317977E-2</v>
      </c>
      <c r="BL304" s="49">
        <f t="shared" si="270"/>
        <v>1</v>
      </c>
      <c r="BM304" s="49">
        <f t="shared" si="271"/>
        <v>0.90326942503885954</v>
      </c>
      <c r="BN304" s="49">
        <f t="shared" si="272"/>
        <v>12.601369137575254</v>
      </c>
      <c r="BO304" s="49">
        <f t="shared" si="273"/>
        <v>0.87714406758180408</v>
      </c>
      <c r="BP304" s="49">
        <f t="shared" si="274"/>
        <v>0.99232479230575998</v>
      </c>
      <c r="BU304" s="38">
        <f t="shared" si="275"/>
        <v>4.7489725993119652E-2</v>
      </c>
      <c r="BV304" s="38">
        <f t="shared" si="276"/>
        <v>4.2896017493058172E-2</v>
      </c>
      <c r="BW304" s="38">
        <f t="shared" si="277"/>
        <v>0.59843556748160331</v>
      </c>
      <c r="BX304" s="38">
        <f t="shared" si="278"/>
        <v>4.16553314259503E-2</v>
      </c>
      <c r="BY304" s="38">
        <f t="shared" si="279"/>
        <v>4.7125232482779909E-2</v>
      </c>
    </row>
    <row r="305" spans="1:77" x14ac:dyDescent="0.25">
      <c r="A305" s="23" t="s">
        <v>803</v>
      </c>
      <c r="B305" s="24" t="s">
        <v>804</v>
      </c>
      <c r="C305" s="24" t="s">
        <v>77</v>
      </c>
      <c r="D305" s="24" t="s">
        <v>133</v>
      </c>
      <c r="E305" s="25">
        <v>7.0099999999999997E-3</v>
      </c>
      <c r="F305" s="26">
        <f t="shared" si="225"/>
        <v>98.879768981447256</v>
      </c>
      <c r="G305" s="27">
        <v>0.40738027780411268</v>
      </c>
      <c r="H305" s="28">
        <f t="shared" si="226"/>
        <v>-0.39000000000000007</v>
      </c>
      <c r="I305" s="27">
        <v>8.6595959978350993E-9</v>
      </c>
      <c r="J305" s="27">
        <f t="shared" si="227"/>
        <v>3.4934360469608696E-12</v>
      </c>
      <c r="K305" s="20">
        <f t="shared" si="224"/>
        <v>0.9928710816636066</v>
      </c>
      <c r="S305" s="31">
        <f t="shared" si="228"/>
        <v>0.8977549956393247</v>
      </c>
      <c r="T305" s="31">
        <f t="shared" si="229"/>
        <v>0.81403089615662916</v>
      </c>
      <c r="U305" s="31">
        <f t="shared" si="230"/>
        <v>0.98062603089308065</v>
      </c>
      <c r="V305" s="31">
        <f t="shared" si="231"/>
        <v>0.83935680816673985</v>
      </c>
      <c r="W305" s="31">
        <f t="shared" si="232"/>
        <v>0.99510575397419809</v>
      </c>
      <c r="X305" s="32">
        <f t="shared" si="233"/>
        <v>277948600.41264653</v>
      </c>
      <c r="Y305" s="31">
        <f t="shared" si="234"/>
        <v>0.73236195941791071</v>
      </c>
      <c r="Z305" s="31">
        <f t="shared" si="235"/>
        <v>0.92094220314879105</v>
      </c>
      <c r="AA305" s="31">
        <f t="shared" si="236"/>
        <v>0.97942028200317255</v>
      </c>
      <c r="AB305" s="31">
        <f t="shared" si="237"/>
        <v>0.89308889759967736</v>
      </c>
      <c r="AD305" s="33">
        <f t="shared" si="238"/>
        <v>8102.6903827480446</v>
      </c>
      <c r="AE305" s="33">
        <f t="shared" si="239"/>
        <v>625.36943430663416</v>
      </c>
      <c r="AF305" s="33">
        <f t="shared" si="240"/>
        <v>1.0237121677664065</v>
      </c>
      <c r="AG305" s="73">
        <f t="shared" si="241"/>
        <v>2488.5526315789475</v>
      </c>
      <c r="AH305" s="33">
        <f t="shared" si="242"/>
        <v>1168.4712594155737</v>
      </c>
      <c r="AI305" s="33">
        <f t="shared" si="243"/>
        <v>19.856474034050848</v>
      </c>
      <c r="AJ305" s="73">
        <f t="shared" si="244"/>
        <v>60.307017543859651</v>
      </c>
      <c r="AK305" s="33">
        <f t="shared" si="245"/>
        <v>539.9342376635459</v>
      </c>
      <c r="AL305" s="33">
        <f t="shared" si="246"/>
        <v>1.948801562096375E-7</v>
      </c>
      <c r="AM305" s="73">
        <f t="shared" si="247"/>
        <v>113.1140350877193</v>
      </c>
      <c r="AN305" s="33">
        <f t="shared" si="248"/>
        <v>72.304272320222893</v>
      </c>
      <c r="AO305" s="73">
        <f t="shared" si="249"/>
        <v>256.40350877192981</v>
      </c>
      <c r="AP305" s="33">
        <f t="shared" si="250"/>
        <v>7.3882667591978715</v>
      </c>
      <c r="AQ305" s="73">
        <f t="shared" si="251"/>
        <v>71.622807017543863</v>
      </c>
      <c r="AR305" s="33">
        <f t="shared" si="252"/>
        <v>1097.2013055757111</v>
      </c>
      <c r="AS305" s="33">
        <f t="shared" si="253"/>
        <v>2.7653428189900073</v>
      </c>
      <c r="AT305" s="73">
        <f t="shared" si="254"/>
        <v>622.14912280701753</v>
      </c>
      <c r="AU305" s="73">
        <f t="shared" si="255"/>
        <v>8102.6903827480446</v>
      </c>
      <c r="AV305" s="73">
        <f t="shared" si="256"/>
        <v>1168.4712594155737</v>
      </c>
      <c r="AW305" s="73">
        <f t="shared" si="257"/>
        <v>539.9342376635459</v>
      </c>
      <c r="AX305" s="73">
        <f t="shared" si="258"/>
        <v>72.304272320222893</v>
      </c>
      <c r="AY305" s="73">
        <f t="shared" si="259"/>
        <v>7.3882667591978715</v>
      </c>
      <c r="AZ305" s="73">
        <f t="shared" si="260"/>
        <v>1097.2013055757111</v>
      </c>
      <c r="BA305" s="33">
        <f t="shared" si="261"/>
        <v>3612.1491228070176</v>
      </c>
      <c r="BC305" s="34">
        <f t="shared" si="262"/>
        <v>4.4628621669826713E-3</v>
      </c>
      <c r="BD305" s="34">
        <f t="shared" si="263"/>
        <v>4.0106973960113701E-3</v>
      </c>
      <c r="BE305" s="34">
        <f t="shared" si="264"/>
        <v>4.3032709656252053E-3</v>
      </c>
      <c r="BF305" s="34">
        <f t="shared" si="265"/>
        <v>4.4410198199553034E-3</v>
      </c>
      <c r="BG305" s="34">
        <f t="shared" si="266"/>
        <v>3.2684304812234913E-3</v>
      </c>
      <c r="BH305" s="34">
        <f t="shared" si="267"/>
        <v>4.1100381164104098E-3</v>
      </c>
      <c r="BI305" s="34">
        <f t="shared" si="268"/>
        <v>4.3600288776136685E-3</v>
      </c>
      <c r="BJ305" s="34">
        <f t="shared" si="269"/>
        <v>4.8819651541206705E-3</v>
      </c>
      <c r="BL305" s="49">
        <f t="shared" si="270"/>
        <v>1</v>
      </c>
      <c r="BM305" s="49">
        <f t="shared" si="271"/>
        <v>1.0729483031815861</v>
      </c>
      <c r="BN305" s="49">
        <f t="shared" si="272"/>
        <v>0.81492821783910663</v>
      </c>
      <c r="BO305" s="49">
        <f t="shared" si="273"/>
        <v>1.0247689393116104</v>
      </c>
      <c r="BP305" s="49">
        <f t="shared" si="274"/>
        <v>1.2172359747149646</v>
      </c>
      <c r="BU305" s="38">
        <f t="shared" si="275"/>
        <v>5.1553512029640744E-2</v>
      </c>
      <c r="BV305" s="38">
        <f t="shared" si="276"/>
        <v>5.531425325525452E-2</v>
      </c>
      <c r="BW305" s="38">
        <f t="shared" si="277"/>
        <v>4.2012411681662074E-2</v>
      </c>
      <c r="BX305" s="38">
        <f t="shared" si="278"/>
        <v>5.283043784040329E-2</v>
      </c>
      <c r="BY305" s="38">
        <f t="shared" si="279"/>
        <v>6.2752789465379405E-2</v>
      </c>
    </row>
    <row r="306" spans="1:77" x14ac:dyDescent="0.25">
      <c r="A306" s="23" t="s">
        <v>805</v>
      </c>
      <c r="B306" s="24" t="s">
        <v>806</v>
      </c>
      <c r="C306" s="24" t="s">
        <v>89</v>
      </c>
      <c r="D306" s="24" t="s">
        <v>66</v>
      </c>
      <c r="E306" s="25">
        <v>6.3100000000000003E-2</v>
      </c>
      <c r="F306" s="26">
        <f t="shared" si="225"/>
        <v>10.98489985039533</v>
      </c>
      <c r="G306" s="27">
        <v>301.99517204020168</v>
      </c>
      <c r="H306" s="28">
        <f t="shared" si="226"/>
        <v>2.48</v>
      </c>
      <c r="I306" s="27">
        <v>1.6260999999999999E-3</v>
      </c>
      <c r="J306" s="27">
        <f t="shared" si="227"/>
        <v>6.5599784994395118E-7</v>
      </c>
      <c r="K306" s="20">
        <f t="shared" si="224"/>
        <v>0.9999501171763755</v>
      </c>
      <c r="S306" s="31">
        <f t="shared" si="228"/>
        <v>4.3862613928496668</v>
      </c>
      <c r="T306" s="31">
        <f t="shared" si="229"/>
        <v>5.7661838239363847</v>
      </c>
      <c r="U306" s="31">
        <f t="shared" si="230"/>
        <v>3.7140822683845429</v>
      </c>
      <c r="V306" s="31">
        <f t="shared" si="231"/>
        <v>15.169400132901512</v>
      </c>
      <c r="W306" s="31">
        <f t="shared" si="232"/>
        <v>3.1016188742494775</v>
      </c>
      <c r="X306" s="32">
        <f t="shared" si="233"/>
        <v>22014.445657663815</v>
      </c>
      <c r="Y306" s="31">
        <f t="shared" si="234"/>
        <v>75.616822956772594</v>
      </c>
      <c r="Z306" s="31">
        <f t="shared" si="235"/>
        <v>3.6001705423272976</v>
      </c>
      <c r="AA306" s="31">
        <f t="shared" si="236"/>
        <v>14.783830331557514</v>
      </c>
      <c r="AB306" s="31">
        <f t="shared" si="237"/>
        <v>3.6984223821998667</v>
      </c>
      <c r="AD306" s="33">
        <f t="shared" si="238"/>
        <v>1658.4125107292903</v>
      </c>
      <c r="AE306" s="33">
        <f t="shared" si="239"/>
        <v>69.474480736759205</v>
      </c>
      <c r="AF306" s="33">
        <f t="shared" si="240"/>
        <v>0.14452077123764745</v>
      </c>
      <c r="AG306" s="73">
        <f t="shared" si="241"/>
        <v>2488.5526315789475</v>
      </c>
      <c r="AH306" s="33">
        <f t="shared" si="242"/>
        <v>308.51048806512273</v>
      </c>
      <c r="AI306" s="33">
        <f t="shared" si="243"/>
        <v>1.0987030812456238</v>
      </c>
      <c r="AJ306" s="73">
        <f t="shared" si="244"/>
        <v>60.307017543859651</v>
      </c>
      <c r="AK306" s="33">
        <f t="shared" si="245"/>
        <v>173.22942903379104</v>
      </c>
      <c r="AL306" s="33">
        <f t="shared" si="246"/>
        <v>2.4605055929632189E-3</v>
      </c>
      <c r="AM306" s="73">
        <f t="shared" si="247"/>
        <v>113.1140350877193</v>
      </c>
      <c r="AN306" s="33">
        <f t="shared" si="248"/>
        <v>0.70027933573717971</v>
      </c>
      <c r="AO306" s="73">
        <f t="shared" si="249"/>
        <v>256.40350877192981</v>
      </c>
      <c r="AP306" s="33">
        <f t="shared" si="250"/>
        <v>1.8899567636226964</v>
      </c>
      <c r="AQ306" s="73">
        <f t="shared" si="251"/>
        <v>71.622807017543863</v>
      </c>
      <c r="AR306" s="33">
        <f t="shared" si="252"/>
        <v>72.688957328421807</v>
      </c>
      <c r="AS306" s="33">
        <f t="shared" si="253"/>
        <v>0.66777039355574197</v>
      </c>
      <c r="AT306" s="73">
        <f t="shared" si="254"/>
        <v>622.14912280701753</v>
      </c>
      <c r="AU306" s="73">
        <f t="shared" si="255"/>
        <v>1658.4125107292903</v>
      </c>
      <c r="AV306" s="73">
        <f t="shared" si="256"/>
        <v>308.51048806512273</v>
      </c>
      <c r="AW306" s="73">
        <f t="shared" si="257"/>
        <v>173.22942903379104</v>
      </c>
      <c r="AX306" s="73">
        <f t="shared" si="258"/>
        <v>0.70027933573717971</v>
      </c>
      <c r="AY306" s="73">
        <f t="shared" si="259"/>
        <v>1.8899567636226964</v>
      </c>
      <c r="AZ306" s="73">
        <f t="shared" si="260"/>
        <v>72.688957328421807</v>
      </c>
      <c r="BA306" s="33">
        <f t="shared" si="261"/>
        <v>3612.1491228070176</v>
      </c>
      <c r="BC306" s="34">
        <f t="shared" si="262"/>
        <v>7.9312852290916933E-3</v>
      </c>
      <c r="BD306" s="34">
        <f t="shared" si="263"/>
        <v>3.4870876651094611E-2</v>
      </c>
      <c r="BE306" s="34">
        <f t="shared" si="264"/>
        <v>2.935291086811188E-2</v>
      </c>
      <c r="BF306" s="34">
        <f t="shared" si="265"/>
        <v>2.4599474559091304E-2</v>
      </c>
      <c r="BG306" s="34">
        <f t="shared" si="266"/>
        <v>0.59973859098789217</v>
      </c>
      <c r="BH306" s="34">
        <f t="shared" si="267"/>
        <v>2.8553979444571529E-2</v>
      </c>
      <c r="BI306" s="34">
        <f t="shared" si="268"/>
        <v>0.11618739836471834</v>
      </c>
      <c r="BJ306" s="34">
        <f t="shared" si="269"/>
        <v>3.1415394554152751E-2</v>
      </c>
      <c r="BL306" s="49">
        <f t="shared" si="270"/>
        <v>1</v>
      </c>
      <c r="BM306" s="49">
        <f t="shared" si="271"/>
        <v>0.84176004984923369</v>
      </c>
      <c r="BN306" s="49">
        <f t="shared" si="272"/>
        <v>17.198838933378699</v>
      </c>
      <c r="BO306" s="49">
        <f t="shared" si="273"/>
        <v>0.81884891309938457</v>
      </c>
      <c r="BP306" s="49">
        <f t="shared" si="274"/>
        <v>0.90090636001164626</v>
      </c>
      <c r="BU306" s="38">
        <f t="shared" si="275"/>
        <v>4.6170819912682681E-2</v>
      </c>
      <c r="BV306" s="38">
        <f t="shared" si="276"/>
        <v>3.8864751671279764E-2</v>
      </c>
      <c r="BW306" s="38">
        <f t="shared" si="277"/>
        <v>0.79408449510026335</v>
      </c>
      <c r="BX306" s="38">
        <f t="shared" si="278"/>
        <v>3.7806925702407637E-2</v>
      </c>
      <c r="BY306" s="38">
        <f t="shared" si="279"/>
        <v>4.1595585306288187E-2</v>
      </c>
    </row>
    <row r="307" spans="1:77" x14ac:dyDescent="0.25">
      <c r="A307" s="23" t="s">
        <v>807</v>
      </c>
      <c r="B307" s="24" t="s">
        <v>808</v>
      </c>
      <c r="C307" s="24" t="s">
        <v>77</v>
      </c>
      <c r="D307" s="24" t="s">
        <v>66</v>
      </c>
      <c r="E307" s="25">
        <v>0.70399999999999996</v>
      </c>
      <c r="F307" s="26">
        <f t="shared" si="225"/>
        <v>0.98458406329537684</v>
      </c>
      <c r="G307" s="27">
        <v>2344.2288153199238</v>
      </c>
      <c r="H307" s="28">
        <f t="shared" si="226"/>
        <v>3.37</v>
      </c>
      <c r="I307" s="27">
        <v>2.8077999999999999E-2</v>
      </c>
      <c r="J307" s="27">
        <f t="shared" si="227"/>
        <v>1.1327167843752697E-5</v>
      </c>
      <c r="K307" s="20">
        <f t="shared" si="224"/>
        <v>0.99993584457993212</v>
      </c>
      <c r="S307" s="31">
        <f t="shared" si="228"/>
        <v>5.1655773099415221</v>
      </c>
      <c r="T307" s="31">
        <f t="shared" si="229"/>
        <v>7.5492633981173398</v>
      </c>
      <c r="U307" s="31">
        <f t="shared" si="230"/>
        <v>4.3247235320080204</v>
      </c>
      <c r="V307" s="31">
        <f t="shared" si="231"/>
        <v>112.20680478516169</v>
      </c>
      <c r="W307" s="31">
        <f t="shared" si="232"/>
        <v>3.5722039950066371</v>
      </c>
      <c r="X307" s="32">
        <f t="shared" si="233"/>
        <v>9327.8298062876747</v>
      </c>
      <c r="Y307" s="31">
        <f t="shared" si="234"/>
        <v>92.345659241765617</v>
      </c>
      <c r="Z307" s="31">
        <f t="shared" si="235"/>
        <v>4.1986975485885072</v>
      </c>
      <c r="AA307" s="31">
        <f t="shared" si="236"/>
        <v>17.867670592330239</v>
      </c>
      <c r="AB307" s="31">
        <f t="shared" si="237"/>
        <v>3.8463728576666614</v>
      </c>
      <c r="AD307" s="33">
        <f t="shared" si="238"/>
        <v>1408.2125448458573</v>
      </c>
      <c r="AE307" s="33">
        <f t="shared" si="239"/>
        <v>6.2270450773998665</v>
      </c>
      <c r="AF307" s="33">
        <f t="shared" si="240"/>
        <v>0.11038604554997415</v>
      </c>
      <c r="AG307" s="73">
        <f t="shared" si="241"/>
        <v>2488.5526315789475</v>
      </c>
      <c r="AH307" s="33">
        <f t="shared" si="242"/>
        <v>264.94949904955178</v>
      </c>
      <c r="AI307" s="33">
        <f t="shared" si="243"/>
        <v>0.14853525771968759</v>
      </c>
      <c r="AJ307" s="73">
        <f t="shared" si="244"/>
        <v>60.307017543859651</v>
      </c>
      <c r="AK307" s="33">
        <f t="shared" si="245"/>
        <v>150.40901007269278</v>
      </c>
      <c r="AL307" s="33">
        <f t="shared" si="246"/>
        <v>5.8069956025735125E-3</v>
      </c>
      <c r="AM307" s="73">
        <f t="shared" si="247"/>
        <v>113.1140350877193</v>
      </c>
      <c r="AN307" s="33">
        <f t="shared" si="248"/>
        <v>0.57342054824787447</v>
      </c>
      <c r="AO307" s="73">
        <f t="shared" si="249"/>
        <v>256.40350877192981</v>
      </c>
      <c r="AP307" s="33">
        <f t="shared" si="250"/>
        <v>1.6205422248035108</v>
      </c>
      <c r="AQ307" s="73">
        <f t="shared" si="251"/>
        <v>71.622807017543863</v>
      </c>
      <c r="AR307" s="33">
        <f t="shared" si="252"/>
        <v>60.143330187791641</v>
      </c>
      <c r="AS307" s="33">
        <f t="shared" si="253"/>
        <v>0.64208464989927438</v>
      </c>
      <c r="AT307" s="73">
        <f t="shared" si="254"/>
        <v>622.14912280701753</v>
      </c>
      <c r="AU307" s="73">
        <f t="shared" si="255"/>
        <v>1408.2125448458573</v>
      </c>
      <c r="AV307" s="73">
        <f t="shared" si="256"/>
        <v>264.94949904955178</v>
      </c>
      <c r="AW307" s="73">
        <f t="shared" si="257"/>
        <v>150.40901007269278</v>
      </c>
      <c r="AX307" s="73">
        <f t="shared" si="258"/>
        <v>0.57342054824787447</v>
      </c>
      <c r="AY307" s="73">
        <f t="shared" si="259"/>
        <v>1.6205422248035108</v>
      </c>
      <c r="AZ307" s="73">
        <f t="shared" si="260"/>
        <v>60.143330187791641</v>
      </c>
      <c r="BA307" s="33">
        <f t="shared" si="261"/>
        <v>3612.1491228070176</v>
      </c>
      <c r="BC307" s="34">
        <f t="shared" si="262"/>
        <v>4.9169401457034349E-2</v>
      </c>
      <c r="BD307" s="34">
        <f t="shared" si="263"/>
        <v>0.25466297915683445</v>
      </c>
      <c r="BE307" s="34">
        <f t="shared" si="264"/>
        <v>0.21252492239989859</v>
      </c>
      <c r="BF307" s="34">
        <f t="shared" si="265"/>
        <v>0.17563635134334718</v>
      </c>
      <c r="BG307" s="34">
        <f t="shared" si="266"/>
        <v>4.540580792072868</v>
      </c>
      <c r="BH307" s="34">
        <f t="shared" si="267"/>
        <v>0.2064474453632143</v>
      </c>
      <c r="BI307" s="34">
        <f t="shared" si="268"/>
        <v>0.86926250210057709</v>
      </c>
      <c r="BJ307" s="34">
        <f t="shared" si="269"/>
        <v>0.22599538169263728</v>
      </c>
      <c r="BL307" s="49">
        <f t="shared" si="270"/>
        <v>1</v>
      </c>
      <c r="BM307" s="49">
        <f t="shared" si="271"/>
        <v>0.83453403044113028</v>
      </c>
      <c r="BN307" s="49">
        <f t="shared" si="272"/>
        <v>17.829763898570224</v>
      </c>
      <c r="BO307" s="49">
        <f t="shared" si="273"/>
        <v>0.81066924625928227</v>
      </c>
      <c r="BP307" s="49">
        <f t="shared" si="274"/>
        <v>0.88742927001359628</v>
      </c>
      <c r="BU307" s="38">
        <f t="shared" si="275"/>
        <v>4.6020041549367348E-2</v>
      </c>
      <c r="BV307" s="38">
        <f t="shared" si="276"/>
        <v>3.8405290755261813E-2</v>
      </c>
      <c r="BW307" s="38">
        <f t="shared" si="277"/>
        <v>0.8205264754276117</v>
      </c>
      <c r="BX307" s="38">
        <f t="shared" si="278"/>
        <v>3.7307032395646478E-2</v>
      </c>
      <c r="BY307" s="38">
        <f t="shared" si="279"/>
        <v>4.0839531878150433E-2</v>
      </c>
    </row>
    <row r="308" spans="1:77" x14ac:dyDescent="0.25">
      <c r="A308" s="23" t="s">
        <v>809</v>
      </c>
      <c r="B308" s="24" t="s">
        <v>810</v>
      </c>
      <c r="C308" s="24" t="s">
        <v>94</v>
      </c>
      <c r="D308" s="24" t="s">
        <v>90</v>
      </c>
      <c r="E308" s="25">
        <v>0.54</v>
      </c>
      <c r="F308" s="26">
        <f t="shared" si="225"/>
        <v>1.2836058899258245</v>
      </c>
      <c r="G308" s="27">
        <v>194.98445997580458</v>
      </c>
      <c r="H308" s="28">
        <f t="shared" si="226"/>
        <v>2.29</v>
      </c>
      <c r="I308" s="27">
        <v>1.4184867996453783E-4</v>
      </c>
      <c r="J308" s="27">
        <f t="shared" si="227"/>
        <v>5.7224296829299828E-8</v>
      </c>
      <c r="K308" s="20">
        <f t="shared" si="224"/>
        <v>0.99994601707053421</v>
      </c>
      <c r="S308" s="31">
        <f t="shared" si="228"/>
        <v>4.0257433442317829</v>
      </c>
      <c r="T308" s="31">
        <f t="shared" si="229"/>
        <v>5.0571624914982669</v>
      </c>
      <c r="U308" s="31">
        <f t="shared" si="230"/>
        <v>3.4315945224796329</v>
      </c>
      <c r="V308" s="31">
        <f t="shared" si="231"/>
        <v>10.084750879918307</v>
      </c>
      <c r="W308" s="31">
        <f t="shared" si="232"/>
        <v>2.8839222691588535</v>
      </c>
      <c r="X308" s="32">
        <f t="shared" si="233"/>
        <v>168840.70063640093</v>
      </c>
      <c r="Y308" s="31">
        <f t="shared" si="234"/>
        <v>67.877923646696132</v>
      </c>
      <c r="Z308" s="31">
        <f t="shared" si="235"/>
        <v>3.3232869530024272</v>
      </c>
      <c r="AA308" s="31">
        <f t="shared" si="236"/>
        <v>13.357220084442531</v>
      </c>
      <c r="AB308" s="31">
        <f t="shared" si="237"/>
        <v>3.6124358473733187</v>
      </c>
      <c r="AD308" s="33">
        <f t="shared" si="238"/>
        <v>1806.9285960948121</v>
      </c>
      <c r="AE308" s="33">
        <f t="shared" si="239"/>
        <v>8.1182217305361206</v>
      </c>
      <c r="AF308" s="33">
        <f t="shared" si="240"/>
        <v>0.16478278772617502</v>
      </c>
      <c r="AG308" s="73">
        <f t="shared" si="241"/>
        <v>2488.5526315789475</v>
      </c>
      <c r="AH308" s="33">
        <f t="shared" si="242"/>
        <v>333.90697118416153</v>
      </c>
      <c r="AI308" s="33">
        <f t="shared" si="243"/>
        <v>1.6526602258321406</v>
      </c>
      <c r="AJ308" s="73">
        <f t="shared" si="244"/>
        <v>60.307017543859651</v>
      </c>
      <c r="AK308" s="33">
        <f t="shared" si="245"/>
        <v>186.30587669180736</v>
      </c>
      <c r="AL308" s="33">
        <f t="shared" si="246"/>
        <v>3.2081522087091304E-4</v>
      </c>
      <c r="AM308" s="73">
        <f t="shared" si="247"/>
        <v>113.1140350877193</v>
      </c>
      <c r="AN308" s="33">
        <f t="shared" si="248"/>
        <v>0.78011959862449398</v>
      </c>
      <c r="AO308" s="73">
        <f t="shared" si="249"/>
        <v>256.40350877192981</v>
      </c>
      <c r="AP308" s="33">
        <f t="shared" si="250"/>
        <v>2.0474207502663697</v>
      </c>
      <c r="AQ308" s="73">
        <f t="shared" si="251"/>
        <v>71.622807017543863</v>
      </c>
      <c r="AR308" s="33">
        <f t="shared" si="252"/>
        <v>80.452459817806613</v>
      </c>
      <c r="AS308" s="33">
        <f t="shared" si="253"/>
        <v>0.6836652812790408</v>
      </c>
      <c r="AT308" s="73">
        <f t="shared" si="254"/>
        <v>622.14912280701753</v>
      </c>
      <c r="AU308" s="73">
        <f t="shared" si="255"/>
        <v>1806.9285960948121</v>
      </c>
      <c r="AV308" s="73">
        <f t="shared" si="256"/>
        <v>333.90697118416153</v>
      </c>
      <c r="AW308" s="73">
        <f t="shared" si="257"/>
        <v>186.30587669180736</v>
      </c>
      <c r="AX308" s="73">
        <f t="shared" si="258"/>
        <v>0.78011959862449398</v>
      </c>
      <c r="AY308" s="73">
        <f t="shared" si="259"/>
        <v>2.0474207502663697</v>
      </c>
      <c r="AZ308" s="73">
        <f t="shared" si="260"/>
        <v>80.452459817806613</v>
      </c>
      <c r="BA308" s="33">
        <f t="shared" si="261"/>
        <v>3612.1491228070176</v>
      </c>
      <c r="BC308" s="34">
        <f t="shared" si="262"/>
        <v>5.1680360300251769E-2</v>
      </c>
      <c r="BD308" s="34">
        <f t="shared" si="263"/>
        <v>0.20851499135391335</v>
      </c>
      <c r="BE308" s="34">
        <f t="shared" si="264"/>
        <v>0.17647259672410506</v>
      </c>
      <c r="BF308" s="34">
        <f t="shared" si="265"/>
        <v>0.14904188530072171</v>
      </c>
      <c r="BG308" s="34">
        <f t="shared" si="266"/>
        <v>3.5079555504942359</v>
      </c>
      <c r="BH308" s="34">
        <f t="shared" si="267"/>
        <v>0.17174866711229131</v>
      </c>
      <c r="BI308" s="34">
        <f t="shared" si="268"/>
        <v>0.68448932409447028</v>
      </c>
      <c r="BJ308" s="34">
        <f t="shared" si="269"/>
        <v>0.18948137849760777</v>
      </c>
      <c r="BL308" s="49">
        <f t="shared" si="270"/>
        <v>1</v>
      </c>
      <c r="BM308" s="49">
        <f t="shared" si="271"/>
        <v>0.84633049920414305</v>
      </c>
      <c r="BN308" s="49">
        <f t="shared" si="272"/>
        <v>16.823517233541107</v>
      </c>
      <c r="BO308" s="49">
        <f t="shared" si="273"/>
        <v>0.82367539138124413</v>
      </c>
      <c r="BP308" s="49">
        <f t="shared" si="274"/>
        <v>0.90871825218552393</v>
      </c>
      <c r="BU308" s="38">
        <f t="shared" si="275"/>
        <v>4.6266444758995662E-2</v>
      </c>
      <c r="BV308" s="38">
        <f t="shared" si="276"/>
        <v>3.9156703289281704E-2</v>
      </c>
      <c r="BW308" s="38">
        <f t="shared" si="277"/>
        <v>0.77836433073764111</v>
      </c>
      <c r="BX308" s="38">
        <f t="shared" si="278"/>
        <v>3.8108531994684461E-2</v>
      </c>
      <c r="BY308" s="38">
        <f t="shared" si="279"/>
        <v>4.2043162816232632E-2</v>
      </c>
    </row>
    <row r="309" spans="1:77" x14ac:dyDescent="0.25">
      <c r="A309" s="23" t="s">
        <v>811</v>
      </c>
      <c r="B309" s="24" t="s">
        <v>812</v>
      </c>
      <c r="C309" s="24" t="s">
        <v>215</v>
      </c>
      <c r="D309" s="24" t="s">
        <v>179</v>
      </c>
      <c r="E309" s="25">
        <v>0.97699999999999998</v>
      </c>
      <c r="F309" s="26">
        <f t="shared" si="225"/>
        <v>0.70946487263044555</v>
      </c>
      <c r="G309" s="27">
        <v>34673685.045253254</v>
      </c>
      <c r="H309" s="28">
        <f t="shared" si="226"/>
        <v>7.5400000000000009</v>
      </c>
      <c r="I309" s="27">
        <v>0.68679999999999997</v>
      </c>
      <c r="J309" s="27">
        <f t="shared" si="227"/>
        <v>2.7706741488315949E-4</v>
      </c>
      <c r="K309" s="20">
        <f t="shared" si="224"/>
        <v>0.72206607874733453</v>
      </c>
      <c r="S309" s="31">
        <f t="shared" si="228"/>
        <v>5.3111659067770152</v>
      </c>
      <c r="T309" s="31">
        <f t="shared" si="229"/>
        <v>7.9274756684873484</v>
      </c>
      <c r="U309" s="31">
        <f t="shared" si="230"/>
        <v>4.438801023293645</v>
      </c>
      <c r="V309" s="31">
        <f t="shared" si="231"/>
        <v>1647532.3928898759</v>
      </c>
      <c r="W309" s="31">
        <f t="shared" si="232"/>
        <v>3.6601167732780717</v>
      </c>
      <c r="X309" s="32">
        <f t="shared" si="233"/>
        <v>5589624.3850541776</v>
      </c>
      <c r="Y309" s="31">
        <f t="shared" si="234"/>
        <v>95.470871685149788</v>
      </c>
      <c r="Z309" s="31">
        <f t="shared" si="235"/>
        <v>4.3105119041003128</v>
      </c>
      <c r="AA309" s="31">
        <f t="shared" si="236"/>
        <v>18.443780956027307</v>
      </c>
      <c r="AB309" s="31">
        <f t="shared" si="237"/>
        <v>3.8695527522105491</v>
      </c>
      <c r="AD309" s="33">
        <f t="shared" si="238"/>
        <v>1369.6109097154911</v>
      </c>
      <c r="AE309" s="33">
        <f t="shared" si="239"/>
        <v>4.4870416934385933</v>
      </c>
      <c r="AF309" s="33">
        <f t="shared" si="240"/>
        <v>0.10511963305619867</v>
      </c>
      <c r="AG309" s="73">
        <f t="shared" si="241"/>
        <v>2488.5526315789475</v>
      </c>
      <c r="AH309" s="33">
        <f t="shared" si="242"/>
        <v>258.14027871947974</v>
      </c>
      <c r="AI309" s="33">
        <f t="shared" si="243"/>
        <v>1.0116138983727221E-5</v>
      </c>
      <c r="AJ309" s="73">
        <f t="shared" si="244"/>
        <v>60.307017543859651</v>
      </c>
      <c r="AK309" s="33">
        <f t="shared" si="245"/>
        <v>146.79631824573121</v>
      </c>
      <c r="AL309" s="33">
        <f t="shared" si="246"/>
        <v>9.6905736298668399E-6</v>
      </c>
      <c r="AM309" s="73">
        <f t="shared" si="247"/>
        <v>113.1140350877193</v>
      </c>
      <c r="AN309" s="33">
        <f t="shared" si="248"/>
        <v>0.55464978601385595</v>
      </c>
      <c r="AO309" s="73">
        <f t="shared" si="249"/>
        <v>256.40350877192981</v>
      </c>
      <c r="AP309" s="33">
        <f t="shared" si="250"/>
        <v>1.5785054810298285</v>
      </c>
      <c r="AQ309" s="73">
        <f t="shared" si="251"/>
        <v>71.622807017543863</v>
      </c>
      <c r="AR309" s="33">
        <f t="shared" si="252"/>
        <v>58.264691750746096</v>
      </c>
      <c r="AS309" s="33">
        <f t="shared" si="253"/>
        <v>0.63823835152166164</v>
      </c>
      <c r="AT309" s="73">
        <f t="shared" si="254"/>
        <v>622.14912280701753</v>
      </c>
      <c r="AU309" s="73">
        <f t="shared" si="255"/>
        <v>1369.6109097154911</v>
      </c>
      <c r="AV309" s="73">
        <f t="shared" si="256"/>
        <v>258.14027871947974</v>
      </c>
      <c r="AW309" s="73">
        <f t="shared" si="257"/>
        <v>146.79631824573121</v>
      </c>
      <c r="AX309" s="73">
        <f t="shared" si="258"/>
        <v>0.55464978601385595</v>
      </c>
      <c r="AY309" s="73">
        <f t="shared" si="259"/>
        <v>1.5785054810298285</v>
      </c>
      <c r="AZ309" s="73">
        <f t="shared" si="260"/>
        <v>58.264691750746096</v>
      </c>
      <c r="BA309" s="33">
        <f t="shared" si="261"/>
        <v>3612.1491228070176</v>
      </c>
      <c r="BC309" s="34">
        <f t="shared" si="262"/>
        <v>4.192501262106603E-2</v>
      </c>
      <c r="BD309" s="34">
        <f t="shared" si="263"/>
        <v>0.22327389216199769</v>
      </c>
      <c r="BE309" s="34">
        <f t="shared" si="264"/>
        <v>0.18609678163112689</v>
      </c>
      <c r="BF309" s="34">
        <f t="shared" si="265"/>
        <v>0.15345043178442211</v>
      </c>
      <c r="BG309" s="34">
        <f t="shared" si="266"/>
        <v>4.0026175003440807</v>
      </c>
      <c r="BH309" s="34">
        <f t="shared" si="267"/>
        <v>0.180718265982661</v>
      </c>
      <c r="BI309" s="34">
        <f t="shared" si="268"/>
        <v>0.7648771937631087</v>
      </c>
      <c r="BJ309" s="34">
        <f t="shared" si="269"/>
        <v>0.19766552951789049</v>
      </c>
      <c r="BL309" s="49">
        <f t="shared" si="270"/>
        <v>1</v>
      </c>
      <c r="BM309" s="49">
        <f t="shared" si="271"/>
        <v>0.83349100886414107</v>
      </c>
      <c r="BN309" s="49">
        <f t="shared" si="272"/>
        <v>17.926939247513801</v>
      </c>
      <c r="BO309" s="49">
        <f t="shared" si="273"/>
        <v>0.80940169149530383</v>
      </c>
      <c r="BP309" s="49">
        <f t="shared" si="274"/>
        <v>0.88530516310645535</v>
      </c>
      <c r="BU309" s="38">
        <f t="shared" si="275"/>
        <v>4.5998164218383375E-2</v>
      </c>
      <c r="BV309" s="38">
        <f t="shared" si="276"/>
        <v>3.8339056300278791E-2</v>
      </c>
      <c r="BW309" s="38">
        <f t="shared" si="277"/>
        <v>0.82460629544012187</v>
      </c>
      <c r="BX309" s="38">
        <f t="shared" si="278"/>
        <v>3.7230991924038261E-2</v>
      </c>
      <c r="BY309" s="38">
        <f t="shared" si="279"/>
        <v>4.0722412275953412E-2</v>
      </c>
    </row>
    <row r="310" spans="1:77" x14ac:dyDescent="0.25">
      <c r="A310" s="23" t="s">
        <v>813</v>
      </c>
      <c r="B310" s="24" t="s">
        <v>814</v>
      </c>
      <c r="C310" s="24" t="s">
        <v>77</v>
      </c>
      <c r="D310" s="24" t="s">
        <v>90</v>
      </c>
      <c r="E310" s="25">
        <v>5.1200000000000002E-2</v>
      </c>
      <c r="F310" s="26">
        <f t="shared" si="225"/>
        <v>13.538030870311431</v>
      </c>
      <c r="G310" s="27">
        <v>2187.7616239495528</v>
      </c>
      <c r="H310" s="28">
        <f t="shared" si="226"/>
        <v>3.34</v>
      </c>
      <c r="I310" s="27">
        <v>3.8784000000000002E-3</v>
      </c>
      <c r="J310" s="27">
        <f t="shared" si="227"/>
        <v>1.5646159899284304E-6</v>
      </c>
      <c r="K310" s="20">
        <f t="shared" si="224"/>
        <v>0.99993749237678964</v>
      </c>
      <c r="S310" s="31">
        <f t="shared" si="228"/>
        <v>5.1555295516295869</v>
      </c>
      <c r="T310" s="31">
        <f t="shared" si="229"/>
        <v>7.5237426713971685</v>
      </c>
      <c r="U310" s="31">
        <f t="shared" si="230"/>
        <v>4.3168505042696941</v>
      </c>
      <c r="V310" s="31">
        <f t="shared" si="231"/>
        <v>104.77221461778694</v>
      </c>
      <c r="W310" s="31">
        <f t="shared" si="232"/>
        <v>3.5661367179821863</v>
      </c>
      <c r="X310" s="32">
        <f t="shared" si="233"/>
        <v>63062.936701957624</v>
      </c>
      <c r="Y310" s="31">
        <f t="shared" si="234"/>
        <v>92.129973535693068</v>
      </c>
      <c r="Z310" s="31">
        <f t="shared" si="235"/>
        <v>4.1909807105640509</v>
      </c>
      <c r="AA310" s="31">
        <f t="shared" si="236"/>
        <v>17.82791048871464</v>
      </c>
      <c r="AB310" s="31">
        <f t="shared" si="237"/>
        <v>3.8447284568383711</v>
      </c>
      <c r="AD310" s="33">
        <f t="shared" si="238"/>
        <v>1410.9570503638161</v>
      </c>
      <c r="AE310" s="33">
        <f t="shared" si="239"/>
        <v>85.621869814248157</v>
      </c>
      <c r="AF310" s="33">
        <f t="shared" si="240"/>
        <v>0.11076047782726496</v>
      </c>
      <c r="AG310" s="73">
        <f t="shared" si="241"/>
        <v>2488.5526315789475</v>
      </c>
      <c r="AH310" s="33">
        <f t="shared" si="242"/>
        <v>265.43271123241749</v>
      </c>
      <c r="AI310" s="33">
        <f t="shared" si="243"/>
        <v>0.15907525413552923</v>
      </c>
      <c r="AJ310" s="73">
        <f t="shared" si="244"/>
        <v>60.307017543859651</v>
      </c>
      <c r="AK310" s="33">
        <f t="shared" si="245"/>
        <v>150.66490972075812</v>
      </c>
      <c r="AL310" s="33">
        <f t="shared" si="246"/>
        <v>8.5893029248961699E-4</v>
      </c>
      <c r="AM310" s="73">
        <f t="shared" si="247"/>
        <v>113.1140350877193</v>
      </c>
      <c r="AN310" s="33">
        <f t="shared" si="248"/>
        <v>0.57476298449396146</v>
      </c>
      <c r="AO310" s="73">
        <f t="shared" si="249"/>
        <v>256.40350877192981</v>
      </c>
      <c r="AP310" s="33">
        <f t="shared" si="250"/>
        <v>1.6235261234955469</v>
      </c>
      <c r="AQ310" s="73">
        <f t="shared" si="251"/>
        <v>71.622807017543863</v>
      </c>
      <c r="AR310" s="33">
        <f t="shared" si="252"/>
        <v>60.277462846891957</v>
      </c>
      <c r="AS310" s="33">
        <f t="shared" si="253"/>
        <v>0.64235927125211634</v>
      </c>
      <c r="AT310" s="73">
        <f t="shared" si="254"/>
        <v>622.14912280701753</v>
      </c>
      <c r="AU310" s="73">
        <f t="shared" si="255"/>
        <v>1410.9570503638161</v>
      </c>
      <c r="AV310" s="73">
        <f t="shared" si="256"/>
        <v>265.43271123241749</v>
      </c>
      <c r="AW310" s="73">
        <f t="shared" si="257"/>
        <v>150.66490972075812</v>
      </c>
      <c r="AX310" s="73">
        <f t="shared" si="258"/>
        <v>0.57476298449396146</v>
      </c>
      <c r="AY310" s="73">
        <f t="shared" si="259"/>
        <v>1.6235261234955469</v>
      </c>
      <c r="AZ310" s="73">
        <f t="shared" si="260"/>
        <v>60.277462846891957</v>
      </c>
      <c r="BA310" s="33">
        <f t="shared" si="261"/>
        <v>3612.1491228070176</v>
      </c>
      <c r="BC310" s="34">
        <f t="shared" si="262"/>
        <v>5.5442332391779916E-3</v>
      </c>
      <c r="BD310" s="34">
        <f t="shared" si="263"/>
        <v>2.8659230341969617E-2</v>
      </c>
      <c r="BE310" s="34">
        <f t="shared" si="264"/>
        <v>2.3919291094291521E-2</v>
      </c>
      <c r="BF310" s="34">
        <f t="shared" si="265"/>
        <v>1.9771381012006029E-2</v>
      </c>
      <c r="BG310" s="34">
        <f t="shared" si="266"/>
        <v>0.51079006160117824</v>
      </c>
      <c r="BH310" s="34">
        <f t="shared" si="267"/>
        <v>2.323577456026301E-2</v>
      </c>
      <c r="BI310" s="34">
        <f t="shared" si="268"/>
        <v>9.7799869346527207E-2</v>
      </c>
      <c r="BJ310" s="34">
        <f t="shared" si="269"/>
        <v>2.5437393159086923E-2</v>
      </c>
      <c r="BL310" s="49">
        <f t="shared" si="270"/>
        <v>1</v>
      </c>
      <c r="BM310" s="49">
        <f t="shared" si="271"/>
        <v>0.83461037888596901</v>
      </c>
      <c r="BN310" s="49">
        <f t="shared" si="272"/>
        <v>17.822881337226935</v>
      </c>
      <c r="BO310" s="49">
        <f t="shared" si="273"/>
        <v>0.81076059206780926</v>
      </c>
      <c r="BP310" s="49">
        <f t="shared" si="274"/>
        <v>0.88758116863436776</v>
      </c>
      <c r="BU310" s="38">
        <f t="shared" si="275"/>
        <v>4.6021542778761727E-2</v>
      </c>
      <c r="BV310" s="38">
        <f t="shared" si="276"/>
        <v>3.8410057255499154E-2</v>
      </c>
      <c r="BW310" s="38">
        <f t="shared" si="277"/>
        <v>0.82023649590198344</v>
      </c>
      <c r="BX310" s="38">
        <f t="shared" si="278"/>
        <v>3.731245327118287E-2</v>
      </c>
      <c r="BY310" s="38">
        <f t="shared" si="279"/>
        <v>4.084785472192988E-2</v>
      </c>
    </row>
    <row r="311" spans="1:77" x14ac:dyDescent="0.25">
      <c r="A311" s="23" t="s">
        <v>815</v>
      </c>
      <c r="B311" s="24" t="s">
        <v>816</v>
      </c>
      <c r="C311" s="24" t="s">
        <v>65</v>
      </c>
      <c r="D311" s="24" t="s">
        <v>66</v>
      </c>
      <c r="E311" s="25">
        <v>1.1299999999999999</v>
      </c>
      <c r="F311" s="26">
        <f t="shared" si="225"/>
        <v>0.6134045845663233</v>
      </c>
      <c r="G311" s="27">
        <v>501.18723362727269</v>
      </c>
      <c r="H311" s="28">
        <f t="shared" si="226"/>
        <v>2.7</v>
      </c>
      <c r="I311" s="27">
        <v>3.7269E-3</v>
      </c>
      <c r="J311" s="27">
        <f t="shared" si="227"/>
        <v>1.503498177821851E-6</v>
      </c>
      <c r="K311" s="20">
        <f t="shared" si="224"/>
        <v>0.9999517356879265</v>
      </c>
      <c r="S311" s="31">
        <f t="shared" si="228"/>
        <v>4.7035040972388265</v>
      </c>
      <c r="T311" s="31">
        <f t="shared" si="229"/>
        <v>6.4469463457427763</v>
      </c>
      <c r="U311" s="31">
        <f t="shared" si="230"/>
        <v>3.9626611587098282</v>
      </c>
      <c r="V311" s="31">
        <f t="shared" si="231"/>
        <v>24.634076590146154</v>
      </c>
      <c r="W311" s="31">
        <f t="shared" si="232"/>
        <v>3.2931839290367573</v>
      </c>
      <c r="X311" s="32">
        <f t="shared" si="233"/>
        <v>15522.700634895515</v>
      </c>
      <c r="Y311" s="31">
        <f t="shared" si="234"/>
        <v>82.426771461531743</v>
      </c>
      <c r="Z311" s="31">
        <f t="shared" si="235"/>
        <v>3.8438179797167646</v>
      </c>
      <c r="AA311" s="31">
        <f t="shared" si="236"/>
        <v>16.03919520063717</v>
      </c>
      <c r="AB311" s="31">
        <f t="shared" si="237"/>
        <v>3.7640803336875144</v>
      </c>
      <c r="AD311" s="33">
        <f t="shared" si="238"/>
        <v>1546.5556357229661</v>
      </c>
      <c r="AE311" s="33">
        <f t="shared" si="239"/>
        <v>3.8795041898137219</v>
      </c>
      <c r="AF311" s="33">
        <f t="shared" si="240"/>
        <v>0.12926016266346357</v>
      </c>
      <c r="AG311" s="73">
        <f t="shared" si="241"/>
        <v>2488.5526315789475</v>
      </c>
      <c r="AH311" s="33">
        <f t="shared" si="242"/>
        <v>289.15753516164784</v>
      </c>
      <c r="AI311" s="33">
        <f t="shared" si="243"/>
        <v>0.67656957246505756</v>
      </c>
      <c r="AJ311" s="73">
        <f t="shared" si="244"/>
        <v>60.307017543859651</v>
      </c>
      <c r="AK311" s="33">
        <f t="shared" si="245"/>
        <v>163.15264444516535</v>
      </c>
      <c r="AL311" s="33">
        <f t="shared" si="246"/>
        <v>3.4895130648141411E-3</v>
      </c>
      <c r="AM311" s="73">
        <f t="shared" si="247"/>
        <v>113.1140350877193</v>
      </c>
      <c r="AN311" s="33">
        <f t="shared" si="248"/>
        <v>0.64242354288300074</v>
      </c>
      <c r="AO311" s="73">
        <f t="shared" si="249"/>
        <v>256.40350877192981</v>
      </c>
      <c r="AP311" s="33">
        <f t="shared" si="250"/>
        <v>1.7701583952651261</v>
      </c>
      <c r="AQ311" s="73">
        <f t="shared" si="251"/>
        <v>71.622807017543863</v>
      </c>
      <c r="AR311" s="33">
        <f t="shared" si="252"/>
        <v>66.999696598151132</v>
      </c>
      <c r="AS311" s="33">
        <f t="shared" si="253"/>
        <v>0.65612227974887816</v>
      </c>
      <c r="AT311" s="73">
        <f t="shared" si="254"/>
        <v>622.14912280701753</v>
      </c>
      <c r="AU311" s="73">
        <f t="shared" si="255"/>
        <v>1546.5556357229661</v>
      </c>
      <c r="AV311" s="73">
        <f t="shared" si="256"/>
        <v>289.15753516164784</v>
      </c>
      <c r="AW311" s="73">
        <f t="shared" si="257"/>
        <v>163.15264444516535</v>
      </c>
      <c r="AX311" s="73">
        <f t="shared" si="258"/>
        <v>0.64242354288300074</v>
      </c>
      <c r="AY311" s="73">
        <f t="shared" si="259"/>
        <v>1.7701583952651261</v>
      </c>
      <c r="AZ311" s="73">
        <f t="shared" si="260"/>
        <v>66.999696598151132</v>
      </c>
      <c r="BA311" s="33">
        <f t="shared" si="261"/>
        <v>3612.1491228070176</v>
      </c>
      <c r="BC311" s="34">
        <f t="shared" si="262"/>
        <v>6.9376991583068912E-2</v>
      </c>
      <c r="BD311" s="34">
        <f t="shared" si="263"/>
        <v>0.32712490086513063</v>
      </c>
      <c r="BE311" s="34">
        <f t="shared" si="264"/>
        <v>0.27427576059481634</v>
      </c>
      <c r="BF311" s="34">
        <f t="shared" si="265"/>
        <v>0.22846630728287179</v>
      </c>
      <c r="BG311" s="34">
        <f t="shared" si="266"/>
        <v>5.7185214299062315</v>
      </c>
      <c r="BH311" s="34">
        <f t="shared" si="267"/>
        <v>0.26667252762565891</v>
      </c>
      <c r="BI311" s="34">
        <f t="shared" si="268"/>
        <v>1.1019597135151069</v>
      </c>
      <c r="BJ311" s="34">
        <f t="shared" si="269"/>
        <v>0.29275669375407892</v>
      </c>
      <c r="BL311" s="49">
        <f t="shared" si="270"/>
        <v>1</v>
      </c>
      <c r="BM311" s="49">
        <f t="shared" si="271"/>
        <v>0.83844354211328198</v>
      </c>
      <c r="BN311" s="49">
        <f t="shared" si="272"/>
        <v>17.481156019559343</v>
      </c>
      <c r="BO311" s="49">
        <f t="shared" si="273"/>
        <v>0.81520094288268363</v>
      </c>
      <c r="BP311" s="49">
        <f t="shared" si="274"/>
        <v>0.8949385784446251</v>
      </c>
      <c r="BU311" s="38">
        <f t="shared" si="275"/>
        <v>4.6101571783465939E-2</v>
      </c>
      <c r="BV311" s="38">
        <f t="shared" si="276"/>
        <v>3.8653565143118913E-2</v>
      </c>
      <c r="BW311" s="38">
        <f t="shared" si="277"/>
        <v>0.8059087690936827</v>
      </c>
      <c r="BX311" s="38">
        <f t="shared" si="278"/>
        <v>3.7582044786255153E-2</v>
      </c>
      <c r="BY311" s="38">
        <f t="shared" si="279"/>
        <v>4.1258075115957846E-2</v>
      </c>
    </row>
    <row r="312" spans="1:77" x14ac:dyDescent="0.25">
      <c r="A312" s="23" t="s">
        <v>817</v>
      </c>
      <c r="B312" s="24" t="s">
        <v>818</v>
      </c>
      <c r="C312" s="24" t="s">
        <v>65</v>
      </c>
      <c r="D312" s="24" t="s">
        <v>66</v>
      </c>
      <c r="E312" s="25">
        <v>0.152</v>
      </c>
      <c r="F312" s="26">
        <f t="shared" si="225"/>
        <v>4.5601788194733244</v>
      </c>
      <c r="G312" s="27">
        <v>4365.1583224016631</v>
      </c>
      <c r="H312" s="28">
        <f t="shared" si="226"/>
        <v>3.64</v>
      </c>
      <c r="I312" s="27">
        <v>3.5249000000000001E-4</v>
      </c>
      <c r="J312" s="27">
        <f t="shared" si="227"/>
        <v>1.4220077616797452E-7</v>
      </c>
      <c r="K312" s="20">
        <f t="shared" si="224"/>
        <v>0.99991399024844818</v>
      </c>
      <c r="S312" s="31">
        <f t="shared" si="228"/>
        <v>5.2317784252472261</v>
      </c>
      <c r="T312" s="31">
        <f t="shared" si="229"/>
        <v>7.7192658423926259</v>
      </c>
      <c r="U312" s="31">
        <f t="shared" si="230"/>
        <v>4.3765961189999709</v>
      </c>
      <c r="V312" s="31">
        <f t="shared" si="231"/>
        <v>208.23193638442751</v>
      </c>
      <c r="W312" s="31">
        <f t="shared" si="232"/>
        <v>3.6121791310934848</v>
      </c>
      <c r="X312" s="32">
        <f t="shared" si="233"/>
        <v>1377790.0068528887</v>
      </c>
      <c r="Y312" s="31">
        <f t="shared" si="234"/>
        <v>93.766735849524082</v>
      </c>
      <c r="Z312" s="31">
        <f t="shared" si="235"/>
        <v>4.2495410569604859</v>
      </c>
      <c r="AA312" s="31">
        <f t="shared" si="236"/>
        <v>18.129635811069281</v>
      </c>
      <c r="AB312" s="31">
        <f t="shared" si="237"/>
        <v>3.8570610933948806</v>
      </c>
      <c r="AD312" s="33">
        <f t="shared" si="238"/>
        <v>1390.3935101928612</v>
      </c>
      <c r="AE312" s="33">
        <f t="shared" si="239"/>
        <v>28.84105088479938</v>
      </c>
      <c r="AF312" s="33">
        <f t="shared" si="240"/>
        <v>0.10795499861616858</v>
      </c>
      <c r="AG312" s="73">
        <f t="shared" si="241"/>
        <v>2488.5526315789475</v>
      </c>
      <c r="AH312" s="33">
        <f t="shared" si="242"/>
        <v>261.80924677033033</v>
      </c>
      <c r="AI312" s="33">
        <f t="shared" si="243"/>
        <v>8.0038955388175861E-2</v>
      </c>
      <c r="AJ312" s="73">
        <f t="shared" si="244"/>
        <v>60.307017543859651</v>
      </c>
      <c r="AK312" s="33">
        <f t="shared" si="245"/>
        <v>148.74446896658108</v>
      </c>
      <c r="AL312" s="33">
        <f t="shared" si="246"/>
        <v>3.9314167178779829E-5</v>
      </c>
      <c r="AM312" s="73">
        <f t="shared" si="247"/>
        <v>113.1140350877193</v>
      </c>
      <c r="AN312" s="33">
        <f t="shared" si="248"/>
        <v>0.56473010466849261</v>
      </c>
      <c r="AO312" s="73">
        <f t="shared" si="249"/>
        <v>256.40350877192981</v>
      </c>
      <c r="AP312" s="33">
        <f t="shared" si="250"/>
        <v>1.6011532952533456</v>
      </c>
      <c r="AQ312" s="73">
        <f t="shared" si="251"/>
        <v>71.622807017543863</v>
      </c>
      <c r="AR312" s="33">
        <f t="shared" si="252"/>
        <v>59.274285667949734</v>
      </c>
      <c r="AS312" s="33">
        <f t="shared" si="253"/>
        <v>0.64030538015751515</v>
      </c>
      <c r="AT312" s="73">
        <f t="shared" si="254"/>
        <v>622.14912280701753</v>
      </c>
      <c r="AU312" s="73">
        <f t="shared" si="255"/>
        <v>1390.3935101928612</v>
      </c>
      <c r="AV312" s="73">
        <f t="shared" si="256"/>
        <v>261.80924677033033</v>
      </c>
      <c r="AW312" s="73">
        <f t="shared" si="257"/>
        <v>148.74446896658108</v>
      </c>
      <c r="AX312" s="73">
        <f t="shared" si="258"/>
        <v>0.56473010466849261</v>
      </c>
      <c r="AY312" s="73">
        <f t="shared" si="259"/>
        <v>1.6011532952533456</v>
      </c>
      <c r="AZ312" s="73">
        <f t="shared" si="260"/>
        <v>59.274285667949734</v>
      </c>
      <c r="BA312" s="33">
        <f t="shared" si="261"/>
        <v>3612.1491228070176</v>
      </c>
      <c r="BC312" s="34">
        <f t="shared" si="262"/>
        <v>1.496285928899435E-2</v>
      </c>
      <c r="BD312" s="34">
        <f t="shared" si="263"/>
        <v>7.849209912342546E-2</v>
      </c>
      <c r="BE312" s="34">
        <f t="shared" si="264"/>
        <v>6.546637785427481E-2</v>
      </c>
      <c r="BF312" s="34">
        <f t="shared" si="265"/>
        <v>5.404851377980667E-2</v>
      </c>
      <c r="BG312" s="34">
        <f t="shared" si="266"/>
        <v>1.4030184745047312</v>
      </c>
      <c r="BH312" s="34">
        <f t="shared" si="267"/>
        <v>6.3585284878104081E-2</v>
      </c>
      <c r="BI312" s="34">
        <f t="shared" si="268"/>
        <v>0.26837212279438916</v>
      </c>
      <c r="BJ312" s="34">
        <f t="shared" si="269"/>
        <v>6.957943270693058E-2</v>
      </c>
      <c r="BL312" s="49">
        <f t="shared" si="270"/>
        <v>1</v>
      </c>
      <c r="BM312" s="49">
        <f t="shared" si="271"/>
        <v>0.83405054247984545</v>
      </c>
      <c r="BN312" s="49">
        <f t="shared" si="272"/>
        <v>17.874645858286257</v>
      </c>
      <c r="BO312" s="49">
        <f t="shared" si="273"/>
        <v>0.81008516256036101</v>
      </c>
      <c r="BP312" s="49">
        <f t="shared" si="274"/>
        <v>0.88645141974760933</v>
      </c>
      <c r="BU312" s="38">
        <f t="shared" si="275"/>
        <v>4.6009844217314237E-2</v>
      </c>
      <c r="BV312" s="38">
        <f t="shared" si="276"/>
        <v>3.837453552886412E-2</v>
      </c>
      <c r="BW312" s="38">
        <f t="shared" si="277"/>
        <v>0.82240967137941179</v>
      </c>
      <c r="BX312" s="38">
        <f t="shared" si="278"/>
        <v>3.7271892132159888E-2</v>
      </c>
      <c r="BY312" s="38">
        <f t="shared" si="279"/>
        <v>4.0785491728804538E-2</v>
      </c>
    </row>
    <row r="313" spans="1:77" x14ac:dyDescent="0.25">
      <c r="A313" s="23" t="s">
        <v>819</v>
      </c>
      <c r="B313" s="24" t="s">
        <v>820</v>
      </c>
      <c r="C313" s="24" t="s">
        <v>215</v>
      </c>
      <c r="D313" s="24" t="s">
        <v>133</v>
      </c>
      <c r="E313" s="25">
        <v>0.105</v>
      </c>
      <c r="F313" s="26">
        <f t="shared" si="225"/>
        <v>6.6014017196185266</v>
      </c>
      <c r="G313" s="27">
        <v>1258.925411794168</v>
      </c>
      <c r="H313" s="28">
        <f t="shared" si="226"/>
        <v>3.1</v>
      </c>
      <c r="I313" s="27">
        <v>8.9788999999999997E-3</v>
      </c>
      <c r="J313" s="27">
        <f t="shared" si="227"/>
        <v>3.6222489975165999E-6</v>
      </c>
      <c r="K313" s="20">
        <f t="shared" si="224"/>
        <v>0.99994682001102775</v>
      </c>
      <c r="S313" s="31">
        <f t="shared" si="228"/>
        <v>5.0475187584402708</v>
      </c>
      <c r="T313" s="31">
        <f t="shared" si="229"/>
        <v>7.2539669092034096</v>
      </c>
      <c r="U313" s="31">
        <f t="shared" si="230"/>
        <v>4.2322175001290585</v>
      </c>
      <c r="V313" s="31">
        <f t="shared" si="231"/>
        <v>60.638255865718037</v>
      </c>
      <c r="W313" s="31">
        <f t="shared" si="232"/>
        <v>3.5009150651950272</v>
      </c>
      <c r="X313" s="32">
        <f t="shared" si="233"/>
        <v>15786.53611882421</v>
      </c>
      <c r="Y313" s="31">
        <f t="shared" si="234"/>
        <v>89.811408193130788</v>
      </c>
      <c r="Z313" s="31">
        <f t="shared" si="235"/>
        <v>4.1080267052965302</v>
      </c>
      <c r="AA313" s="31">
        <f t="shared" si="236"/>
        <v>17.400499697622134</v>
      </c>
      <c r="AB313" s="31">
        <f t="shared" si="237"/>
        <v>3.8266699638303234</v>
      </c>
      <c r="AD313" s="33">
        <f t="shared" si="238"/>
        <v>1441.1498237757066</v>
      </c>
      <c r="AE313" s="33">
        <f t="shared" si="239"/>
        <v>41.750854614185769</v>
      </c>
      <c r="AF313" s="33">
        <f t="shared" si="240"/>
        <v>0.11487967118736765</v>
      </c>
      <c r="AG313" s="73">
        <f t="shared" si="241"/>
        <v>2488.5526315789475</v>
      </c>
      <c r="AH313" s="33">
        <f t="shared" si="242"/>
        <v>270.74065387669515</v>
      </c>
      <c r="AI313" s="33">
        <f t="shared" si="243"/>
        <v>0.274853991572162</v>
      </c>
      <c r="AJ313" s="73">
        <f t="shared" si="244"/>
        <v>60.307017543859651</v>
      </c>
      <c r="AK313" s="33">
        <f t="shared" si="245"/>
        <v>153.47177999496412</v>
      </c>
      <c r="AL313" s="33">
        <f t="shared" si="246"/>
        <v>3.431193914799153E-3</v>
      </c>
      <c r="AM313" s="73">
        <f t="shared" si="247"/>
        <v>113.1140350877193</v>
      </c>
      <c r="AN313" s="33">
        <f t="shared" si="248"/>
        <v>0.58960102748700394</v>
      </c>
      <c r="AO313" s="73">
        <f t="shared" si="249"/>
        <v>256.40350877192981</v>
      </c>
      <c r="AP313" s="33">
        <f t="shared" si="250"/>
        <v>1.6563102323297874</v>
      </c>
      <c r="AQ313" s="73">
        <f t="shared" si="251"/>
        <v>71.622807017543863</v>
      </c>
      <c r="AR313" s="33">
        <f t="shared" si="252"/>
        <v>61.75806619324068</v>
      </c>
      <c r="AS313" s="33">
        <f t="shared" si="253"/>
        <v>0.64539063808495123</v>
      </c>
      <c r="AT313" s="73">
        <f t="shared" si="254"/>
        <v>622.14912280701753</v>
      </c>
      <c r="AU313" s="73">
        <f t="shared" si="255"/>
        <v>1441.1498237757066</v>
      </c>
      <c r="AV313" s="73">
        <f t="shared" si="256"/>
        <v>270.74065387669515</v>
      </c>
      <c r="AW313" s="73">
        <f t="shared" si="257"/>
        <v>153.47177999496412</v>
      </c>
      <c r="AX313" s="73">
        <f t="shared" si="258"/>
        <v>0.58960102748700394</v>
      </c>
      <c r="AY313" s="73">
        <f t="shared" si="259"/>
        <v>1.6563102323297874</v>
      </c>
      <c r="AZ313" s="73">
        <f t="shared" si="260"/>
        <v>61.75806619324068</v>
      </c>
      <c r="BA313" s="33">
        <f t="shared" si="261"/>
        <v>3612.1491228070176</v>
      </c>
      <c r="BC313" s="34">
        <f t="shared" si="262"/>
        <v>1.1105944539448007E-2</v>
      </c>
      <c r="BD313" s="34">
        <f t="shared" si="263"/>
        <v>5.6203840372621841E-2</v>
      </c>
      <c r="BE313" s="34">
        <f t="shared" si="264"/>
        <v>4.6955104346413867E-2</v>
      </c>
      <c r="BF313" s="34">
        <f t="shared" si="265"/>
        <v>3.8880099302576979E-2</v>
      </c>
      <c r="BG313" s="34">
        <f t="shared" si="266"/>
        <v>0.99744051840263703</v>
      </c>
      <c r="BH313" s="34">
        <f t="shared" si="267"/>
        <v>4.5623516755594583E-2</v>
      </c>
      <c r="BI313" s="34">
        <f t="shared" si="268"/>
        <v>0.19125035997591625</v>
      </c>
      <c r="BJ313" s="34">
        <f t="shared" si="269"/>
        <v>4.997827400419013E-2</v>
      </c>
      <c r="BL313" s="49">
        <f t="shared" si="270"/>
        <v>1</v>
      </c>
      <c r="BM313" s="49">
        <f t="shared" si="271"/>
        <v>0.8354429881500901</v>
      </c>
      <c r="BN313" s="49">
        <f t="shared" si="272"/>
        <v>17.746839215786274</v>
      </c>
      <c r="BO313" s="49">
        <f t="shared" si="273"/>
        <v>0.81175087775352139</v>
      </c>
      <c r="BP313" s="49">
        <f t="shared" si="274"/>
        <v>0.88923236691376828</v>
      </c>
      <c r="BU313" s="38">
        <f t="shared" si="275"/>
        <v>4.6038962582549033E-2</v>
      </c>
      <c r="BV313" s="38">
        <f t="shared" si="276"/>
        <v>3.8462928471294955E-2</v>
      </c>
      <c r="BW313" s="38">
        <f t="shared" si="277"/>
        <v>0.81704606661409807</v>
      </c>
      <c r="BX313" s="38">
        <f t="shared" si="278"/>
        <v>3.7372168287245704E-2</v>
      </c>
      <c r="BY313" s="38">
        <f t="shared" si="279"/>
        <v>4.0939335667534493E-2</v>
      </c>
    </row>
    <row r="314" spans="1:77" x14ac:dyDescent="0.25">
      <c r="A314" s="23" t="s">
        <v>821</v>
      </c>
      <c r="B314" s="24" t="s">
        <v>822</v>
      </c>
      <c r="C314" s="24" t="s">
        <v>215</v>
      </c>
      <c r="D314" s="24" t="s">
        <v>133</v>
      </c>
      <c r="E314" s="25">
        <v>9.7500000000000003E-2</v>
      </c>
      <c r="F314" s="26">
        <f t="shared" si="225"/>
        <v>7.1092018518968745</v>
      </c>
      <c r="G314" s="27">
        <v>204.17379446695315</v>
      </c>
      <c r="H314" s="28">
        <f t="shared" si="226"/>
        <v>2.3100000000000005</v>
      </c>
      <c r="I314" s="27">
        <v>1.3533999999999998E-3</v>
      </c>
      <c r="J314" s="27">
        <f t="shared" si="227"/>
        <v>5.4598578815210843E-7</v>
      </c>
      <c r="K314" s="20">
        <f t="shared" si="224"/>
        <v>0.99994658671036984</v>
      </c>
      <c r="S314" s="31">
        <f t="shared" si="228"/>
        <v>4.0673758707175702</v>
      </c>
      <c r="T314" s="31">
        <f t="shared" si="229"/>
        <v>5.1358064607306213</v>
      </c>
      <c r="U314" s="31">
        <f t="shared" si="230"/>
        <v>3.4642161307691022</v>
      </c>
      <c r="V314" s="31">
        <f t="shared" si="231"/>
        <v>10.521385136942161</v>
      </c>
      <c r="W314" s="31">
        <f t="shared" si="232"/>
        <v>2.9090618140777478</v>
      </c>
      <c r="X314" s="32">
        <f t="shared" si="233"/>
        <v>18447.792341454948</v>
      </c>
      <c r="Y314" s="31">
        <f t="shared" si="234"/>
        <v>68.771609640317749</v>
      </c>
      <c r="Z314" s="31">
        <f t="shared" si="235"/>
        <v>3.35526139480982</v>
      </c>
      <c r="AA314" s="31">
        <f t="shared" si="236"/>
        <v>13.521964648898059</v>
      </c>
      <c r="AB314" s="31">
        <f t="shared" si="237"/>
        <v>3.6230709996477115</v>
      </c>
      <c r="AD314" s="33">
        <f t="shared" si="238"/>
        <v>1788.4333782870781</v>
      </c>
      <c r="AE314" s="33">
        <f t="shared" si="239"/>
        <v>44.962458815276982</v>
      </c>
      <c r="AF314" s="33">
        <f t="shared" si="240"/>
        <v>0.16225948927498782</v>
      </c>
      <c r="AG314" s="73">
        <f t="shared" si="241"/>
        <v>2488.5526315789475</v>
      </c>
      <c r="AH314" s="33">
        <f t="shared" si="242"/>
        <v>330.76265743238804</v>
      </c>
      <c r="AI314" s="33">
        <f t="shared" si="243"/>
        <v>1.5840753332132573</v>
      </c>
      <c r="AJ314" s="73">
        <f t="shared" si="244"/>
        <v>60.307017543859651</v>
      </c>
      <c r="AK314" s="33">
        <f t="shared" si="245"/>
        <v>184.69585763580719</v>
      </c>
      <c r="AL314" s="33">
        <f t="shared" si="246"/>
        <v>2.9362140284366744E-3</v>
      </c>
      <c r="AM314" s="73">
        <f t="shared" si="247"/>
        <v>113.1140350877193</v>
      </c>
      <c r="AN314" s="33">
        <f t="shared" si="248"/>
        <v>0.76998195661950453</v>
      </c>
      <c r="AO314" s="73">
        <f t="shared" si="249"/>
        <v>256.40350877192981</v>
      </c>
      <c r="AP314" s="33">
        <f t="shared" si="250"/>
        <v>2.027909562334512</v>
      </c>
      <c r="AQ314" s="73">
        <f t="shared" si="251"/>
        <v>71.622807017543863</v>
      </c>
      <c r="AR314" s="33">
        <f t="shared" si="252"/>
        <v>79.472269010020369</v>
      </c>
      <c r="AS314" s="33">
        <f t="shared" si="253"/>
        <v>0.68165845216312637</v>
      </c>
      <c r="AT314" s="73">
        <f t="shared" si="254"/>
        <v>622.14912280701753</v>
      </c>
      <c r="AU314" s="73">
        <f t="shared" si="255"/>
        <v>1788.4333782870781</v>
      </c>
      <c r="AV314" s="73">
        <f t="shared" si="256"/>
        <v>330.76265743238804</v>
      </c>
      <c r="AW314" s="73">
        <f t="shared" si="257"/>
        <v>184.69585763580719</v>
      </c>
      <c r="AX314" s="73">
        <f t="shared" si="258"/>
        <v>0.76998195661950453</v>
      </c>
      <c r="AY314" s="73">
        <f t="shared" si="259"/>
        <v>2.027909562334512</v>
      </c>
      <c r="AZ314" s="73">
        <f t="shared" si="260"/>
        <v>79.472269010020369</v>
      </c>
      <c r="BA314" s="33">
        <f t="shared" si="261"/>
        <v>3612.1491228070176</v>
      </c>
      <c r="BC314" s="34">
        <f t="shared" si="262"/>
        <v>1.2803044410522588E-2</v>
      </c>
      <c r="BD314" s="34">
        <f t="shared" si="263"/>
        <v>5.2191564246417542E-2</v>
      </c>
      <c r="BE314" s="34">
        <f t="shared" si="264"/>
        <v>4.4141114105882957E-2</v>
      </c>
      <c r="BF314" s="34">
        <f t="shared" si="265"/>
        <v>3.7244255505695358E-2</v>
      </c>
      <c r="BG314" s="34">
        <f t="shared" si="266"/>
        <v>0.88048597240811133</v>
      </c>
      <c r="BH314" s="34">
        <f t="shared" si="267"/>
        <v>4.2957560646662091E-2</v>
      </c>
      <c r="BI314" s="34">
        <f t="shared" si="268"/>
        <v>0.17165001814500852</v>
      </c>
      <c r="BJ314" s="34">
        <f t="shared" si="269"/>
        <v>4.7376940214999615E-2</v>
      </c>
      <c r="BL314" s="49">
        <f t="shared" si="270"/>
        <v>1</v>
      </c>
      <c r="BM314" s="49">
        <f t="shared" si="271"/>
        <v>0.84575189004634643</v>
      </c>
      <c r="BN314" s="49">
        <f t="shared" si="272"/>
        <v>16.870273675856502</v>
      </c>
      <c r="BO314" s="49">
        <f t="shared" si="273"/>
        <v>0.8230747874089771</v>
      </c>
      <c r="BP314" s="49">
        <f t="shared" si="274"/>
        <v>0.90775091528803131</v>
      </c>
      <c r="BU314" s="38">
        <f t="shared" si="275"/>
        <v>4.6254358877970109E-2</v>
      </c>
      <c r="BV314" s="38">
        <f t="shared" si="276"/>
        <v>3.9119711443925224E-2</v>
      </c>
      <c r="BW314" s="38">
        <f t="shared" si="277"/>
        <v>0.78032369297263859</v>
      </c>
      <c r="BX314" s="38">
        <f t="shared" si="278"/>
        <v>3.8070796600223777E-2</v>
      </c>
      <c r="BY314" s="38">
        <f t="shared" si="279"/>
        <v>4.1987436607538446E-2</v>
      </c>
    </row>
    <row r="315" spans="1:77" x14ac:dyDescent="0.25">
      <c r="A315" s="23" t="s">
        <v>823</v>
      </c>
      <c r="B315" s="24" t="s">
        <v>824</v>
      </c>
      <c r="C315" s="24" t="s">
        <v>825</v>
      </c>
      <c r="D315" s="24" t="s">
        <v>66</v>
      </c>
      <c r="E315" s="25">
        <v>0.255</v>
      </c>
      <c r="F315" s="26">
        <f t="shared" si="225"/>
        <v>2.7182242374899817</v>
      </c>
      <c r="G315" s="27">
        <v>4.3651583224016601</v>
      </c>
      <c r="H315" s="28">
        <f t="shared" si="226"/>
        <v>0.64</v>
      </c>
      <c r="I315" s="27">
        <v>2.4173750188388048E-5</v>
      </c>
      <c r="J315" s="27">
        <f t="shared" si="227"/>
        <v>9.7521235770645993E-9</v>
      </c>
      <c r="K315" s="20">
        <f t="shared" si="224"/>
        <v>0.99929690649807168</v>
      </c>
      <c r="S315" s="31">
        <f t="shared" si="228"/>
        <v>1.1059018471138735</v>
      </c>
      <c r="T315" s="31">
        <f t="shared" si="229"/>
        <v>1.0216791856951104</v>
      </c>
      <c r="U315" s="31">
        <f t="shared" si="230"/>
        <v>1.1437217070060142</v>
      </c>
      <c r="V315" s="31">
        <f t="shared" si="231"/>
        <v>1.0274119363844274</v>
      </c>
      <c r="W315" s="31">
        <f t="shared" si="232"/>
        <v>1.1207939493364754</v>
      </c>
      <c r="X315" s="32">
        <f t="shared" si="233"/>
        <v>117694.3666987903</v>
      </c>
      <c r="Y315" s="31">
        <f t="shared" si="234"/>
        <v>5.200453172732721</v>
      </c>
      <c r="Z315" s="31">
        <f t="shared" si="235"/>
        <v>1.0808022921620568</v>
      </c>
      <c r="AA315" s="31">
        <f t="shared" si="236"/>
        <v>1.8030806572789895</v>
      </c>
      <c r="AB315" s="31">
        <f t="shared" si="237"/>
        <v>1.4200407421070218</v>
      </c>
      <c r="AD315" s="33">
        <f t="shared" si="238"/>
        <v>6577.6459169633254</v>
      </c>
      <c r="AE315" s="33">
        <f t="shared" si="239"/>
        <v>17.191528370547083</v>
      </c>
      <c r="AF315" s="33">
        <f t="shared" si="240"/>
        <v>0.81565069055054307</v>
      </c>
      <c r="AG315" s="73">
        <f t="shared" si="241"/>
        <v>2488.5526315789475</v>
      </c>
      <c r="AH315" s="33">
        <f t="shared" si="242"/>
        <v>1001.8462763401134</v>
      </c>
      <c r="AI315" s="33">
        <f t="shared" si="243"/>
        <v>16.221990495183899</v>
      </c>
      <c r="AJ315" s="73">
        <f t="shared" si="244"/>
        <v>60.307017543859651</v>
      </c>
      <c r="AK315" s="33">
        <f t="shared" si="245"/>
        <v>479.38487443187068</v>
      </c>
      <c r="AL315" s="33">
        <f t="shared" si="246"/>
        <v>4.6023159974421622E-4</v>
      </c>
      <c r="AM315" s="73">
        <f t="shared" si="247"/>
        <v>113.1140350877193</v>
      </c>
      <c r="AN315" s="33">
        <f t="shared" si="248"/>
        <v>10.182362342645437</v>
      </c>
      <c r="AO315" s="73">
        <f t="shared" si="249"/>
        <v>256.40350877192981</v>
      </c>
      <c r="AP315" s="33">
        <f t="shared" si="250"/>
        <v>6.2954776428679544</v>
      </c>
      <c r="AQ315" s="73">
        <f t="shared" si="251"/>
        <v>71.622807017543863</v>
      </c>
      <c r="AR315" s="33">
        <f t="shared" si="252"/>
        <v>595.99175876186928</v>
      </c>
      <c r="AS315" s="33">
        <f t="shared" si="253"/>
        <v>1.7391733183883822</v>
      </c>
      <c r="AT315" s="73">
        <f t="shared" si="254"/>
        <v>622.14912280701753</v>
      </c>
      <c r="AU315" s="73">
        <f t="shared" si="255"/>
        <v>6577.6459169633254</v>
      </c>
      <c r="AV315" s="73">
        <f t="shared" si="256"/>
        <v>1001.8462763401134</v>
      </c>
      <c r="AW315" s="73">
        <f t="shared" si="257"/>
        <v>479.38487443187068</v>
      </c>
      <c r="AX315" s="73">
        <f t="shared" si="258"/>
        <v>10.182362342645437</v>
      </c>
      <c r="AY315" s="73">
        <f t="shared" si="259"/>
        <v>6.2954776428679544</v>
      </c>
      <c r="AZ315" s="73">
        <f t="shared" si="260"/>
        <v>595.99175876186928</v>
      </c>
      <c r="BA315" s="33">
        <f t="shared" si="261"/>
        <v>3612.1491228070176</v>
      </c>
      <c r="BC315" s="34">
        <f t="shared" si="262"/>
        <v>9.1390018545051355E-2</v>
      </c>
      <c r="BD315" s="34">
        <f t="shared" si="263"/>
        <v>0.10118094068098991</v>
      </c>
      <c r="BE315" s="34">
        <f t="shared" si="264"/>
        <v>0.10285924136344045</v>
      </c>
      <c r="BF315" s="34">
        <f t="shared" si="265"/>
        <v>0.10242928147820521</v>
      </c>
      <c r="BG315" s="34">
        <f t="shared" si="266"/>
        <v>0.47526951189871447</v>
      </c>
      <c r="BH315" s="34">
        <f t="shared" si="267"/>
        <v>9.8774541524224366E-2</v>
      </c>
      <c r="BI315" s="34">
        <f t="shared" si="268"/>
        <v>0.16430411617292126</v>
      </c>
      <c r="BJ315" s="34">
        <f t="shared" si="269"/>
        <v>0.11570380433531141</v>
      </c>
      <c r="BL315" s="49">
        <f t="shared" si="270"/>
        <v>1</v>
      </c>
      <c r="BM315" s="49">
        <f t="shared" si="271"/>
        <v>1.0165871227442131</v>
      </c>
      <c r="BN315" s="49">
        <f t="shared" si="272"/>
        <v>4.6972236935133482</v>
      </c>
      <c r="BO315" s="49">
        <f t="shared" si="273"/>
        <v>0.97621687305366522</v>
      </c>
      <c r="BP315" s="49">
        <f t="shared" si="274"/>
        <v>1.1435335899881596</v>
      </c>
      <c r="BU315" s="38">
        <f t="shared" si="275"/>
        <v>5.0128328778345957E-2</v>
      </c>
      <c r="BV315" s="38">
        <f t="shared" si="276"/>
        <v>5.0959813520754654E-2</v>
      </c>
      <c r="BW315" s="38">
        <f t="shared" si="277"/>
        <v>0.23546397365387367</v>
      </c>
      <c r="BX315" s="38">
        <f t="shared" si="278"/>
        <v>4.893612037140295E-2</v>
      </c>
      <c r="BY315" s="38">
        <f t="shared" si="279"/>
        <v>5.7323427768008722E-2</v>
      </c>
    </row>
    <row r="316" spans="1:77" x14ac:dyDescent="0.25">
      <c r="A316" s="23" t="s">
        <v>826</v>
      </c>
      <c r="B316" s="24" t="s">
        <v>827</v>
      </c>
      <c r="C316" s="24" t="s">
        <v>215</v>
      </c>
      <c r="D316" s="24" t="s">
        <v>90</v>
      </c>
      <c r="E316" s="25">
        <v>1.42</v>
      </c>
      <c r="F316" s="26">
        <f t="shared" si="225"/>
        <v>0.48813181729573613</v>
      </c>
      <c r="G316" s="27">
        <v>512.86138399136519</v>
      </c>
      <c r="H316" s="28">
        <f t="shared" si="226"/>
        <v>2.7100000000000004</v>
      </c>
      <c r="I316" s="27">
        <v>0.55347999999999997</v>
      </c>
      <c r="J316" s="27">
        <f t="shared" si="227"/>
        <v>2.2328374022936973E-4</v>
      </c>
      <c r="K316" s="20">
        <f t="shared" si="224"/>
        <v>0.99995173827015926</v>
      </c>
      <c r="S316" s="31">
        <f t="shared" si="228"/>
        <v>4.7154789108224975</v>
      </c>
      <c r="T316" s="31">
        <f t="shared" si="229"/>
        <v>6.4737819291449954</v>
      </c>
      <c r="U316" s="31">
        <f t="shared" si="230"/>
        <v>3.9720441510727653</v>
      </c>
      <c r="V316" s="31">
        <f t="shared" si="231"/>
        <v>25.188777692333712</v>
      </c>
      <c r="W316" s="31">
        <f t="shared" si="232"/>
        <v>3.3004148465282728</v>
      </c>
      <c r="X316" s="32">
        <f t="shared" si="233"/>
        <v>106.85855847652809</v>
      </c>
      <c r="Y316" s="31">
        <f t="shared" si="234"/>
        <v>82.683823436977178</v>
      </c>
      <c r="Z316" s="31">
        <f t="shared" si="235"/>
        <v>3.8530148268073723</v>
      </c>
      <c r="AA316" s="31">
        <f t="shared" si="236"/>
        <v>16.086580877529766</v>
      </c>
      <c r="AB316" s="31">
        <f t="shared" si="237"/>
        <v>3.7663998508203878</v>
      </c>
      <c r="AD316" s="33">
        <f t="shared" si="238"/>
        <v>1542.6282052785093</v>
      </c>
      <c r="AE316" s="33">
        <f t="shared" si="239"/>
        <v>3.0872110806264126</v>
      </c>
      <c r="AF316" s="33">
        <f t="shared" si="240"/>
        <v>0.12872434420159612</v>
      </c>
      <c r="AG316" s="73">
        <f t="shared" si="241"/>
        <v>2488.5526315789475</v>
      </c>
      <c r="AH316" s="33">
        <f t="shared" si="242"/>
        <v>288.47447051258683</v>
      </c>
      <c r="AI316" s="33">
        <f t="shared" si="243"/>
        <v>0.66167032280169846</v>
      </c>
      <c r="AJ316" s="73">
        <f t="shared" si="244"/>
        <v>60.307017543859651</v>
      </c>
      <c r="AK316" s="33">
        <f t="shared" si="245"/>
        <v>162.79519140808836</v>
      </c>
      <c r="AL316" s="33">
        <f t="shared" si="246"/>
        <v>0.50690059307289459</v>
      </c>
      <c r="AM316" s="73">
        <f t="shared" si="247"/>
        <v>113.1140350877193</v>
      </c>
      <c r="AN316" s="33">
        <f t="shared" si="248"/>
        <v>0.64042634156953449</v>
      </c>
      <c r="AO316" s="73">
        <f t="shared" si="249"/>
        <v>256.40350877192981</v>
      </c>
      <c r="AP316" s="33">
        <f t="shared" si="250"/>
        <v>1.7659331646809764</v>
      </c>
      <c r="AQ316" s="73">
        <f t="shared" si="251"/>
        <v>71.622807017543863</v>
      </c>
      <c r="AR316" s="33">
        <f t="shared" si="252"/>
        <v>66.802337942569039</v>
      </c>
      <c r="AS316" s="33">
        <f t="shared" si="253"/>
        <v>0.65571821036447486</v>
      </c>
      <c r="AT316" s="73">
        <f t="shared" si="254"/>
        <v>622.14912280701753</v>
      </c>
      <c r="AU316" s="73">
        <f t="shared" si="255"/>
        <v>1542.6282052785093</v>
      </c>
      <c r="AV316" s="73">
        <f t="shared" si="256"/>
        <v>288.47447051258683</v>
      </c>
      <c r="AW316" s="73">
        <f t="shared" si="257"/>
        <v>162.79519140808836</v>
      </c>
      <c r="AX316" s="73">
        <f t="shared" si="258"/>
        <v>0.64042634156953449</v>
      </c>
      <c r="AY316" s="73">
        <f t="shared" si="259"/>
        <v>1.7659331646809764</v>
      </c>
      <c r="AZ316" s="73">
        <f t="shared" si="260"/>
        <v>66.802337942569039</v>
      </c>
      <c r="BA316" s="33">
        <f t="shared" si="261"/>
        <v>3612.1491228070176</v>
      </c>
      <c r="BC316" s="34">
        <f t="shared" si="262"/>
        <v>7.4726206340659726E-2</v>
      </c>
      <c r="BD316" s="34">
        <f t="shared" si="263"/>
        <v>0.35329541566765321</v>
      </c>
      <c r="BE316" s="34">
        <f t="shared" si="264"/>
        <v>0.29613654609653273</v>
      </c>
      <c r="BF316" s="34">
        <f t="shared" si="265"/>
        <v>0.24586193266994277</v>
      </c>
      <c r="BG316" s="34">
        <f t="shared" si="266"/>
        <v>6.1786484511862341</v>
      </c>
      <c r="BH316" s="34">
        <f t="shared" si="267"/>
        <v>0.28792118098162894</v>
      </c>
      <c r="BI316" s="34">
        <f t="shared" si="268"/>
        <v>1.1904043937015742</v>
      </c>
      <c r="BJ316" s="34">
        <f t="shared" si="269"/>
        <v>0.31605895307219795</v>
      </c>
      <c r="BL316" s="49">
        <f t="shared" si="270"/>
        <v>1</v>
      </c>
      <c r="BM316" s="49">
        <f t="shared" si="271"/>
        <v>0.83821225230703211</v>
      </c>
      <c r="BN316" s="49">
        <f t="shared" si="272"/>
        <v>17.488617675691891</v>
      </c>
      <c r="BO316" s="49">
        <f t="shared" si="273"/>
        <v>0.81495872353033261</v>
      </c>
      <c r="BP316" s="49">
        <f t="shared" si="274"/>
        <v>0.89460247446153163</v>
      </c>
      <c r="BU316" s="38">
        <f t="shared" si="275"/>
        <v>4.6105385401216607E-2</v>
      </c>
      <c r="BV316" s="38">
        <f t="shared" si="276"/>
        <v>3.864609894063753E-2</v>
      </c>
      <c r="BW316" s="38">
        <f t="shared" si="277"/>
        <v>0.80631945807230365</v>
      </c>
      <c r="BX316" s="38">
        <f t="shared" si="278"/>
        <v>3.7573986034449516E-2</v>
      </c>
      <c r="BY316" s="38">
        <f t="shared" si="279"/>
        <v>4.1245991865930955E-2</v>
      </c>
    </row>
    <row r="317" spans="1:77" x14ac:dyDescent="0.25">
      <c r="A317" s="23" t="s">
        <v>828</v>
      </c>
      <c r="B317" s="24" t="s">
        <v>829</v>
      </c>
      <c r="C317" s="24" t="s">
        <v>94</v>
      </c>
      <c r="D317" s="24" t="s">
        <v>90</v>
      </c>
      <c r="E317" s="25">
        <v>3.3</v>
      </c>
      <c r="F317" s="26">
        <f t="shared" si="225"/>
        <v>0.21004460016968041</v>
      </c>
      <c r="G317" s="27">
        <v>2511.8864315095811</v>
      </c>
      <c r="H317" s="28">
        <f t="shared" si="226"/>
        <v>3.4000000000000004</v>
      </c>
      <c r="I317" s="27">
        <v>1.0049499999999999E-2</v>
      </c>
      <c r="J317" s="27">
        <f t="shared" si="227"/>
        <v>4.0541482030697603E-6</v>
      </c>
      <c r="K317" s="20">
        <f t="shared" si="224"/>
        <v>0.99993406666623519</v>
      </c>
      <c r="S317" s="31">
        <f t="shared" si="228"/>
        <v>5.1749970715322355</v>
      </c>
      <c r="T317" s="31">
        <f t="shared" si="229"/>
        <v>7.5732559056207149</v>
      </c>
      <c r="U317" s="31">
        <f t="shared" si="230"/>
        <v>4.3321044862457443</v>
      </c>
      <c r="V317" s="31">
        <f t="shared" si="231"/>
        <v>120.1731116760333</v>
      </c>
      <c r="W317" s="31">
        <f t="shared" si="232"/>
        <v>3.5778920600755648</v>
      </c>
      <c r="X317" s="32">
        <f t="shared" si="233"/>
        <v>27908.779781147794</v>
      </c>
      <c r="Y317" s="31">
        <f t="shared" si="234"/>
        <v>92.547864337335525</v>
      </c>
      <c r="Z317" s="31">
        <f t="shared" si="235"/>
        <v>4.2059320751533216</v>
      </c>
      <c r="AA317" s="31">
        <f t="shared" si="236"/>
        <v>17.904945642670185</v>
      </c>
      <c r="AB317" s="31">
        <f t="shared" si="237"/>
        <v>3.8479091186117249</v>
      </c>
      <c r="AD317" s="33">
        <f t="shared" si="238"/>
        <v>1405.6492532616996</v>
      </c>
      <c r="AE317" s="33">
        <f t="shared" si="239"/>
        <v>1.3284362831786383</v>
      </c>
      <c r="AF317" s="33">
        <f t="shared" si="240"/>
        <v>0.11003633624936013</v>
      </c>
      <c r="AG317" s="73">
        <f t="shared" si="241"/>
        <v>2488.5526315789475</v>
      </c>
      <c r="AH317" s="33">
        <f t="shared" si="242"/>
        <v>264.49808331523576</v>
      </c>
      <c r="AI317" s="33">
        <f t="shared" si="243"/>
        <v>0.13868881677622882</v>
      </c>
      <c r="AJ317" s="73">
        <f t="shared" si="244"/>
        <v>60.307017543859651</v>
      </c>
      <c r="AK317" s="33">
        <f t="shared" si="245"/>
        <v>150.16989267566643</v>
      </c>
      <c r="AL317" s="33">
        <f t="shared" si="246"/>
        <v>1.9408468263903073E-3</v>
      </c>
      <c r="AM317" s="73">
        <f t="shared" si="247"/>
        <v>113.1140350877193</v>
      </c>
      <c r="AN317" s="33">
        <f t="shared" si="248"/>
        <v>0.57216769862686556</v>
      </c>
      <c r="AO317" s="73">
        <f t="shared" si="249"/>
        <v>256.40350877192981</v>
      </c>
      <c r="AP317" s="33">
        <f t="shared" si="250"/>
        <v>1.6177547675728048</v>
      </c>
      <c r="AQ317" s="73">
        <f t="shared" si="251"/>
        <v>71.622807017543863</v>
      </c>
      <c r="AR317" s="33">
        <f t="shared" si="252"/>
        <v>60.018122007599274</v>
      </c>
      <c r="AS317" s="33">
        <f t="shared" si="253"/>
        <v>0.64182830040123307</v>
      </c>
      <c r="AT317" s="73">
        <f t="shared" si="254"/>
        <v>622.14912280701753</v>
      </c>
      <c r="AU317" s="73">
        <f t="shared" si="255"/>
        <v>1405.6492532616996</v>
      </c>
      <c r="AV317" s="73">
        <f t="shared" si="256"/>
        <v>264.49808331523576</v>
      </c>
      <c r="AW317" s="73">
        <f t="shared" si="257"/>
        <v>150.16989267566643</v>
      </c>
      <c r="AX317" s="73">
        <f t="shared" si="258"/>
        <v>0.57216769862686556</v>
      </c>
      <c r="AY317" s="73">
        <f t="shared" si="259"/>
        <v>1.6177547675728048</v>
      </c>
      <c r="AZ317" s="73">
        <f t="shared" si="260"/>
        <v>60.018122007599274</v>
      </c>
      <c r="BA317" s="33">
        <f t="shared" si="261"/>
        <v>3612.1491228070176</v>
      </c>
      <c r="BC317" s="34">
        <f t="shared" si="262"/>
        <v>9.5659883541833343E-2</v>
      </c>
      <c r="BD317" s="34">
        <f t="shared" si="263"/>
        <v>0.49635569190112577</v>
      </c>
      <c r="BE317" s="34">
        <f t="shared" si="264"/>
        <v>0.41419143054820495</v>
      </c>
      <c r="BF317" s="34">
        <f t="shared" si="265"/>
        <v>0.34225631435493237</v>
      </c>
      <c r="BG317" s="34">
        <f t="shared" si="266"/>
        <v>8.8531179245549065</v>
      </c>
      <c r="BH317" s="34">
        <f t="shared" si="267"/>
        <v>0.40233897249402822</v>
      </c>
      <c r="BI317" s="34">
        <f t="shared" si="268"/>
        <v>1.6946624499549054</v>
      </c>
      <c r="BJ317" s="34">
        <f t="shared" si="269"/>
        <v>0.44041124613834887</v>
      </c>
      <c r="BL317" s="49">
        <f t="shared" si="270"/>
        <v>1</v>
      </c>
      <c r="BM317" s="49">
        <f t="shared" si="271"/>
        <v>0.83446495589036584</v>
      </c>
      <c r="BN317" s="49">
        <f t="shared" si="272"/>
        <v>17.836237337474618</v>
      </c>
      <c r="BO317" s="49">
        <f t="shared" si="273"/>
        <v>0.81058599520235641</v>
      </c>
      <c r="BP317" s="49">
        <f t="shared" si="274"/>
        <v>0.88728960566866821</v>
      </c>
      <c r="BU317" s="38">
        <f t="shared" si="275"/>
        <v>4.601852828677553E-2</v>
      </c>
      <c r="BV317" s="38">
        <f t="shared" si="276"/>
        <v>3.8400849176963694E-2</v>
      </c>
      <c r="BW317" s="38">
        <f t="shared" si="277"/>
        <v>0.82079739244421757</v>
      </c>
      <c r="BX317" s="38">
        <f t="shared" si="278"/>
        <v>3.7301974549083732E-2</v>
      </c>
      <c r="BY317" s="38">
        <f t="shared" si="279"/>
        <v>4.0831761817025511E-2</v>
      </c>
    </row>
    <row r="318" spans="1:77" x14ac:dyDescent="0.25">
      <c r="A318" s="23" t="s">
        <v>830</v>
      </c>
      <c r="B318" s="24" t="s">
        <v>831</v>
      </c>
      <c r="C318" s="24" t="s">
        <v>107</v>
      </c>
      <c r="D318" s="24" t="s">
        <v>66</v>
      </c>
      <c r="E318" s="25">
        <v>0.42499999999999999</v>
      </c>
      <c r="F318" s="26">
        <f t="shared" si="225"/>
        <v>1.6309345424939889</v>
      </c>
      <c r="G318" s="27">
        <v>5495.4087385762541</v>
      </c>
      <c r="H318" s="28">
        <f t="shared" si="226"/>
        <v>3.7400000000000007</v>
      </c>
      <c r="I318" s="27">
        <v>14.215881462154483</v>
      </c>
      <c r="J318" s="27">
        <f t="shared" si="227"/>
        <v>5.7349410701872054E-3</v>
      </c>
      <c r="K318" s="20">
        <f t="shared" si="224"/>
        <v>0.99990158386674044</v>
      </c>
      <c r="S318" s="31">
        <f t="shared" si="228"/>
        <v>5.2478752593546174</v>
      </c>
      <c r="T318" s="31">
        <f t="shared" si="229"/>
        <v>7.7610954834793064</v>
      </c>
      <c r="U318" s="31">
        <f t="shared" si="230"/>
        <v>4.3892089643225134</v>
      </c>
      <c r="V318" s="31">
        <f t="shared" si="231"/>
        <v>261.93615742379126</v>
      </c>
      <c r="W318" s="31">
        <f t="shared" si="232"/>
        <v>3.6218991053120302</v>
      </c>
      <c r="X318" s="32">
        <f t="shared" si="233"/>
        <v>42.965654757439296</v>
      </c>
      <c r="Y318" s="31">
        <f t="shared" si="234"/>
        <v>94.112271333380377</v>
      </c>
      <c r="Z318" s="31">
        <f t="shared" si="235"/>
        <v>4.2619036813048368</v>
      </c>
      <c r="AA318" s="31">
        <f t="shared" si="236"/>
        <v>18.193332784277008</v>
      </c>
      <c r="AB318" s="31">
        <f t="shared" si="237"/>
        <v>3.8596222154467377</v>
      </c>
      <c r="AD318" s="33">
        <f t="shared" si="238"/>
        <v>1386.1287492045597</v>
      </c>
      <c r="AE318" s="33">
        <f t="shared" si="239"/>
        <v>10.314917022328249</v>
      </c>
      <c r="AF318" s="33">
        <f t="shared" si="240"/>
        <v>0.1073731582232447</v>
      </c>
      <c r="AG318" s="73">
        <f t="shared" si="241"/>
        <v>2488.5526315789475</v>
      </c>
      <c r="AH318" s="33">
        <f t="shared" si="242"/>
        <v>261.0569108573294</v>
      </c>
      <c r="AI318" s="33">
        <f t="shared" si="243"/>
        <v>6.362873621796844E-2</v>
      </c>
      <c r="AJ318" s="73">
        <f t="shared" si="244"/>
        <v>60.307017543859651</v>
      </c>
      <c r="AK318" s="33">
        <f t="shared" si="245"/>
        <v>148.34528821596717</v>
      </c>
      <c r="AL318" s="33">
        <f t="shared" si="246"/>
        <v>1.2606968745725438</v>
      </c>
      <c r="AM318" s="73">
        <f t="shared" si="247"/>
        <v>113.1140350877193</v>
      </c>
      <c r="AN318" s="33">
        <f t="shared" si="248"/>
        <v>0.56265668440989947</v>
      </c>
      <c r="AO318" s="73">
        <f t="shared" si="249"/>
        <v>256.40350877192981</v>
      </c>
      <c r="AP318" s="33">
        <f t="shared" si="250"/>
        <v>1.5965087846808128</v>
      </c>
      <c r="AQ318" s="73">
        <f t="shared" si="251"/>
        <v>71.622807017543863</v>
      </c>
      <c r="AR318" s="33">
        <f t="shared" si="252"/>
        <v>59.066759502685422</v>
      </c>
      <c r="AS318" s="33">
        <f t="shared" si="253"/>
        <v>0.63988049395427971</v>
      </c>
      <c r="AT318" s="73">
        <f t="shared" si="254"/>
        <v>622.14912280701753</v>
      </c>
      <c r="AU318" s="73">
        <f t="shared" si="255"/>
        <v>1386.1287492045597</v>
      </c>
      <c r="AV318" s="73">
        <f t="shared" si="256"/>
        <v>261.0569108573294</v>
      </c>
      <c r="AW318" s="73">
        <f t="shared" si="257"/>
        <v>148.34528821596717</v>
      </c>
      <c r="AX318" s="73">
        <f t="shared" si="258"/>
        <v>0.56265668440989947</v>
      </c>
      <c r="AY318" s="73">
        <f t="shared" si="259"/>
        <v>1.5965087846808128</v>
      </c>
      <c r="AZ318" s="73">
        <f t="shared" si="260"/>
        <v>59.066759502685422</v>
      </c>
      <c r="BA318" s="33">
        <f t="shared" si="261"/>
        <v>3612.1491228070176</v>
      </c>
      <c r="BC318" s="34">
        <f t="shared" si="262"/>
        <v>3.3218303546829107E-2</v>
      </c>
      <c r="BD318" s="34">
        <f t="shared" si="263"/>
        <v>0.17486038754770791</v>
      </c>
      <c r="BE318" s="34">
        <f t="shared" si="264"/>
        <v>0.14576654728114793</v>
      </c>
      <c r="BF318" s="34">
        <f t="shared" si="265"/>
        <v>0.11929948969430409</v>
      </c>
      <c r="BG318" s="34">
        <f t="shared" si="266"/>
        <v>3.1262499966337725</v>
      </c>
      <c r="BH318" s="34">
        <f t="shared" si="267"/>
        <v>0.14157321017293251</v>
      </c>
      <c r="BI318" s="34">
        <f t="shared" si="268"/>
        <v>0.59787476944126983</v>
      </c>
      <c r="BJ318" s="34">
        <f t="shared" si="269"/>
        <v>0.15490499744987812</v>
      </c>
      <c r="BL318" s="49">
        <f t="shared" si="270"/>
        <v>1</v>
      </c>
      <c r="BM318" s="49">
        <f t="shared" si="271"/>
        <v>0.83361674605334968</v>
      </c>
      <c r="BN318" s="49">
        <f t="shared" si="272"/>
        <v>17.878548941113518</v>
      </c>
      <c r="BO318" s="49">
        <f t="shared" si="273"/>
        <v>0.80963568798168473</v>
      </c>
      <c r="BP318" s="49">
        <f t="shared" si="274"/>
        <v>0.88587815469421127</v>
      </c>
      <c r="BU318" s="38">
        <f t="shared" si="275"/>
        <v>4.602433680691035E-2</v>
      </c>
      <c r="BV318" s="38">
        <f t="shared" si="276"/>
        <v>3.8366657888240022E-2</v>
      </c>
      <c r="BW318" s="38">
        <f t="shared" si="277"/>
        <v>0.82284835808463896</v>
      </c>
      <c r="BX318" s="38">
        <f t="shared" si="278"/>
        <v>3.7262945594563633E-2</v>
      </c>
      <c r="BY318" s="38">
        <f t="shared" si="279"/>
        <v>4.0771954561530606E-2</v>
      </c>
    </row>
    <row r="319" spans="1:77" x14ac:dyDescent="0.25">
      <c r="A319" s="23" t="s">
        <v>832</v>
      </c>
      <c r="B319" s="24" t="s">
        <v>833</v>
      </c>
      <c r="C319" s="24" t="s">
        <v>459</v>
      </c>
      <c r="D319" s="24" t="s">
        <v>66</v>
      </c>
      <c r="E319" s="25">
        <v>0.20699999999999999</v>
      </c>
      <c r="F319" s="26">
        <f t="shared" si="225"/>
        <v>3.348537104154325</v>
      </c>
      <c r="G319" s="27">
        <v>281.83829312644554</v>
      </c>
      <c r="H319" s="28">
        <f t="shared" si="226"/>
        <v>2.4500000000000002</v>
      </c>
      <c r="I319" s="27">
        <v>2.0907E-3</v>
      </c>
      <c r="J319" s="27">
        <f t="shared" si="227"/>
        <v>8.4342580707079444E-7</v>
      </c>
      <c r="K319" s="20">
        <f t="shared" si="224"/>
        <v>0.99994965181038753</v>
      </c>
      <c r="S319" s="31">
        <f t="shared" si="228"/>
        <v>4.3346735883713059</v>
      </c>
      <c r="T319" s="31">
        <f t="shared" si="229"/>
        <v>5.6607127832307711</v>
      </c>
      <c r="U319" s="31">
        <f t="shared" si="230"/>
        <v>3.6736600962931765</v>
      </c>
      <c r="V319" s="31">
        <f t="shared" si="231"/>
        <v>14.211639387887255</v>
      </c>
      <c r="W319" s="31">
        <f t="shared" si="232"/>
        <v>3.0704678959778695</v>
      </c>
      <c r="X319" s="32">
        <f t="shared" si="233"/>
        <v>16054.904806614048</v>
      </c>
      <c r="Y319" s="31">
        <f t="shared" si="234"/>
        <v>74.509436444456526</v>
      </c>
      <c r="Z319" s="31">
        <f t="shared" si="235"/>
        <v>3.5605502888500631</v>
      </c>
      <c r="AA319" s="31">
        <f t="shared" si="236"/>
        <v>14.579691618455248</v>
      </c>
      <c r="AB319" s="31">
        <f t="shared" si="237"/>
        <v>3.6869175178233409</v>
      </c>
      <c r="AD319" s="33">
        <f t="shared" si="238"/>
        <v>1678.1496047927249</v>
      </c>
      <c r="AE319" s="33">
        <f t="shared" si="239"/>
        <v>21.177969731833361</v>
      </c>
      <c r="AF319" s="33">
        <f t="shared" si="240"/>
        <v>0.14721349859014049</v>
      </c>
      <c r="AG319" s="73">
        <f t="shared" si="241"/>
        <v>2488.5526315789475</v>
      </c>
      <c r="AH319" s="33">
        <f t="shared" si="242"/>
        <v>311.90510371101306</v>
      </c>
      <c r="AI319" s="33">
        <f t="shared" si="243"/>
        <v>1.1727476480209496</v>
      </c>
      <c r="AJ319" s="73">
        <f t="shared" si="244"/>
        <v>60.307017543859651</v>
      </c>
      <c r="AK319" s="33">
        <f t="shared" si="245"/>
        <v>174.98690260545854</v>
      </c>
      <c r="AL319" s="33">
        <f t="shared" si="246"/>
        <v>3.373839167476841E-3</v>
      </c>
      <c r="AM319" s="73">
        <f t="shared" si="247"/>
        <v>113.1140350877193</v>
      </c>
      <c r="AN319" s="33">
        <f t="shared" si="248"/>
        <v>0.71068714350293971</v>
      </c>
      <c r="AO319" s="73">
        <f t="shared" si="249"/>
        <v>256.40350877192981</v>
      </c>
      <c r="AP319" s="33">
        <f t="shared" si="250"/>
        <v>1.9109873796682653</v>
      </c>
      <c r="AQ319" s="73">
        <f t="shared" si="251"/>
        <v>71.622807017543863</v>
      </c>
      <c r="AR319" s="33">
        <f t="shared" si="252"/>
        <v>73.706717552306543</v>
      </c>
      <c r="AS319" s="33">
        <f t="shared" si="253"/>
        <v>0.66985414177505498</v>
      </c>
      <c r="AT319" s="73">
        <f t="shared" si="254"/>
        <v>622.14912280701753</v>
      </c>
      <c r="AU319" s="73">
        <f t="shared" si="255"/>
        <v>1678.1496047927249</v>
      </c>
      <c r="AV319" s="73">
        <f t="shared" si="256"/>
        <v>311.90510371101306</v>
      </c>
      <c r="AW319" s="73">
        <f t="shared" si="257"/>
        <v>174.98690260545854</v>
      </c>
      <c r="AX319" s="73">
        <f t="shared" si="258"/>
        <v>0.71068714350293971</v>
      </c>
      <c r="AY319" s="73">
        <f t="shared" si="259"/>
        <v>1.9109873796682653</v>
      </c>
      <c r="AZ319" s="73">
        <f t="shared" si="260"/>
        <v>73.706717552306543</v>
      </c>
      <c r="BA319" s="33">
        <f t="shared" si="261"/>
        <v>3612.1491228070176</v>
      </c>
      <c r="BC319" s="34">
        <f t="shared" si="262"/>
        <v>2.3372658156117821E-2</v>
      </c>
      <c r="BD319" s="34">
        <f t="shared" si="263"/>
        <v>0.10155024587618332</v>
      </c>
      <c r="BE319" s="34">
        <f t="shared" si="264"/>
        <v>8.5541569573290163E-2</v>
      </c>
      <c r="BF319" s="34">
        <f t="shared" si="265"/>
        <v>7.1763612871968016E-2</v>
      </c>
      <c r="BG319" s="34">
        <f t="shared" si="266"/>
        <v>1.7414835874212689</v>
      </c>
      <c r="BH319" s="34">
        <f t="shared" si="267"/>
        <v>8.3219524748959078E-2</v>
      </c>
      <c r="BI319" s="34">
        <f t="shared" si="268"/>
        <v>0.33769712244239802</v>
      </c>
      <c r="BJ319" s="34">
        <f t="shared" si="269"/>
        <v>9.1593348863894711E-2</v>
      </c>
      <c r="BL319" s="49">
        <f t="shared" si="270"/>
        <v>1</v>
      </c>
      <c r="BM319" s="49">
        <f t="shared" si="271"/>
        <v>0.84235708968728662</v>
      </c>
      <c r="BN319" s="49">
        <f t="shared" si="272"/>
        <v>17.148984449969713</v>
      </c>
      <c r="BO319" s="49">
        <f t="shared" si="273"/>
        <v>0.81949112019310866</v>
      </c>
      <c r="BP319" s="49">
        <f t="shared" si="274"/>
        <v>0.90195102999131382</v>
      </c>
      <c r="BU319" s="38">
        <f t="shared" si="275"/>
        <v>4.6183315407183852E-2</v>
      </c>
      <c r="BV319" s="38">
        <f t="shared" si="276"/>
        <v>3.8902843158505417E-2</v>
      </c>
      <c r="BW319" s="38">
        <f t="shared" si="277"/>
        <v>0.79199695776584256</v>
      </c>
      <c r="BX319" s="38">
        <f t="shared" si="278"/>
        <v>3.7846816877264745E-2</v>
      </c>
      <c r="BY319" s="38">
        <f t="shared" si="279"/>
        <v>4.1655088899923191E-2</v>
      </c>
    </row>
    <row r="320" spans="1:77" x14ac:dyDescent="0.25">
      <c r="A320" s="23" t="s">
        <v>834</v>
      </c>
      <c r="B320" s="24" t="s">
        <v>835</v>
      </c>
      <c r="C320" s="24" t="s">
        <v>77</v>
      </c>
      <c r="D320" s="24" t="s">
        <v>66</v>
      </c>
      <c r="E320" s="25">
        <v>6.8800000000000003E-4</v>
      </c>
      <c r="F320" s="26">
        <f t="shared" si="225"/>
        <v>1007.4813670929437</v>
      </c>
      <c r="G320" s="27">
        <v>158.48931924611153</v>
      </c>
      <c r="H320" s="28">
        <f t="shared" si="226"/>
        <v>2.2000000000000006</v>
      </c>
      <c r="I320" s="27">
        <v>3.8581999999999999E-4</v>
      </c>
      <c r="J320" s="27">
        <f t="shared" si="227"/>
        <v>1.5564669483142196E-7</v>
      </c>
      <c r="K320" s="20">
        <f t="shared" si="224"/>
        <v>0.9999429859106238</v>
      </c>
      <c r="S320" s="31">
        <f t="shared" si="228"/>
        <v>3.8286690995566972</v>
      </c>
      <c r="T320" s="31">
        <f t="shared" si="229"/>
        <v>4.6955782954862464</v>
      </c>
      <c r="U320" s="31">
        <f t="shared" si="230"/>
        <v>3.277174905021913</v>
      </c>
      <c r="V320" s="31">
        <f t="shared" si="231"/>
        <v>8.3506722398557987</v>
      </c>
      <c r="W320" s="31">
        <f t="shared" si="232"/>
        <v>2.7649201992734769</v>
      </c>
      <c r="X320" s="32">
        <f t="shared" si="233"/>
        <v>51602.336602668416</v>
      </c>
      <c r="Y320" s="31">
        <f t="shared" si="234"/>
        <v>63.647517590753125</v>
      </c>
      <c r="Z320" s="31">
        <f t="shared" si="235"/>
        <v>3.1719308019350478</v>
      </c>
      <c r="AA320" s="31">
        <f t="shared" si="236"/>
        <v>12.577375252890388</v>
      </c>
      <c r="AB320" s="31">
        <f t="shared" si="237"/>
        <v>3.5592649407141241</v>
      </c>
      <c r="AD320" s="33">
        <f t="shared" si="238"/>
        <v>1899.9371792336447</v>
      </c>
      <c r="AE320" s="33">
        <f t="shared" si="239"/>
        <v>6371.8600791998633</v>
      </c>
      <c r="AF320" s="33">
        <f t="shared" si="240"/>
        <v>0.1774719280337414</v>
      </c>
      <c r="AG320" s="73">
        <f t="shared" si="241"/>
        <v>2488.5526315789475</v>
      </c>
      <c r="AH320" s="33">
        <f t="shared" si="242"/>
        <v>349.64057962773632</v>
      </c>
      <c r="AI320" s="33">
        <f t="shared" si="243"/>
        <v>1.9958473028219905</v>
      </c>
      <c r="AJ320" s="73">
        <f t="shared" si="244"/>
        <v>60.307017543859651</v>
      </c>
      <c r="AK320" s="33">
        <f t="shared" si="245"/>
        <v>194.32447519022352</v>
      </c>
      <c r="AL320" s="33">
        <f t="shared" si="246"/>
        <v>1.0496940687733441E-3</v>
      </c>
      <c r="AM320" s="73">
        <f t="shared" si="247"/>
        <v>113.1140350877193</v>
      </c>
      <c r="AN320" s="33">
        <f t="shared" si="248"/>
        <v>0.83197115229546315</v>
      </c>
      <c r="AO320" s="73">
        <f t="shared" si="249"/>
        <v>256.40350877192981</v>
      </c>
      <c r="AP320" s="33">
        <f t="shared" si="250"/>
        <v>2.145118254949244</v>
      </c>
      <c r="AQ320" s="73">
        <f t="shared" si="251"/>
        <v>71.622807017543863</v>
      </c>
      <c r="AR320" s="33">
        <f t="shared" si="252"/>
        <v>85.44081658645392</v>
      </c>
      <c r="AS320" s="33">
        <f t="shared" si="253"/>
        <v>0.69387837399973229</v>
      </c>
      <c r="AT320" s="73">
        <f t="shared" si="254"/>
        <v>622.14912280701753</v>
      </c>
      <c r="AU320" s="73">
        <f t="shared" si="255"/>
        <v>1899.9371792336447</v>
      </c>
      <c r="AV320" s="73">
        <f t="shared" si="256"/>
        <v>349.64057962773632</v>
      </c>
      <c r="AW320" s="73">
        <f t="shared" si="257"/>
        <v>194.32447519022352</v>
      </c>
      <c r="AX320" s="73">
        <f t="shared" si="258"/>
        <v>0.83197115229546315</v>
      </c>
      <c r="AY320" s="73">
        <f t="shared" si="259"/>
        <v>2.145118254949244</v>
      </c>
      <c r="AZ320" s="73">
        <f t="shared" si="260"/>
        <v>85.44081658645392</v>
      </c>
      <c r="BA320" s="33">
        <f t="shared" si="261"/>
        <v>3612.1491228070176</v>
      </c>
      <c r="BC320" s="34">
        <f t="shared" si="262"/>
        <v>1.048028339509364E-4</v>
      </c>
      <c r="BD320" s="34">
        <f t="shared" si="263"/>
        <v>4.0211877840358288E-4</v>
      </c>
      <c r="BE320" s="34">
        <f t="shared" si="264"/>
        <v>3.4150779433467563E-4</v>
      </c>
      <c r="BF320" s="34">
        <f t="shared" si="265"/>
        <v>2.8976990726471545E-4</v>
      </c>
      <c r="BG320" s="34">
        <f t="shared" si="266"/>
        <v>6.6704402174530032E-3</v>
      </c>
      <c r="BH320" s="34">
        <f t="shared" si="267"/>
        <v>3.3242733713905939E-4</v>
      </c>
      <c r="BI320" s="34">
        <f t="shared" si="268"/>
        <v>1.3075259453324967E-3</v>
      </c>
      <c r="BJ320" s="34">
        <f t="shared" si="269"/>
        <v>3.673584200984367E-4</v>
      </c>
      <c r="BL320" s="49">
        <f t="shared" si="270"/>
        <v>1</v>
      </c>
      <c r="BM320" s="49">
        <f t="shared" si="271"/>
        <v>0.84927094350198296</v>
      </c>
      <c r="BN320" s="49">
        <f t="shared" si="272"/>
        <v>16.588233566049173</v>
      </c>
      <c r="BO320" s="49">
        <f t="shared" si="273"/>
        <v>0.82668941365732906</v>
      </c>
      <c r="BP320" s="49">
        <f t="shared" si="274"/>
        <v>0.91355698820347242</v>
      </c>
      <c r="BU320" s="38">
        <f t="shared" si="275"/>
        <v>4.6328155269995674E-2</v>
      </c>
      <c r="BV320" s="38">
        <f t="shared" si="276"/>
        <v>3.9345156136855589E-2</v>
      </c>
      <c r="BW320" s="38">
        <f t="shared" si="277"/>
        <v>0.76850226030288016</v>
      </c>
      <c r="BX320" s="38">
        <f t="shared" si="278"/>
        <v>3.8298995515978422E-2</v>
      </c>
      <c r="BY320" s="38">
        <f t="shared" si="279"/>
        <v>4.2323409997480077E-2</v>
      </c>
    </row>
    <row r="321" spans="1:77" x14ac:dyDescent="0.25">
      <c r="A321" s="23" t="s">
        <v>836</v>
      </c>
      <c r="B321" s="24" t="s">
        <v>837</v>
      </c>
      <c r="C321" s="24" t="s">
        <v>838</v>
      </c>
      <c r="D321" s="24" t="s">
        <v>133</v>
      </c>
      <c r="E321" s="25">
        <v>7.22E-2</v>
      </c>
      <c r="F321" s="26">
        <f t="shared" si="225"/>
        <v>9.6003764620491037</v>
      </c>
      <c r="G321" s="27">
        <v>457.0881896148756</v>
      </c>
      <c r="H321" s="28">
        <f t="shared" si="226"/>
        <v>2.6600000000000006</v>
      </c>
      <c r="I321" s="27">
        <v>222.88166661094627</v>
      </c>
      <c r="J321" s="27">
        <f t="shared" si="227"/>
        <v>8.9914454270158845E-2</v>
      </c>
      <c r="K321" s="20">
        <f t="shared" si="224"/>
        <v>0.99995166502115262</v>
      </c>
      <c r="S321" s="31">
        <f t="shared" si="228"/>
        <v>4.6535680422412735</v>
      </c>
      <c r="T321" s="31">
        <f t="shared" si="229"/>
        <v>6.3359647576617757</v>
      </c>
      <c r="U321" s="31">
        <f t="shared" si="230"/>
        <v>3.9235332324666854</v>
      </c>
      <c r="V321" s="31">
        <f t="shared" si="231"/>
        <v>22.538695979465125</v>
      </c>
      <c r="W321" s="31">
        <f t="shared" si="232"/>
        <v>3.2630303495245481</v>
      </c>
      <c r="X321" s="32">
        <f t="shared" si="233"/>
        <v>0.23765551769563933</v>
      </c>
      <c r="Y321" s="31">
        <f t="shared" si="234"/>
        <v>81.354841490064189</v>
      </c>
      <c r="Z321" s="31">
        <f t="shared" si="235"/>
        <v>3.8054662960841341</v>
      </c>
      <c r="AA321" s="31">
        <f t="shared" si="236"/>
        <v>15.84159264500059</v>
      </c>
      <c r="AB321" s="31">
        <f t="shared" si="237"/>
        <v>3.7542897334047201</v>
      </c>
      <c r="AD321" s="33">
        <f t="shared" si="238"/>
        <v>1563.1512644064233</v>
      </c>
      <c r="AE321" s="33">
        <f t="shared" si="239"/>
        <v>60.718001862735534</v>
      </c>
      <c r="AF321" s="33">
        <f t="shared" si="240"/>
        <v>0.13152430059299552</v>
      </c>
      <c r="AG321" s="73">
        <f t="shared" si="241"/>
        <v>2488.5526315789475</v>
      </c>
      <c r="AH321" s="33">
        <f t="shared" si="242"/>
        <v>292.04119487295884</v>
      </c>
      <c r="AI321" s="33">
        <f t="shared" si="243"/>
        <v>0.7394689862204793</v>
      </c>
      <c r="AJ321" s="73">
        <f t="shared" si="244"/>
        <v>60.307017543859651</v>
      </c>
      <c r="AK321" s="33">
        <f t="shared" si="245"/>
        <v>164.66033383506678</v>
      </c>
      <c r="AL321" s="33">
        <f t="shared" si="246"/>
        <v>227.92093022656783</v>
      </c>
      <c r="AM321" s="73">
        <f t="shared" si="247"/>
        <v>113.1140350877193</v>
      </c>
      <c r="AN321" s="33">
        <f t="shared" si="248"/>
        <v>0.65088810427086541</v>
      </c>
      <c r="AO321" s="73">
        <f t="shared" si="249"/>
        <v>256.40350877192981</v>
      </c>
      <c r="AP321" s="33">
        <f t="shared" si="250"/>
        <v>1.7879981419539117</v>
      </c>
      <c r="AQ321" s="73">
        <f t="shared" si="251"/>
        <v>71.622807017543863</v>
      </c>
      <c r="AR321" s="33">
        <f t="shared" si="252"/>
        <v>67.835427674650461</v>
      </c>
      <c r="AS321" s="33">
        <f t="shared" si="253"/>
        <v>0.65783334400705173</v>
      </c>
      <c r="AT321" s="73">
        <f t="shared" si="254"/>
        <v>622.14912280701753</v>
      </c>
      <c r="AU321" s="73">
        <f t="shared" si="255"/>
        <v>1563.1512644064233</v>
      </c>
      <c r="AV321" s="73">
        <f t="shared" si="256"/>
        <v>292.04119487295884</v>
      </c>
      <c r="AW321" s="73">
        <f t="shared" si="257"/>
        <v>164.66033383506678</v>
      </c>
      <c r="AX321" s="73">
        <f t="shared" si="258"/>
        <v>0.65088810427086541</v>
      </c>
      <c r="AY321" s="73">
        <f t="shared" si="259"/>
        <v>1.7879981419539117</v>
      </c>
      <c r="AZ321" s="73">
        <f t="shared" si="260"/>
        <v>67.835427674650461</v>
      </c>
      <c r="BA321" s="33">
        <f t="shared" si="261"/>
        <v>3612.1491228070176</v>
      </c>
      <c r="BC321" s="34">
        <f t="shared" si="262"/>
        <v>5.1155869452256912E-3</v>
      </c>
      <c r="BD321" s="34">
        <f t="shared" si="263"/>
        <v>2.4492561099025485E-2</v>
      </c>
      <c r="BE321" s="34">
        <f t="shared" si="264"/>
        <v>2.0020482104732628E-2</v>
      </c>
      <c r="BF321" s="34">
        <f t="shared" si="265"/>
        <v>7.0012567776210378E-3</v>
      </c>
      <c r="BG321" s="34">
        <f t="shared" si="266"/>
        <v>0.41617776505747783</v>
      </c>
      <c r="BH321" s="34">
        <f t="shared" si="267"/>
        <v>1.9467193704744364E-2</v>
      </c>
      <c r="BI321" s="34">
        <f t="shared" si="268"/>
        <v>8.0260717069558368E-2</v>
      </c>
      <c r="BJ321" s="34">
        <f t="shared" si="269"/>
        <v>2.1378402512576167E-2</v>
      </c>
      <c r="BL321" s="49">
        <f t="shared" si="270"/>
        <v>1</v>
      </c>
      <c r="BM321" s="49">
        <f t="shared" si="271"/>
        <v>0.81741072417000959</v>
      </c>
      <c r="BN321" s="49">
        <f t="shared" si="272"/>
        <v>16.992006812796593</v>
      </c>
      <c r="BO321" s="49">
        <f t="shared" si="273"/>
        <v>0.79482066518225114</v>
      </c>
      <c r="BP321" s="49">
        <f t="shared" si="274"/>
        <v>0.87285288076414247</v>
      </c>
      <c r="BU321" s="38">
        <f t="shared" si="275"/>
        <v>4.7277665398890008E-2</v>
      </c>
      <c r="BV321" s="38">
        <f t="shared" si="276"/>
        <v>3.8645270710774088E-2</v>
      </c>
      <c r="BW321" s="38">
        <f t="shared" si="277"/>
        <v>0.80334241255105676</v>
      </c>
      <c r="BX321" s="38">
        <f t="shared" si="278"/>
        <v>3.7577265460609653E-2</v>
      </c>
      <c r="BY321" s="38">
        <f t="shared" si="279"/>
        <v>4.1266446439224364E-2</v>
      </c>
    </row>
    <row r="322" spans="1:77" x14ac:dyDescent="0.25">
      <c r="A322" s="23" t="s">
        <v>839</v>
      </c>
      <c r="B322" s="24" t="s">
        <v>840</v>
      </c>
      <c r="C322" s="24" t="s">
        <v>89</v>
      </c>
      <c r="D322" s="24" t="s">
        <v>66</v>
      </c>
      <c r="E322" s="25">
        <v>0.105</v>
      </c>
      <c r="F322" s="26">
        <f t="shared" si="225"/>
        <v>6.6014017196185266</v>
      </c>
      <c r="G322" s="27">
        <v>5.3703179637025285</v>
      </c>
      <c r="H322" s="28">
        <f t="shared" si="226"/>
        <v>0.73000000000000009</v>
      </c>
      <c r="I322" s="27">
        <v>1.431939166308682E-4</v>
      </c>
      <c r="J322" s="27">
        <f t="shared" si="227"/>
        <v>5.7766989382512108E-8</v>
      </c>
      <c r="K322" s="20">
        <f t="shared" si="224"/>
        <v>0.99942151062636053</v>
      </c>
      <c r="S322" s="31">
        <f t="shared" si="228"/>
        <v>1.1556757175257857</v>
      </c>
      <c r="T322" s="31">
        <f t="shared" si="229"/>
        <v>1.0724995774158277</v>
      </c>
      <c r="U322" s="31">
        <f t="shared" si="230"/>
        <v>1.1827225517945839</v>
      </c>
      <c r="V322" s="31">
        <f t="shared" si="231"/>
        <v>1.0751724280274855</v>
      </c>
      <c r="W322" s="31">
        <f t="shared" si="232"/>
        <v>1.1508495946847022</v>
      </c>
      <c r="X322" s="32">
        <f t="shared" si="233"/>
        <v>20646.142810843412</v>
      </c>
      <c r="Y322" s="31">
        <f t="shared" si="234"/>
        <v>6.2689016813921317</v>
      </c>
      <c r="Z322" s="31">
        <f t="shared" si="235"/>
        <v>1.1190294154560925</v>
      </c>
      <c r="AA322" s="31">
        <f t="shared" si="236"/>
        <v>2.0000414303676859</v>
      </c>
      <c r="AB322" s="31">
        <f t="shared" si="237"/>
        <v>1.5254388225938527</v>
      </c>
      <c r="AD322" s="33">
        <f t="shared" si="238"/>
        <v>6294.3528698555228</v>
      </c>
      <c r="AE322" s="33">
        <f t="shared" si="239"/>
        <v>41.750854614185769</v>
      </c>
      <c r="AF322" s="33">
        <f t="shared" si="240"/>
        <v>0.7770010831530938</v>
      </c>
      <c r="AG322" s="73">
        <f t="shared" si="241"/>
        <v>2488.5526315789475</v>
      </c>
      <c r="AH322" s="33">
        <f t="shared" si="242"/>
        <v>968.80991369846015</v>
      </c>
      <c r="AI322" s="33">
        <f t="shared" si="243"/>
        <v>15.501389574547947</v>
      </c>
      <c r="AJ322" s="73">
        <f t="shared" si="244"/>
        <v>60.307017543859651</v>
      </c>
      <c r="AK322" s="33">
        <f t="shared" si="245"/>
        <v>466.86523516903901</v>
      </c>
      <c r="AL322" s="33">
        <f t="shared" si="246"/>
        <v>2.6235731857002452E-3</v>
      </c>
      <c r="AM322" s="73">
        <f t="shared" si="247"/>
        <v>113.1140350877193</v>
      </c>
      <c r="AN322" s="33">
        <f t="shared" si="248"/>
        <v>8.4469180156236572</v>
      </c>
      <c r="AO322" s="73">
        <f t="shared" si="249"/>
        <v>256.40350877192981</v>
      </c>
      <c r="AP322" s="33">
        <f t="shared" si="250"/>
        <v>6.0804180593353161</v>
      </c>
      <c r="AQ322" s="73">
        <f t="shared" si="251"/>
        <v>71.622807017543863</v>
      </c>
      <c r="AR322" s="33">
        <f t="shared" si="252"/>
        <v>537.29947580318617</v>
      </c>
      <c r="AS322" s="33">
        <f t="shared" si="253"/>
        <v>1.6190075492490108</v>
      </c>
      <c r="AT322" s="73">
        <f t="shared" si="254"/>
        <v>622.14912280701753</v>
      </c>
      <c r="AU322" s="73">
        <f t="shared" si="255"/>
        <v>6294.3528698555228</v>
      </c>
      <c r="AV322" s="73">
        <f t="shared" si="256"/>
        <v>968.80991369846015</v>
      </c>
      <c r="AW322" s="73">
        <f t="shared" si="257"/>
        <v>466.86523516903901</v>
      </c>
      <c r="AX322" s="73">
        <f t="shared" si="258"/>
        <v>8.4469180156236572</v>
      </c>
      <c r="AY322" s="73">
        <f t="shared" si="259"/>
        <v>6.0804180593353161</v>
      </c>
      <c r="AZ322" s="73">
        <f t="shared" si="260"/>
        <v>537.29947580318617</v>
      </c>
      <c r="BA322" s="33">
        <f t="shared" si="261"/>
        <v>3612.1491228070176</v>
      </c>
      <c r="BC322" s="34">
        <f t="shared" si="262"/>
        <v>4.4609580148241866E-2</v>
      </c>
      <c r="BD322" s="34">
        <f t="shared" si="263"/>
        <v>5.1612617301754371E-2</v>
      </c>
      <c r="BE322" s="34">
        <f t="shared" si="264"/>
        <v>5.192985567664786E-2</v>
      </c>
      <c r="BF322" s="34">
        <f t="shared" si="265"/>
        <v>5.133862873259594E-2</v>
      </c>
      <c r="BG322" s="34">
        <f t="shared" si="266"/>
        <v>0.27965307199751049</v>
      </c>
      <c r="BH322" s="34">
        <f t="shared" si="267"/>
        <v>4.9919432397028805E-2</v>
      </c>
      <c r="BI322" s="34">
        <f t="shared" si="268"/>
        <v>8.8952972614546391E-2</v>
      </c>
      <c r="BJ322" s="34">
        <f t="shared" si="269"/>
        <v>5.831303838412278E-2</v>
      </c>
      <c r="BL322" s="49">
        <f t="shared" si="270"/>
        <v>1</v>
      </c>
      <c r="BM322" s="49">
        <f t="shared" si="271"/>
        <v>1.0061465275639627</v>
      </c>
      <c r="BN322" s="49">
        <f t="shared" si="272"/>
        <v>5.4183082861795651</v>
      </c>
      <c r="BO322" s="49">
        <f t="shared" si="273"/>
        <v>0.96719436073496678</v>
      </c>
      <c r="BP322" s="49">
        <f t="shared" si="274"/>
        <v>1.1298213776525659</v>
      </c>
      <c r="BU322" s="38">
        <f t="shared" si="275"/>
        <v>4.9872966999194197E-2</v>
      </c>
      <c r="BV322" s="38">
        <f t="shared" si="276"/>
        <v>5.0179512565551344E-2</v>
      </c>
      <c r="BW322" s="38">
        <f t="shared" si="277"/>
        <v>0.27022711034809394</v>
      </c>
      <c r="BX322" s="38">
        <f t="shared" si="278"/>
        <v>4.8236852434741725E-2</v>
      </c>
      <c r="BY322" s="38">
        <f t="shared" si="279"/>
        <v>5.6347544282650541E-2</v>
      </c>
    </row>
    <row r="323" spans="1:77" x14ac:dyDescent="0.25">
      <c r="A323" s="23" t="s">
        <v>841</v>
      </c>
      <c r="B323" s="24" t="s">
        <v>842</v>
      </c>
      <c r="C323" s="24" t="s">
        <v>89</v>
      </c>
      <c r="D323" s="24" t="s">
        <v>236</v>
      </c>
      <c r="E323" s="25">
        <v>44.1</v>
      </c>
      <c r="F323" s="26">
        <f t="shared" si="225"/>
        <v>1.5717623141948873E-2</v>
      </c>
      <c r="G323" s="27">
        <v>301995.17204020242</v>
      </c>
      <c r="H323" s="28">
        <f t="shared" si="226"/>
        <v>5.4800000000000013</v>
      </c>
      <c r="I323" s="27">
        <v>8.7534051396556194</v>
      </c>
      <c r="J323" s="27">
        <f t="shared" si="227"/>
        <v>3.5312803341137804E-3</v>
      </c>
      <c r="K323" s="20">
        <f t="shared" si="224"/>
        <v>0.99662239359256444</v>
      </c>
      <c r="S323" s="31">
        <f t="shared" si="228"/>
        <v>5.3100078315364625</v>
      </c>
      <c r="T323" s="31">
        <f t="shared" si="229"/>
        <v>7.924403601063049</v>
      </c>
      <c r="U323" s="31">
        <f t="shared" si="230"/>
        <v>4.4378936011394812</v>
      </c>
      <c r="V323" s="31">
        <f t="shared" si="231"/>
        <v>14350.220132901548</v>
      </c>
      <c r="W323" s="31">
        <f t="shared" si="232"/>
        <v>3.6594174766706642</v>
      </c>
      <c r="X323" s="32">
        <f t="shared" si="233"/>
        <v>3820.0257534979401</v>
      </c>
      <c r="Y323" s="31">
        <f t="shared" si="234"/>
        <v>95.446012381393757</v>
      </c>
      <c r="Z323" s="31">
        <f t="shared" si="235"/>
        <v>4.3096224839158257</v>
      </c>
      <c r="AA323" s="31">
        <f t="shared" si="236"/>
        <v>18.439198322754336</v>
      </c>
      <c r="AB323" s="31">
        <f t="shared" si="237"/>
        <v>3.8693730158302699</v>
      </c>
      <c r="AD323" s="33">
        <f t="shared" si="238"/>
        <v>1369.9096121909024</v>
      </c>
      <c r="AE323" s="33">
        <f t="shared" si="239"/>
        <v>9.9406796700442307E-2</v>
      </c>
      <c r="AF323" s="33">
        <f t="shared" si="240"/>
        <v>0.10516038496847166</v>
      </c>
      <c r="AG323" s="73">
        <f t="shared" si="241"/>
        <v>2488.5526315789475</v>
      </c>
      <c r="AH323" s="33">
        <f t="shared" si="242"/>
        <v>258.19306101415481</v>
      </c>
      <c r="AI323" s="33">
        <f t="shared" si="243"/>
        <v>1.1614223692955118E-3</v>
      </c>
      <c r="AJ323" s="73">
        <f t="shared" si="244"/>
        <v>60.307017543859651</v>
      </c>
      <c r="AK323" s="33">
        <f t="shared" si="245"/>
        <v>146.82437029718028</v>
      </c>
      <c r="AL323" s="33">
        <f t="shared" si="246"/>
        <v>1.4179660076130918E-2</v>
      </c>
      <c r="AM323" s="73">
        <f t="shared" si="247"/>
        <v>113.1140350877193</v>
      </c>
      <c r="AN323" s="33">
        <f t="shared" si="248"/>
        <v>0.5547942468159861</v>
      </c>
      <c r="AO323" s="73">
        <f t="shared" si="249"/>
        <v>256.40350877192981</v>
      </c>
      <c r="AP323" s="33">
        <f t="shared" si="250"/>
        <v>1.578831253099515</v>
      </c>
      <c r="AQ323" s="73">
        <f t="shared" si="251"/>
        <v>71.622807017543863</v>
      </c>
      <c r="AR323" s="33">
        <f t="shared" si="252"/>
        <v>58.279172082829021</v>
      </c>
      <c r="AS323" s="33">
        <f t="shared" si="253"/>
        <v>0.63826799835348391</v>
      </c>
      <c r="AT323" s="73">
        <f t="shared" si="254"/>
        <v>622.14912280701753</v>
      </c>
      <c r="AU323" s="73">
        <f t="shared" si="255"/>
        <v>1369.9096121909024</v>
      </c>
      <c r="AV323" s="73">
        <f t="shared" si="256"/>
        <v>258.19306101415481</v>
      </c>
      <c r="AW323" s="73">
        <f t="shared" si="257"/>
        <v>146.82437029718028</v>
      </c>
      <c r="AX323" s="73">
        <f t="shared" si="258"/>
        <v>0.5547942468159861</v>
      </c>
      <c r="AY323" s="73">
        <f t="shared" si="259"/>
        <v>1.578831253099515</v>
      </c>
      <c r="AZ323" s="73">
        <f t="shared" si="260"/>
        <v>58.279172082829021</v>
      </c>
      <c r="BA323" s="33">
        <f t="shared" si="261"/>
        <v>3612.1491228070176</v>
      </c>
      <c r="BC323" s="34">
        <f t="shared" si="262"/>
        <v>0.12272103255689937</v>
      </c>
      <c r="BD323" s="34">
        <f t="shared" si="263"/>
        <v>0.65341747904688807</v>
      </c>
      <c r="BE323" s="34">
        <f t="shared" si="264"/>
        <v>0.54462043525916159</v>
      </c>
      <c r="BF323" s="34">
        <f t="shared" si="265"/>
        <v>0.44904412456227932</v>
      </c>
      <c r="BG323" s="34">
        <f t="shared" si="266"/>
        <v>11.713233192883244</v>
      </c>
      <c r="BH323" s="34">
        <f t="shared" si="267"/>
        <v>0.52888132115657949</v>
      </c>
      <c r="BI323" s="34">
        <f t="shared" si="268"/>
        <v>2.2383631158676618</v>
      </c>
      <c r="BJ323" s="34">
        <f t="shared" si="269"/>
        <v>0.5784821227393</v>
      </c>
      <c r="BL323" s="49">
        <f t="shared" si="270"/>
        <v>1</v>
      </c>
      <c r="BM323" s="49">
        <f t="shared" si="271"/>
        <v>0.83349535744525227</v>
      </c>
      <c r="BN323" s="49">
        <f t="shared" si="272"/>
        <v>17.926109368804816</v>
      </c>
      <c r="BO323" s="49">
        <f t="shared" si="273"/>
        <v>0.80940797899688244</v>
      </c>
      <c r="BP323" s="49">
        <f t="shared" si="274"/>
        <v>0.88531779649223186</v>
      </c>
      <c r="BU323" s="38">
        <f t="shared" si="275"/>
        <v>4.5998524620898505E-2</v>
      </c>
      <c r="BV323" s="38">
        <f t="shared" si="276"/>
        <v>3.8339556720850036E-2</v>
      </c>
      <c r="BW323" s="38">
        <f t="shared" si="277"/>
        <v>0.82457458315788768</v>
      </c>
      <c r="BX323" s="38">
        <f t="shared" si="278"/>
        <v>3.72315728502398E-2</v>
      </c>
      <c r="BY323" s="38">
        <f t="shared" si="279"/>
        <v>4.0723312459267538E-2</v>
      </c>
    </row>
    <row r="324" spans="1:77" x14ac:dyDescent="0.25">
      <c r="A324" s="23" t="s">
        <v>843</v>
      </c>
      <c r="B324" s="24" t="s">
        <v>844</v>
      </c>
      <c r="C324" s="24" t="s">
        <v>65</v>
      </c>
      <c r="D324" s="24" t="s">
        <v>66</v>
      </c>
      <c r="E324" s="25">
        <v>4.9400000000000004</v>
      </c>
      <c r="F324" s="26">
        <f t="shared" si="225"/>
        <v>0.14031319444533305</v>
      </c>
      <c r="G324" s="27">
        <v>199.52623149688802</v>
      </c>
      <c r="H324" s="28">
        <f t="shared" si="226"/>
        <v>2.3000000000000003</v>
      </c>
      <c r="I324" s="27">
        <v>3.4643E-5</v>
      </c>
      <c r="J324" s="27">
        <f t="shared" si="227"/>
        <v>1.3975606368371134E-8</v>
      </c>
      <c r="K324" s="20">
        <f t="shared" si="224"/>
        <v>0.99994630634349535</v>
      </c>
      <c r="S324" s="31">
        <f t="shared" si="228"/>
        <v>4.0466626283188587</v>
      </c>
      <c r="T324" s="31">
        <f t="shared" si="229"/>
        <v>5.0965779704346241</v>
      </c>
      <c r="U324" s="31">
        <f t="shared" si="230"/>
        <v>3.447986049700968</v>
      </c>
      <c r="V324" s="31">
        <f t="shared" si="231"/>
        <v>10.300554650647356</v>
      </c>
      <c r="W324" s="31">
        <f t="shared" si="232"/>
        <v>2.8965542501210875</v>
      </c>
      <c r="X324" s="32">
        <f t="shared" si="233"/>
        <v>705847.64306707005</v>
      </c>
      <c r="Y324" s="31">
        <f t="shared" si="234"/>
        <v>68.326978094342834</v>
      </c>
      <c r="Z324" s="31">
        <f t="shared" si="235"/>
        <v>3.3393532955512728</v>
      </c>
      <c r="AA324" s="31">
        <f t="shared" si="236"/>
        <v>13.440000031674975</v>
      </c>
      <c r="AB324" s="31">
        <f t="shared" si="237"/>
        <v>3.6178045152929781</v>
      </c>
      <c r="AD324" s="33">
        <f t="shared" si="238"/>
        <v>1797.5876511980857</v>
      </c>
      <c r="AE324" s="33">
        <f t="shared" si="239"/>
        <v>0.88741695030151935</v>
      </c>
      <c r="AF324" s="33">
        <f t="shared" si="240"/>
        <v>0.16350840469183847</v>
      </c>
      <c r="AG324" s="73">
        <f t="shared" si="241"/>
        <v>2488.5526315789475</v>
      </c>
      <c r="AH324" s="33">
        <f t="shared" si="242"/>
        <v>332.31959666214647</v>
      </c>
      <c r="AI324" s="33">
        <f t="shared" si="243"/>
        <v>1.6180358467996887</v>
      </c>
      <c r="AJ324" s="73">
        <f t="shared" si="244"/>
        <v>60.307017543859651</v>
      </c>
      <c r="AK324" s="33">
        <f t="shared" si="245"/>
        <v>185.49338982489479</v>
      </c>
      <c r="AL324" s="33">
        <f t="shared" si="246"/>
        <v>7.6739884589399585E-5</v>
      </c>
      <c r="AM324" s="73">
        <f t="shared" si="247"/>
        <v>113.1140350877193</v>
      </c>
      <c r="AN324" s="33">
        <f t="shared" si="248"/>
        <v>0.77499254361300218</v>
      </c>
      <c r="AO324" s="73">
        <f t="shared" si="249"/>
        <v>256.40350877192981</v>
      </c>
      <c r="AP324" s="33">
        <f t="shared" si="250"/>
        <v>2.0375701713655934</v>
      </c>
      <c r="AQ324" s="73">
        <f t="shared" si="251"/>
        <v>71.622807017543863</v>
      </c>
      <c r="AR324" s="33">
        <f t="shared" si="252"/>
        <v>79.956935237245403</v>
      </c>
      <c r="AS324" s="33">
        <f t="shared" si="253"/>
        <v>0.68265075109979179</v>
      </c>
      <c r="AT324" s="73">
        <f t="shared" si="254"/>
        <v>622.14912280701753</v>
      </c>
      <c r="AU324" s="73">
        <f t="shared" si="255"/>
        <v>1797.5876511980857</v>
      </c>
      <c r="AV324" s="73">
        <f t="shared" si="256"/>
        <v>332.31959666214647</v>
      </c>
      <c r="AW324" s="73">
        <f t="shared" si="257"/>
        <v>185.49338982489479</v>
      </c>
      <c r="AX324" s="73">
        <f t="shared" si="258"/>
        <v>0.77499254361300218</v>
      </c>
      <c r="AY324" s="73">
        <f t="shared" si="259"/>
        <v>2.0375701713655934</v>
      </c>
      <c r="AZ324" s="73">
        <f t="shared" si="260"/>
        <v>79.956935237245403</v>
      </c>
      <c r="BA324" s="33">
        <f t="shared" si="261"/>
        <v>3612.1491228070176</v>
      </c>
      <c r="BC324" s="34">
        <f t="shared" si="262"/>
        <v>0.12500005858350535</v>
      </c>
      <c r="BD324" s="34">
        <f t="shared" si="263"/>
        <v>0.5069630158490791</v>
      </c>
      <c r="BE324" s="34">
        <f t="shared" si="264"/>
        <v>0.42891013126459415</v>
      </c>
      <c r="BF324" s="34">
        <f t="shared" si="265"/>
        <v>0.36206930116489</v>
      </c>
      <c r="BG324" s="34">
        <f t="shared" si="266"/>
        <v>8.5408762646267409</v>
      </c>
      <c r="BH324" s="34">
        <f t="shared" si="267"/>
        <v>0.41741935757493087</v>
      </c>
      <c r="BI324" s="34">
        <f t="shared" si="268"/>
        <v>1.6657788209582749</v>
      </c>
      <c r="BJ324" s="34">
        <f t="shared" si="269"/>
        <v>0.46043914587335749</v>
      </c>
      <c r="BL324" s="49">
        <f t="shared" si="270"/>
        <v>1</v>
      </c>
      <c r="BM324" s="49">
        <f t="shared" si="271"/>
        <v>0.84603830625837806</v>
      </c>
      <c r="BN324" s="49">
        <f t="shared" si="272"/>
        <v>16.847138741121356</v>
      </c>
      <c r="BO324" s="49">
        <f t="shared" si="273"/>
        <v>0.82337240493928843</v>
      </c>
      <c r="BP324" s="49">
        <f t="shared" si="274"/>
        <v>0.90823024851664602</v>
      </c>
      <c r="BU324" s="38">
        <f t="shared" si="275"/>
        <v>4.6260317002327689E-2</v>
      </c>
      <c r="BV324" s="38">
        <f t="shared" si="276"/>
        <v>3.9138000243624967E-2</v>
      </c>
      <c r="BW324" s="38">
        <f t="shared" si="277"/>
        <v>0.77935397874646972</v>
      </c>
      <c r="BX324" s="38">
        <f t="shared" si="278"/>
        <v>3.8089468463460403E-2</v>
      </c>
      <c r="BY324" s="38">
        <f t="shared" si="279"/>
        <v>4.20150192074829E-2</v>
      </c>
    </row>
    <row r="325" spans="1:77" x14ac:dyDescent="0.25">
      <c r="A325" s="23" t="s">
        <v>845</v>
      </c>
      <c r="B325" s="24" t="s">
        <v>846</v>
      </c>
      <c r="C325" s="24" t="s">
        <v>77</v>
      </c>
      <c r="D325" s="24" t="s">
        <v>66</v>
      </c>
      <c r="E325" s="25">
        <v>0.17100000000000001</v>
      </c>
      <c r="F325" s="26">
        <f t="shared" si="225"/>
        <v>4.0534922839762881</v>
      </c>
      <c r="G325" s="27">
        <v>1584.8931924611156</v>
      </c>
      <c r="H325" s="28">
        <f t="shared" si="226"/>
        <v>3.2000000000000006</v>
      </c>
      <c r="I325" s="27">
        <v>3.2521999999999998E-4</v>
      </c>
      <c r="J325" s="27">
        <f t="shared" si="227"/>
        <v>1.3119956998879025E-7</v>
      </c>
      <c r="K325" s="20">
        <f t="shared" si="224"/>
        <v>0.99994367752209146</v>
      </c>
      <c r="S325" s="31">
        <f t="shared" si="228"/>
        <v>5.0991538210422824</v>
      </c>
      <c r="T325" s="31">
        <f t="shared" si="229"/>
        <v>7.3819020925017247</v>
      </c>
      <c r="U325" s="31">
        <f t="shared" si="230"/>
        <v>4.2726767018251195</v>
      </c>
      <c r="V325" s="31">
        <f t="shared" si="231"/>
        <v>76.126722398558002</v>
      </c>
      <c r="W325" s="31">
        <f t="shared" si="232"/>
        <v>3.5320945799937826</v>
      </c>
      <c r="X325" s="32">
        <f t="shared" si="233"/>
        <v>546816.81795121846</v>
      </c>
      <c r="Y325" s="31">
        <f t="shared" si="234"/>
        <v>90.919809150803772</v>
      </c>
      <c r="Z325" s="31">
        <f t="shared" si="235"/>
        <v>4.1476832537635744</v>
      </c>
      <c r="AA325" s="31">
        <f t="shared" si="236"/>
        <v>17.604825416406129</v>
      </c>
      <c r="AB325" s="31">
        <f t="shared" si="237"/>
        <v>3.8353910737674726</v>
      </c>
      <c r="AD325" s="33">
        <f t="shared" si="238"/>
        <v>1426.5564492706153</v>
      </c>
      <c r="AE325" s="33">
        <f t="shared" si="239"/>
        <v>25.636489675377224</v>
      </c>
      <c r="AF325" s="33">
        <f t="shared" si="240"/>
        <v>0.11288870034998215</v>
      </c>
      <c r="AG325" s="73">
        <f t="shared" si="241"/>
        <v>2488.5526315789475</v>
      </c>
      <c r="AH325" s="33">
        <f t="shared" si="242"/>
        <v>268.17693293852034</v>
      </c>
      <c r="AI325" s="33">
        <f t="shared" si="243"/>
        <v>0.21893319640650086</v>
      </c>
      <c r="AJ325" s="73">
        <f t="shared" si="244"/>
        <v>60.307017543859651</v>
      </c>
      <c r="AK325" s="33">
        <f t="shared" si="245"/>
        <v>152.11701003420256</v>
      </c>
      <c r="AL325" s="33">
        <f t="shared" si="246"/>
        <v>9.9058157848208109E-5</v>
      </c>
      <c r="AM325" s="73">
        <f t="shared" si="247"/>
        <v>113.1140350877193</v>
      </c>
      <c r="AN325" s="33">
        <f t="shared" si="248"/>
        <v>0.58241321715595029</v>
      </c>
      <c r="AO325" s="73">
        <f t="shared" si="249"/>
        <v>256.40350877192981</v>
      </c>
      <c r="AP325" s="33">
        <f t="shared" si="250"/>
        <v>1.6404740310130048</v>
      </c>
      <c r="AQ325" s="73">
        <f t="shared" si="251"/>
        <v>71.622807017543863</v>
      </c>
      <c r="AR325" s="33">
        <f t="shared" si="252"/>
        <v>61.041287641498613</v>
      </c>
      <c r="AS325" s="33">
        <f t="shared" si="253"/>
        <v>0.64392311558231985</v>
      </c>
      <c r="AT325" s="73">
        <f t="shared" si="254"/>
        <v>622.14912280701753</v>
      </c>
      <c r="AU325" s="73">
        <f t="shared" si="255"/>
        <v>1426.5564492706153</v>
      </c>
      <c r="AV325" s="73">
        <f t="shared" si="256"/>
        <v>268.17693293852034</v>
      </c>
      <c r="AW325" s="73">
        <f t="shared" si="257"/>
        <v>152.11701003420256</v>
      </c>
      <c r="AX325" s="73">
        <f t="shared" si="258"/>
        <v>0.58241321715595029</v>
      </c>
      <c r="AY325" s="73">
        <f t="shared" si="259"/>
        <v>1.6404740310130048</v>
      </c>
      <c r="AZ325" s="73">
        <f t="shared" si="260"/>
        <v>61.041287641498613</v>
      </c>
      <c r="BA325" s="33">
        <f t="shared" si="261"/>
        <v>3612.1491228070176</v>
      </c>
      <c r="BC325" s="34">
        <f t="shared" si="262"/>
        <v>1.7005384596037603E-2</v>
      </c>
      <c r="BD325" s="34">
        <f t="shared" si="263"/>
        <v>8.6941088863646446E-2</v>
      </c>
      <c r="BE325" s="34">
        <f t="shared" si="264"/>
        <v>7.2599242294206945E-2</v>
      </c>
      <c r="BF325" s="34">
        <f t="shared" si="265"/>
        <v>6.0064587648488078E-2</v>
      </c>
      <c r="BG325" s="34">
        <f t="shared" si="266"/>
        <v>1.5461263220077572</v>
      </c>
      <c r="BH325" s="34">
        <f t="shared" si="267"/>
        <v>7.0532948912794213E-2</v>
      </c>
      <c r="BI325" s="34">
        <f t="shared" si="268"/>
        <v>0.2962516749621964</v>
      </c>
      <c r="BJ325" s="34">
        <f t="shared" si="269"/>
        <v>7.7241582217896454E-2</v>
      </c>
      <c r="BL325" s="49">
        <f t="shared" si="270"/>
        <v>1</v>
      </c>
      <c r="BM325" s="49">
        <f t="shared" si="271"/>
        <v>0.83503948757839397</v>
      </c>
      <c r="BN325" s="49">
        <f t="shared" si="272"/>
        <v>17.783608903640665</v>
      </c>
      <c r="BO325" s="49">
        <f t="shared" si="273"/>
        <v>0.81127289564332639</v>
      </c>
      <c r="BP325" s="49">
        <f t="shared" si="274"/>
        <v>0.88843587338821861</v>
      </c>
      <c r="BU325" s="38">
        <f t="shared" si="275"/>
        <v>4.6030482719210057E-2</v>
      </c>
      <c r="BV325" s="38">
        <f t="shared" si="276"/>
        <v>3.8437270702835286E-2</v>
      </c>
      <c r="BW325" s="38">
        <f t="shared" si="277"/>
        <v>0.81858810232422174</v>
      </c>
      <c r="BX325" s="38">
        <f t="shared" si="278"/>
        <v>3.7343283003473636E-2</v>
      </c>
      <c r="BY325" s="38">
        <f t="shared" si="279"/>
        <v>4.0895132117122694E-2</v>
      </c>
    </row>
    <row r="326" spans="1:77" x14ac:dyDescent="0.25">
      <c r="A326" s="23" t="s">
        <v>847</v>
      </c>
      <c r="B326" s="24" t="s">
        <v>848</v>
      </c>
      <c r="C326" s="24" t="s">
        <v>65</v>
      </c>
      <c r="D326" s="24" t="s">
        <v>66</v>
      </c>
      <c r="E326" s="25">
        <v>0.76600000000000001</v>
      </c>
      <c r="F326" s="26">
        <f t="shared" si="225"/>
        <v>0.90489188062656045</v>
      </c>
      <c r="G326" s="27">
        <v>229.08676527677744</v>
      </c>
      <c r="H326" s="28">
        <f t="shared" si="226"/>
        <v>2.3600000000000003</v>
      </c>
      <c r="I326" s="27">
        <v>3.535E-6</v>
      </c>
      <c r="J326" s="27">
        <f t="shared" si="227"/>
        <v>1.4260822824868504E-9</v>
      </c>
      <c r="K326" s="20">
        <f t="shared" ref="K326:K389" si="280">1/(0.05*((0.000037+(0.12/G326))*(0.006*G326+0.485))+1)</f>
        <v>0.99994785999490921</v>
      </c>
      <c r="S326" s="31">
        <f t="shared" si="228"/>
        <v>4.1677736233653544</v>
      </c>
      <c r="T326" s="31">
        <f t="shared" si="229"/>
        <v>5.3288361306091199</v>
      </c>
      <c r="U326" s="31">
        <f t="shared" si="230"/>
        <v>3.542883856138523</v>
      </c>
      <c r="V326" s="31">
        <f t="shared" si="231"/>
        <v>11.70513315593988</v>
      </c>
      <c r="W326" s="31">
        <f t="shared" si="232"/>
        <v>2.9696863791832704</v>
      </c>
      <c r="X326" s="32">
        <f t="shared" si="233"/>
        <v>7843145.9595019286</v>
      </c>
      <c r="Y326" s="31">
        <f t="shared" si="234"/>
        <v>70.926753055960376</v>
      </c>
      <c r="Z326" s="31">
        <f t="shared" si="235"/>
        <v>3.4323684639838596</v>
      </c>
      <c r="AA326" s="31">
        <f t="shared" si="236"/>
        <v>13.919249786947979</v>
      </c>
      <c r="AB326" s="31">
        <f t="shared" si="237"/>
        <v>3.6479241153984518</v>
      </c>
      <c r="AD326" s="33">
        <f t="shared" si="238"/>
        <v>1745.3516977145803</v>
      </c>
      <c r="AE326" s="33">
        <f t="shared" si="239"/>
        <v>5.7230283740071872</v>
      </c>
      <c r="AF326" s="33">
        <f t="shared" si="240"/>
        <v>0.15638186517814315</v>
      </c>
      <c r="AG326" s="73">
        <f t="shared" si="241"/>
        <v>2488.5526315789475</v>
      </c>
      <c r="AH326" s="33">
        <f t="shared" si="242"/>
        <v>323.41826033840283</v>
      </c>
      <c r="AI326" s="33">
        <f t="shared" si="243"/>
        <v>1.4238767252475901</v>
      </c>
      <c r="AJ326" s="73">
        <f t="shared" si="244"/>
        <v>60.307017543859651</v>
      </c>
      <c r="AK326" s="33">
        <f t="shared" si="245"/>
        <v>180.92539011288923</v>
      </c>
      <c r="AL326" s="33">
        <f t="shared" si="246"/>
        <v>6.9062423352002081E-6</v>
      </c>
      <c r="AM326" s="73">
        <f t="shared" si="247"/>
        <v>113.1140350877193</v>
      </c>
      <c r="AN326" s="33">
        <f t="shared" si="248"/>
        <v>0.74658568550213233</v>
      </c>
      <c r="AO326" s="73">
        <f t="shared" si="249"/>
        <v>256.40350877192981</v>
      </c>
      <c r="AP326" s="33">
        <f t="shared" si="250"/>
        <v>1.9823532170462987</v>
      </c>
      <c r="AQ326" s="73">
        <f t="shared" si="251"/>
        <v>71.622807017543863</v>
      </c>
      <c r="AR326" s="33">
        <f t="shared" si="252"/>
        <v>77.20396059914664</v>
      </c>
      <c r="AS326" s="33">
        <f t="shared" si="253"/>
        <v>0.67701434886542655</v>
      </c>
      <c r="AT326" s="73">
        <f t="shared" si="254"/>
        <v>622.14912280701753</v>
      </c>
      <c r="AU326" s="73">
        <f t="shared" si="255"/>
        <v>1745.3516977145803</v>
      </c>
      <c r="AV326" s="73">
        <f t="shared" si="256"/>
        <v>323.41826033840283</v>
      </c>
      <c r="AW326" s="73">
        <f t="shared" si="257"/>
        <v>180.92539011288923</v>
      </c>
      <c r="AX326" s="73">
        <f t="shared" si="258"/>
        <v>0.74658568550213233</v>
      </c>
      <c r="AY326" s="73">
        <f t="shared" si="259"/>
        <v>1.9823532170462987</v>
      </c>
      <c r="AZ326" s="73">
        <f t="shared" si="260"/>
        <v>77.20396059914664</v>
      </c>
      <c r="BA326" s="33">
        <f t="shared" si="261"/>
        <v>3612.1491228070176</v>
      </c>
      <c r="BC326" s="34">
        <f t="shared" si="262"/>
        <v>6.2320743298298988E-2</v>
      </c>
      <c r="BD326" s="34">
        <f t="shared" si="263"/>
        <v>0.26033082399175655</v>
      </c>
      <c r="BE326" s="34">
        <f t="shared" si="264"/>
        <v>0.21982734652219338</v>
      </c>
      <c r="BF326" s="34">
        <f t="shared" si="265"/>
        <v>0.18507305544896951</v>
      </c>
      <c r="BG326" s="34">
        <f t="shared" si="266"/>
        <v>4.4202079701823491</v>
      </c>
      <c r="BH326" s="34">
        <f t="shared" si="267"/>
        <v>0.21390775394911493</v>
      </c>
      <c r="BI326" s="34">
        <f t="shared" si="268"/>
        <v>0.85991723586175295</v>
      </c>
      <c r="BJ326" s="34">
        <f t="shared" si="269"/>
        <v>0.23572783003678976</v>
      </c>
      <c r="BL326" s="49">
        <f t="shared" si="270"/>
        <v>1</v>
      </c>
      <c r="BM326" s="49">
        <f t="shared" si="271"/>
        <v>0.84441536023853359</v>
      </c>
      <c r="BN326" s="49">
        <f t="shared" si="272"/>
        <v>16.97919555742779</v>
      </c>
      <c r="BO326" s="49">
        <f t="shared" si="273"/>
        <v>0.82167662925650475</v>
      </c>
      <c r="BP326" s="49">
        <f t="shared" si="274"/>
        <v>0.90549335043111967</v>
      </c>
      <c r="BU326" s="38">
        <f t="shared" si="275"/>
        <v>4.6226322621691886E-2</v>
      </c>
      <c r="BV326" s="38">
        <f t="shared" si="276"/>
        <v>3.903421686909863E-2</v>
      </c>
      <c r="BW326" s="38">
        <f t="shared" si="277"/>
        <v>0.78488577169445461</v>
      </c>
      <c r="BX326" s="38">
        <f t="shared" si="278"/>
        <v>3.7983088954715499E-2</v>
      </c>
      <c r="BY326" s="38">
        <f t="shared" si="279"/>
        <v>4.1857627748825642E-2</v>
      </c>
    </row>
    <row r="327" spans="1:77" x14ac:dyDescent="0.25">
      <c r="A327" s="23" t="s">
        <v>849</v>
      </c>
      <c r="B327" s="24" t="s">
        <v>850</v>
      </c>
      <c r="C327" s="24" t="s">
        <v>851</v>
      </c>
      <c r="D327" s="24" t="s">
        <v>66</v>
      </c>
      <c r="E327" s="25">
        <v>1.33</v>
      </c>
      <c r="F327" s="26">
        <f t="shared" ref="F327:F390" si="281">(LN(2))/E327</f>
        <v>0.5211632936540942</v>
      </c>
      <c r="G327" s="27">
        <v>131.82567385564084</v>
      </c>
      <c r="H327" s="28">
        <f t="shared" ref="H327:H390" si="282">LOG10(G327)</f>
        <v>2.1200000000000006</v>
      </c>
      <c r="I327" s="27">
        <v>1.977333332839E-6</v>
      </c>
      <c r="J327" s="27">
        <f t="shared" ref="J327:J390" si="283">I327/(8.314*298.15)</f>
        <v>7.9769166408270782E-10</v>
      </c>
      <c r="K327" s="20">
        <f t="shared" si="280"/>
        <v>0.99993956852977017</v>
      </c>
      <c r="S327" s="31">
        <f t="shared" ref="S327:S390" si="284">($N$12+0.035*$O$12+($P$12/G327)*0.824)/($N$8+0.035*$O$8+($P$8/G327)*0.824)</f>
        <v>3.6416634603768059</v>
      </c>
      <c r="T327" s="31">
        <f t="shared" ref="T327:T390" si="285">($N$12+0.035*$O$12+($P$12/G327)*0.824)/($N$10+0.035*$O$10+($P$10/G327)*0.824)</f>
        <v>4.367971125496779</v>
      </c>
      <c r="U327" s="31">
        <f t="shared" ref="U327:U390" si="286">($N$13+0.035*$O$13+($P$13/G327)*0.824)/($N$8+0.035*$O$8+($P$8/G327)*0.824)</f>
        <v>3.1306446503343706</v>
      </c>
      <c r="V327" s="31">
        <f t="shared" ref="V327:V390" si="287">($N$13+0.035*$O$13+($P$13/G327)*0.824)/($N$9+0.035*$O$9+($P$9/G327)*0.824)</f>
        <v>7.0837403411606559</v>
      </c>
      <c r="W327" s="31">
        <f t="shared" ref="W327:W390" si="288">($N$16+0.035*$O$16+($P$16/G327)*0.824)/($N$8+0.035*$O$8+($P$8/G327)*0.824)</f>
        <v>2.651997994855873</v>
      </c>
      <c r="X327" s="32">
        <f t="shared" ref="X327:X390" si="289">(($N$16+0.035*$O$16+($P$16/G327)*0.824)/(0+0.035*0+(1/G327)*0.824))/(J327/0.0012)</f>
        <v>8575744.7771918476</v>
      </c>
      <c r="Y327" s="31">
        <f t="shared" ref="Y327:Y390" si="290">($N$15+0.035*$O$15+($P$15/G327)*0.824)/($N$8+0.035*$O$8+($P$8/G327)*0.824)</f>
        <v>59.633244747610163</v>
      </c>
      <c r="Z327" s="31">
        <f t="shared" ref="Z327:Z390" si="291">($N$14+0.035*$O$14+($P$14/G327)*0.824)/($N$8+0.035*$O$8+($P$8/G327)*0.824)</f>
        <v>3.0283074998600923</v>
      </c>
      <c r="AA327" s="31">
        <f t="shared" ref="AA327:AA390" si="292">($N$17+0.035*$O$17+($P$17/G327)*0.824)/($N$8+0.035*$O$8+($P$8/G327)*0.824)</f>
        <v>11.83737301959003</v>
      </c>
      <c r="AB327" s="31">
        <f t="shared" ref="AB327:AB390" si="293">($N$17+0.035*$O$17+($P$17/G327)*0.824)/($N$11+0.035*$O$11+($P$11/G327)*0.824)</f>
        <v>3.5040408387257571</v>
      </c>
      <c r="AD327" s="33">
        <f t="shared" ref="AD327:AD390" si="294">$P$34/($P$28*S327)</f>
        <v>1997.5021987556474</v>
      </c>
      <c r="AE327" s="33">
        <f t="shared" ref="AE327:AE390" si="295">5*1.264908769*F327</f>
        <v>3.296120101119929</v>
      </c>
      <c r="AF327" s="33">
        <f t="shared" ref="AF327:AF390" si="296">$P$24/($P$28*T327)</f>
        <v>0.19078270194346955</v>
      </c>
      <c r="AG327" s="73">
        <f t="shared" ref="AG327:AG390" si="297">$P$34/$P$27</f>
        <v>2488.5526315789475</v>
      </c>
      <c r="AH327" s="33">
        <f t="shared" ref="AH327:AH390" si="298">$P$35/($P$29*U327)</f>
        <v>366.00555518524021</v>
      </c>
      <c r="AI327" s="33">
        <f t="shared" ref="AI327:AI390" si="299">$P$23/($P$29*V327)</f>
        <v>2.352805984406801</v>
      </c>
      <c r="AJ327" s="73">
        <f t="shared" ref="AJ327:AJ390" si="300">$P$35/$P$27</f>
        <v>60.307017543859651</v>
      </c>
      <c r="AK327" s="33">
        <f t="shared" ref="AK327:AK390" si="301">$P$36/($P$30*W327)</f>
        <v>202.59882085463894</v>
      </c>
      <c r="AL327" s="33">
        <f t="shared" ref="AL327:AL390" si="302">$P$22/($P$30*X327)</f>
        <v>6.3162638434307156E-6</v>
      </c>
      <c r="AM327" s="73">
        <f t="shared" ref="AM327:AM390" si="303">$P$36/$P$27</f>
        <v>113.1140350877193</v>
      </c>
      <c r="AN327" s="33">
        <f t="shared" ref="AN327:AN390" si="304">$P$37/($P$31*Y327)</f>
        <v>0.88797614107434175</v>
      </c>
      <c r="AO327" s="73">
        <f t="shared" ref="AO327:AO390" si="305">$P$37/$P$27</f>
        <v>256.40350877192981</v>
      </c>
      <c r="AP327" s="33">
        <f t="shared" ref="AP327:AP390" si="306">$P$38/($P$32*Z327)</f>
        <v>2.2468546100358102</v>
      </c>
      <c r="AQ327" s="73">
        <f t="shared" ref="AQ327:AQ390" si="307">$P$38/$P$27</f>
        <v>71.622807017543863</v>
      </c>
      <c r="AR327" s="33">
        <f t="shared" ref="AR327:AR390" si="308">$P$39/($P$33*AA327)</f>
        <v>90.782068820741614</v>
      </c>
      <c r="AS327" s="33">
        <f t="shared" ref="AS327:AS390" si="309">$P$25/($P$33*AB327)</f>
        <v>0.70481398002058504</v>
      </c>
      <c r="AT327" s="73">
        <f t="shared" ref="AT327:AT390" si="310">$P$39/$P$27</f>
        <v>622.14912280701753</v>
      </c>
      <c r="AU327" s="73">
        <f t="shared" ref="AU327:AU390" si="311">$P$34/($P$28*S327)</f>
        <v>1997.5021987556474</v>
      </c>
      <c r="AV327" s="73">
        <f t="shared" ref="AV327:AV390" si="312">$P$35/($P$29*U327)</f>
        <v>366.00555518524021</v>
      </c>
      <c r="AW327" s="73">
        <f t="shared" ref="AW327:AW390" si="313">$P$36/($P$30*W327)</f>
        <v>202.59882085463894</v>
      </c>
      <c r="AX327" s="73">
        <f t="shared" ref="AX327:AX390" si="314">$P$37/($P$31*Y327)</f>
        <v>0.88797614107434175</v>
      </c>
      <c r="AY327" s="73">
        <f t="shared" ref="AY327:AY390" si="315">$P$38/($P$32*Z327)</f>
        <v>2.2468546100358102</v>
      </c>
      <c r="AZ327" s="73">
        <f t="shared" ref="AZ327:AZ390" si="316">$P$39/($P$33*AA327)</f>
        <v>90.782068820741614</v>
      </c>
      <c r="BA327" s="33">
        <f t="shared" ref="BA327:BA390" si="317">($P$34+$P$35+$P$36+$P$37+$P$38+$P$39)/$P$27</f>
        <v>3612.1491228070176</v>
      </c>
      <c r="BC327" s="34">
        <f t="shared" ref="BC327:BC390" si="318">(1/$P$27)*(AU327*K327*$P$21/(AD327+AE327+AF327))/(BA327-((AU327*AG327/(AD327+AE327+AF327))+(AV327*AJ327/(AH327+AI327))+(AW327*AM327/(AK327+AL327))+(AX327*AO327/AN327)+(AY327*AQ327/AP327)+(AZ327*AT327/(AR327+AS327))))</f>
        <v>9.2026675690045676E-2</v>
      </c>
      <c r="BD327" s="34">
        <f t="shared" ref="BD327:BD390" si="319">((K327*$P$21/$P$28)+AG327*BC327*($P$27/$P$28))/(AD327+AE327+AF327)</f>
        <v>0.33582752798738807</v>
      </c>
      <c r="BE327" s="34">
        <f t="shared" ref="BE327:BE390" si="320">($P$27/$P$29)*BC327*AJ327/(AH327+AI327)</f>
        <v>0.28626262812844655</v>
      </c>
      <c r="BF327" s="34">
        <f t="shared" ref="BF327:BF390" si="321">($P$27/$P$30)*BC327*AM327/(AK327+AL327)</f>
        <v>0.24405455179455635</v>
      </c>
      <c r="BG327" s="34">
        <f t="shared" ref="BG327:BG390" si="322">($P$27/$P$31)*BC327*AO327/AN327</f>
        <v>5.4878492747334411</v>
      </c>
      <c r="BH327" s="34">
        <f t="shared" ref="BH327:BH390" si="323">($P$27/$P$32)*BC327*AQ327/AP327</f>
        <v>0.27868507217935778</v>
      </c>
      <c r="BI327" s="34">
        <f t="shared" ref="BI327:BI390" si="324">($P$27/$P$33)*BC327*AT327/(AR327+AS327)</f>
        <v>1.0809617154941329</v>
      </c>
      <c r="BJ327" s="34">
        <f t="shared" ref="BJ327:BJ390" si="325">BI327/AB327</f>
        <v>0.30849004484982662</v>
      </c>
      <c r="BL327" s="49">
        <f t="shared" ref="BL327:BL390" si="326">BD327/BD327</f>
        <v>1</v>
      </c>
      <c r="BM327" s="49">
        <f t="shared" ref="BM327:BM390" si="327">BE327/BD327</f>
        <v>0.85240965755254305</v>
      </c>
      <c r="BN327" s="49">
        <f t="shared" ref="BN327:BN390" si="328">BG327/BD327</f>
        <v>16.341272877843224</v>
      </c>
      <c r="BO327" s="49">
        <f t="shared" ref="BO327:BO390" si="329">BH327/BD327</f>
        <v>0.82984582547331776</v>
      </c>
      <c r="BP327" s="49">
        <f t="shared" ref="BP327:BP390" si="330">BJ327/BD327</f>
        <v>0.91859665792916145</v>
      </c>
      <c r="BU327" s="38">
        <f t="shared" ref="BU327:BU390" si="331">(0.01*60/5)/(BL327*$BS$7+BM327*$BS$8+BN327*$BS$9+BO327*$BS$10+BP327*$BS$11)</f>
        <v>4.6394152494714958E-2</v>
      </c>
      <c r="BV327" s="38">
        <f t="shared" ref="BV327:BV390" si="332">BM327*$BU327</f>
        <v>3.9546823640460436E-2</v>
      </c>
      <c r="BW327" s="38">
        <f t="shared" ref="BW327:BW390" si="333">BN327*$BU327</f>
        <v>0.75813950585240808</v>
      </c>
      <c r="BX327" s="38">
        <f t="shared" ref="BX327:BX390" si="334">BO327*$BU327</f>
        <v>3.8499993774111715E-2</v>
      </c>
      <c r="BY327" s="38">
        <f t="shared" ref="BY327:BY390" si="335">BP327*$BU327</f>
        <v>4.2617513429101028E-2</v>
      </c>
    </row>
    <row r="328" spans="1:77" x14ac:dyDescent="0.25">
      <c r="A328" s="23" t="s">
        <v>852</v>
      </c>
      <c r="B328" s="24" t="s">
        <v>853</v>
      </c>
      <c r="C328" s="24" t="s">
        <v>89</v>
      </c>
      <c r="D328" s="24" t="s">
        <v>66</v>
      </c>
      <c r="E328" s="25">
        <v>2.1499999999999998E-2</v>
      </c>
      <c r="F328" s="26">
        <f t="shared" si="281"/>
        <v>32.239403746974205</v>
      </c>
      <c r="G328" s="27">
        <v>162.18100973589304</v>
      </c>
      <c r="H328" s="28">
        <f t="shared" si="282"/>
        <v>2.21</v>
      </c>
      <c r="I328" s="27">
        <v>5.8405721248262678E-3</v>
      </c>
      <c r="J328" s="27">
        <f t="shared" si="283"/>
        <v>2.3561913512875017E-6</v>
      </c>
      <c r="K328" s="20">
        <f t="shared" si="280"/>
        <v>0.99994336283418794</v>
      </c>
      <c r="S328" s="31">
        <f t="shared" si="284"/>
        <v>3.8513094906281706</v>
      </c>
      <c r="T328" s="31">
        <f t="shared" si="285"/>
        <v>4.7362440015838958</v>
      </c>
      <c r="U328" s="31">
        <f t="shared" si="286"/>
        <v>3.2949150239000247</v>
      </c>
      <c r="V328" s="31">
        <f t="shared" si="287"/>
        <v>8.5260841302076429</v>
      </c>
      <c r="W328" s="31">
        <f t="shared" si="288"/>
        <v>2.7785914600968367</v>
      </c>
      <c r="X328" s="32">
        <f t="shared" si="289"/>
        <v>3478.7593411033045</v>
      </c>
      <c r="Y328" s="31">
        <f t="shared" si="290"/>
        <v>64.133517411052253</v>
      </c>
      <c r="Z328" s="31">
        <f t="shared" si="291"/>
        <v>3.1893189819932188</v>
      </c>
      <c r="AA328" s="31">
        <f t="shared" si="292"/>
        <v>12.666965812988774</v>
      </c>
      <c r="AB328" s="31">
        <f t="shared" si="293"/>
        <v>3.565622740544149</v>
      </c>
      <c r="AD328" s="33">
        <f t="shared" si="294"/>
        <v>1888.7681675367774</v>
      </c>
      <c r="AE328" s="33">
        <f t="shared" si="295"/>
        <v>203.89952253439563</v>
      </c>
      <c r="AF328" s="33">
        <f t="shared" si="296"/>
        <v>0.17594814225252114</v>
      </c>
      <c r="AG328" s="73">
        <f t="shared" si="297"/>
        <v>2488.5526315789475</v>
      </c>
      <c r="AH328" s="33">
        <f t="shared" si="298"/>
        <v>347.75808329559533</v>
      </c>
      <c r="AI328" s="33">
        <f t="shared" si="299"/>
        <v>1.9547856216451349</v>
      </c>
      <c r="AJ328" s="73">
        <f t="shared" si="300"/>
        <v>60.307017543859651</v>
      </c>
      <c r="AK328" s="33">
        <f t="shared" si="301"/>
        <v>193.36835745113157</v>
      </c>
      <c r="AL328" s="33">
        <f t="shared" si="302"/>
        <v>1.5570685222935676E-2</v>
      </c>
      <c r="AM328" s="73">
        <f t="shared" si="303"/>
        <v>113.1140350877193</v>
      </c>
      <c r="AN328" s="33">
        <f t="shared" si="304"/>
        <v>0.82566652646435323</v>
      </c>
      <c r="AO328" s="73">
        <f t="shared" si="305"/>
        <v>256.40350877192981</v>
      </c>
      <c r="AP328" s="33">
        <f t="shared" si="306"/>
        <v>2.1334230615008245</v>
      </c>
      <c r="AQ328" s="73">
        <f t="shared" si="307"/>
        <v>71.622807017543863</v>
      </c>
      <c r="AR328" s="33">
        <f t="shared" si="308"/>
        <v>84.836513178182727</v>
      </c>
      <c r="AS328" s="33">
        <f t="shared" si="309"/>
        <v>0.69264113155169915</v>
      </c>
      <c r="AT328" s="73">
        <f t="shared" si="310"/>
        <v>622.14912280701753</v>
      </c>
      <c r="AU328" s="73">
        <f t="shared" si="311"/>
        <v>1888.7681675367774</v>
      </c>
      <c r="AV328" s="73">
        <f t="shared" si="312"/>
        <v>347.75808329559533</v>
      </c>
      <c r="AW328" s="73">
        <f t="shared" si="313"/>
        <v>193.36835745113157</v>
      </c>
      <c r="AX328" s="73">
        <f t="shared" si="314"/>
        <v>0.82566652646435323</v>
      </c>
      <c r="AY328" s="73">
        <f t="shared" si="315"/>
        <v>2.1334230615008245</v>
      </c>
      <c r="AZ328" s="73">
        <f t="shared" si="316"/>
        <v>84.836513178182727</v>
      </c>
      <c r="BA328" s="33">
        <f t="shared" si="317"/>
        <v>3612.1491228070176</v>
      </c>
      <c r="BC328" s="34">
        <f t="shared" si="318"/>
        <v>3.1913917367416456E-3</v>
      </c>
      <c r="BD328" s="34">
        <f t="shared" si="319"/>
        <v>1.2317631780022398E-2</v>
      </c>
      <c r="BE328" s="34">
        <f t="shared" si="320"/>
        <v>1.0456586979498653E-2</v>
      </c>
      <c r="BF328" s="34">
        <f t="shared" si="321"/>
        <v>8.8668598354828664E-3</v>
      </c>
      <c r="BG328" s="34">
        <f t="shared" si="322"/>
        <v>0.20467517751380859</v>
      </c>
      <c r="BH328" s="34">
        <f t="shared" si="323"/>
        <v>1.0178366244966437E-2</v>
      </c>
      <c r="BI328" s="34">
        <f t="shared" si="324"/>
        <v>4.0097874042706372E-2</v>
      </c>
      <c r="BJ328" s="34">
        <f t="shared" si="325"/>
        <v>1.1245686086404935E-2</v>
      </c>
      <c r="BL328" s="49">
        <f t="shared" si="326"/>
        <v>1</v>
      </c>
      <c r="BM328" s="49">
        <f t="shared" si="327"/>
        <v>0.84891212582420927</v>
      </c>
      <c r="BN328" s="49">
        <f t="shared" si="328"/>
        <v>16.616439033821841</v>
      </c>
      <c r="BO328" s="49">
        <f t="shared" si="329"/>
        <v>0.82632493215736713</v>
      </c>
      <c r="BP328" s="49">
        <f t="shared" si="330"/>
        <v>0.91297469247651808</v>
      </c>
      <c r="BU328" s="38">
        <f t="shared" si="331"/>
        <v>4.6320831390882992E-2</v>
      </c>
      <c r="BV328" s="38">
        <f t="shared" si="332"/>
        <v>3.9322315445979243E-2</v>
      </c>
      <c r="BW328" s="38">
        <f t="shared" si="333"/>
        <v>0.76968727080254817</v>
      </c>
      <c r="BX328" s="38">
        <f t="shared" si="334"/>
        <v>3.8276057856544234E-2</v>
      </c>
      <c r="BY328" s="38">
        <f t="shared" si="335"/>
        <v>4.2289746794348042E-2</v>
      </c>
    </row>
    <row r="329" spans="1:77" x14ac:dyDescent="0.25">
      <c r="A329" s="23" t="s">
        <v>854</v>
      </c>
      <c r="B329" s="24" t="s">
        <v>855</v>
      </c>
      <c r="C329" s="24" t="s">
        <v>65</v>
      </c>
      <c r="D329" s="24" t="s">
        <v>66</v>
      </c>
      <c r="E329" s="25">
        <v>0.19400000000000001</v>
      </c>
      <c r="F329" s="26">
        <f t="shared" si="281"/>
        <v>3.5729236111337386</v>
      </c>
      <c r="G329" s="27">
        <v>2511.8864315095811</v>
      </c>
      <c r="H329" s="28">
        <f t="shared" si="282"/>
        <v>3.4000000000000004</v>
      </c>
      <c r="I329" s="27">
        <v>2.6966999999999998E-2</v>
      </c>
      <c r="J329" s="27">
        <f t="shared" si="283"/>
        <v>1.0878970554971115E-5</v>
      </c>
      <c r="K329" s="20">
        <f t="shared" si="280"/>
        <v>0.99993406666623519</v>
      </c>
      <c r="S329" s="31">
        <f t="shared" si="284"/>
        <v>5.1749970715322355</v>
      </c>
      <c r="T329" s="31">
        <f t="shared" si="285"/>
        <v>7.5732559056207149</v>
      </c>
      <c r="U329" s="31">
        <f t="shared" si="286"/>
        <v>4.3321044862457443</v>
      </c>
      <c r="V329" s="31">
        <f t="shared" si="287"/>
        <v>120.1731116760333</v>
      </c>
      <c r="W329" s="31">
        <f t="shared" si="288"/>
        <v>3.5778920600755648</v>
      </c>
      <c r="X329" s="32">
        <f t="shared" si="289"/>
        <v>10400.462877244216</v>
      </c>
      <c r="Y329" s="31">
        <f t="shared" si="290"/>
        <v>92.547864337335525</v>
      </c>
      <c r="Z329" s="31">
        <f t="shared" si="291"/>
        <v>4.2059320751533216</v>
      </c>
      <c r="AA329" s="31">
        <f t="shared" si="292"/>
        <v>17.904945642670185</v>
      </c>
      <c r="AB329" s="31">
        <f t="shared" si="293"/>
        <v>3.8479091186117249</v>
      </c>
      <c r="AD329" s="33">
        <f t="shared" si="294"/>
        <v>1405.6492532616996</v>
      </c>
      <c r="AE329" s="33">
        <f t="shared" si="295"/>
        <v>22.597112033451058</v>
      </c>
      <c r="AF329" s="33">
        <f t="shared" si="296"/>
        <v>0.11003633624936013</v>
      </c>
      <c r="AG329" s="73">
        <f t="shared" si="297"/>
        <v>2488.5526315789475</v>
      </c>
      <c r="AH329" s="33">
        <f t="shared" si="298"/>
        <v>264.49808331523576</v>
      </c>
      <c r="AI329" s="33">
        <f t="shared" si="299"/>
        <v>0.13868881677622882</v>
      </c>
      <c r="AJ329" s="73">
        <f t="shared" si="300"/>
        <v>60.307017543859651</v>
      </c>
      <c r="AK329" s="33">
        <f t="shared" si="301"/>
        <v>150.16989267566643</v>
      </c>
      <c r="AL329" s="33">
        <f t="shared" si="302"/>
        <v>5.2081015341327837E-3</v>
      </c>
      <c r="AM329" s="73">
        <f t="shared" si="303"/>
        <v>113.1140350877193</v>
      </c>
      <c r="AN329" s="33">
        <f t="shared" si="304"/>
        <v>0.57216769862686556</v>
      </c>
      <c r="AO329" s="73">
        <f t="shared" si="305"/>
        <v>256.40350877192981</v>
      </c>
      <c r="AP329" s="33">
        <f t="shared" si="306"/>
        <v>1.6177547675728048</v>
      </c>
      <c r="AQ329" s="73">
        <f t="shared" si="307"/>
        <v>71.622807017543863</v>
      </c>
      <c r="AR329" s="33">
        <f t="shared" si="308"/>
        <v>60.018122007599274</v>
      </c>
      <c r="AS329" s="33">
        <f t="shared" si="309"/>
        <v>0.64182830040123307</v>
      </c>
      <c r="AT329" s="73">
        <f t="shared" si="310"/>
        <v>622.14912280701753</v>
      </c>
      <c r="AU329" s="73">
        <f t="shared" si="311"/>
        <v>1405.6492532616996</v>
      </c>
      <c r="AV329" s="73">
        <f t="shared" si="312"/>
        <v>264.49808331523576</v>
      </c>
      <c r="AW329" s="73">
        <f t="shared" si="313"/>
        <v>150.16989267566643</v>
      </c>
      <c r="AX329" s="73">
        <f t="shared" si="314"/>
        <v>0.57216769862686556</v>
      </c>
      <c r="AY329" s="73">
        <f t="shared" si="315"/>
        <v>1.6177547675728048</v>
      </c>
      <c r="AZ329" s="73">
        <f t="shared" si="316"/>
        <v>60.018122007599274</v>
      </c>
      <c r="BA329" s="33">
        <f t="shared" si="317"/>
        <v>3612.1491228070176</v>
      </c>
      <c r="BC329" s="34">
        <f t="shared" si="318"/>
        <v>1.8691941409537078E-2</v>
      </c>
      <c r="BD329" s="34">
        <f t="shared" si="319"/>
        <v>9.6987998712337861E-2</v>
      </c>
      <c r="BE329" s="34">
        <f t="shared" si="320"/>
        <v>8.0933006245545905E-2</v>
      </c>
      <c r="BF329" s="34">
        <f t="shared" si="321"/>
        <v>6.6875429423321434E-2</v>
      </c>
      <c r="BG329" s="34">
        <f t="shared" si="322"/>
        <v>1.7298992577712617</v>
      </c>
      <c r="BH329" s="34">
        <f t="shared" si="323"/>
        <v>7.8617035921258585E-2</v>
      </c>
      <c r="BI329" s="34">
        <f t="shared" si="324"/>
        <v>0.33113704565244506</v>
      </c>
      <c r="BJ329" s="34">
        <f t="shared" si="325"/>
        <v>8.6056358257212417E-2</v>
      </c>
      <c r="BL329" s="49">
        <f t="shared" si="326"/>
        <v>1</v>
      </c>
      <c r="BM329" s="49">
        <f t="shared" si="327"/>
        <v>0.83446413288297294</v>
      </c>
      <c r="BN329" s="49">
        <f t="shared" si="328"/>
        <v>17.836219746136496</v>
      </c>
      <c r="BO329" s="49">
        <f t="shared" si="329"/>
        <v>0.8105851957460557</v>
      </c>
      <c r="BP329" s="49">
        <f t="shared" si="330"/>
        <v>0.88728873056193058</v>
      </c>
      <c r="BU329" s="38">
        <f t="shared" si="331"/>
        <v>4.6018571932967732E-2</v>
      </c>
      <c r="BV329" s="38">
        <f t="shared" si="332"/>
        <v>3.8400847724556632E-2</v>
      </c>
      <c r="BW329" s="38">
        <f t="shared" si="333"/>
        <v>0.82079736139980186</v>
      </c>
      <c r="BX329" s="38">
        <f t="shared" si="334"/>
        <v>3.7301973138238596E-2</v>
      </c>
      <c r="BY329" s="38">
        <f t="shared" si="335"/>
        <v>4.0831760272675828E-2</v>
      </c>
    </row>
    <row r="330" spans="1:77" x14ac:dyDescent="0.25">
      <c r="A330" s="23" t="s">
        <v>856</v>
      </c>
      <c r="B330" s="24" t="s">
        <v>857</v>
      </c>
      <c r="C330" s="24" t="s">
        <v>215</v>
      </c>
      <c r="D330" s="24" t="s">
        <v>179</v>
      </c>
      <c r="E330" s="25">
        <v>0.32300000000000001</v>
      </c>
      <c r="F330" s="26">
        <f t="shared" si="281"/>
        <v>2.1459665032815645</v>
      </c>
      <c r="G330" s="27">
        <v>1380384.2646028849</v>
      </c>
      <c r="H330" s="28">
        <f t="shared" si="282"/>
        <v>6.14</v>
      </c>
      <c r="I330" s="27">
        <v>1.3433E-2</v>
      </c>
      <c r="J330" s="27">
        <f t="shared" si="283"/>
        <v>5.419112673450032E-6</v>
      </c>
      <c r="K330" s="20">
        <f t="shared" si="280"/>
        <v>0.98487317076631564</v>
      </c>
      <c r="S330" s="31">
        <f t="shared" si="284"/>
        <v>5.3109204459985513</v>
      </c>
      <c r="T330" s="31">
        <f t="shared" si="285"/>
        <v>7.9268244389468752</v>
      </c>
      <c r="U330" s="31">
        <f t="shared" si="286"/>
        <v>4.4386086898937442</v>
      </c>
      <c r="V330" s="31">
        <f t="shared" si="287"/>
        <v>65590.23328807397</v>
      </c>
      <c r="W330" s="31">
        <f t="shared" si="288"/>
        <v>3.6599685532975212</v>
      </c>
      <c r="X330" s="32">
        <f t="shared" si="289"/>
        <v>11377486.814309036</v>
      </c>
      <c r="Y330" s="31">
        <f t="shared" si="290"/>
        <v>95.465602611225805</v>
      </c>
      <c r="Z330" s="31">
        <f t="shared" si="291"/>
        <v>4.310323386322521</v>
      </c>
      <c r="AA330" s="31">
        <f t="shared" si="292"/>
        <v>18.442809640268877</v>
      </c>
      <c r="AB330" s="31">
        <f t="shared" si="293"/>
        <v>3.869514662105404</v>
      </c>
      <c r="AD330" s="33">
        <f t="shared" si="294"/>
        <v>1369.6742105620224</v>
      </c>
      <c r="AE330" s="33">
        <f t="shared" si="295"/>
        <v>13.572259239905591</v>
      </c>
      <c r="AF330" s="33">
        <f t="shared" si="296"/>
        <v>0.10512826917660946</v>
      </c>
      <c r="AG330" s="73">
        <f t="shared" si="297"/>
        <v>2488.5526315789475</v>
      </c>
      <c r="AH330" s="33">
        <f t="shared" si="298"/>
        <v>258.15146443124803</v>
      </c>
      <c r="AI330" s="33">
        <f t="shared" si="299"/>
        <v>2.5410287219846046E-4</v>
      </c>
      <c r="AJ330" s="73">
        <f t="shared" si="300"/>
        <v>60.307017543859651</v>
      </c>
      <c r="AK330" s="33">
        <f t="shared" si="301"/>
        <v>146.80226314583581</v>
      </c>
      <c r="AL330" s="33">
        <f t="shared" si="302"/>
        <v>4.7608639368883555E-6</v>
      </c>
      <c r="AM330" s="73">
        <f t="shared" si="303"/>
        <v>113.1140350877193</v>
      </c>
      <c r="AN330" s="33">
        <f t="shared" si="304"/>
        <v>0.55468039903723287</v>
      </c>
      <c r="AO330" s="73">
        <f t="shared" si="305"/>
        <v>256.40350877192981</v>
      </c>
      <c r="AP330" s="33">
        <f t="shared" si="306"/>
        <v>1.5785745190854095</v>
      </c>
      <c r="AQ330" s="73">
        <f t="shared" si="307"/>
        <v>71.622807017543863</v>
      </c>
      <c r="AR330" s="33">
        <f t="shared" si="308"/>
        <v>58.2677603403136</v>
      </c>
      <c r="AS330" s="33">
        <f t="shared" si="309"/>
        <v>0.63824463410954158</v>
      </c>
      <c r="AT330" s="73">
        <f t="shared" si="310"/>
        <v>622.14912280701753</v>
      </c>
      <c r="AU330" s="73">
        <f t="shared" si="311"/>
        <v>1369.6742105620224</v>
      </c>
      <c r="AV330" s="73">
        <f t="shared" si="312"/>
        <v>258.15146443124803</v>
      </c>
      <c r="AW330" s="73">
        <f t="shared" si="313"/>
        <v>146.80226314583581</v>
      </c>
      <c r="AX330" s="73">
        <f t="shared" si="314"/>
        <v>0.55468039903723287</v>
      </c>
      <c r="AY330" s="73">
        <f t="shared" si="315"/>
        <v>1.5785745190854095</v>
      </c>
      <c r="AZ330" s="73">
        <f t="shared" si="316"/>
        <v>58.2677603403136</v>
      </c>
      <c r="BA330" s="33">
        <f t="shared" si="317"/>
        <v>3612.1491228070176</v>
      </c>
      <c r="BC330" s="34">
        <f t="shared" si="318"/>
        <v>2.7288666669491174E-2</v>
      </c>
      <c r="BD330" s="34">
        <f t="shared" si="319"/>
        <v>0.14532052071308602</v>
      </c>
      <c r="BE330" s="34">
        <f t="shared" si="320"/>
        <v>0.12112359379080616</v>
      </c>
      <c r="BF330" s="34">
        <f t="shared" si="321"/>
        <v>9.9875658632743031E-2</v>
      </c>
      <c r="BG330" s="34">
        <f t="shared" si="322"/>
        <v>2.6051290080598473</v>
      </c>
      <c r="BH330" s="34">
        <f t="shared" si="323"/>
        <v>0.11762297812706771</v>
      </c>
      <c r="BI330" s="34">
        <f t="shared" si="324"/>
        <v>0.49782666582588941</v>
      </c>
      <c r="BJ330" s="34">
        <f t="shared" si="325"/>
        <v>0.12865351582749185</v>
      </c>
      <c r="BL330" s="49">
        <f t="shared" si="326"/>
        <v>1</v>
      </c>
      <c r="BM330" s="49">
        <f t="shared" si="327"/>
        <v>0.83349270424062727</v>
      </c>
      <c r="BN330" s="49">
        <f t="shared" si="328"/>
        <v>17.926780025811297</v>
      </c>
      <c r="BO330" s="49">
        <f t="shared" si="329"/>
        <v>0.80940377552938292</v>
      </c>
      <c r="BP330" s="49">
        <f t="shared" si="330"/>
        <v>0.88530866250816209</v>
      </c>
      <c r="BU330" s="38">
        <f t="shared" si="331"/>
        <v>4.5998199517588198E-2</v>
      </c>
      <c r="BV330" s="38">
        <f t="shared" si="332"/>
        <v>3.8339163706114503E-2</v>
      </c>
      <c r="BW330" s="38">
        <f t="shared" si="333"/>
        <v>0.82459960433518298</v>
      </c>
      <c r="BX330" s="38">
        <f t="shared" si="334"/>
        <v>3.7231116357089727E-2</v>
      </c>
      <c r="BY330" s="38">
        <f t="shared" si="335"/>
        <v>4.0722604492699592E-2</v>
      </c>
    </row>
    <row r="331" spans="1:77" x14ac:dyDescent="0.25">
      <c r="A331" s="23" t="s">
        <v>858</v>
      </c>
      <c r="B331" s="24" t="s">
        <v>859</v>
      </c>
      <c r="C331" s="24" t="s">
        <v>860</v>
      </c>
      <c r="D331" s="24" t="s">
        <v>66</v>
      </c>
      <c r="E331" s="25">
        <v>0.32100000000000001</v>
      </c>
      <c r="F331" s="26">
        <f t="shared" si="281"/>
        <v>2.1593370110901722</v>
      </c>
      <c r="G331" s="27">
        <v>1318.2567385564089</v>
      </c>
      <c r="H331" s="28">
        <f t="shared" si="282"/>
        <v>3.1200000000000006</v>
      </c>
      <c r="I331" s="27">
        <v>4.6300583089631902</v>
      </c>
      <c r="J331" s="27">
        <f t="shared" si="283"/>
        <v>1.8678484077209146E-3</v>
      </c>
      <c r="K331" s="20">
        <f t="shared" si="280"/>
        <v>0.99994626552700738</v>
      </c>
      <c r="S331" s="31">
        <f t="shared" si="284"/>
        <v>5.0587099358574275</v>
      </c>
      <c r="T331" s="31">
        <f t="shared" si="285"/>
        <v>7.2815367442989247</v>
      </c>
      <c r="U331" s="31">
        <f t="shared" si="286"/>
        <v>4.2409864660510532</v>
      </c>
      <c r="V331" s="31">
        <f t="shared" si="287"/>
        <v>63.45740341160657</v>
      </c>
      <c r="W331" s="31">
        <f t="shared" si="288"/>
        <v>3.5076727888097583</v>
      </c>
      <c r="X331" s="32">
        <f t="shared" si="289"/>
        <v>32.033007054182484</v>
      </c>
      <c r="Y331" s="31">
        <f t="shared" si="290"/>
        <v>90.051638593590908</v>
      </c>
      <c r="Z331" s="31">
        <f t="shared" si="291"/>
        <v>4.1166217073606788</v>
      </c>
      <c r="AA331" s="31">
        <f t="shared" si="292"/>
        <v>17.444784438543714</v>
      </c>
      <c r="AB331" s="31">
        <f t="shared" si="293"/>
        <v>3.8285740927646197</v>
      </c>
      <c r="AD331" s="33">
        <f t="shared" si="294"/>
        <v>1437.9616268703537</v>
      </c>
      <c r="AE331" s="33">
        <f t="shared" si="295"/>
        <v>13.656821602771045</v>
      </c>
      <c r="AF331" s="33">
        <f t="shared" si="296"/>
        <v>0.11444470619279526</v>
      </c>
      <c r="AG331" s="73">
        <f t="shared" si="297"/>
        <v>2488.5526315789475</v>
      </c>
      <c r="AH331" s="33">
        <f t="shared" si="298"/>
        <v>270.18085120188158</v>
      </c>
      <c r="AI331" s="33">
        <f t="shared" si="299"/>
        <v>0.2626433760385834</v>
      </c>
      <c r="AJ331" s="73">
        <f t="shared" si="300"/>
        <v>60.307017543859651</v>
      </c>
      <c r="AK331" s="33">
        <f t="shared" si="301"/>
        <v>153.17610821076136</v>
      </c>
      <c r="AL331" s="33">
        <f t="shared" si="302"/>
        <v>1.6909641537881859</v>
      </c>
      <c r="AM331" s="73">
        <f t="shared" si="303"/>
        <v>113.1140350877193</v>
      </c>
      <c r="AN331" s="33">
        <f t="shared" si="304"/>
        <v>0.58802815115563445</v>
      </c>
      <c r="AO331" s="73">
        <f t="shared" si="305"/>
        <v>256.40350877192981</v>
      </c>
      <c r="AP331" s="33">
        <f t="shared" si="306"/>
        <v>1.652852059372022</v>
      </c>
      <c r="AQ331" s="73">
        <f t="shared" si="307"/>
        <v>71.622807017543863</v>
      </c>
      <c r="AR331" s="33">
        <f t="shared" si="308"/>
        <v>61.601289251065197</v>
      </c>
      <c r="AS331" s="33">
        <f t="shared" si="309"/>
        <v>0.6450696551398325</v>
      </c>
      <c r="AT331" s="73">
        <f t="shared" si="310"/>
        <v>622.14912280701753</v>
      </c>
      <c r="AU331" s="73">
        <f t="shared" si="311"/>
        <v>1437.9616268703537</v>
      </c>
      <c r="AV331" s="73">
        <f t="shared" si="312"/>
        <v>270.18085120188158</v>
      </c>
      <c r="AW331" s="73">
        <f t="shared" si="313"/>
        <v>153.17610821076136</v>
      </c>
      <c r="AX331" s="73">
        <f t="shared" si="314"/>
        <v>0.58802815115563445</v>
      </c>
      <c r="AY331" s="73">
        <f t="shared" si="315"/>
        <v>1.652852059372022</v>
      </c>
      <c r="AZ331" s="73">
        <f t="shared" si="316"/>
        <v>61.601289251065197</v>
      </c>
      <c r="BA331" s="33">
        <f t="shared" si="317"/>
        <v>3612.1491228070176</v>
      </c>
      <c r="BC331" s="34">
        <f t="shared" si="318"/>
        <v>2.7715749566531618E-2</v>
      </c>
      <c r="BD331" s="34">
        <f t="shared" si="319"/>
        <v>0.14064207267868362</v>
      </c>
      <c r="BE331" s="34">
        <f t="shared" si="320"/>
        <v>0.11742796683357014</v>
      </c>
      <c r="BF331" s="34">
        <f t="shared" si="321"/>
        <v>9.6156278091600988E-2</v>
      </c>
      <c r="BG331" s="34">
        <f t="shared" si="322"/>
        <v>2.4958486633157793</v>
      </c>
      <c r="BH331" s="34">
        <f t="shared" si="323"/>
        <v>0.11409525630135639</v>
      </c>
      <c r="BI331" s="34">
        <f t="shared" si="324"/>
        <v>0.4784847325594358</v>
      </c>
      <c r="BJ331" s="34">
        <f t="shared" si="325"/>
        <v>0.12497726855115429</v>
      </c>
      <c r="BL331" s="49">
        <f t="shared" si="326"/>
        <v>1</v>
      </c>
      <c r="BM331" s="49">
        <f t="shared" si="327"/>
        <v>0.83494195298053286</v>
      </c>
      <c r="BN331" s="49">
        <f t="shared" si="328"/>
        <v>17.746102683070468</v>
      </c>
      <c r="BO331" s="49">
        <f t="shared" si="329"/>
        <v>0.81124555496293682</v>
      </c>
      <c r="BP331" s="49">
        <f t="shared" si="330"/>
        <v>0.88861935956164595</v>
      </c>
      <c r="BU331" s="38">
        <f t="shared" si="331"/>
        <v>4.6058983467711374E-2</v>
      </c>
      <c r="BV331" s="38">
        <f t="shared" si="332"/>
        <v>3.8456577608829014E-2</v>
      </c>
      <c r="BW331" s="38">
        <f t="shared" si="333"/>
        <v>0.81736745009585121</v>
      </c>
      <c r="BX331" s="38">
        <f t="shared" si="334"/>
        <v>3.7365145604292244E-2</v>
      </c>
      <c r="BY331" s="38">
        <f t="shared" si="335"/>
        <v>4.0928904391138117E-2</v>
      </c>
    </row>
    <row r="332" spans="1:77" x14ac:dyDescent="0.25">
      <c r="A332" s="23" t="s">
        <v>861</v>
      </c>
      <c r="B332" s="24" t="s">
        <v>862</v>
      </c>
      <c r="C332" s="24" t="s">
        <v>65</v>
      </c>
      <c r="D332" s="24" t="s">
        <v>66</v>
      </c>
      <c r="E332" s="25">
        <v>7.2300000000000003E-2</v>
      </c>
      <c r="F332" s="26">
        <f t="shared" si="281"/>
        <v>9.5870979330559507</v>
      </c>
      <c r="G332" s="27">
        <v>19952.623149688792</v>
      </c>
      <c r="H332" s="28">
        <f t="shared" si="282"/>
        <v>4.3</v>
      </c>
      <c r="I332" s="27">
        <v>0.14039000000000001</v>
      </c>
      <c r="J332" s="27">
        <f t="shared" si="283"/>
        <v>5.6635839218763495E-5</v>
      </c>
      <c r="K332" s="20">
        <f t="shared" si="280"/>
        <v>0.99974154960143002</v>
      </c>
      <c r="S332" s="31">
        <f t="shared" si="284"/>
        <v>5.2935594419241889</v>
      </c>
      <c r="T332" s="31">
        <f t="shared" si="285"/>
        <v>7.8808825513023422</v>
      </c>
      <c r="U332" s="31">
        <f t="shared" si="286"/>
        <v>4.4250052907673645</v>
      </c>
      <c r="V332" s="31">
        <f t="shared" si="287"/>
        <v>948.87546506473518</v>
      </c>
      <c r="W332" s="31">
        <f t="shared" si="288"/>
        <v>3.649485217823909</v>
      </c>
      <c r="X332" s="32">
        <f t="shared" si="289"/>
        <v>15752.175545749193</v>
      </c>
      <c r="Y332" s="31">
        <f t="shared" si="290"/>
        <v>95.09293038866052</v>
      </c>
      <c r="Z332" s="31">
        <f t="shared" si="291"/>
        <v>4.2969898593581384</v>
      </c>
      <c r="AA332" s="31">
        <f t="shared" si="292"/>
        <v>18.374110205087636</v>
      </c>
      <c r="AB332" s="31">
        <f t="shared" si="293"/>
        <v>3.8668123166664552</v>
      </c>
      <c r="AD332" s="33">
        <f t="shared" si="294"/>
        <v>1374.1662578906669</v>
      </c>
      <c r="AE332" s="33">
        <f t="shared" si="295"/>
        <v>60.634021223921238</v>
      </c>
      <c r="AF332" s="33">
        <f t="shared" si="296"/>
        <v>0.10574111819438575</v>
      </c>
      <c r="AG332" s="73">
        <f t="shared" si="297"/>
        <v>2488.5526315789475</v>
      </c>
      <c r="AH332" s="33">
        <f t="shared" si="298"/>
        <v>258.94507645540648</v>
      </c>
      <c r="AI332" s="33">
        <f t="shared" si="299"/>
        <v>1.7564651295446463E-2</v>
      </c>
      <c r="AJ332" s="73">
        <f t="shared" si="300"/>
        <v>60.307017543859651</v>
      </c>
      <c r="AK332" s="33">
        <f t="shared" si="301"/>
        <v>147.22396025679464</v>
      </c>
      <c r="AL332" s="33">
        <f t="shared" si="302"/>
        <v>3.4386784548807179E-3</v>
      </c>
      <c r="AM332" s="73">
        <f t="shared" si="303"/>
        <v>113.1140350877193</v>
      </c>
      <c r="AN332" s="33">
        <f t="shared" si="304"/>
        <v>0.55685420918566064</v>
      </c>
      <c r="AO332" s="73">
        <f t="shared" si="305"/>
        <v>256.40350877192981</v>
      </c>
      <c r="AP332" s="33">
        <f t="shared" si="306"/>
        <v>1.5834728238532629</v>
      </c>
      <c r="AQ332" s="73">
        <f t="shared" si="307"/>
        <v>71.622807017543863</v>
      </c>
      <c r="AR332" s="33">
        <f t="shared" si="308"/>
        <v>58.485619174291159</v>
      </c>
      <c r="AS332" s="33">
        <f t="shared" si="309"/>
        <v>0.63869067527592704</v>
      </c>
      <c r="AT332" s="73">
        <f t="shared" si="310"/>
        <v>622.14912280701753</v>
      </c>
      <c r="AU332" s="73">
        <f t="shared" si="311"/>
        <v>1374.1662578906669</v>
      </c>
      <c r="AV332" s="73">
        <f t="shared" si="312"/>
        <v>258.94507645540648</v>
      </c>
      <c r="AW332" s="73">
        <f t="shared" si="313"/>
        <v>147.22396025679464</v>
      </c>
      <c r="AX332" s="73">
        <f t="shared" si="314"/>
        <v>0.55685420918566064</v>
      </c>
      <c r="AY332" s="73">
        <f t="shared" si="315"/>
        <v>1.5834728238532629</v>
      </c>
      <c r="AZ332" s="73">
        <f t="shared" si="316"/>
        <v>58.485619174291159</v>
      </c>
      <c r="BA332" s="33">
        <f t="shared" si="317"/>
        <v>3612.1491228070176</v>
      </c>
      <c r="BC332" s="34">
        <f t="shared" si="318"/>
        <v>7.494041008454199E-3</v>
      </c>
      <c r="BD332" s="34">
        <f t="shared" si="319"/>
        <v>3.9777395003951645E-2</v>
      </c>
      <c r="BE332" s="34">
        <f t="shared" si="320"/>
        <v>3.3158921889878498E-2</v>
      </c>
      <c r="BF332" s="34">
        <f t="shared" si="321"/>
        <v>2.7348753103160844E-2</v>
      </c>
      <c r="BG332" s="34">
        <f t="shared" si="322"/>
        <v>0.71263031994670245</v>
      </c>
      <c r="BH332" s="34">
        <f t="shared" si="323"/>
        <v>3.2201818218941733E-2</v>
      </c>
      <c r="BI332" s="34">
        <f t="shared" si="324"/>
        <v>0.13620886996704773</v>
      </c>
      <c r="BJ332" s="34">
        <f t="shared" si="325"/>
        <v>3.5225105025131452E-2</v>
      </c>
      <c r="BL332" s="49">
        <f t="shared" si="326"/>
        <v>1</v>
      </c>
      <c r="BM332" s="49">
        <f t="shared" si="327"/>
        <v>0.83361220327737295</v>
      </c>
      <c r="BN332" s="49">
        <f t="shared" si="328"/>
        <v>17.915459769949916</v>
      </c>
      <c r="BO332" s="49">
        <f t="shared" si="329"/>
        <v>0.80955070626778536</v>
      </c>
      <c r="BP332" s="49">
        <f t="shared" si="330"/>
        <v>0.88555585456594255</v>
      </c>
      <c r="BU332" s="38">
        <f t="shared" si="331"/>
        <v>4.6000759300045366E-2</v>
      </c>
      <c r="BV332" s="38">
        <f t="shared" si="332"/>
        <v>3.8346794312542919E-2</v>
      </c>
      <c r="BW332" s="38">
        <f t="shared" si="333"/>
        <v>0.82412475262711216</v>
      </c>
      <c r="BX332" s="38">
        <f t="shared" si="334"/>
        <v>3.7239947180206123E-2</v>
      </c>
      <c r="BY332" s="38">
        <f t="shared" si="335"/>
        <v>4.0736241712633903E-2</v>
      </c>
    </row>
    <row r="333" spans="1:77" x14ac:dyDescent="0.25">
      <c r="A333" s="23" t="s">
        <v>863</v>
      </c>
      <c r="B333" s="24" t="s">
        <v>864</v>
      </c>
      <c r="C333" s="24" t="s">
        <v>65</v>
      </c>
      <c r="D333" s="24" t="s">
        <v>66</v>
      </c>
      <c r="E333" s="25">
        <v>5.9499999999999997E-2</v>
      </c>
      <c r="F333" s="26">
        <f t="shared" si="281"/>
        <v>11.649532446385635</v>
      </c>
      <c r="G333" s="27">
        <v>12589.254117941671</v>
      </c>
      <c r="H333" s="28">
        <f t="shared" si="282"/>
        <v>4.0999999999999996</v>
      </c>
      <c r="I333" s="27">
        <v>8.8778999999999997E-2</v>
      </c>
      <c r="J333" s="27">
        <f t="shared" si="283"/>
        <v>3.5815037894455472E-5</v>
      </c>
      <c r="K333" s="20">
        <f t="shared" si="280"/>
        <v>0.99982316215692824</v>
      </c>
      <c r="S333" s="31">
        <f t="shared" si="284"/>
        <v>5.2833202901935463</v>
      </c>
      <c r="T333" s="31">
        <f t="shared" si="285"/>
        <v>7.8538960402732139</v>
      </c>
      <c r="U333" s="31">
        <f t="shared" si="286"/>
        <v>4.416982294683101</v>
      </c>
      <c r="V333" s="31">
        <f t="shared" si="287"/>
        <v>599.00255865717997</v>
      </c>
      <c r="W333" s="31">
        <f t="shared" si="288"/>
        <v>3.6433023690613737</v>
      </c>
      <c r="X333" s="32">
        <f t="shared" si="289"/>
        <v>15726.702508777817</v>
      </c>
      <c r="Y333" s="31">
        <f t="shared" si="290"/>
        <v>94.873136221439722</v>
      </c>
      <c r="Z333" s="31">
        <f t="shared" si="291"/>
        <v>4.2891260281472157</v>
      </c>
      <c r="AA333" s="31">
        <f t="shared" si="292"/>
        <v>18.333592736304315</v>
      </c>
      <c r="AB333" s="31">
        <f t="shared" si="293"/>
        <v>3.8652108194158248</v>
      </c>
      <c r="AD333" s="33">
        <f t="shared" si="294"/>
        <v>1376.8294121279348</v>
      </c>
      <c r="AE333" s="33">
        <f t="shared" si="295"/>
        <v>73.677978730916067</v>
      </c>
      <c r="AF333" s="33">
        <f t="shared" si="296"/>
        <v>0.10610445173454883</v>
      </c>
      <c r="AG333" s="73">
        <f t="shared" si="297"/>
        <v>2488.5526315789475</v>
      </c>
      <c r="AH333" s="33">
        <f t="shared" si="298"/>
        <v>259.41542367344761</v>
      </c>
      <c r="AI333" s="33">
        <f t="shared" si="299"/>
        <v>2.7824032511696333E-2</v>
      </c>
      <c r="AJ333" s="73">
        <f t="shared" si="300"/>
        <v>60.307017543859651</v>
      </c>
      <c r="AK333" s="33">
        <f t="shared" si="301"/>
        <v>147.47380597045793</v>
      </c>
      <c r="AL333" s="33">
        <f t="shared" si="302"/>
        <v>3.4442481910262933E-3</v>
      </c>
      <c r="AM333" s="73">
        <f t="shared" si="303"/>
        <v>113.1140350877193</v>
      </c>
      <c r="AN333" s="33">
        <f t="shared" si="304"/>
        <v>0.55814428256202386</v>
      </c>
      <c r="AO333" s="73">
        <f t="shared" si="305"/>
        <v>256.40350877192981</v>
      </c>
      <c r="AP333" s="33">
        <f t="shared" si="306"/>
        <v>1.5863760174018202</v>
      </c>
      <c r="AQ333" s="73">
        <f t="shared" si="307"/>
        <v>71.622807017543863</v>
      </c>
      <c r="AR333" s="33">
        <f t="shared" si="308"/>
        <v>58.614873122671661</v>
      </c>
      <c r="AS333" s="33">
        <f t="shared" si="309"/>
        <v>0.63895530802385359</v>
      </c>
      <c r="AT333" s="73">
        <f t="shared" si="310"/>
        <v>622.14912280701753</v>
      </c>
      <c r="AU333" s="73">
        <f t="shared" si="311"/>
        <v>1376.8294121279348</v>
      </c>
      <c r="AV333" s="73">
        <f t="shared" si="312"/>
        <v>259.41542367344761</v>
      </c>
      <c r="AW333" s="73">
        <f t="shared" si="313"/>
        <v>147.47380597045793</v>
      </c>
      <c r="AX333" s="73">
        <f t="shared" si="314"/>
        <v>0.55814428256202386</v>
      </c>
      <c r="AY333" s="73">
        <f t="shared" si="315"/>
        <v>1.5863760174018202</v>
      </c>
      <c r="AZ333" s="73">
        <f t="shared" si="316"/>
        <v>58.614873122671661</v>
      </c>
      <c r="BA333" s="33">
        <f t="shared" si="317"/>
        <v>3612.1491228070176</v>
      </c>
      <c r="BC333" s="34">
        <f t="shared" si="318"/>
        <v>6.2449671840847107E-3</v>
      </c>
      <c r="BD333" s="34">
        <f t="shared" si="319"/>
        <v>3.3083231151634911E-2</v>
      </c>
      <c r="BE333" s="34">
        <f t="shared" si="320"/>
        <v>2.7580951242203791E-2</v>
      </c>
      <c r="BF333" s="34">
        <f t="shared" si="321"/>
        <v>2.2751772369235684E-2</v>
      </c>
      <c r="BG333" s="34">
        <f t="shared" si="322"/>
        <v>0.59247962235408957</v>
      </c>
      <c r="BH333" s="34">
        <f t="shared" si="323"/>
        <v>2.6785451294182958E-2</v>
      </c>
      <c r="BI333" s="34">
        <f t="shared" si="324"/>
        <v>0.11325806927171966</v>
      </c>
      <c r="BJ333" s="34">
        <f t="shared" si="325"/>
        <v>2.9301912512196972E-2</v>
      </c>
      <c r="BL333" s="49">
        <f t="shared" si="326"/>
        <v>1</v>
      </c>
      <c r="BM333" s="49">
        <f t="shared" si="327"/>
        <v>0.83368372078858421</v>
      </c>
      <c r="BN333" s="49">
        <f t="shared" si="328"/>
        <v>17.908759263522249</v>
      </c>
      <c r="BO333" s="49">
        <f t="shared" si="329"/>
        <v>0.80963830804232895</v>
      </c>
      <c r="BP333" s="49">
        <f t="shared" si="330"/>
        <v>0.88570286190890779</v>
      </c>
      <c r="BU333" s="38">
        <f t="shared" si="331"/>
        <v>4.6002252198728895E-2</v>
      </c>
      <c r="BV333" s="38">
        <f t="shared" si="332"/>
        <v>3.8351328777691138E-2</v>
      </c>
      <c r="BW333" s="38">
        <f t="shared" si="333"/>
        <v>0.82384326020687282</v>
      </c>
      <c r="BX333" s="38">
        <f t="shared" si="334"/>
        <v>3.7245185636315369E-2</v>
      </c>
      <c r="BY333" s="38">
        <f t="shared" si="335"/>
        <v>4.074432642666953E-2</v>
      </c>
    </row>
    <row r="334" spans="1:77" x14ac:dyDescent="0.25">
      <c r="A334" s="23" t="s">
        <v>865</v>
      </c>
      <c r="B334" s="24" t="s">
        <v>866</v>
      </c>
      <c r="C334" s="24" t="s">
        <v>867</v>
      </c>
      <c r="D334" s="24" t="s">
        <v>66</v>
      </c>
      <c r="E334" s="25">
        <v>1.27</v>
      </c>
      <c r="F334" s="26">
        <f t="shared" si="281"/>
        <v>0.54578518154326394</v>
      </c>
      <c r="G334" s="27">
        <v>5370.3179637025269</v>
      </c>
      <c r="H334" s="28">
        <f t="shared" si="282"/>
        <v>3.73</v>
      </c>
      <c r="I334" s="27">
        <v>5.4438999999999998E-3</v>
      </c>
      <c r="J334" s="27">
        <f t="shared" si="283"/>
        <v>2.1961667150297498E-6</v>
      </c>
      <c r="K334" s="20">
        <f t="shared" si="280"/>
        <v>0.9999029597709661</v>
      </c>
      <c r="S334" s="31">
        <f t="shared" si="284"/>
        <v>5.2464223168839501</v>
      </c>
      <c r="T334" s="31">
        <f t="shared" si="285"/>
        <v>7.7573118118776678</v>
      </c>
      <c r="U334" s="31">
        <f t="shared" si="286"/>
        <v>4.3880704958185319</v>
      </c>
      <c r="V334" s="31">
        <f t="shared" si="287"/>
        <v>255.99242802748532</v>
      </c>
      <c r="W334" s="31">
        <f t="shared" si="288"/>
        <v>3.6210217549422805</v>
      </c>
      <c r="X334" s="32">
        <f t="shared" si="289"/>
        <v>109653.9305944986</v>
      </c>
      <c r="Y334" s="31">
        <f t="shared" si="290"/>
        <v>94.081082394222037</v>
      </c>
      <c r="Z334" s="31">
        <f t="shared" si="291"/>
        <v>4.2607877984027098</v>
      </c>
      <c r="AA334" s="31">
        <f t="shared" si="292"/>
        <v>18.187583328389657</v>
      </c>
      <c r="AB334" s="31">
        <f t="shared" si="293"/>
        <v>3.8593916391584955</v>
      </c>
      <c r="AD334" s="33">
        <f t="shared" si="294"/>
        <v>1386.5126232444079</v>
      </c>
      <c r="AE334" s="33">
        <f t="shared" si="295"/>
        <v>3.4518423106216574</v>
      </c>
      <c r="AF334" s="33">
        <f t="shared" si="296"/>
        <v>0.10742553007310711</v>
      </c>
      <c r="AG334" s="73">
        <f t="shared" si="297"/>
        <v>2488.5526315789475</v>
      </c>
      <c r="AH334" s="33">
        <f t="shared" si="298"/>
        <v>261.12464109799919</v>
      </c>
      <c r="AI334" s="33">
        <f t="shared" si="299"/>
        <v>6.5106092375815147E-2</v>
      </c>
      <c r="AJ334" s="73">
        <f t="shared" si="300"/>
        <v>60.307017543859651</v>
      </c>
      <c r="AK334" s="33">
        <f t="shared" si="301"/>
        <v>148.38123132878863</v>
      </c>
      <c r="AL334" s="33">
        <f t="shared" si="302"/>
        <v>4.9397834052092098E-4</v>
      </c>
      <c r="AM334" s="73">
        <f t="shared" si="303"/>
        <v>113.1140350877193</v>
      </c>
      <c r="AN334" s="33">
        <f t="shared" si="304"/>
        <v>0.56284321144222638</v>
      </c>
      <c r="AO334" s="73">
        <f t="shared" si="305"/>
        <v>256.40350877192981</v>
      </c>
      <c r="AP334" s="33">
        <f t="shared" si="306"/>
        <v>1.5969269038034286</v>
      </c>
      <c r="AQ334" s="73">
        <f t="shared" si="307"/>
        <v>71.622807017543863</v>
      </c>
      <c r="AR334" s="33">
        <f t="shared" si="308"/>
        <v>59.085431677104509</v>
      </c>
      <c r="AS334" s="33">
        <f t="shared" si="309"/>
        <v>0.6399187231061797</v>
      </c>
      <c r="AT334" s="73">
        <f t="shared" si="310"/>
        <v>622.14912280701753</v>
      </c>
      <c r="AU334" s="73">
        <f t="shared" si="311"/>
        <v>1386.5126232444079</v>
      </c>
      <c r="AV334" s="73">
        <f t="shared" si="312"/>
        <v>261.12464109799919</v>
      </c>
      <c r="AW334" s="73">
        <f t="shared" si="313"/>
        <v>148.38123132878863</v>
      </c>
      <c r="AX334" s="73">
        <f t="shared" si="314"/>
        <v>0.56284321144222638</v>
      </c>
      <c r="AY334" s="73">
        <f t="shared" si="315"/>
        <v>1.5969269038034286</v>
      </c>
      <c r="AZ334" s="73">
        <f t="shared" si="316"/>
        <v>59.085431677104509</v>
      </c>
      <c r="BA334" s="33">
        <f t="shared" si="317"/>
        <v>3612.1491228070176</v>
      </c>
      <c r="BC334" s="34">
        <f t="shared" si="318"/>
        <v>6.7022514849913561E-2</v>
      </c>
      <c r="BD334" s="34">
        <f t="shared" si="319"/>
        <v>0.35257247962398008</v>
      </c>
      <c r="BE334" s="34">
        <f t="shared" si="320"/>
        <v>0.29402621054219275</v>
      </c>
      <c r="BF334" s="34">
        <f t="shared" si="321"/>
        <v>0.24268917640204382</v>
      </c>
      <c r="BG334" s="34">
        <f t="shared" si="322"/>
        <v>6.3055507418626879</v>
      </c>
      <c r="BH334" s="34">
        <f t="shared" si="323"/>
        <v>0.28556871349077612</v>
      </c>
      <c r="BI334" s="34">
        <f t="shared" si="324"/>
        <v>1.20591701287318</v>
      </c>
      <c r="BJ334" s="34">
        <f t="shared" si="325"/>
        <v>0.31246298008152368</v>
      </c>
      <c r="BL334" s="49">
        <f t="shared" si="326"/>
        <v>1</v>
      </c>
      <c r="BM334" s="49">
        <f t="shared" si="327"/>
        <v>0.83394543685250999</v>
      </c>
      <c r="BN334" s="49">
        <f t="shared" si="328"/>
        <v>17.884409890946628</v>
      </c>
      <c r="BO334" s="49">
        <f t="shared" si="329"/>
        <v>0.8099574697246259</v>
      </c>
      <c r="BP334" s="49">
        <f t="shared" si="330"/>
        <v>0.88623757706434336</v>
      </c>
      <c r="BU334" s="38">
        <f t="shared" si="331"/>
        <v>4.6007659066161839E-2</v>
      </c>
      <c r="BV334" s="38">
        <f t="shared" si="332"/>
        <v>3.8367877338491674E-2</v>
      </c>
      <c r="BW334" s="38">
        <f t="shared" si="333"/>
        <v>0.82281983286216509</v>
      </c>
      <c r="BX334" s="38">
        <f t="shared" si="334"/>
        <v>3.7264247125181685E-2</v>
      </c>
      <c r="BY334" s="38">
        <f t="shared" si="335"/>
        <v>4.0773716297197636E-2</v>
      </c>
    </row>
    <row r="335" spans="1:77" x14ac:dyDescent="0.25">
      <c r="A335" s="23" t="s">
        <v>868</v>
      </c>
      <c r="B335" s="24" t="s">
        <v>869</v>
      </c>
      <c r="C335" s="24" t="s">
        <v>215</v>
      </c>
      <c r="D335" s="24" t="s">
        <v>90</v>
      </c>
      <c r="E335" s="25">
        <v>2.1</v>
      </c>
      <c r="F335" s="26">
        <f t="shared" si="281"/>
        <v>0.3300700859809263</v>
      </c>
      <c r="G335" s="27">
        <v>91201.083935591028</v>
      </c>
      <c r="H335" s="28">
        <f t="shared" si="282"/>
        <v>4.96</v>
      </c>
      <c r="I335" s="27">
        <v>0.29592999999999997</v>
      </c>
      <c r="J335" s="27">
        <f t="shared" si="283"/>
        <v>1.193834596481849E-4</v>
      </c>
      <c r="K335" s="20">
        <f t="shared" si="280"/>
        <v>0.99895183860587033</v>
      </c>
      <c r="S335" s="31">
        <f t="shared" si="284"/>
        <v>5.3073099886624417</v>
      </c>
      <c r="T335" s="31">
        <f t="shared" si="285"/>
        <v>7.9172509749076605</v>
      </c>
      <c r="U335" s="31">
        <f t="shared" si="286"/>
        <v>4.4357796777028886</v>
      </c>
      <c r="V335" s="31">
        <f t="shared" si="287"/>
        <v>4334.2695618092857</v>
      </c>
      <c r="W335" s="31">
        <f t="shared" si="288"/>
        <v>3.6577884008532568</v>
      </c>
      <c r="X335" s="32">
        <f t="shared" si="289"/>
        <v>34129.130226476947</v>
      </c>
      <c r="Y335" s="31">
        <f t="shared" si="290"/>
        <v>95.388100344988089</v>
      </c>
      <c r="Z335" s="31">
        <f t="shared" si="291"/>
        <v>4.3075504977246855</v>
      </c>
      <c r="AA335" s="31">
        <f t="shared" si="292"/>
        <v>18.428522656712264</v>
      </c>
      <c r="AB335" s="31">
        <f t="shared" si="293"/>
        <v>3.8689540215459313</v>
      </c>
      <c r="AD335" s="33">
        <f t="shared" si="294"/>
        <v>1370.6059726622516</v>
      </c>
      <c r="AE335" s="33">
        <f t="shared" si="295"/>
        <v>2.0875427307092882</v>
      </c>
      <c r="AF335" s="33">
        <f t="shared" si="296"/>
        <v>0.10525538927267018</v>
      </c>
      <c r="AG335" s="73">
        <f t="shared" si="297"/>
        <v>2488.5526315789475</v>
      </c>
      <c r="AH335" s="33">
        <f t="shared" si="298"/>
        <v>258.31610598088008</v>
      </c>
      <c r="AI335" s="33">
        <f t="shared" si="299"/>
        <v>3.8453230536287597E-3</v>
      </c>
      <c r="AJ335" s="73">
        <f t="shared" si="300"/>
        <v>60.307017543859651</v>
      </c>
      <c r="AK335" s="33">
        <f t="shared" si="301"/>
        <v>146.88976173179728</v>
      </c>
      <c r="AL335" s="33">
        <f t="shared" si="302"/>
        <v>1.5871094958243282E-3</v>
      </c>
      <c r="AM335" s="73">
        <f t="shared" si="303"/>
        <v>113.1140350877193</v>
      </c>
      <c r="AN335" s="33">
        <f t="shared" si="304"/>
        <v>0.5551310735742826</v>
      </c>
      <c r="AO335" s="73">
        <f t="shared" si="305"/>
        <v>256.40350877192981</v>
      </c>
      <c r="AP335" s="33">
        <f t="shared" si="306"/>
        <v>1.5795906908719313</v>
      </c>
      <c r="AQ335" s="73">
        <f t="shared" si="307"/>
        <v>71.622807017543863</v>
      </c>
      <c r="AR335" s="33">
        <f t="shared" si="308"/>
        <v>58.312933279532331</v>
      </c>
      <c r="AS335" s="33">
        <f t="shared" si="309"/>
        <v>0.63833712056111347</v>
      </c>
      <c r="AT335" s="73">
        <f t="shared" si="310"/>
        <v>622.14912280701753</v>
      </c>
      <c r="AU335" s="73">
        <f t="shared" si="311"/>
        <v>1370.6059726622516</v>
      </c>
      <c r="AV335" s="73">
        <f t="shared" si="312"/>
        <v>258.31610598088008</v>
      </c>
      <c r="AW335" s="73">
        <f t="shared" si="313"/>
        <v>146.88976173179728</v>
      </c>
      <c r="AX335" s="73">
        <f t="shared" si="314"/>
        <v>0.5551310735742826</v>
      </c>
      <c r="AY335" s="73">
        <f t="shared" si="315"/>
        <v>1.5795906908719313</v>
      </c>
      <c r="AZ335" s="73">
        <f t="shared" si="316"/>
        <v>58.312933279532331</v>
      </c>
      <c r="BA335" s="33">
        <f t="shared" si="317"/>
        <v>3612.1491228070176</v>
      </c>
      <c r="BC335" s="34">
        <f t="shared" si="318"/>
        <v>8.1657842522312798E-2</v>
      </c>
      <c r="BD335" s="34">
        <f t="shared" si="319"/>
        <v>0.43455706567661595</v>
      </c>
      <c r="BE335" s="34">
        <f t="shared" si="320"/>
        <v>0.36221080647410786</v>
      </c>
      <c r="BF335" s="34">
        <f t="shared" si="321"/>
        <v>0.29868388200737978</v>
      </c>
      <c r="BG335" s="34">
        <f t="shared" si="322"/>
        <v>7.7891864764736081</v>
      </c>
      <c r="BH335" s="34">
        <f t="shared" si="323"/>
        <v>0.35174528020011248</v>
      </c>
      <c r="BI335" s="34">
        <f t="shared" si="324"/>
        <v>1.4885387391141238</v>
      </c>
      <c r="BJ335" s="34">
        <f t="shared" si="325"/>
        <v>0.38473931993623001</v>
      </c>
      <c r="BL335" s="49">
        <f t="shared" si="326"/>
        <v>1</v>
      </c>
      <c r="BM335" s="49">
        <f t="shared" si="327"/>
        <v>0.83351724107888292</v>
      </c>
      <c r="BN335" s="49">
        <f t="shared" si="328"/>
        <v>17.9244271735535</v>
      </c>
      <c r="BO335" s="49">
        <f t="shared" si="329"/>
        <v>0.80943403751228049</v>
      </c>
      <c r="BP335" s="49">
        <f t="shared" si="330"/>
        <v>0.88535971527049384</v>
      </c>
      <c r="BU335" s="38">
        <f t="shared" si="331"/>
        <v>4.5998741848167393E-2</v>
      </c>
      <c r="BV335" s="38">
        <f t="shared" si="332"/>
        <v>3.8340744398384238E-2</v>
      </c>
      <c r="BW335" s="38">
        <f t="shared" si="333"/>
        <v>0.82450109833256413</v>
      </c>
      <c r="BX335" s="38">
        <f t="shared" si="334"/>
        <v>3.7232947334647229E-2</v>
      </c>
      <c r="BY335" s="38">
        <f t="shared" si="335"/>
        <v>4.0725432985494435E-2</v>
      </c>
    </row>
    <row r="336" spans="1:77" x14ac:dyDescent="0.25">
      <c r="A336" s="23" t="s">
        <v>870</v>
      </c>
      <c r="B336" s="24" t="s">
        <v>871</v>
      </c>
      <c r="C336" s="24" t="s">
        <v>94</v>
      </c>
      <c r="D336" s="24" t="s">
        <v>90</v>
      </c>
      <c r="E336" s="25">
        <v>0.59099999999999997</v>
      </c>
      <c r="F336" s="26">
        <f t="shared" si="281"/>
        <v>1.1728378689677585</v>
      </c>
      <c r="G336" s="27">
        <v>15848.931924611146</v>
      </c>
      <c r="H336" s="28">
        <f t="shared" si="282"/>
        <v>4.2</v>
      </c>
      <c r="I336" s="27">
        <v>7.0801000000000003E-2</v>
      </c>
      <c r="J336" s="27">
        <f t="shared" si="283"/>
        <v>2.8562390857808062E-5</v>
      </c>
      <c r="K336" s="20">
        <f t="shared" si="280"/>
        <v>0.99978704135809271</v>
      </c>
      <c r="S336" s="31">
        <f t="shared" si="284"/>
        <v>5.2890208269224308</v>
      </c>
      <c r="T336" s="31">
        <f t="shared" si="285"/>
        <v>7.8689105369829146</v>
      </c>
      <c r="U336" s="31">
        <f t="shared" si="286"/>
        <v>4.4214490107800186</v>
      </c>
      <c r="V336" s="31">
        <f t="shared" si="287"/>
        <v>753.88722398557945</v>
      </c>
      <c r="W336" s="31">
        <f t="shared" si="288"/>
        <v>3.6467446030849691</v>
      </c>
      <c r="X336" s="32">
        <f t="shared" si="289"/>
        <v>24817.464241954662</v>
      </c>
      <c r="Y336" s="31">
        <f t="shared" si="290"/>
        <v>94.995504241369261</v>
      </c>
      <c r="Z336" s="31">
        <f t="shared" si="291"/>
        <v>4.2935041309263209</v>
      </c>
      <c r="AA336" s="31">
        <f t="shared" si="292"/>
        <v>18.356150397821285</v>
      </c>
      <c r="AB336" s="31">
        <f t="shared" si="293"/>
        <v>3.8661031443315674</v>
      </c>
      <c r="AD336" s="33">
        <f t="shared" si="294"/>
        <v>1375.3454575567423</v>
      </c>
      <c r="AE336" s="33">
        <f t="shared" si="295"/>
        <v>7.4176645253629534</v>
      </c>
      <c r="AF336" s="33">
        <f t="shared" si="296"/>
        <v>0.10590199614251157</v>
      </c>
      <c r="AG336" s="73">
        <f t="shared" si="297"/>
        <v>2488.5526315789475</v>
      </c>
      <c r="AH336" s="33">
        <f t="shared" si="298"/>
        <v>259.15335233758333</v>
      </c>
      <c r="AI336" s="33">
        <f t="shared" si="299"/>
        <v>2.2107639095612888E-2</v>
      </c>
      <c r="AJ336" s="73">
        <f t="shared" si="300"/>
        <v>60.307017543859651</v>
      </c>
      <c r="AK336" s="33">
        <f t="shared" si="301"/>
        <v>147.33460254171459</v>
      </c>
      <c r="AL336" s="33">
        <f t="shared" si="302"/>
        <v>2.1826027888496484E-3</v>
      </c>
      <c r="AM336" s="73">
        <f t="shared" si="303"/>
        <v>113.1140350877193</v>
      </c>
      <c r="AN336" s="33">
        <f t="shared" si="304"/>
        <v>0.55742531158294917</v>
      </c>
      <c r="AO336" s="73">
        <f t="shared" si="305"/>
        <v>256.40350877192981</v>
      </c>
      <c r="AP336" s="33">
        <f t="shared" si="306"/>
        <v>1.5847583836372534</v>
      </c>
      <c r="AQ336" s="73">
        <f t="shared" si="307"/>
        <v>71.622807017543863</v>
      </c>
      <c r="AR336" s="33">
        <f t="shared" si="308"/>
        <v>58.542841981113881</v>
      </c>
      <c r="AS336" s="33">
        <f t="shared" si="309"/>
        <v>0.63880783245993034</v>
      </c>
      <c r="AT336" s="73">
        <f t="shared" si="310"/>
        <v>622.14912280701753</v>
      </c>
      <c r="AU336" s="73">
        <f t="shared" si="311"/>
        <v>1375.3454575567423</v>
      </c>
      <c r="AV336" s="73">
        <f t="shared" si="312"/>
        <v>259.15335233758333</v>
      </c>
      <c r="AW336" s="73">
        <f t="shared" si="313"/>
        <v>147.33460254171459</v>
      </c>
      <c r="AX336" s="73">
        <f t="shared" si="314"/>
        <v>0.55742531158294917</v>
      </c>
      <c r="AY336" s="73">
        <f t="shared" si="315"/>
        <v>1.5847583836372534</v>
      </c>
      <c r="AZ336" s="73">
        <f t="shared" si="316"/>
        <v>58.542841981113881</v>
      </c>
      <c r="BA336" s="33">
        <f t="shared" si="317"/>
        <v>3612.1491228070176</v>
      </c>
      <c r="BC336" s="34">
        <f t="shared" si="318"/>
        <v>4.3049084755966388E-2</v>
      </c>
      <c r="BD336" s="34">
        <f t="shared" si="319"/>
        <v>0.22830255645202208</v>
      </c>
      <c r="BE336" s="34">
        <f t="shared" si="320"/>
        <v>0.1903230972844292</v>
      </c>
      <c r="BF336" s="34">
        <f t="shared" si="321"/>
        <v>0.15698669191351405</v>
      </c>
      <c r="BG336" s="34">
        <f t="shared" si="322"/>
        <v>4.0894695135224701</v>
      </c>
      <c r="BH336" s="34">
        <f t="shared" si="323"/>
        <v>0.184831423232339</v>
      </c>
      <c r="BI336" s="34">
        <f t="shared" si="324"/>
        <v>0.78168587369382425</v>
      </c>
      <c r="BJ336" s="34">
        <f t="shared" si="325"/>
        <v>0.20218960656544366</v>
      </c>
      <c r="BL336" s="49">
        <f t="shared" si="326"/>
        <v>1</v>
      </c>
      <c r="BM336" s="49">
        <f t="shared" si="327"/>
        <v>0.83364417920754086</v>
      </c>
      <c r="BN336" s="49">
        <f t="shared" si="328"/>
        <v>17.912499873306828</v>
      </c>
      <c r="BO336" s="49">
        <f t="shared" si="329"/>
        <v>0.80958980970141459</v>
      </c>
      <c r="BP336" s="49">
        <f t="shared" si="330"/>
        <v>0.88562129880457086</v>
      </c>
      <c r="BU336" s="38">
        <f t="shared" si="331"/>
        <v>4.6001402923117295E-2</v>
      </c>
      <c r="BV336" s="38">
        <f t="shared" si="332"/>
        <v>3.8348801782237485E-2</v>
      </c>
      <c r="BW336" s="38">
        <f t="shared" si="333"/>
        <v>0.82400012403227485</v>
      </c>
      <c r="BX336" s="38">
        <f t="shared" si="334"/>
        <v>3.724226703852463E-2</v>
      </c>
      <c r="BY336" s="38">
        <f t="shared" si="335"/>
        <v>4.0739822203603518E-2</v>
      </c>
    </row>
    <row r="337" spans="1:77" x14ac:dyDescent="0.25">
      <c r="A337" s="23" t="s">
        <v>872</v>
      </c>
      <c r="B337" s="24" t="s">
        <v>873</v>
      </c>
      <c r="C337" s="24" t="s">
        <v>65</v>
      </c>
      <c r="D337" s="24" t="s">
        <v>66</v>
      </c>
      <c r="E337" s="25">
        <v>0.157</v>
      </c>
      <c r="F337" s="26">
        <f t="shared" si="281"/>
        <v>4.4149501946493332</v>
      </c>
      <c r="G337" s="27">
        <v>5.1286138399136494</v>
      </c>
      <c r="H337" s="28">
        <f t="shared" si="282"/>
        <v>0.71000000000000008</v>
      </c>
      <c r="I337" s="27">
        <v>1.0439914283104305E-14</v>
      </c>
      <c r="J337" s="27">
        <f t="shared" si="283"/>
        <v>4.2116483139509074E-18</v>
      </c>
      <c r="K337" s="20">
        <f t="shared" si="280"/>
        <v>0.99939600607299595</v>
      </c>
      <c r="S337" s="31">
        <f t="shared" si="284"/>
        <v>1.1438148280936107</v>
      </c>
      <c r="T337" s="31">
        <f t="shared" si="285"/>
        <v>1.0603475592711771</v>
      </c>
      <c r="U337" s="31">
        <f t="shared" si="286"/>
        <v>1.1734288259104917</v>
      </c>
      <c r="V337" s="31">
        <f t="shared" si="287"/>
        <v>1.0636877769233373</v>
      </c>
      <c r="W337" s="31">
        <f t="shared" si="288"/>
        <v>1.1436874695909969</v>
      </c>
      <c r="X337" s="32">
        <f t="shared" si="289"/>
        <v>280619296299428.97</v>
      </c>
      <c r="Y337" s="31">
        <f t="shared" si="290"/>
        <v>6.0142952077483089</v>
      </c>
      <c r="Z337" s="31">
        <f t="shared" si="291"/>
        <v>1.1099200639238842</v>
      </c>
      <c r="AA337" s="31">
        <f t="shared" si="292"/>
        <v>1.9531065640864884</v>
      </c>
      <c r="AB337" s="31">
        <f t="shared" si="293"/>
        <v>1.5009313911199387</v>
      </c>
      <c r="AD337" s="33">
        <f t="shared" si="294"/>
        <v>6359.6227208862874</v>
      </c>
      <c r="AE337" s="33">
        <f t="shared" si="295"/>
        <v>27.922546079550994</v>
      </c>
      <c r="AF337" s="33">
        <f t="shared" si="296"/>
        <v>0.78590583440972839</v>
      </c>
      <c r="AG337" s="73">
        <f t="shared" si="297"/>
        <v>2488.5526315789475</v>
      </c>
      <c r="AH337" s="33">
        <f t="shared" si="298"/>
        <v>976.48302822649134</v>
      </c>
      <c r="AI337" s="33">
        <f t="shared" si="299"/>
        <v>15.66875828438506</v>
      </c>
      <c r="AJ337" s="73">
        <f t="shared" si="300"/>
        <v>60.307017543859651</v>
      </c>
      <c r="AK337" s="33">
        <f t="shared" si="301"/>
        <v>469.78888984314199</v>
      </c>
      <c r="AL337" s="33">
        <f t="shared" si="302"/>
        <v>1.9302545256499132E-13</v>
      </c>
      <c r="AM337" s="73">
        <f t="shared" si="303"/>
        <v>113.1140350877193</v>
      </c>
      <c r="AN337" s="33">
        <f t="shared" si="304"/>
        <v>8.8045060512667561</v>
      </c>
      <c r="AO337" s="73">
        <f t="shared" si="305"/>
        <v>256.40350877192981</v>
      </c>
      <c r="AP337" s="33">
        <f t="shared" si="306"/>
        <v>6.130321351802575</v>
      </c>
      <c r="AQ337" s="73">
        <f t="shared" si="307"/>
        <v>71.622807017543863</v>
      </c>
      <c r="AR337" s="33">
        <f t="shared" si="308"/>
        <v>550.21125415337315</v>
      </c>
      <c r="AS337" s="33">
        <f t="shared" si="309"/>
        <v>1.6454429458325706</v>
      </c>
      <c r="AT337" s="73">
        <f t="shared" si="310"/>
        <v>622.14912280701753</v>
      </c>
      <c r="AU337" s="73">
        <f t="shared" si="311"/>
        <v>6359.6227208862874</v>
      </c>
      <c r="AV337" s="73">
        <f t="shared" si="312"/>
        <v>976.48302822649134</v>
      </c>
      <c r="AW337" s="73">
        <f t="shared" si="313"/>
        <v>469.78888984314199</v>
      </c>
      <c r="AX337" s="73">
        <f t="shared" si="314"/>
        <v>8.8045060512667561</v>
      </c>
      <c r="AY337" s="73">
        <f t="shared" si="315"/>
        <v>6.130321351802575</v>
      </c>
      <c r="AZ337" s="73">
        <f t="shared" si="316"/>
        <v>550.21125415337315</v>
      </c>
      <c r="BA337" s="33">
        <f t="shared" si="317"/>
        <v>3612.1491228070176</v>
      </c>
      <c r="BC337" s="34">
        <f t="shared" si="318"/>
        <v>6.2378740656881183E-2</v>
      </c>
      <c r="BD337" s="34">
        <f t="shared" si="319"/>
        <v>7.1430221156467522E-2</v>
      </c>
      <c r="BE337" s="34">
        <f t="shared" si="320"/>
        <v>7.2041033748847808E-2</v>
      </c>
      <c r="BF337" s="34">
        <f t="shared" si="321"/>
        <v>7.1341784058141455E-2</v>
      </c>
      <c r="BG337" s="34">
        <f t="shared" si="322"/>
        <v>0.37516416099805511</v>
      </c>
      <c r="BH337" s="34">
        <f t="shared" si="323"/>
        <v>6.9235415817376966E-2</v>
      </c>
      <c r="BI337" s="34">
        <f t="shared" si="324"/>
        <v>0.12146906660306776</v>
      </c>
      <c r="BJ337" s="34">
        <f t="shared" si="325"/>
        <v>8.0929126622125022E-2</v>
      </c>
      <c r="BL337" s="49">
        <f t="shared" si="326"/>
        <v>1</v>
      </c>
      <c r="BM337" s="49">
        <f t="shared" si="327"/>
        <v>1.0085511787936692</v>
      </c>
      <c r="BN337" s="49">
        <f t="shared" si="328"/>
        <v>5.2521769486931866</v>
      </c>
      <c r="BO337" s="49">
        <f t="shared" si="329"/>
        <v>0.96927343491933415</v>
      </c>
      <c r="BP337" s="49">
        <f t="shared" si="330"/>
        <v>1.1329816051507133</v>
      </c>
      <c r="BU337" s="38">
        <f t="shared" si="331"/>
        <v>4.9931534616718579E-2</v>
      </c>
      <c r="BV337" s="38">
        <f t="shared" si="332"/>
        <v>5.035850809666842E-2</v>
      </c>
      <c r="BW337" s="38">
        <f t="shared" si="333"/>
        <v>0.26224925512680519</v>
      </c>
      <c r="BX337" s="38">
        <f t="shared" si="334"/>
        <v>4.8397310068740457E-2</v>
      </c>
      <c r="BY337" s="38">
        <f t="shared" si="335"/>
        <v>5.6571510237688222E-2</v>
      </c>
    </row>
    <row r="338" spans="1:77" x14ac:dyDescent="0.25">
      <c r="A338" s="23" t="s">
        <v>874</v>
      </c>
      <c r="B338" s="24" t="s">
        <v>875</v>
      </c>
      <c r="C338" s="24" t="s">
        <v>215</v>
      </c>
      <c r="D338" s="24" t="s">
        <v>236</v>
      </c>
      <c r="E338" s="25">
        <v>28.8</v>
      </c>
      <c r="F338" s="26">
        <f t="shared" si="281"/>
        <v>2.4067610436109211E-2</v>
      </c>
      <c r="G338" s="27">
        <v>32359.365692962871</v>
      </c>
      <c r="H338" s="28">
        <f t="shared" si="282"/>
        <v>4.5100000000000007</v>
      </c>
      <c r="I338" s="27">
        <v>0.44187401679508087</v>
      </c>
      <c r="J338" s="27">
        <f t="shared" si="283"/>
        <v>1.7825988866839088E-4</v>
      </c>
      <c r="K338" s="20">
        <f t="shared" si="280"/>
        <v>0.99960398075658496</v>
      </c>
      <c r="S338" s="31">
        <f t="shared" si="284"/>
        <v>5.3002971864701003</v>
      </c>
      <c r="T338" s="31">
        <f t="shared" si="285"/>
        <v>7.8986847503895383</v>
      </c>
      <c r="U338" s="31">
        <f t="shared" si="286"/>
        <v>4.4302847220650605</v>
      </c>
      <c r="V338" s="31">
        <f t="shared" si="287"/>
        <v>1538.3859260983063</v>
      </c>
      <c r="W338" s="31">
        <f t="shared" si="288"/>
        <v>3.6535537634050135</v>
      </c>
      <c r="X338" s="32">
        <f t="shared" si="289"/>
        <v>8113.3532076284628</v>
      </c>
      <c r="Y338" s="31">
        <f t="shared" si="290"/>
        <v>95.237563165903509</v>
      </c>
      <c r="Z338" s="31">
        <f t="shared" si="291"/>
        <v>4.302164554220095</v>
      </c>
      <c r="AA338" s="31">
        <f t="shared" si="292"/>
        <v>18.40077221396206</v>
      </c>
      <c r="AB338" s="31">
        <f t="shared" si="293"/>
        <v>3.8678630347109864</v>
      </c>
      <c r="AD338" s="33">
        <f t="shared" si="294"/>
        <v>1372.4194159903839</v>
      </c>
      <c r="AE338" s="33">
        <f t="shared" si="295"/>
        <v>0.15221665744755228</v>
      </c>
      <c r="AF338" s="33">
        <f t="shared" si="296"/>
        <v>0.10550279694252084</v>
      </c>
      <c r="AG338" s="73">
        <f t="shared" si="297"/>
        <v>2488.5526315789475</v>
      </c>
      <c r="AH338" s="33">
        <f t="shared" si="298"/>
        <v>258.63649973251233</v>
      </c>
      <c r="AI338" s="33">
        <f t="shared" si="299"/>
        <v>1.0833865796560616E-2</v>
      </c>
      <c r="AJ338" s="73">
        <f t="shared" si="300"/>
        <v>60.307017543859651</v>
      </c>
      <c r="AK338" s="33">
        <f t="shared" si="301"/>
        <v>147.06001374561009</v>
      </c>
      <c r="AL338" s="33">
        <f t="shared" si="302"/>
        <v>6.6762367273419387E-3</v>
      </c>
      <c r="AM338" s="73">
        <f t="shared" si="303"/>
        <v>113.1140350877193</v>
      </c>
      <c r="AN338" s="33">
        <f t="shared" si="304"/>
        <v>0.55600854106778086</v>
      </c>
      <c r="AO338" s="73">
        <f t="shared" si="305"/>
        <v>256.40350877192981</v>
      </c>
      <c r="AP338" s="33">
        <f t="shared" si="306"/>
        <v>1.5815682038457359</v>
      </c>
      <c r="AQ338" s="73">
        <f t="shared" si="307"/>
        <v>71.622807017543863</v>
      </c>
      <c r="AR338" s="33">
        <f t="shared" si="308"/>
        <v>58.400875768997103</v>
      </c>
      <c r="AS338" s="33">
        <f t="shared" si="309"/>
        <v>0.63851717279888376</v>
      </c>
      <c r="AT338" s="73">
        <f t="shared" si="310"/>
        <v>622.14912280701753</v>
      </c>
      <c r="AU338" s="73">
        <f t="shared" si="311"/>
        <v>1372.4194159903839</v>
      </c>
      <c r="AV338" s="73">
        <f t="shared" si="312"/>
        <v>258.63649973251233</v>
      </c>
      <c r="AW338" s="73">
        <f t="shared" si="313"/>
        <v>147.06001374561009</v>
      </c>
      <c r="AX338" s="73">
        <f t="shared" si="314"/>
        <v>0.55600854106778086</v>
      </c>
      <c r="AY338" s="73">
        <f t="shared" si="315"/>
        <v>1.5815682038457359</v>
      </c>
      <c r="AZ338" s="73">
        <f t="shared" si="316"/>
        <v>58.400875768997103</v>
      </c>
      <c r="BA338" s="33">
        <f t="shared" si="317"/>
        <v>3612.1491228070176</v>
      </c>
      <c r="BC338" s="34">
        <f t="shared" si="318"/>
        <v>0.1217022041098499</v>
      </c>
      <c r="BD338" s="34">
        <f t="shared" si="319"/>
        <v>0.64680395850080008</v>
      </c>
      <c r="BE338" s="34">
        <f t="shared" si="320"/>
        <v>0.53915283126705627</v>
      </c>
      <c r="BF338" s="34">
        <f t="shared" si="321"/>
        <v>0.44462536071928543</v>
      </c>
      <c r="BG338" s="34">
        <f t="shared" si="322"/>
        <v>11.590621351341511</v>
      </c>
      <c r="BH338" s="34">
        <f t="shared" si="323"/>
        <v>0.52358290869185542</v>
      </c>
      <c r="BI338" s="34">
        <f t="shared" si="324"/>
        <v>2.2151950347335605</v>
      </c>
      <c r="BJ338" s="34">
        <f t="shared" si="325"/>
        <v>0.57271806546766302</v>
      </c>
      <c r="BL338" s="49">
        <f t="shared" si="326"/>
        <v>1</v>
      </c>
      <c r="BM338" s="49">
        <f t="shared" si="327"/>
        <v>0.83356452010086046</v>
      </c>
      <c r="BN338" s="49">
        <f t="shared" si="328"/>
        <v>17.919836758895119</v>
      </c>
      <c r="BO338" s="49">
        <f t="shared" si="329"/>
        <v>0.8094924309143785</v>
      </c>
      <c r="BP338" s="49">
        <f t="shared" si="330"/>
        <v>0.88545850398804349</v>
      </c>
      <c r="BU338" s="38">
        <f t="shared" si="331"/>
        <v>4.5999825482993154E-2</v>
      </c>
      <c r="BV338" s="38">
        <f t="shared" si="332"/>
        <v>3.8343822453454517E-2</v>
      </c>
      <c r="BW338" s="38">
        <f t="shared" si="333"/>
        <v>0.82430936359290119</v>
      </c>
      <c r="BX338" s="38">
        <f t="shared" si="334"/>
        <v>3.7236510551865304E-2</v>
      </c>
      <c r="BY338" s="38">
        <f t="shared" si="335"/>
        <v>4.0730936655882198E-2</v>
      </c>
    </row>
    <row r="339" spans="1:77" x14ac:dyDescent="0.25">
      <c r="A339" s="23" t="s">
        <v>876</v>
      </c>
      <c r="B339" s="24" t="s">
        <v>877</v>
      </c>
      <c r="C339" s="24" t="s">
        <v>878</v>
      </c>
      <c r="D339" s="24" t="s">
        <v>90</v>
      </c>
      <c r="E339" s="25">
        <v>0.85799999999999998</v>
      </c>
      <c r="F339" s="26">
        <f t="shared" si="281"/>
        <v>0.80786384680646306</v>
      </c>
      <c r="G339" s="27">
        <v>72.443596007499067</v>
      </c>
      <c r="H339" s="28">
        <f t="shared" si="282"/>
        <v>1.8600000000000003</v>
      </c>
      <c r="I339" s="27">
        <v>8.6860000000000007E-2</v>
      </c>
      <c r="J339" s="27">
        <f t="shared" si="283"/>
        <v>3.5040878941105468E-5</v>
      </c>
      <c r="K339" s="20">
        <f t="shared" si="280"/>
        <v>0.99992213550733577</v>
      </c>
      <c r="S339" s="31">
        <f t="shared" si="284"/>
        <v>2.9894185822966706</v>
      </c>
      <c r="T339" s="31">
        <f t="shared" si="285"/>
        <v>3.3301086815476344</v>
      </c>
      <c r="U339" s="31">
        <f t="shared" si="286"/>
        <v>2.6195712488965159</v>
      </c>
      <c r="V339" s="31">
        <f t="shared" si="287"/>
        <v>4.2621813406986808</v>
      </c>
      <c r="W339" s="31">
        <f t="shared" si="288"/>
        <v>2.2581439390321907</v>
      </c>
      <c r="X339" s="32">
        <f t="shared" si="289"/>
        <v>119.53172577075274</v>
      </c>
      <c r="Y339" s="31">
        <f t="shared" si="290"/>
        <v>45.632122040088518</v>
      </c>
      <c r="Z339" s="31">
        <f t="shared" si="291"/>
        <v>2.5273730704911896</v>
      </c>
      <c r="AA339" s="31">
        <f t="shared" si="292"/>
        <v>9.2563670747708127</v>
      </c>
      <c r="AB339" s="31">
        <f t="shared" si="293"/>
        <v>3.2640315150660477</v>
      </c>
      <c r="AD339" s="33">
        <f t="shared" si="294"/>
        <v>2433.3262703017726</v>
      </c>
      <c r="AE339" s="33">
        <f t="shared" si="295"/>
        <v>5.1093703199178391</v>
      </c>
      <c r="AF339" s="33">
        <f t="shared" si="296"/>
        <v>0.25024208307401252</v>
      </c>
      <c r="AG339" s="73">
        <f t="shared" si="297"/>
        <v>2488.5526315789475</v>
      </c>
      <c r="AH339" s="33">
        <f t="shared" si="298"/>
        <v>437.41254749837827</v>
      </c>
      <c r="AI339" s="33">
        <f t="shared" si="299"/>
        <v>3.9103607599986754</v>
      </c>
      <c r="AJ339" s="73">
        <f t="shared" si="300"/>
        <v>60.307017543859651</v>
      </c>
      <c r="AK339" s="33">
        <f t="shared" si="301"/>
        <v>237.93508349026786</v>
      </c>
      <c r="AL339" s="33">
        <f t="shared" si="302"/>
        <v>0.45315723769061717</v>
      </c>
      <c r="AM339" s="73">
        <f t="shared" si="303"/>
        <v>113.1140350877193</v>
      </c>
      <c r="AN339" s="33">
        <f t="shared" si="304"/>
        <v>1.1604303324794911</v>
      </c>
      <c r="AO339" s="73">
        <f t="shared" si="305"/>
        <v>256.40350877192981</v>
      </c>
      <c r="AP339" s="33">
        <f t="shared" si="306"/>
        <v>2.692189271979657</v>
      </c>
      <c r="AQ339" s="73">
        <f t="shared" si="307"/>
        <v>71.622807017543863</v>
      </c>
      <c r="AR339" s="33">
        <f t="shared" si="308"/>
        <v>116.09535398074301</v>
      </c>
      <c r="AS339" s="33">
        <f t="shared" si="309"/>
        <v>0.75664005028670678</v>
      </c>
      <c r="AT339" s="73">
        <f t="shared" si="310"/>
        <v>622.14912280701753</v>
      </c>
      <c r="AU339" s="73">
        <f t="shared" si="311"/>
        <v>2433.3262703017726</v>
      </c>
      <c r="AV339" s="73">
        <f t="shared" si="312"/>
        <v>437.41254749837827</v>
      </c>
      <c r="AW339" s="73">
        <f t="shared" si="313"/>
        <v>237.93508349026786</v>
      </c>
      <c r="AX339" s="73">
        <f t="shared" si="314"/>
        <v>1.1604303324794911</v>
      </c>
      <c r="AY339" s="73">
        <f t="shared" si="315"/>
        <v>2.692189271979657</v>
      </c>
      <c r="AZ339" s="73">
        <f t="shared" si="316"/>
        <v>116.09535398074301</v>
      </c>
      <c r="BA339" s="33">
        <f t="shared" si="317"/>
        <v>3612.1491228070176</v>
      </c>
      <c r="BC339" s="34">
        <f t="shared" si="318"/>
        <v>8.5409063080534628E-2</v>
      </c>
      <c r="BD339" s="34">
        <f t="shared" si="319"/>
        <v>0.25581365028087932</v>
      </c>
      <c r="BE339" s="34">
        <f t="shared" si="320"/>
        <v>0.22175271125773996</v>
      </c>
      <c r="BF339" s="34">
        <f t="shared" si="321"/>
        <v>0.19249933516371193</v>
      </c>
      <c r="BG339" s="34">
        <f t="shared" si="322"/>
        <v>3.8973967898205744</v>
      </c>
      <c r="BH339" s="34">
        <f t="shared" si="323"/>
        <v>0.21586056600562653</v>
      </c>
      <c r="BI339" s="34">
        <f t="shared" si="324"/>
        <v>0.78545849092971953</v>
      </c>
      <c r="BJ339" s="34">
        <f t="shared" si="325"/>
        <v>0.24064059654577991</v>
      </c>
      <c r="BL339" s="49">
        <f t="shared" si="326"/>
        <v>1</v>
      </c>
      <c r="BM339" s="49">
        <f t="shared" si="327"/>
        <v>0.86685253509442917</v>
      </c>
      <c r="BN339" s="49">
        <f t="shared" si="328"/>
        <v>15.235296418081266</v>
      </c>
      <c r="BO339" s="49">
        <f t="shared" si="329"/>
        <v>0.84381957635417448</v>
      </c>
      <c r="BP339" s="49">
        <f t="shared" si="330"/>
        <v>0.94068708327941197</v>
      </c>
      <c r="BU339" s="38">
        <f t="shared" si="331"/>
        <v>4.6705620144054265E-2</v>
      </c>
      <c r="BV339" s="38">
        <f t="shared" si="332"/>
        <v>4.0486885225030876E-2</v>
      </c>
      <c r="BW339" s="38">
        <f t="shared" si="333"/>
        <v>0.71157396728497413</v>
      </c>
      <c r="BX339" s="38">
        <f t="shared" si="334"/>
        <v>3.9411116603314866E-2</v>
      </c>
      <c r="BY339" s="38">
        <f t="shared" si="335"/>
        <v>4.3935373586066556E-2</v>
      </c>
    </row>
    <row r="340" spans="1:77" x14ac:dyDescent="0.25">
      <c r="A340" s="23" t="s">
        <v>879</v>
      </c>
      <c r="B340" s="24" t="s">
        <v>880</v>
      </c>
      <c r="C340" s="24" t="s">
        <v>215</v>
      </c>
      <c r="D340" s="24" t="s">
        <v>90</v>
      </c>
      <c r="E340" s="25">
        <v>0.93500000000000005</v>
      </c>
      <c r="F340" s="26">
        <f t="shared" si="281"/>
        <v>0.74133388295181313</v>
      </c>
      <c r="G340" s="27">
        <v>724.43596007499025</v>
      </c>
      <c r="H340" s="28">
        <f t="shared" si="282"/>
        <v>2.8600000000000003</v>
      </c>
      <c r="I340" s="27">
        <v>1.01E-2</v>
      </c>
      <c r="J340" s="27">
        <f t="shared" si="283"/>
        <v>4.0745208071052865E-6</v>
      </c>
      <c r="K340" s="20">
        <f t="shared" si="280"/>
        <v>0.99995104698914772</v>
      </c>
      <c r="S340" s="31">
        <f t="shared" si="284"/>
        <v>4.8722402006372105</v>
      </c>
      <c r="T340" s="31">
        <f t="shared" si="285"/>
        <v>6.8332385352298104</v>
      </c>
      <c r="U340" s="31">
        <f t="shared" si="286"/>
        <v>4.0948761246027257</v>
      </c>
      <c r="V340" s="31">
        <f t="shared" si="287"/>
        <v>35.2418134069868</v>
      </c>
      <c r="W340" s="31">
        <f t="shared" si="288"/>
        <v>3.3950741867003416</v>
      </c>
      <c r="X340" s="32">
        <f t="shared" si="289"/>
        <v>8175.1373720946358</v>
      </c>
      <c r="Y340" s="31">
        <f t="shared" si="290"/>
        <v>86.048869492908821</v>
      </c>
      <c r="Z340" s="31">
        <f t="shared" si="291"/>
        <v>3.973409988041309</v>
      </c>
      <c r="AA340" s="31">
        <f t="shared" si="292"/>
        <v>16.706902837159774</v>
      </c>
      <c r="AB340" s="31">
        <f t="shared" si="293"/>
        <v>3.7957965331125481</v>
      </c>
      <c r="AD340" s="33">
        <f t="shared" si="294"/>
        <v>1492.995104855343</v>
      </c>
      <c r="AE340" s="33">
        <f t="shared" si="295"/>
        <v>4.6885986465128404</v>
      </c>
      <c r="AF340" s="33">
        <f t="shared" si="296"/>
        <v>0.12195291135190955</v>
      </c>
      <c r="AG340" s="73">
        <f t="shared" si="297"/>
        <v>2488.5526315789475</v>
      </c>
      <c r="AH340" s="33">
        <f t="shared" si="298"/>
        <v>279.8212445179887</v>
      </c>
      <c r="AI340" s="33">
        <f t="shared" si="299"/>
        <v>0.47292307220951485</v>
      </c>
      <c r="AJ340" s="73">
        <f t="shared" si="300"/>
        <v>60.307017543859651</v>
      </c>
      <c r="AK340" s="33">
        <f t="shared" si="301"/>
        <v>158.25623745466908</v>
      </c>
      <c r="AL340" s="33">
        <f t="shared" si="302"/>
        <v>6.6257806078661736E-3</v>
      </c>
      <c r="AM340" s="73">
        <f t="shared" si="303"/>
        <v>113.1140350877193</v>
      </c>
      <c r="AN340" s="33">
        <f t="shared" si="304"/>
        <v>0.61538168790338865</v>
      </c>
      <c r="AO340" s="73">
        <f t="shared" si="305"/>
        <v>256.40350877192981</v>
      </c>
      <c r="AP340" s="33">
        <f t="shared" si="306"/>
        <v>1.7124250170873452</v>
      </c>
      <c r="AQ340" s="73">
        <f t="shared" si="307"/>
        <v>71.622807017543863</v>
      </c>
      <c r="AR340" s="33">
        <f t="shared" si="308"/>
        <v>64.321988497534178</v>
      </c>
      <c r="AS340" s="33">
        <f t="shared" si="309"/>
        <v>0.65063997718334543</v>
      </c>
      <c r="AT340" s="73">
        <f t="shared" si="310"/>
        <v>622.14912280701753</v>
      </c>
      <c r="AU340" s="73">
        <f t="shared" si="311"/>
        <v>1492.995104855343</v>
      </c>
      <c r="AV340" s="73">
        <f t="shared" si="312"/>
        <v>279.8212445179887</v>
      </c>
      <c r="AW340" s="73">
        <f t="shared" si="313"/>
        <v>158.25623745466908</v>
      </c>
      <c r="AX340" s="73">
        <f t="shared" si="314"/>
        <v>0.61538168790338865</v>
      </c>
      <c r="AY340" s="73">
        <f t="shared" si="315"/>
        <v>1.7124250170873452</v>
      </c>
      <c r="AZ340" s="73">
        <f t="shared" si="316"/>
        <v>64.321988497534178</v>
      </c>
      <c r="BA340" s="33">
        <f t="shared" si="317"/>
        <v>3612.1491228070176</v>
      </c>
      <c r="BC340" s="34">
        <f t="shared" si="318"/>
        <v>6.1017161575427518E-2</v>
      </c>
      <c r="BD340" s="34">
        <f t="shared" si="319"/>
        <v>0.29804727289900607</v>
      </c>
      <c r="BE340" s="34">
        <f t="shared" si="320"/>
        <v>0.24943614859917482</v>
      </c>
      <c r="BF340" s="34">
        <f t="shared" si="321"/>
        <v>0.20714911741103365</v>
      </c>
      <c r="BG340" s="34">
        <f t="shared" si="322"/>
        <v>5.2504577732316928</v>
      </c>
      <c r="BH340" s="34">
        <f t="shared" si="323"/>
        <v>0.24244619924573413</v>
      </c>
      <c r="BI340" s="34">
        <f t="shared" si="324"/>
        <v>1.0091993762865363</v>
      </c>
      <c r="BJ340" s="34">
        <f t="shared" si="325"/>
        <v>0.26587288530425895</v>
      </c>
      <c r="BL340" s="49">
        <f t="shared" si="326"/>
        <v>1</v>
      </c>
      <c r="BM340" s="49">
        <f t="shared" si="327"/>
        <v>0.83690129479459041</v>
      </c>
      <c r="BN340" s="49">
        <f t="shared" si="328"/>
        <v>17.616191291274863</v>
      </c>
      <c r="BO340" s="49">
        <f t="shared" si="329"/>
        <v>0.81344880926955343</v>
      </c>
      <c r="BP340" s="49">
        <f t="shared" si="330"/>
        <v>0.89204938102000531</v>
      </c>
      <c r="BU340" s="38">
        <f t="shared" si="331"/>
        <v>4.6069444387024067E-2</v>
      </c>
      <c r="BV340" s="38">
        <f t="shared" si="332"/>
        <v>3.855557765796782E-2</v>
      </c>
      <c r="BW340" s="38">
        <f t="shared" si="333"/>
        <v>0.81156814500456498</v>
      </c>
      <c r="BX340" s="38">
        <f t="shared" si="334"/>
        <v>3.7475134680334636E-2</v>
      </c>
      <c r="BY340" s="38">
        <f t="shared" si="335"/>
        <v>4.1096219349380375E-2</v>
      </c>
    </row>
    <row r="341" spans="1:77" x14ac:dyDescent="0.25">
      <c r="A341" s="23" t="s">
        <v>881</v>
      </c>
      <c r="B341" s="24" t="s">
        <v>882</v>
      </c>
      <c r="C341" s="24" t="s">
        <v>339</v>
      </c>
      <c r="D341" s="24" t="s">
        <v>90</v>
      </c>
      <c r="E341" s="25">
        <v>0.83</v>
      </c>
      <c r="F341" s="26">
        <f t="shared" si="281"/>
        <v>0.83511708501198234</v>
      </c>
      <c r="G341" s="27">
        <v>3630.7805477010188</v>
      </c>
      <c r="H341" s="28">
        <f t="shared" si="282"/>
        <v>3.5600000000000005</v>
      </c>
      <c r="I341" s="27">
        <v>0.44136999999999998</v>
      </c>
      <c r="J341" s="27">
        <f t="shared" si="283"/>
        <v>1.7805655927050104E-4</v>
      </c>
      <c r="K341" s="20">
        <f t="shared" si="280"/>
        <v>0.99992200568895495</v>
      </c>
      <c r="S341" s="31">
        <f t="shared" si="284"/>
        <v>5.2160634302221629</v>
      </c>
      <c r="T341" s="31">
        <f t="shared" si="285"/>
        <v>7.6786160359322677</v>
      </c>
      <c r="U341" s="31">
        <f t="shared" si="286"/>
        <v>4.3642824677457384</v>
      </c>
      <c r="V341" s="31">
        <f t="shared" si="287"/>
        <v>173.33773437881882</v>
      </c>
      <c r="W341" s="31">
        <f t="shared" si="288"/>
        <v>3.6026897280550303</v>
      </c>
      <c r="X341" s="32">
        <f t="shared" si="289"/>
        <v>916.12345022761303</v>
      </c>
      <c r="Y341" s="31">
        <f t="shared" si="290"/>
        <v>93.429396943403958</v>
      </c>
      <c r="Z341" s="31">
        <f t="shared" si="291"/>
        <v>4.2374716910981016</v>
      </c>
      <c r="AA341" s="31">
        <f t="shared" si="292"/>
        <v>18.067449817824105</v>
      </c>
      <c r="AB341" s="31">
        <f t="shared" si="293"/>
        <v>3.8545466146655119</v>
      </c>
      <c r="AD341" s="33">
        <f t="shared" si="294"/>
        <v>1394.5824981888584</v>
      </c>
      <c r="AE341" s="33">
        <f t="shared" si="295"/>
        <v>5.2817346198668744</v>
      </c>
      <c r="AF341" s="33">
        <f t="shared" si="296"/>
        <v>0.10852650131660836</v>
      </c>
      <c r="AG341" s="73">
        <f t="shared" si="297"/>
        <v>2488.5526315789475</v>
      </c>
      <c r="AH341" s="33">
        <f t="shared" si="298"/>
        <v>262.54793125825904</v>
      </c>
      <c r="AI341" s="33">
        <f t="shared" si="299"/>
        <v>9.6151404807465091E-2</v>
      </c>
      <c r="AJ341" s="73">
        <f t="shared" si="300"/>
        <v>60.307017543859651</v>
      </c>
      <c r="AK341" s="33">
        <f t="shared" si="301"/>
        <v>149.13625852446978</v>
      </c>
      <c r="AL341" s="33">
        <f t="shared" si="302"/>
        <v>5.9125947112486678E-2</v>
      </c>
      <c r="AM341" s="73">
        <f t="shared" si="303"/>
        <v>113.1140350877193</v>
      </c>
      <c r="AN341" s="33">
        <f t="shared" si="304"/>
        <v>0.56676913565867837</v>
      </c>
      <c r="AO341" s="73">
        <f t="shared" si="305"/>
        <v>256.40350877192981</v>
      </c>
      <c r="AP341" s="33">
        <f t="shared" si="306"/>
        <v>1.6057137752590931</v>
      </c>
      <c r="AQ341" s="73">
        <f t="shared" si="307"/>
        <v>71.622807017543863</v>
      </c>
      <c r="AR341" s="33">
        <f t="shared" si="308"/>
        <v>59.478300643241013</v>
      </c>
      <c r="AS341" s="33">
        <f t="shared" si="309"/>
        <v>0.640723077598916</v>
      </c>
      <c r="AT341" s="73">
        <f t="shared" si="310"/>
        <v>622.14912280701753</v>
      </c>
      <c r="AU341" s="73">
        <f t="shared" si="311"/>
        <v>1394.5824981888584</v>
      </c>
      <c r="AV341" s="73">
        <f t="shared" si="312"/>
        <v>262.54793125825904</v>
      </c>
      <c r="AW341" s="73">
        <f t="shared" si="313"/>
        <v>149.13625852446978</v>
      </c>
      <c r="AX341" s="73">
        <f t="shared" si="314"/>
        <v>0.56676913565867837</v>
      </c>
      <c r="AY341" s="73">
        <f t="shared" si="315"/>
        <v>1.6057137752590931</v>
      </c>
      <c r="AZ341" s="73">
        <f t="shared" si="316"/>
        <v>59.478300643241013</v>
      </c>
      <c r="BA341" s="33">
        <f t="shared" si="317"/>
        <v>3612.1491228070176</v>
      </c>
      <c r="BC341" s="34">
        <f t="shared" si="318"/>
        <v>5.3673005890496943E-2</v>
      </c>
      <c r="BD341" s="34">
        <f t="shared" si="319"/>
        <v>0.28071527170152122</v>
      </c>
      <c r="BE341" s="34">
        <f t="shared" si="320"/>
        <v>0.23415840412602615</v>
      </c>
      <c r="BF341" s="34">
        <f t="shared" si="321"/>
        <v>0.19329055581748109</v>
      </c>
      <c r="BG341" s="34">
        <f t="shared" si="322"/>
        <v>5.0146365724888984</v>
      </c>
      <c r="BH341" s="34">
        <f t="shared" si="323"/>
        <v>0.22743784303712247</v>
      </c>
      <c r="BI341" s="34">
        <f t="shared" si="324"/>
        <v>0.95939932285096274</v>
      </c>
      <c r="BJ341" s="34">
        <f t="shared" si="325"/>
        <v>0.24890069280799632</v>
      </c>
      <c r="BL341" s="49">
        <f t="shared" si="326"/>
        <v>1</v>
      </c>
      <c r="BM341" s="49">
        <f t="shared" si="327"/>
        <v>0.83414914588260081</v>
      </c>
      <c r="BN341" s="49">
        <f t="shared" si="328"/>
        <v>17.86378255124238</v>
      </c>
      <c r="BO341" s="49">
        <f t="shared" si="329"/>
        <v>0.81020829988527476</v>
      </c>
      <c r="BP341" s="49">
        <f t="shared" si="330"/>
        <v>0.88666602033909758</v>
      </c>
      <c r="BU341" s="38">
        <f t="shared" si="331"/>
        <v>4.6013009087350246E-2</v>
      </c>
      <c r="BV341" s="38">
        <f t="shared" si="332"/>
        <v>3.8381712229701555E-2</v>
      </c>
      <c r="BW341" s="38">
        <f t="shared" si="333"/>
        <v>0.82196638886476436</v>
      </c>
      <c r="BX341" s="38">
        <f t="shared" si="334"/>
        <v>3.7280121865267739E-2</v>
      </c>
      <c r="BY341" s="38">
        <f t="shared" si="335"/>
        <v>4.0798171651307572E-2</v>
      </c>
    </row>
    <row r="342" spans="1:77" x14ac:dyDescent="0.25">
      <c r="A342" s="23" t="s">
        <v>883</v>
      </c>
      <c r="B342" s="24" t="s">
        <v>884</v>
      </c>
      <c r="C342" s="24" t="s">
        <v>94</v>
      </c>
      <c r="D342" s="24" t="s">
        <v>90</v>
      </c>
      <c r="E342" s="25">
        <v>1.1200000000000001</v>
      </c>
      <c r="F342" s="26">
        <f t="shared" si="281"/>
        <v>0.61888141121423679</v>
      </c>
      <c r="G342" s="27">
        <v>10471.285480509003</v>
      </c>
      <c r="H342" s="28">
        <f t="shared" si="282"/>
        <v>4.0200000000000005</v>
      </c>
      <c r="I342" s="27">
        <v>0.21816000000000002</v>
      </c>
      <c r="J342" s="27">
        <f t="shared" si="283"/>
        <v>8.8009649433474206E-5</v>
      </c>
      <c r="K342" s="20">
        <f t="shared" si="280"/>
        <v>0.99984661710824441</v>
      </c>
      <c r="S342" s="31">
        <f t="shared" si="284"/>
        <v>5.2777285357835382</v>
      </c>
      <c r="T342" s="31">
        <f t="shared" si="285"/>
        <v>7.8391922920110968</v>
      </c>
      <c r="U342" s="31">
        <f t="shared" si="286"/>
        <v>4.4126008161274708</v>
      </c>
      <c r="V342" s="31">
        <f t="shared" si="287"/>
        <v>498.36658079654114</v>
      </c>
      <c r="W342" s="31">
        <f t="shared" si="288"/>
        <v>3.6399258225716045</v>
      </c>
      <c r="X342" s="32">
        <f t="shared" si="289"/>
        <v>5325.0214870588152</v>
      </c>
      <c r="Y342" s="31">
        <f t="shared" si="290"/>
        <v>94.753103328463567</v>
      </c>
      <c r="Z342" s="31">
        <f t="shared" si="291"/>
        <v>4.2848314719173626</v>
      </c>
      <c r="AA342" s="31">
        <f t="shared" si="292"/>
        <v>18.311465538591882</v>
      </c>
      <c r="AB342" s="31">
        <f t="shared" si="293"/>
        <v>3.8643337881833659</v>
      </c>
      <c r="AD342" s="33">
        <f t="shared" si="294"/>
        <v>1378.2881631578325</v>
      </c>
      <c r="AE342" s="33">
        <f t="shared" si="295"/>
        <v>3.9141426200799154</v>
      </c>
      <c r="AF342" s="33">
        <f t="shared" si="296"/>
        <v>0.1063034688130538</v>
      </c>
      <c r="AG342" s="73">
        <f t="shared" si="297"/>
        <v>2488.5526315789475</v>
      </c>
      <c r="AH342" s="33">
        <f t="shared" si="298"/>
        <v>259.67300942914767</v>
      </c>
      <c r="AI342" s="33">
        <f t="shared" si="299"/>
        <v>3.3442584853960858E-2</v>
      </c>
      <c r="AJ342" s="73">
        <f t="shared" si="300"/>
        <v>60.307017543859651</v>
      </c>
      <c r="AK342" s="33">
        <f t="shared" si="301"/>
        <v>147.61060880275593</v>
      </c>
      <c r="AL342" s="33">
        <f t="shared" si="302"/>
        <v>1.0172102929219296E-2</v>
      </c>
      <c r="AM342" s="73">
        <f t="shared" si="303"/>
        <v>113.1140350877193</v>
      </c>
      <c r="AN342" s="33">
        <f t="shared" si="304"/>
        <v>0.55885133774629348</v>
      </c>
      <c r="AO342" s="73">
        <f t="shared" si="305"/>
        <v>256.40350877192981</v>
      </c>
      <c r="AP342" s="33">
        <f t="shared" si="306"/>
        <v>1.5879659938228468</v>
      </c>
      <c r="AQ342" s="73">
        <f t="shared" si="307"/>
        <v>71.622807017543863</v>
      </c>
      <c r="AR342" s="33">
        <f t="shared" si="308"/>
        <v>58.685702127796404</v>
      </c>
      <c r="AS342" s="33">
        <f t="shared" si="309"/>
        <v>0.63910032235025471</v>
      </c>
      <c r="AT342" s="73">
        <f t="shared" si="310"/>
        <v>622.14912280701753</v>
      </c>
      <c r="AU342" s="73">
        <f t="shared" si="311"/>
        <v>1378.2881631578325</v>
      </c>
      <c r="AV342" s="73">
        <f t="shared" si="312"/>
        <v>259.67300942914767</v>
      </c>
      <c r="AW342" s="73">
        <f t="shared" si="313"/>
        <v>147.61060880275593</v>
      </c>
      <c r="AX342" s="73">
        <f t="shared" si="314"/>
        <v>0.55885133774629348</v>
      </c>
      <c r="AY342" s="73">
        <f t="shared" si="315"/>
        <v>1.5879659938228468</v>
      </c>
      <c r="AZ342" s="73">
        <f t="shared" si="316"/>
        <v>58.685702127796404</v>
      </c>
      <c r="BA342" s="33">
        <f t="shared" si="317"/>
        <v>3612.1491228070176</v>
      </c>
      <c r="BC342" s="34">
        <f t="shared" si="318"/>
        <v>6.2662342420976236E-2</v>
      </c>
      <c r="BD342" s="34">
        <f t="shared" si="319"/>
        <v>0.3316076059420392</v>
      </c>
      <c r="BE342" s="34">
        <f t="shared" si="320"/>
        <v>0.27646829770263442</v>
      </c>
      <c r="BF342" s="34">
        <f t="shared" si="321"/>
        <v>0.22807056154318903</v>
      </c>
      <c r="BG342" s="34">
        <f t="shared" si="322"/>
        <v>5.9374514062183268</v>
      </c>
      <c r="BH342" s="34">
        <f t="shared" si="323"/>
        <v>0.26849757690946141</v>
      </c>
      <c r="BI342" s="34">
        <f t="shared" si="324"/>
        <v>1.1350780716610287</v>
      </c>
      <c r="BJ342" s="34">
        <f t="shared" si="325"/>
        <v>0.29373189115597387</v>
      </c>
      <c r="BL342" s="49">
        <f t="shared" si="326"/>
        <v>1</v>
      </c>
      <c r="BM342" s="49">
        <f t="shared" si="327"/>
        <v>0.83372121974475333</v>
      </c>
      <c r="BN342" s="49">
        <f t="shared" si="328"/>
        <v>17.905051934351945</v>
      </c>
      <c r="BO342" s="49">
        <f t="shared" si="329"/>
        <v>0.8096846154861459</v>
      </c>
      <c r="BP342" s="49">
        <f t="shared" si="330"/>
        <v>0.88578152579321257</v>
      </c>
      <c r="BU342" s="38">
        <f t="shared" si="331"/>
        <v>4.6003162246691327E-2</v>
      </c>
      <c r="BV342" s="38">
        <f t="shared" si="332"/>
        <v>3.835381254042728E-2</v>
      </c>
      <c r="BW342" s="38">
        <f t="shared" si="333"/>
        <v>0.82368900917142696</v>
      </c>
      <c r="BX342" s="38">
        <f t="shared" si="334"/>
        <v>3.7248052734859052E-2</v>
      </c>
      <c r="BY342" s="38">
        <f t="shared" si="335"/>
        <v>4.0748751246186959E-2</v>
      </c>
    </row>
    <row r="343" spans="1:77" x14ac:dyDescent="0.25">
      <c r="A343" s="23" t="s">
        <v>885</v>
      </c>
      <c r="B343" s="24" t="s">
        <v>886</v>
      </c>
      <c r="C343" s="24" t="s">
        <v>215</v>
      </c>
      <c r="D343" s="24" t="s">
        <v>133</v>
      </c>
      <c r="E343" s="25">
        <v>3.56E-2</v>
      </c>
      <c r="F343" s="26">
        <f t="shared" si="281"/>
        <v>19.470426420223184</v>
      </c>
      <c r="G343" s="27">
        <v>109.64781961431861</v>
      </c>
      <c r="H343" s="28">
        <f t="shared" si="282"/>
        <v>2.0400000000000005</v>
      </c>
      <c r="I343" s="27">
        <v>1.1614999999999999E-4</v>
      </c>
      <c r="J343" s="27">
        <f t="shared" si="283"/>
        <v>4.6856989281710797E-8</v>
      </c>
      <c r="K343" s="20">
        <f t="shared" si="280"/>
        <v>0.9999353503236279</v>
      </c>
      <c r="S343" s="31">
        <f t="shared" si="284"/>
        <v>3.4459657383068585</v>
      </c>
      <c r="T343" s="31">
        <f t="shared" si="285"/>
        <v>4.0402248306932158</v>
      </c>
      <c r="U343" s="31">
        <f t="shared" si="286"/>
        <v>2.9773036217833737</v>
      </c>
      <c r="V343" s="31">
        <f t="shared" si="287"/>
        <v>6.0299522873717191</v>
      </c>
      <c r="W343" s="31">
        <f t="shared" si="288"/>
        <v>2.5338271296747212</v>
      </c>
      <c r="X343" s="32">
        <f t="shared" si="289"/>
        <v>124852.77597779184</v>
      </c>
      <c r="Y343" s="31">
        <f t="shared" si="290"/>
        <v>55.432387197990352</v>
      </c>
      <c r="Z343" s="31">
        <f t="shared" si="291"/>
        <v>2.8780085400239388</v>
      </c>
      <c r="AA343" s="31">
        <f t="shared" si="292"/>
        <v>11.062975241968761</v>
      </c>
      <c r="AB343" s="31">
        <f t="shared" si="293"/>
        <v>3.4405307190496712</v>
      </c>
      <c r="AD343" s="33">
        <f t="shared" si="294"/>
        <v>2110.9411182958802</v>
      </c>
      <c r="AE343" s="33">
        <f t="shared" si="295"/>
        <v>123.14156557554792</v>
      </c>
      <c r="AF343" s="33">
        <f t="shared" si="296"/>
        <v>0.20625914850148358</v>
      </c>
      <c r="AG343" s="73">
        <f t="shared" si="297"/>
        <v>2488.5526315789475</v>
      </c>
      <c r="AH343" s="33">
        <f t="shared" si="298"/>
        <v>384.85605732309932</v>
      </c>
      <c r="AI343" s="33">
        <f t="shared" si="299"/>
        <v>2.7639798579453076</v>
      </c>
      <c r="AJ343" s="73">
        <f t="shared" si="300"/>
        <v>60.307017543859651</v>
      </c>
      <c r="AK343" s="33">
        <f t="shared" si="301"/>
        <v>212.04748357700362</v>
      </c>
      <c r="AL343" s="33">
        <f t="shared" si="302"/>
        <v>4.3384431177006074E-4</v>
      </c>
      <c r="AM343" s="73">
        <f t="shared" si="303"/>
        <v>113.1140350877193</v>
      </c>
      <c r="AN343" s="33">
        <f t="shared" si="304"/>
        <v>0.95527003665908139</v>
      </c>
      <c r="AO343" s="73">
        <f t="shared" si="305"/>
        <v>256.40350877192981</v>
      </c>
      <c r="AP343" s="33">
        <f t="shared" si="306"/>
        <v>2.3641926603213177</v>
      </c>
      <c r="AQ343" s="73">
        <f t="shared" si="307"/>
        <v>71.622807017543863</v>
      </c>
      <c r="AR343" s="33">
        <f t="shared" si="308"/>
        <v>97.13672756353138</v>
      </c>
      <c r="AS343" s="33">
        <f t="shared" si="309"/>
        <v>0.7178244205240345</v>
      </c>
      <c r="AT343" s="73">
        <f t="shared" si="310"/>
        <v>622.14912280701753</v>
      </c>
      <c r="AU343" s="73">
        <f t="shared" si="311"/>
        <v>2110.9411182958802</v>
      </c>
      <c r="AV343" s="73">
        <f t="shared" si="312"/>
        <v>384.85605732309932</v>
      </c>
      <c r="AW343" s="73">
        <f t="shared" si="313"/>
        <v>212.04748357700362</v>
      </c>
      <c r="AX343" s="73">
        <f t="shared" si="314"/>
        <v>0.95527003665908139</v>
      </c>
      <c r="AY343" s="73">
        <f t="shared" si="315"/>
        <v>2.3641926603213177</v>
      </c>
      <c r="AZ343" s="73">
        <f t="shared" si="316"/>
        <v>97.13672756353138</v>
      </c>
      <c r="BA343" s="33">
        <f t="shared" si="317"/>
        <v>3612.1491228070176</v>
      </c>
      <c r="BC343" s="34">
        <f t="shared" si="318"/>
        <v>5.8204677809947482E-3</v>
      </c>
      <c r="BD343" s="34">
        <f t="shared" si="319"/>
        <v>2.0097383894688781E-2</v>
      </c>
      <c r="BE343" s="34">
        <f t="shared" si="320"/>
        <v>1.720573076551633E-2</v>
      </c>
      <c r="BF343" s="34">
        <f t="shared" si="321"/>
        <v>1.4748028996751388E-2</v>
      </c>
      <c r="BG343" s="34">
        <f t="shared" si="322"/>
        <v>0.32264242370952861</v>
      </c>
      <c r="BH343" s="34">
        <f t="shared" si="323"/>
        <v>1.6751355980637067E-2</v>
      </c>
      <c r="BI343" s="34">
        <f t="shared" si="324"/>
        <v>6.3919337579147126E-2</v>
      </c>
      <c r="BJ343" s="34">
        <f t="shared" si="325"/>
        <v>1.8578336541288796E-2</v>
      </c>
      <c r="BL343" s="49">
        <f t="shared" si="326"/>
        <v>1</v>
      </c>
      <c r="BM343" s="49">
        <f t="shared" si="327"/>
        <v>0.85611793334272523</v>
      </c>
      <c r="BN343" s="49">
        <f t="shared" si="328"/>
        <v>16.053951369998693</v>
      </c>
      <c r="BO343" s="49">
        <f t="shared" si="329"/>
        <v>0.83350928003440372</v>
      </c>
      <c r="BP343" s="49">
        <f t="shared" si="330"/>
        <v>0.92441566716544488</v>
      </c>
      <c r="BU343" s="38">
        <f t="shared" si="331"/>
        <v>4.6472365064228943E-2</v>
      </c>
      <c r="BV343" s="38">
        <f t="shared" si="332"/>
        <v>3.9785825136336349E-2</v>
      </c>
      <c r="BW343" s="38">
        <f t="shared" si="333"/>
        <v>0.74606508878995759</v>
      </c>
      <c r="BX343" s="38">
        <f t="shared" si="334"/>
        <v>3.8735147546181445E-2</v>
      </c>
      <c r="BY343" s="38">
        <f t="shared" si="335"/>
        <v>4.2959782355605311E-2</v>
      </c>
    </row>
    <row r="344" spans="1:77" x14ac:dyDescent="0.25">
      <c r="A344" s="23" t="s">
        <v>887</v>
      </c>
      <c r="B344" s="24" t="s">
        <v>888</v>
      </c>
      <c r="C344" s="24" t="s">
        <v>215</v>
      </c>
      <c r="D344" s="24" t="s">
        <v>66</v>
      </c>
      <c r="E344" s="25">
        <v>11.6</v>
      </c>
      <c r="F344" s="26">
        <f t="shared" si="281"/>
        <v>5.9754067289650457E-2</v>
      </c>
      <c r="G344" s="27">
        <v>75857.757502918481</v>
      </c>
      <c r="H344" s="28">
        <f t="shared" si="282"/>
        <v>4.8800000000000008</v>
      </c>
      <c r="I344" s="27">
        <v>3.2319999999999998</v>
      </c>
      <c r="J344" s="27">
        <f t="shared" si="283"/>
        <v>1.3038466582736918E-3</v>
      </c>
      <c r="K344" s="20">
        <f t="shared" si="280"/>
        <v>0.99912181516690657</v>
      </c>
      <c r="S344" s="31">
        <f t="shared" si="284"/>
        <v>5.3065288341840153</v>
      </c>
      <c r="T344" s="31">
        <f t="shared" si="285"/>
        <v>7.915181001823318</v>
      </c>
      <c r="U344" s="31">
        <f t="shared" si="286"/>
        <v>4.4351675958150043</v>
      </c>
      <c r="V344" s="31">
        <f t="shared" si="287"/>
        <v>3605.226349413711</v>
      </c>
      <c r="W344" s="31">
        <f t="shared" si="288"/>
        <v>3.6573167055285518</v>
      </c>
      <c r="X344" s="32">
        <f t="shared" si="289"/>
        <v>2599.3418779555968</v>
      </c>
      <c r="Y344" s="31">
        <f t="shared" si="290"/>
        <v>95.371332042049218</v>
      </c>
      <c r="Z344" s="31">
        <f t="shared" si="291"/>
        <v>4.3069505586741075</v>
      </c>
      <c r="AA344" s="31">
        <f t="shared" si="292"/>
        <v>18.425431541058622</v>
      </c>
      <c r="AB344" s="31">
        <f t="shared" si="293"/>
        <v>3.8688326289821093</v>
      </c>
      <c r="AD344" s="33">
        <f t="shared" si="294"/>
        <v>1370.8077344969947</v>
      </c>
      <c r="AE344" s="33">
        <f t="shared" si="295"/>
        <v>0.3779172184904746</v>
      </c>
      <c r="AF344" s="33">
        <f t="shared" si="296"/>
        <v>0.10528291559490163</v>
      </c>
      <c r="AG344" s="73">
        <f t="shared" si="297"/>
        <v>2488.5526315789475</v>
      </c>
      <c r="AH344" s="33">
        <f t="shared" si="298"/>
        <v>258.35175527854562</v>
      </c>
      <c r="AI344" s="33">
        <f t="shared" si="299"/>
        <v>4.622918244613694E-3</v>
      </c>
      <c r="AJ344" s="73">
        <f t="shared" si="300"/>
        <v>60.307017543859651</v>
      </c>
      <c r="AK344" s="33">
        <f t="shared" si="301"/>
        <v>146.90870655376227</v>
      </c>
      <c r="AL344" s="33">
        <f t="shared" si="302"/>
        <v>2.0838608082315507E-2</v>
      </c>
      <c r="AM344" s="73">
        <f t="shared" si="303"/>
        <v>113.1140350877193</v>
      </c>
      <c r="AN344" s="33">
        <f t="shared" si="304"/>
        <v>0.55522867739099735</v>
      </c>
      <c r="AO344" s="73">
        <f t="shared" si="305"/>
        <v>256.40350877192981</v>
      </c>
      <c r="AP344" s="33">
        <f t="shared" si="306"/>
        <v>1.5798107208273422</v>
      </c>
      <c r="AQ344" s="73">
        <f t="shared" si="307"/>
        <v>71.622807017543863</v>
      </c>
      <c r="AR344" s="33">
        <f t="shared" si="308"/>
        <v>58.322716063749269</v>
      </c>
      <c r="AS344" s="33">
        <f t="shared" si="309"/>
        <v>0.63835714969834401</v>
      </c>
      <c r="AT344" s="73">
        <f t="shared" si="310"/>
        <v>622.14912280701753</v>
      </c>
      <c r="AU344" s="73">
        <f t="shared" si="311"/>
        <v>1370.8077344969947</v>
      </c>
      <c r="AV344" s="73">
        <f t="shared" si="312"/>
        <v>258.35175527854562</v>
      </c>
      <c r="AW344" s="73">
        <f t="shared" si="313"/>
        <v>146.90870655376227</v>
      </c>
      <c r="AX344" s="73">
        <f t="shared" si="314"/>
        <v>0.55522867739099735</v>
      </c>
      <c r="AY344" s="73">
        <f t="shared" si="315"/>
        <v>1.5798107208273422</v>
      </c>
      <c r="AZ344" s="73">
        <f t="shared" si="316"/>
        <v>58.322716063749269</v>
      </c>
      <c r="BA344" s="33">
        <f t="shared" si="317"/>
        <v>3612.1491228070176</v>
      </c>
      <c r="BC344" s="34">
        <f t="shared" si="318"/>
        <v>0.11482688341510326</v>
      </c>
      <c r="BD344" s="34">
        <f t="shared" si="319"/>
        <v>0.61098566184756686</v>
      </c>
      <c r="BE344" s="34">
        <f t="shared" si="320"/>
        <v>0.50926735967628012</v>
      </c>
      <c r="BF344" s="34">
        <f t="shared" si="321"/>
        <v>0.41989871744502794</v>
      </c>
      <c r="BG344" s="34">
        <f t="shared" si="322"/>
        <v>10.951192825535488</v>
      </c>
      <c r="BH344" s="34">
        <f t="shared" si="323"/>
        <v>0.49455370967548568</v>
      </c>
      <c r="BI344" s="34">
        <f t="shared" si="324"/>
        <v>2.0928283342626783</v>
      </c>
      <c r="BJ344" s="34">
        <f t="shared" si="325"/>
        <v>0.54094568955630984</v>
      </c>
      <c r="BL344" s="49">
        <f t="shared" si="326"/>
        <v>1</v>
      </c>
      <c r="BM344" s="49">
        <f t="shared" si="327"/>
        <v>0.83351769358433137</v>
      </c>
      <c r="BN344" s="49">
        <f t="shared" si="328"/>
        <v>17.923813125859688</v>
      </c>
      <c r="BO344" s="49">
        <f t="shared" si="329"/>
        <v>0.80943586823297753</v>
      </c>
      <c r="BP344" s="49">
        <f t="shared" si="330"/>
        <v>0.88536560403158671</v>
      </c>
      <c r="BU344" s="38">
        <f t="shared" si="331"/>
        <v>4.5999117374871307E-2</v>
      </c>
      <c r="BV344" s="38">
        <f t="shared" si="332"/>
        <v>3.8341078221217677E-2</v>
      </c>
      <c r="BW344" s="38">
        <f t="shared" si="333"/>
        <v>0.82447958378167874</v>
      </c>
      <c r="BX344" s="38">
        <f t="shared" si="334"/>
        <v>3.7233335510279596E-2</v>
      </c>
      <c r="BY344" s="38">
        <f t="shared" si="335"/>
        <v>4.0726036339522792E-2</v>
      </c>
    </row>
    <row r="345" spans="1:77" x14ac:dyDescent="0.25">
      <c r="A345" s="23" t="s">
        <v>889</v>
      </c>
      <c r="B345" s="24" t="s">
        <v>890</v>
      </c>
      <c r="C345" s="24" t="s">
        <v>371</v>
      </c>
      <c r="D345" s="24" t="s">
        <v>90</v>
      </c>
      <c r="E345" s="25">
        <v>2.77</v>
      </c>
      <c r="F345" s="26">
        <f t="shared" si="281"/>
        <v>0.25023363919131597</v>
      </c>
      <c r="G345" s="27">
        <v>2630.2679918953822</v>
      </c>
      <c r="H345" s="28">
        <f t="shared" si="282"/>
        <v>3.42</v>
      </c>
      <c r="I345" s="27">
        <v>7.2929999981767493E-3</v>
      </c>
      <c r="J345" s="27">
        <f t="shared" si="283"/>
        <v>2.9421267563158402E-6</v>
      </c>
      <c r="K345" s="20">
        <f t="shared" si="280"/>
        <v>0.99993280493962611</v>
      </c>
      <c r="S345" s="31">
        <f t="shared" si="284"/>
        <v>5.180946203571704</v>
      </c>
      <c r="T345" s="31">
        <f t="shared" si="285"/>
        <v>7.5884420373214017</v>
      </c>
      <c r="U345" s="31">
        <f t="shared" si="286"/>
        <v>4.3367659918384964</v>
      </c>
      <c r="V345" s="31">
        <f t="shared" si="287"/>
        <v>125.79805053468158</v>
      </c>
      <c r="W345" s="31">
        <f t="shared" si="288"/>
        <v>3.5814844068476424</v>
      </c>
      <c r="X345" s="32">
        <f t="shared" si="289"/>
        <v>40254.502049131115</v>
      </c>
      <c r="Y345" s="31">
        <f t="shared" si="290"/>
        <v>92.67556871721969</v>
      </c>
      <c r="Z345" s="31">
        <f t="shared" si="291"/>
        <v>4.2105011030806905</v>
      </c>
      <c r="AA345" s="31">
        <f t="shared" si="292"/>
        <v>17.928487023639832</v>
      </c>
      <c r="AB345" s="31">
        <f t="shared" si="293"/>
        <v>3.8488766957529408</v>
      </c>
      <c r="AD345" s="33">
        <f t="shared" si="294"/>
        <v>1404.0351865101343</v>
      </c>
      <c r="AE345" s="33">
        <f t="shared" si="295"/>
        <v>1.5826136225593881</v>
      </c>
      <c r="AF345" s="33">
        <f t="shared" si="296"/>
        <v>0.10981612948149851</v>
      </c>
      <c r="AG345" s="73">
        <f t="shared" si="297"/>
        <v>2488.5526315789475</v>
      </c>
      <c r="AH345" s="33">
        <f t="shared" si="298"/>
        <v>264.21377945909813</v>
      </c>
      <c r="AI345" s="33">
        <f t="shared" si="299"/>
        <v>0.13248747970121996</v>
      </c>
      <c r="AJ345" s="73">
        <f t="shared" si="300"/>
        <v>60.307017543859651</v>
      </c>
      <c r="AK345" s="33">
        <f t="shared" si="301"/>
        <v>150.01926732931977</v>
      </c>
      <c r="AL345" s="33">
        <f t="shared" si="302"/>
        <v>1.3456051847456859E-3</v>
      </c>
      <c r="AM345" s="73">
        <f t="shared" si="303"/>
        <v>113.1140350877193</v>
      </c>
      <c r="AN345" s="33">
        <f t="shared" si="304"/>
        <v>0.57137926730505895</v>
      </c>
      <c r="AO345" s="73">
        <f t="shared" si="305"/>
        <v>256.40350877192981</v>
      </c>
      <c r="AP345" s="33">
        <f t="shared" si="306"/>
        <v>1.6159992599665329</v>
      </c>
      <c r="AQ345" s="73">
        <f t="shared" si="307"/>
        <v>71.622807017543863</v>
      </c>
      <c r="AR345" s="33">
        <f t="shared" si="308"/>
        <v>59.939313936767604</v>
      </c>
      <c r="AS345" s="33">
        <f t="shared" si="309"/>
        <v>0.64166694984595563</v>
      </c>
      <c r="AT345" s="73">
        <f t="shared" si="310"/>
        <v>622.14912280701753</v>
      </c>
      <c r="AU345" s="73">
        <f t="shared" si="311"/>
        <v>1404.0351865101343</v>
      </c>
      <c r="AV345" s="73">
        <f t="shared" si="312"/>
        <v>264.21377945909813</v>
      </c>
      <c r="AW345" s="73">
        <f t="shared" si="313"/>
        <v>150.01926732931977</v>
      </c>
      <c r="AX345" s="73">
        <f t="shared" si="314"/>
        <v>0.57137926730505895</v>
      </c>
      <c r="AY345" s="73">
        <f t="shared" si="315"/>
        <v>1.6159992599665329</v>
      </c>
      <c r="AZ345" s="73">
        <f t="shared" si="316"/>
        <v>59.939313936767604</v>
      </c>
      <c r="BA345" s="33">
        <f t="shared" si="317"/>
        <v>3612.1491228070176</v>
      </c>
      <c r="BC345" s="34">
        <f t="shared" si="318"/>
        <v>9.1096112940416057E-2</v>
      </c>
      <c r="BD345" s="34">
        <f t="shared" si="319"/>
        <v>0.47321975486715151</v>
      </c>
      <c r="BE345" s="34">
        <f t="shared" si="320"/>
        <v>0.39486452353947066</v>
      </c>
      <c r="BF345" s="34">
        <f t="shared" si="321"/>
        <v>0.32625638164789633</v>
      </c>
      <c r="BG345" s="34">
        <f t="shared" si="322"/>
        <v>8.4423840746811347</v>
      </c>
      <c r="BH345" s="34">
        <f t="shared" si="323"/>
        <v>0.383560284021985</v>
      </c>
      <c r="BI345" s="34">
        <f t="shared" si="324"/>
        <v>1.6159166437199786</v>
      </c>
      <c r="BJ345" s="34">
        <f t="shared" si="325"/>
        <v>0.41984110467946884</v>
      </c>
      <c r="BL345" s="49">
        <f t="shared" si="326"/>
        <v>1</v>
      </c>
      <c r="BM345" s="49">
        <f t="shared" si="327"/>
        <v>0.83442104746941981</v>
      </c>
      <c r="BN345" s="49">
        <f t="shared" si="328"/>
        <v>17.840303554214874</v>
      </c>
      <c r="BO345" s="49">
        <f t="shared" si="329"/>
        <v>0.81053311928971161</v>
      </c>
      <c r="BP345" s="49">
        <f t="shared" si="330"/>
        <v>0.88720113723344485</v>
      </c>
      <c r="BU345" s="38">
        <f t="shared" si="331"/>
        <v>4.6017600927361312E-2</v>
      </c>
      <c r="BV345" s="38">
        <f t="shared" si="332"/>
        <v>3.8398054767838571E-2</v>
      </c>
      <c r="BW345" s="38">
        <f t="shared" si="333"/>
        <v>0.82096796938084571</v>
      </c>
      <c r="BX345" s="38">
        <f t="shared" si="334"/>
        <v>3.7298789621883287E-2</v>
      </c>
      <c r="BY345" s="38">
        <f t="shared" si="335"/>
        <v>4.0826867875509779E-2</v>
      </c>
    </row>
    <row r="346" spans="1:77" x14ac:dyDescent="0.25">
      <c r="A346" s="23" t="s">
        <v>891</v>
      </c>
      <c r="B346" s="24" t="s">
        <v>892</v>
      </c>
      <c r="C346" s="24" t="s">
        <v>65</v>
      </c>
      <c r="D346" s="24" t="s">
        <v>66</v>
      </c>
      <c r="E346" s="25">
        <v>1.67E-3</v>
      </c>
      <c r="F346" s="26">
        <f t="shared" si="281"/>
        <v>415.05819195206305</v>
      </c>
      <c r="G346" s="27">
        <v>0.60255958607435778</v>
      </c>
      <c r="H346" s="28">
        <f t="shared" si="282"/>
        <v>-0.21999999999999997</v>
      </c>
      <c r="I346" s="27">
        <v>1.1301148441619156E-7</v>
      </c>
      <c r="J346" s="27">
        <f t="shared" si="283"/>
        <v>4.5590855910458155E-11</v>
      </c>
      <c r="K346" s="20">
        <f t="shared" si="280"/>
        <v>0.99515726437422702</v>
      </c>
      <c r="S346" s="31">
        <f t="shared" si="284"/>
        <v>0.90850167847542129</v>
      </c>
      <c r="T346" s="31">
        <f t="shared" si="285"/>
        <v>0.82456344115207003</v>
      </c>
      <c r="U346" s="31">
        <f t="shared" si="286"/>
        <v>0.98904670836529696</v>
      </c>
      <c r="V346" s="31">
        <f t="shared" si="287"/>
        <v>0.84863081732758805</v>
      </c>
      <c r="W346" s="31">
        <f t="shared" si="288"/>
        <v>1.0015950722715008</v>
      </c>
      <c r="X346" s="32">
        <f t="shared" si="289"/>
        <v>21489251.157878317</v>
      </c>
      <c r="Y346" s="31">
        <f t="shared" si="290"/>
        <v>0.9630508159251393</v>
      </c>
      <c r="Z346" s="31">
        <f t="shared" si="291"/>
        <v>0.929195826312463</v>
      </c>
      <c r="AA346" s="31">
        <f t="shared" si="292"/>
        <v>1.0219461081448751</v>
      </c>
      <c r="AB346" s="31">
        <f t="shared" si="293"/>
        <v>0.92433465871392517</v>
      </c>
      <c r="AD346" s="33">
        <f t="shared" si="294"/>
        <v>8006.8435112170982</v>
      </c>
      <c r="AE346" s="33">
        <f t="shared" si="295"/>
        <v>2625.0537332272488</v>
      </c>
      <c r="AF346" s="33">
        <f t="shared" si="296"/>
        <v>1.0106358004048908</v>
      </c>
      <c r="AG346" s="73">
        <f t="shared" si="297"/>
        <v>2488.5526315789475</v>
      </c>
      <c r="AH346" s="33">
        <f t="shared" si="298"/>
        <v>1158.5229733256729</v>
      </c>
      <c r="AI346" s="33">
        <f t="shared" si="299"/>
        <v>19.639478470922661</v>
      </c>
      <c r="AJ346" s="73">
        <f t="shared" si="300"/>
        <v>60.307017543859651</v>
      </c>
      <c r="AK346" s="33">
        <f t="shared" si="301"/>
        <v>536.43601245776085</v>
      </c>
      <c r="AL346" s="33">
        <f t="shared" si="302"/>
        <v>2.5206400292272753E-6</v>
      </c>
      <c r="AM346" s="73">
        <f t="shared" si="303"/>
        <v>113.1140350877193</v>
      </c>
      <c r="AN346" s="33">
        <f t="shared" si="304"/>
        <v>54.984532150420627</v>
      </c>
      <c r="AO346" s="73">
        <f t="shared" si="305"/>
        <v>256.40350877192981</v>
      </c>
      <c r="AP346" s="33">
        <f t="shared" si="306"/>
        <v>7.3226401518280309</v>
      </c>
      <c r="AQ346" s="73">
        <f t="shared" si="307"/>
        <v>71.622807017543863</v>
      </c>
      <c r="AR346" s="33">
        <f t="shared" si="308"/>
        <v>1051.543915629717</v>
      </c>
      <c r="AS346" s="33">
        <f t="shared" si="309"/>
        <v>2.6718645096930449</v>
      </c>
      <c r="AT346" s="73">
        <f t="shared" si="310"/>
        <v>622.14912280701753</v>
      </c>
      <c r="AU346" s="73">
        <f t="shared" si="311"/>
        <v>8006.8435112170982</v>
      </c>
      <c r="AV346" s="73">
        <f t="shared" si="312"/>
        <v>1158.5229733256729</v>
      </c>
      <c r="AW346" s="73">
        <f t="shared" si="313"/>
        <v>536.43601245776085</v>
      </c>
      <c r="AX346" s="73">
        <f t="shared" si="314"/>
        <v>54.984532150420627</v>
      </c>
      <c r="AY346" s="73">
        <f t="shared" si="315"/>
        <v>7.3226401518280309</v>
      </c>
      <c r="AZ346" s="73">
        <f t="shared" si="316"/>
        <v>1051.543915629717</v>
      </c>
      <c r="BA346" s="33">
        <f t="shared" si="317"/>
        <v>3612.1491228070176</v>
      </c>
      <c r="BC346" s="34">
        <f t="shared" si="318"/>
        <v>1.0650629387837052E-3</v>
      </c>
      <c r="BD346" s="34">
        <f t="shared" si="319"/>
        <v>9.6861545399732707E-4</v>
      </c>
      <c r="BE346" s="34">
        <f t="shared" si="320"/>
        <v>1.0358373036717882E-3</v>
      </c>
      <c r="BF346" s="34">
        <f t="shared" si="321"/>
        <v>1.0667617861321933E-3</v>
      </c>
      <c r="BG346" s="34">
        <f t="shared" si="322"/>
        <v>1.0257097322072738E-3</v>
      </c>
      <c r="BH346" s="34">
        <f t="shared" si="323"/>
        <v>9.8965203747790526E-4</v>
      </c>
      <c r="BI346" s="34">
        <f t="shared" si="324"/>
        <v>1.0856783286907082E-3</v>
      </c>
      <c r="BJ346" s="34">
        <f t="shared" si="325"/>
        <v>1.1745511416841913E-3</v>
      </c>
      <c r="BL346" s="49">
        <f t="shared" si="326"/>
        <v>1</v>
      </c>
      <c r="BM346" s="49">
        <f t="shared" si="327"/>
        <v>1.0693999351311678</v>
      </c>
      <c r="BN346" s="49">
        <f t="shared" si="328"/>
        <v>1.0589442156578521</v>
      </c>
      <c r="BO346" s="49">
        <f t="shared" si="329"/>
        <v>1.0217181993057858</v>
      </c>
      <c r="BP346" s="49">
        <f t="shared" si="330"/>
        <v>1.2126083027449122</v>
      </c>
      <c r="BU346" s="38">
        <f t="shared" si="331"/>
        <v>5.1461393767633826E-2</v>
      </c>
      <c r="BV346" s="38">
        <f t="shared" si="332"/>
        <v>5.5032811156867097E-2</v>
      </c>
      <c r="BW346" s="38">
        <f t="shared" si="333"/>
        <v>5.4494745259926883E-2</v>
      </c>
      <c r="BX346" s="38">
        <f t="shared" si="334"/>
        <v>5.2579042574032821E-2</v>
      </c>
      <c r="BY346" s="38">
        <f t="shared" si="335"/>
        <v>6.2402513353458054E-2</v>
      </c>
    </row>
    <row r="347" spans="1:77" x14ac:dyDescent="0.25">
      <c r="A347" s="23" t="s">
        <v>893</v>
      </c>
      <c r="B347" s="24" t="s">
        <v>894</v>
      </c>
      <c r="C347" s="24" t="s">
        <v>94</v>
      </c>
      <c r="D347" s="24" t="s">
        <v>90</v>
      </c>
      <c r="E347" s="25">
        <v>3.7699999999999997E-2</v>
      </c>
      <c r="F347" s="26">
        <f t="shared" si="281"/>
        <v>18.385866858353989</v>
      </c>
      <c r="G347" s="27">
        <v>23.988329190194907</v>
      </c>
      <c r="H347" s="28">
        <f t="shared" si="282"/>
        <v>1.3800000000000001</v>
      </c>
      <c r="I347" s="27">
        <v>6.5750999999999999</v>
      </c>
      <c r="J347" s="27">
        <f t="shared" si="283"/>
        <v>2.6525130454255418E-3</v>
      </c>
      <c r="K347" s="20">
        <f t="shared" si="280"/>
        <v>0.99984155259851359</v>
      </c>
      <c r="S347" s="31">
        <f t="shared" si="284"/>
        <v>1.9028846548700775</v>
      </c>
      <c r="T347" s="31">
        <f t="shared" si="285"/>
        <v>1.8948036452075627</v>
      </c>
      <c r="U347" s="31">
        <f t="shared" si="286"/>
        <v>1.7682060504421484</v>
      </c>
      <c r="V347" s="31">
        <f t="shared" si="287"/>
        <v>1.9598133676920027</v>
      </c>
      <c r="W347" s="31">
        <f t="shared" si="288"/>
        <v>1.602047113302236</v>
      </c>
      <c r="X347" s="32">
        <f t="shared" si="289"/>
        <v>0.76314040801910821</v>
      </c>
      <c r="Y347" s="31">
        <f t="shared" si="290"/>
        <v>22.308527857849349</v>
      </c>
      <c r="Z347" s="31">
        <f t="shared" si="291"/>
        <v>1.6928977511487489</v>
      </c>
      <c r="AA347" s="31">
        <f t="shared" si="292"/>
        <v>4.9568307806870076</v>
      </c>
      <c r="AB347" s="31">
        <f t="shared" si="293"/>
        <v>2.5650842081901133</v>
      </c>
      <c r="AD347" s="33">
        <f t="shared" si="294"/>
        <v>3822.7386776249077</v>
      </c>
      <c r="AE347" s="33">
        <f t="shared" si="295"/>
        <v>116.2822210739922</v>
      </c>
      <c r="AF347" s="33">
        <f t="shared" si="296"/>
        <v>0.43979930872575845</v>
      </c>
      <c r="AG347" s="73">
        <f t="shared" si="297"/>
        <v>2488.5526315789475</v>
      </c>
      <c r="AH347" s="33">
        <f t="shared" si="298"/>
        <v>648.02025366150758</v>
      </c>
      <c r="AI347" s="33">
        <f t="shared" si="299"/>
        <v>8.5042111363360906</v>
      </c>
      <c r="AJ347" s="73">
        <f t="shared" si="300"/>
        <v>60.307017543859651</v>
      </c>
      <c r="AK347" s="33">
        <f t="shared" si="301"/>
        <v>335.37819344099609</v>
      </c>
      <c r="AL347" s="33">
        <f t="shared" si="302"/>
        <v>70.978637872508514</v>
      </c>
      <c r="AM347" s="73">
        <f t="shared" si="303"/>
        <v>113.1140350877193</v>
      </c>
      <c r="AN347" s="33">
        <f t="shared" si="304"/>
        <v>2.3736617175343078</v>
      </c>
      <c r="AO347" s="73">
        <f t="shared" si="305"/>
        <v>256.40350877192981</v>
      </c>
      <c r="AP347" s="33">
        <f t="shared" si="306"/>
        <v>4.0192425455403713</v>
      </c>
      <c r="AQ347" s="73">
        <f t="shared" si="307"/>
        <v>71.622807017543863</v>
      </c>
      <c r="AR347" s="33">
        <f t="shared" si="308"/>
        <v>216.79602545807941</v>
      </c>
      <c r="AS347" s="33">
        <f t="shared" si="309"/>
        <v>0.96281321362137762</v>
      </c>
      <c r="AT347" s="73">
        <f t="shared" si="310"/>
        <v>622.14912280701753</v>
      </c>
      <c r="AU347" s="73">
        <f t="shared" si="311"/>
        <v>3822.7386776249077</v>
      </c>
      <c r="AV347" s="73">
        <f t="shared" si="312"/>
        <v>648.02025366150758</v>
      </c>
      <c r="AW347" s="73">
        <f t="shared" si="313"/>
        <v>335.37819344099609</v>
      </c>
      <c r="AX347" s="73">
        <f t="shared" si="314"/>
        <v>2.3736617175343078</v>
      </c>
      <c r="AY347" s="73">
        <f t="shared" si="315"/>
        <v>4.0192425455403713</v>
      </c>
      <c r="AZ347" s="73">
        <f t="shared" si="316"/>
        <v>216.79602545807941</v>
      </c>
      <c r="BA347" s="33">
        <f t="shared" si="317"/>
        <v>3612.1491228070176</v>
      </c>
      <c r="BC347" s="34">
        <f t="shared" si="318"/>
        <v>8.7718276697948405E-3</v>
      </c>
      <c r="BD347" s="34">
        <f t="shared" si="319"/>
        <v>1.6847990147558296E-2</v>
      </c>
      <c r="BE347" s="34">
        <f t="shared" si="320"/>
        <v>1.5309486663838946E-2</v>
      </c>
      <c r="BF347" s="34">
        <f t="shared" si="321"/>
        <v>1.1598254404097239E-2</v>
      </c>
      <c r="BG347" s="34">
        <f t="shared" si="322"/>
        <v>0.19568656193587192</v>
      </c>
      <c r="BH347" s="34">
        <f t="shared" si="323"/>
        <v>1.4849807335660053E-2</v>
      </c>
      <c r="BI347" s="34">
        <f t="shared" si="324"/>
        <v>4.3288218014630432E-2</v>
      </c>
      <c r="BJ347" s="34">
        <f t="shared" si="325"/>
        <v>1.6875944219068729E-2</v>
      </c>
      <c r="BL347" s="49">
        <f t="shared" si="326"/>
        <v>1</v>
      </c>
      <c r="BM347" s="49">
        <f t="shared" si="327"/>
        <v>0.90868326309281955</v>
      </c>
      <c r="BN347" s="49">
        <f t="shared" si="328"/>
        <v>11.614831218561218</v>
      </c>
      <c r="BO347" s="49">
        <f t="shared" si="329"/>
        <v>0.88139933639575219</v>
      </c>
      <c r="BP347" s="49">
        <f t="shared" si="330"/>
        <v>1.0016591932489043</v>
      </c>
      <c r="BU347" s="38">
        <f t="shared" si="331"/>
        <v>4.8133149482361984E-2</v>
      </c>
      <c r="BV347" s="38">
        <f t="shared" si="332"/>
        <v>4.3737787334567145E-2</v>
      </c>
      <c r="BW347" s="38">
        <f t="shared" si="333"/>
        <v>0.55905840725541167</v>
      </c>
      <c r="BX347" s="38">
        <f t="shared" si="334"/>
        <v>4.2424526012391398E-2</v>
      </c>
      <c r="BY347" s="38">
        <f t="shared" si="335"/>
        <v>4.8213011679031623E-2</v>
      </c>
    </row>
    <row r="348" spans="1:77" x14ac:dyDescent="0.25">
      <c r="A348" s="23" t="s">
        <v>895</v>
      </c>
      <c r="B348" s="24" t="s">
        <v>896</v>
      </c>
      <c r="C348" s="24" t="s">
        <v>215</v>
      </c>
      <c r="D348" s="24" t="s">
        <v>90</v>
      </c>
      <c r="E348" s="25">
        <v>6.4400000000000004E-3</v>
      </c>
      <c r="F348" s="26">
        <f t="shared" si="281"/>
        <v>107.63154977638901</v>
      </c>
      <c r="G348" s="27">
        <v>0.18197008586099833</v>
      </c>
      <c r="H348" s="28">
        <f t="shared" si="282"/>
        <v>-0.74</v>
      </c>
      <c r="I348" s="27">
        <v>9.3586399976603401E-7</v>
      </c>
      <c r="J348" s="27">
        <f t="shared" si="283"/>
        <v>3.7754429105618645E-10</v>
      </c>
      <c r="K348" s="20">
        <f t="shared" si="280"/>
        <v>0.98422432236042601</v>
      </c>
      <c r="S348" s="31">
        <f t="shared" si="284"/>
        <v>0.88527831624731335</v>
      </c>
      <c r="T348" s="31">
        <f t="shared" si="285"/>
        <v>0.80182805423137771</v>
      </c>
      <c r="U348" s="31">
        <f t="shared" si="286"/>
        <v>0.97084979624591283</v>
      </c>
      <c r="V348" s="31">
        <f t="shared" si="287"/>
        <v>0.82864636860449647</v>
      </c>
      <c r="W348" s="31">
        <f t="shared" si="288"/>
        <v>0.98757178790271349</v>
      </c>
      <c r="X348" s="32">
        <f t="shared" si="289"/>
        <v>2545205.2262007976</v>
      </c>
      <c r="Y348" s="31">
        <f t="shared" si="290"/>
        <v>0.46453690625053834</v>
      </c>
      <c r="Z348" s="31">
        <f t="shared" si="291"/>
        <v>0.91135991514362857</v>
      </c>
      <c r="AA348" s="31">
        <f t="shared" si="292"/>
        <v>0.93004866596661329</v>
      </c>
      <c r="AB348" s="31">
        <f t="shared" si="293"/>
        <v>0.85616836553641784</v>
      </c>
      <c r="AD348" s="33">
        <f t="shared" si="294"/>
        <v>8216.8857360769507</v>
      </c>
      <c r="AE348" s="33">
        <f t="shared" si="295"/>
        <v>680.72045566607221</v>
      </c>
      <c r="AF348" s="33">
        <f t="shared" si="296"/>
        <v>1.0392918144179379</v>
      </c>
      <c r="AG348" s="73">
        <f t="shared" si="297"/>
        <v>2488.5526315789475</v>
      </c>
      <c r="AH348" s="33">
        <f t="shared" si="298"/>
        <v>1180.2374968445663</v>
      </c>
      <c r="AI348" s="33">
        <f t="shared" si="299"/>
        <v>20.113123399954798</v>
      </c>
      <c r="AJ348" s="73">
        <f t="shared" si="300"/>
        <v>60.307017543859651</v>
      </c>
      <c r="AK348" s="33">
        <f t="shared" si="301"/>
        <v>544.05327617519561</v>
      </c>
      <c r="AL348" s="33">
        <f t="shared" si="302"/>
        <v>2.1281846394571768E-5</v>
      </c>
      <c r="AM348" s="73">
        <f t="shared" si="303"/>
        <v>113.1140350877193</v>
      </c>
      <c r="AN348" s="33">
        <f t="shared" si="304"/>
        <v>113.99072460814467</v>
      </c>
      <c r="AO348" s="73">
        <f t="shared" si="305"/>
        <v>256.40350877192981</v>
      </c>
      <c r="AP348" s="33">
        <f t="shared" si="306"/>
        <v>7.4659490214624409</v>
      </c>
      <c r="AQ348" s="73">
        <f t="shared" si="307"/>
        <v>71.622807017543863</v>
      </c>
      <c r="AR348" s="33">
        <f t="shared" si="308"/>
        <v>1155.4462163593801</v>
      </c>
      <c r="AS348" s="33">
        <f t="shared" si="309"/>
        <v>2.8845926445198931</v>
      </c>
      <c r="AT348" s="73">
        <f t="shared" si="310"/>
        <v>622.14912280701753</v>
      </c>
      <c r="AU348" s="73">
        <f t="shared" si="311"/>
        <v>8216.8857360769507</v>
      </c>
      <c r="AV348" s="73">
        <f t="shared" si="312"/>
        <v>1180.2374968445663</v>
      </c>
      <c r="AW348" s="73">
        <f t="shared" si="313"/>
        <v>544.05327617519561</v>
      </c>
      <c r="AX348" s="73">
        <f t="shared" si="314"/>
        <v>113.99072460814467</v>
      </c>
      <c r="AY348" s="73">
        <f t="shared" si="315"/>
        <v>7.4659490214624409</v>
      </c>
      <c r="AZ348" s="73">
        <f t="shared" si="316"/>
        <v>1155.4462163593801</v>
      </c>
      <c r="BA348" s="33">
        <f t="shared" si="317"/>
        <v>3612.1491228070176</v>
      </c>
      <c r="BC348" s="34">
        <f t="shared" si="318"/>
        <v>4.1259701448225E-3</v>
      </c>
      <c r="BD348" s="34">
        <f t="shared" si="319"/>
        <v>3.6563891829528711E-3</v>
      </c>
      <c r="BE348" s="34">
        <f t="shared" si="320"/>
        <v>3.9385776493477513E-3</v>
      </c>
      <c r="BF348" s="34">
        <f t="shared" si="321"/>
        <v>4.0746915533650075E-3</v>
      </c>
      <c r="BG348" s="34">
        <f t="shared" si="322"/>
        <v>1.9166654063579296E-3</v>
      </c>
      <c r="BH348" s="34">
        <f t="shared" si="323"/>
        <v>3.7602438010705783E-3</v>
      </c>
      <c r="BI348" s="34">
        <f t="shared" si="324"/>
        <v>3.8277968640219083E-3</v>
      </c>
      <c r="BJ348" s="34">
        <f t="shared" si="325"/>
        <v>4.4708459435121349E-3</v>
      </c>
      <c r="BL348" s="49">
        <f t="shared" si="326"/>
        <v>1</v>
      </c>
      <c r="BM348" s="49">
        <f t="shared" si="327"/>
        <v>1.077176813592635</v>
      </c>
      <c r="BN348" s="49">
        <f t="shared" si="328"/>
        <v>0.52419622486959816</v>
      </c>
      <c r="BO348" s="49">
        <f t="shared" si="329"/>
        <v>1.028403600634721</v>
      </c>
      <c r="BP348" s="49">
        <f t="shared" si="330"/>
        <v>1.2227489251845765</v>
      </c>
      <c r="BU348" s="38">
        <f t="shared" si="331"/>
        <v>5.1663719885330785E-2</v>
      </c>
      <c r="BV348" s="38">
        <f t="shared" si="332"/>
        <v>5.5650961164423064E-2</v>
      </c>
      <c r="BW348" s="38">
        <f t="shared" si="333"/>
        <v>2.7081926926610787E-2</v>
      </c>
      <c r="BX348" s="38">
        <f t="shared" si="334"/>
        <v>5.3131155552257815E-2</v>
      </c>
      <c r="BY348" s="38">
        <f t="shared" si="335"/>
        <v>6.3171757960825248E-2</v>
      </c>
    </row>
    <row r="349" spans="1:77" x14ac:dyDescent="0.25">
      <c r="A349" s="23" t="s">
        <v>897</v>
      </c>
      <c r="B349" s="24" t="s">
        <v>898</v>
      </c>
      <c r="C349" s="24" t="s">
        <v>215</v>
      </c>
      <c r="D349" s="24" t="s">
        <v>90</v>
      </c>
      <c r="E349" s="25">
        <v>7.45E-3</v>
      </c>
      <c r="F349" s="26">
        <f t="shared" si="281"/>
        <v>93.039890008046342</v>
      </c>
      <c r="G349" s="27">
        <v>0.14125375446227542</v>
      </c>
      <c r="H349" s="28">
        <f t="shared" si="282"/>
        <v>-0.85</v>
      </c>
      <c r="I349" s="27">
        <v>5.0600999999999998E-8</v>
      </c>
      <c r="J349" s="27">
        <f t="shared" si="283"/>
        <v>2.0413349243597486E-11</v>
      </c>
      <c r="K349" s="20">
        <f t="shared" si="280"/>
        <v>0.97977919821339543</v>
      </c>
      <c r="S349" s="31">
        <f t="shared" si="284"/>
        <v>0.88301710078737616</v>
      </c>
      <c r="T349" s="31">
        <f t="shared" si="285"/>
        <v>0.79961936280307</v>
      </c>
      <c r="U349" s="31">
        <f t="shared" si="286"/>
        <v>0.9690779968568618</v>
      </c>
      <c r="V349" s="31">
        <f t="shared" si="287"/>
        <v>0.8267117186985492</v>
      </c>
      <c r="W349" s="31">
        <f t="shared" si="288"/>
        <v>0.98620636686236907</v>
      </c>
      <c r="X349" s="32">
        <f t="shared" si="289"/>
        <v>46984406.838620767</v>
      </c>
      <c r="Y349" s="31">
        <f t="shared" si="290"/>
        <v>0.41599753677949752</v>
      </c>
      <c r="Z349" s="31">
        <f t="shared" si="291"/>
        <v>0.90962326574373176</v>
      </c>
      <c r="AA349" s="31">
        <f t="shared" si="292"/>
        <v>0.92110078344464752</v>
      </c>
      <c r="AB349" s="31">
        <f t="shared" si="293"/>
        <v>0.8494014442014256</v>
      </c>
      <c r="AD349" s="33">
        <f t="shared" si="294"/>
        <v>8237.9273999840116</v>
      </c>
      <c r="AE349" s="33">
        <f t="shared" si="295"/>
        <v>588.43486368986646</v>
      </c>
      <c r="AF349" s="33">
        <f t="shared" si="296"/>
        <v>1.0421625239439911</v>
      </c>
      <c r="AG349" s="73">
        <f t="shared" si="297"/>
        <v>2488.5526315789475</v>
      </c>
      <c r="AH349" s="33">
        <f t="shared" si="298"/>
        <v>1182.3953665749975</v>
      </c>
      <c r="AI349" s="33">
        <f t="shared" si="299"/>
        <v>20.160191623876052</v>
      </c>
      <c r="AJ349" s="73">
        <f t="shared" si="300"/>
        <v>60.307017543859651</v>
      </c>
      <c r="AK349" s="33">
        <f t="shared" si="301"/>
        <v>544.80652804551289</v>
      </c>
      <c r="AL349" s="33">
        <f t="shared" si="302"/>
        <v>1.1528647547411867E-6</v>
      </c>
      <c r="AM349" s="73">
        <f t="shared" si="303"/>
        <v>113.1140350877193</v>
      </c>
      <c r="AN349" s="33">
        <f t="shared" si="304"/>
        <v>127.29137523425457</v>
      </c>
      <c r="AO349" s="73">
        <f t="shared" si="305"/>
        <v>256.40350877192981</v>
      </c>
      <c r="AP349" s="33">
        <f t="shared" si="306"/>
        <v>7.4802029839280797</v>
      </c>
      <c r="AQ349" s="73">
        <f t="shared" si="307"/>
        <v>71.622807017543863</v>
      </c>
      <c r="AR349" s="33">
        <f t="shared" si="308"/>
        <v>1166.6706091622714</v>
      </c>
      <c r="AS349" s="33">
        <f t="shared" si="309"/>
        <v>2.9075733112496454</v>
      </c>
      <c r="AT349" s="73">
        <f t="shared" si="310"/>
        <v>622.14912280701753</v>
      </c>
      <c r="AU349" s="73">
        <f t="shared" si="311"/>
        <v>8237.9273999840116</v>
      </c>
      <c r="AV349" s="73">
        <f t="shared" si="312"/>
        <v>1182.3953665749975</v>
      </c>
      <c r="AW349" s="73">
        <f t="shared" si="313"/>
        <v>544.80652804551289</v>
      </c>
      <c r="AX349" s="73">
        <f t="shared" si="314"/>
        <v>127.29137523425457</v>
      </c>
      <c r="AY349" s="73">
        <f t="shared" si="315"/>
        <v>7.4802029839280797</v>
      </c>
      <c r="AZ349" s="73">
        <f t="shared" si="316"/>
        <v>1166.6706091622714</v>
      </c>
      <c r="BA349" s="33">
        <f t="shared" si="317"/>
        <v>3612.1491228070176</v>
      </c>
      <c r="BC349" s="34">
        <f t="shared" si="318"/>
        <v>4.7532901332212E-3</v>
      </c>
      <c r="BD349" s="34">
        <f t="shared" si="319"/>
        <v>4.2015502978973674E-3</v>
      </c>
      <c r="BE349" s="34">
        <f t="shared" si="320"/>
        <v>4.529086611022571E-3</v>
      </c>
      <c r="BF349" s="34">
        <f t="shared" si="321"/>
        <v>4.6877249830071339E-3</v>
      </c>
      <c r="BG349" s="34">
        <f t="shared" si="322"/>
        <v>1.9773569870183091E-3</v>
      </c>
      <c r="BH349" s="34">
        <f t="shared" si="323"/>
        <v>4.3237032940081259E-3</v>
      </c>
      <c r="BI349" s="34">
        <f t="shared" si="324"/>
        <v>4.367374905817044E-3</v>
      </c>
      <c r="BJ349" s="34">
        <f t="shared" si="325"/>
        <v>5.1417088299432799E-3</v>
      </c>
      <c r="BL349" s="49">
        <f t="shared" si="326"/>
        <v>1</v>
      </c>
      <c r="BM349" s="49">
        <f t="shared" si="327"/>
        <v>1.0779560614302575</v>
      </c>
      <c r="BN349" s="49">
        <f t="shared" si="328"/>
        <v>0.47062556599830824</v>
      </c>
      <c r="BO349" s="49">
        <f t="shared" si="329"/>
        <v>1.0290733151931775</v>
      </c>
      <c r="BP349" s="49">
        <f t="shared" si="330"/>
        <v>1.2237646738434638</v>
      </c>
      <c r="BU349" s="38">
        <f t="shared" si="331"/>
        <v>5.1684080837036843E-2</v>
      </c>
      <c r="BV349" s="38">
        <f t="shared" si="332"/>
        <v>5.5713168217735282E-2</v>
      </c>
      <c r="BW349" s="38">
        <f t="shared" si="333"/>
        <v>2.4323849797032782E-2</v>
      </c>
      <c r="BX349" s="38">
        <f t="shared" si="334"/>
        <v>5.3186708409681677E-2</v>
      </c>
      <c r="BY349" s="38">
        <f t="shared" si="335"/>
        <v>6.3249152328435601E-2</v>
      </c>
    </row>
    <row r="350" spans="1:77" x14ac:dyDescent="0.25">
      <c r="A350" s="23" t="s">
        <v>899</v>
      </c>
      <c r="B350" s="24" t="s">
        <v>900</v>
      </c>
      <c r="C350" s="24" t="s">
        <v>65</v>
      </c>
      <c r="D350" s="24" t="s">
        <v>66</v>
      </c>
      <c r="E350" s="25">
        <v>6.3E-2</v>
      </c>
      <c r="F350" s="26">
        <f t="shared" si="281"/>
        <v>11.00233619936421</v>
      </c>
      <c r="G350" s="27">
        <v>239.88329190194912</v>
      </c>
      <c r="H350" s="28">
        <f t="shared" si="282"/>
        <v>2.3800000000000003</v>
      </c>
      <c r="I350" s="27">
        <v>3.1310000000000002E-4</v>
      </c>
      <c r="J350" s="27">
        <f t="shared" si="283"/>
        <v>1.2631014502026391E-7</v>
      </c>
      <c r="K350" s="20">
        <f t="shared" si="280"/>
        <v>0.9999483118182072</v>
      </c>
      <c r="S350" s="31">
        <f t="shared" si="284"/>
        <v>4.2064190994130257</v>
      </c>
      <c r="T350" s="31">
        <f t="shared" si="285"/>
        <v>5.4044397408793721</v>
      </c>
      <c r="U350" s="31">
        <f t="shared" si="286"/>
        <v>3.5731649293330023</v>
      </c>
      <c r="V350" s="31">
        <f t="shared" si="287"/>
        <v>12.218133676920029</v>
      </c>
      <c r="W350" s="31">
        <f t="shared" si="288"/>
        <v>2.9930222120769128</v>
      </c>
      <c r="X350" s="32">
        <f t="shared" si="289"/>
        <v>92369.452000461155</v>
      </c>
      <c r="Y350" s="31">
        <f t="shared" si="290"/>
        <v>71.756318868461179</v>
      </c>
      <c r="Z350" s="31">
        <f t="shared" si="291"/>
        <v>3.4620488035958963</v>
      </c>
      <c r="AA350" s="31">
        <f t="shared" si="292"/>
        <v>14.072174258678601</v>
      </c>
      <c r="AB350" s="31">
        <f t="shared" si="293"/>
        <v>3.6572032260507821</v>
      </c>
      <c r="AD350" s="33">
        <f t="shared" si="294"/>
        <v>1729.3166936803404</v>
      </c>
      <c r="AE350" s="33">
        <f t="shared" si="295"/>
        <v>69.584757690309601</v>
      </c>
      <c r="AF350" s="33">
        <f t="shared" si="296"/>
        <v>0.15419421314479109</v>
      </c>
      <c r="AG350" s="73">
        <f t="shared" si="297"/>
        <v>2488.5526315789475</v>
      </c>
      <c r="AH350" s="33">
        <f t="shared" si="298"/>
        <v>320.67742631382663</v>
      </c>
      <c r="AI350" s="33">
        <f t="shared" si="299"/>
        <v>1.3640926762939161</v>
      </c>
      <c r="AJ350" s="73">
        <f t="shared" si="300"/>
        <v>60.307017543859651</v>
      </c>
      <c r="AK350" s="33">
        <f t="shared" si="301"/>
        <v>179.51476086568371</v>
      </c>
      <c r="AL350" s="33">
        <f t="shared" si="302"/>
        <v>5.8641320797698615E-4</v>
      </c>
      <c r="AM350" s="73">
        <f t="shared" si="303"/>
        <v>113.1140350877193</v>
      </c>
      <c r="AN350" s="33">
        <f t="shared" si="304"/>
        <v>0.73795450192747902</v>
      </c>
      <c r="AO350" s="73">
        <f t="shared" si="305"/>
        <v>256.40350877192981</v>
      </c>
      <c r="AP350" s="33">
        <f t="shared" si="306"/>
        <v>1.9653583911351689</v>
      </c>
      <c r="AQ350" s="73">
        <f t="shared" si="307"/>
        <v>71.622807017543863</v>
      </c>
      <c r="AR350" s="33">
        <f t="shared" si="308"/>
        <v>76.364973341519786</v>
      </c>
      <c r="AS350" s="33">
        <f t="shared" si="309"/>
        <v>0.67529661794700524</v>
      </c>
      <c r="AT350" s="73">
        <f t="shared" si="310"/>
        <v>622.14912280701753</v>
      </c>
      <c r="AU350" s="73">
        <f t="shared" si="311"/>
        <v>1729.3166936803404</v>
      </c>
      <c r="AV350" s="73">
        <f t="shared" si="312"/>
        <v>320.67742631382663</v>
      </c>
      <c r="AW350" s="73">
        <f t="shared" si="313"/>
        <v>179.51476086568371</v>
      </c>
      <c r="AX350" s="73">
        <f t="shared" si="314"/>
        <v>0.73795450192747902</v>
      </c>
      <c r="AY350" s="73">
        <f t="shared" si="315"/>
        <v>1.9653583911351689</v>
      </c>
      <c r="AZ350" s="73">
        <f t="shared" si="316"/>
        <v>76.364973341519786</v>
      </c>
      <c r="BA350" s="33">
        <f t="shared" si="317"/>
        <v>3612.1491228070176</v>
      </c>
      <c r="BC350" s="34">
        <f t="shared" si="318"/>
        <v>8.2518946310820018E-3</v>
      </c>
      <c r="BD350" s="34">
        <f t="shared" si="319"/>
        <v>3.4790561378027544E-2</v>
      </c>
      <c r="BE350" s="34">
        <f t="shared" si="320"/>
        <v>2.9360487309520462E-2</v>
      </c>
      <c r="BF350" s="34">
        <f t="shared" si="321"/>
        <v>2.4698023242568194E-2</v>
      </c>
      <c r="BG350" s="34">
        <f t="shared" si="322"/>
        <v>0.59212558241686286</v>
      </c>
      <c r="BH350" s="34">
        <f t="shared" si="323"/>
        <v>2.8568461934936843E-2</v>
      </c>
      <c r="BI350" s="34">
        <f t="shared" si="324"/>
        <v>0.11510423075380458</v>
      </c>
      <c r="BJ350" s="34">
        <f t="shared" si="325"/>
        <v>3.1473293563207168E-2</v>
      </c>
      <c r="BL350" s="49">
        <f t="shared" si="326"/>
        <v>1</v>
      </c>
      <c r="BM350" s="49">
        <f t="shared" si="327"/>
        <v>0.84392105636051851</v>
      </c>
      <c r="BN350" s="49">
        <f t="shared" si="328"/>
        <v>17.019719112403511</v>
      </c>
      <c r="BO350" s="49">
        <f t="shared" si="329"/>
        <v>0.82115553194205271</v>
      </c>
      <c r="BP350" s="49">
        <f t="shared" si="330"/>
        <v>0.90465035103125868</v>
      </c>
      <c r="BU350" s="38">
        <f t="shared" si="331"/>
        <v>4.6215985420342796E-2</v>
      </c>
      <c r="BV350" s="38">
        <f t="shared" si="332"/>
        <v>3.9002643236678014E-2</v>
      </c>
      <c r="BW350" s="38">
        <f t="shared" si="333"/>
        <v>0.78658309035717033</v>
      </c>
      <c r="BX350" s="38">
        <f t="shared" si="334"/>
        <v>3.7950512092067741E-2</v>
      </c>
      <c r="BY350" s="38">
        <f t="shared" si="335"/>
        <v>4.1809307433768643E-2</v>
      </c>
    </row>
    <row r="351" spans="1:77" x14ac:dyDescent="0.25">
      <c r="A351" s="23" t="s">
        <v>901</v>
      </c>
      <c r="B351" s="24" t="s">
        <v>902</v>
      </c>
      <c r="C351" s="24" t="s">
        <v>903</v>
      </c>
      <c r="D351" s="24" t="s">
        <v>66</v>
      </c>
      <c r="E351" s="25">
        <v>1.88</v>
      </c>
      <c r="F351" s="26">
        <f t="shared" si="281"/>
        <v>0.36869530880848156</v>
      </c>
      <c r="G351" s="27">
        <v>1202.2644346174138</v>
      </c>
      <c r="H351" s="28">
        <f t="shared" si="282"/>
        <v>3.0800000000000005</v>
      </c>
      <c r="I351" s="27">
        <v>1.5359999996159999</v>
      </c>
      <c r="J351" s="27">
        <f t="shared" si="283"/>
        <v>6.1964989684644596E-4</v>
      </c>
      <c r="K351" s="20">
        <f t="shared" si="280"/>
        <v>0.99994733995542817</v>
      </c>
      <c r="S351" s="31">
        <f t="shared" si="284"/>
        <v>5.0358641506511104</v>
      </c>
      <c r="T351" s="31">
        <f t="shared" si="285"/>
        <v>7.2253477066343601</v>
      </c>
      <c r="U351" s="31">
        <f t="shared" si="286"/>
        <v>4.2230854084171812</v>
      </c>
      <c r="V351" s="31">
        <f t="shared" si="287"/>
        <v>57.945990860494007</v>
      </c>
      <c r="W351" s="31">
        <f t="shared" si="288"/>
        <v>3.4938775020020341</v>
      </c>
      <c r="X351" s="32">
        <f t="shared" si="289"/>
        <v>88.1981899983777</v>
      </c>
      <c r="Y351" s="31">
        <f t="shared" si="290"/>
        <v>89.561229772037805</v>
      </c>
      <c r="Z351" s="31">
        <f t="shared" si="291"/>
        <v>4.0990757813436032</v>
      </c>
      <c r="AA351" s="31">
        <f t="shared" si="292"/>
        <v>17.354381110877689</v>
      </c>
      <c r="AB351" s="31">
        <f t="shared" si="293"/>
        <v>3.8246786825534502</v>
      </c>
      <c r="AD351" s="33">
        <f t="shared" si="294"/>
        <v>1444.4851075441045</v>
      </c>
      <c r="AE351" s="33">
        <f t="shared" si="295"/>
        <v>2.3318296460050565</v>
      </c>
      <c r="AF351" s="33">
        <f t="shared" si="296"/>
        <v>0.11533470320994536</v>
      </c>
      <c r="AG351" s="73">
        <f t="shared" si="297"/>
        <v>2488.5526315789475</v>
      </c>
      <c r="AH351" s="33">
        <f t="shared" si="298"/>
        <v>271.32610935349123</v>
      </c>
      <c r="AI351" s="33">
        <f t="shared" si="299"/>
        <v>0.28762415516876672</v>
      </c>
      <c r="AJ351" s="73">
        <f t="shared" si="300"/>
        <v>60.307017543859651</v>
      </c>
      <c r="AK351" s="33">
        <f t="shared" si="301"/>
        <v>153.78091142542692</v>
      </c>
      <c r="AL351" s="33">
        <f t="shared" si="302"/>
        <v>0.61414714596368691</v>
      </c>
      <c r="AM351" s="73">
        <f t="shared" si="303"/>
        <v>113.1140350877193</v>
      </c>
      <c r="AN351" s="33">
        <f t="shared" si="304"/>
        <v>0.59124800636957342</v>
      </c>
      <c r="AO351" s="73">
        <f t="shared" si="305"/>
        <v>256.40350877192981</v>
      </c>
      <c r="AP351" s="33">
        <f t="shared" si="306"/>
        <v>1.6599270249247218</v>
      </c>
      <c r="AQ351" s="73">
        <f t="shared" si="307"/>
        <v>71.622807017543863</v>
      </c>
      <c r="AR351" s="33">
        <f t="shared" si="308"/>
        <v>61.922185830507196</v>
      </c>
      <c r="AS351" s="33">
        <f t="shared" si="309"/>
        <v>0.64572665436254084</v>
      </c>
      <c r="AT351" s="73">
        <f t="shared" si="310"/>
        <v>622.14912280701753</v>
      </c>
      <c r="AU351" s="73">
        <f t="shared" si="311"/>
        <v>1444.4851075441045</v>
      </c>
      <c r="AV351" s="73">
        <f t="shared" si="312"/>
        <v>271.32610935349123</v>
      </c>
      <c r="AW351" s="73">
        <f t="shared" si="313"/>
        <v>153.78091142542692</v>
      </c>
      <c r="AX351" s="73">
        <f t="shared" si="314"/>
        <v>0.59124800636957342</v>
      </c>
      <c r="AY351" s="73">
        <f t="shared" si="315"/>
        <v>1.6599270249247218</v>
      </c>
      <c r="AZ351" s="73">
        <f t="shared" si="316"/>
        <v>61.922185830507196</v>
      </c>
      <c r="BA351" s="33">
        <f t="shared" si="317"/>
        <v>3612.1491228070176</v>
      </c>
      <c r="BC351" s="34">
        <f t="shared" si="318"/>
        <v>7.858083131540039E-2</v>
      </c>
      <c r="BD351" s="34">
        <f t="shared" si="319"/>
        <v>0.3968251173313378</v>
      </c>
      <c r="BE351" s="34">
        <f t="shared" si="320"/>
        <v>0.33150214725559451</v>
      </c>
      <c r="BF351" s="34">
        <f t="shared" si="321"/>
        <v>0.27345969628931621</v>
      </c>
      <c r="BG351" s="34">
        <f t="shared" si="322"/>
        <v>7.0377958891163175</v>
      </c>
      <c r="BH351" s="34">
        <f t="shared" si="323"/>
        <v>0.32210878252280478</v>
      </c>
      <c r="BI351" s="34">
        <f t="shared" si="324"/>
        <v>1.3496475244889878</v>
      </c>
      <c r="BJ351" s="34">
        <f t="shared" si="325"/>
        <v>0.3528786694279713</v>
      </c>
      <c r="BL351" s="49">
        <f t="shared" si="326"/>
        <v>1</v>
      </c>
      <c r="BM351" s="49">
        <f t="shared" si="327"/>
        <v>0.83538599946736625</v>
      </c>
      <c r="BN351" s="49">
        <f t="shared" si="328"/>
        <v>17.735258131959313</v>
      </c>
      <c r="BO351" s="49">
        <f t="shared" si="329"/>
        <v>0.81171470366845</v>
      </c>
      <c r="BP351" s="49">
        <f t="shared" si="330"/>
        <v>0.88925487328295183</v>
      </c>
      <c r="BU351" s="38">
        <f t="shared" si="331"/>
        <v>4.6048838373611262E-2</v>
      </c>
      <c r="BV351" s="38">
        <f t="shared" si="332"/>
        <v>3.8468554869050452E-2</v>
      </c>
      <c r="BW351" s="38">
        <f t="shared" si="333"/>
        <v>0.81668803523286915</v>
      </c>
      <c r="BX351" s="38">
        <f t="shared" si="334"/>
        <v>3.7378519194712218E-2</v>
      </c>
      <c r="BY351" s="38">
        <f t="shared" si="335"/>
        <v>4.0949153932752815E-2</v>
      </c>
    </row>
    <row r="352" spans="1:77" x14ac:dyDescent="0.25">
      <c r="A352" s="23" t="s">
        <v>904</v>
      </c>
      <c r="B352" s="24" t="s">
        <v>905</v>
      </c>
      <c r="C352" s="24" t="s">
        <v>215</v>
      </c>
      <c r="D352" s="24" t="s">
        <v>66</v>
      </c>
      <c r="E352" s="25">
        <v>100</v>
      </c>
      <c r="F352" s="26">
        <f t="shared" si="281"/>
        <v>6.9314718055994533E-3</v>
      </c>
      <c r="G352" s="27">
        <v>3162277.6601683851</v>
      </c>
      <c r="H352" s="28">
        <f t="shared" si="282"/>
        <v>6.5000000000000009</v>
      </c>
      <c r="I352" s="27">
        <v>4.444</v>
      </c>
      <c r="J352" s="27">
        <f t="shared" si="283"/>
        <v>1.7927891551263262E-3</v>
      </c>
      <c r="K352" s="20">
        <f t="shared" si="280"/>
        <v>0.96605459940491467</v>
      </c>
      <c r="S352" s="31">
        <f t="shared" si="284"/>
        <v>5.3110644906185112</v>
      </c>
      <c r="T352" s="31">
        <f t="shared" si="285"/>
        <v>7.9272065966158305</v>
      </c>
      <c r="U352" s="31">
        <f t="shared" si="286"/>
        <v>4.4387215575855503</v>
      </c>
      <c r="V352" s="31">
        <f t="shared" si="287"/>
        <v>150257.48526566566</v>
      </c>
      <c r="W352" s="31">
        <f t="shared" si="288"/>
        <v>3.660055533754857</v>
      </c>
      <c r="X352" s="32">
        <f t="shared" si="289"/>
        <v>78784.634320310055</v>
      </c>
      <c r="Y352" s="31">
        <f t="shared" si="290"/>
        <v>95.468694680580711</v>
      </c>
      <c r="Z352" s="31">
        <f t="shared" si="291"/>
        <v>4.3104340148792604</v>
      </c>
      <c r="AA352" s="31">
        <f t="shared" si="292"/>
        <v>18.443379640943359</v>
      </c>
      <c r="AB352" s="31">
        <f t="shared" si="293"/>
        <v>3.8695370150524857</v>
      </c>
      <c r="AD352" s="33">
        <f t="shared" si="294"/>
        <v>1369.6370627922151</v>
      </c>
      <c r="AE352" s="33">
        <f t="shared" si="295"/>
        <v>4.3838397344895058E-2</v>
      </c>
      <c r="AF352" s="33">
        <f t="shared" si="296"/>
        <v>0.1051232011146383</v>
      </c>
      <c r="AG352" s="73">
        <f t="shared" si="297"/>
        <v>2488.5526315789475</v>
      </c>
      <c r="AH352" s="33">
        <f t="shared" si="298"/>
        <v>258.14490016278728</v>
      </c>
      <c r="AI352" s="33">
        <f t="shared" si="299"/>
        <v>1.1092070812444947E-4</v>
      </c>
      <c r="AJ352" s="73">
        <f t="shared" si="300"/>
        <v>60.307017543859651</v>
      </c>
      <c r="AK352" s="33">
        <f t="shared" si="301"/>
        <v>146.79877442063241</v>
      </c>
      <c r="AL352" s="33">
        <f t="shared" si="302"/>
        <v>6.8752831226511044E-4</v>
      </c>
      <c r="AM352" s="73">
        <f t="shared" si="303"/>
        <v>113.1140350877193</v>
      </c>
      <c r="AN352" s="33">
        <f t="shared" si="304"/>
        <v>0.55466243387839875</v>
      </c>
      <c r="AO352" s="73">
        <f t="shared" si="305"/>
        <v>256.40350877192981</v>
      </c>
      <c r="AP352" s="33">
        <f t="shared" si="306"/>
        <v>1.5785340045061005</v>
      </c>
      <c r="AQ352" s="73">
        <f t="shared" si="307"/>
        <v>71.622807017543863</v>
      </c>
      <c r="AR352" s="33">
        <f t="shared" si="308"/>
        <v>58.265959549821773</v>
      </c>
      <c r="AS352" s="33">
        <f t="shared" si="309"/>
        <v>0.63824094719597135</v>
      </c>
      <c r="AT352" s="73">
        <f t="shared" si="310"/>
        <v>622.14912280701753</v>
      </c>
      <c r="AU352" s="73">
        <f t="shared" si="311"/>
        <v>1369.6370627922151</v>
      </c>
      <c r="AV352" s="73">
        <f t="shared" si="312"/>
        <v>258.14490016278728</v>
      </c>
      <c r="AW352" s="73">
        <f t="shared" si="313"/>
        <v>146.79877442063241</v>
      </c>
      <c r="AX352" s="73">
        <f t="shared" si="314"/>
        <v>0.55466243387839875</v>
      </c>
      <c r="AY352" s="73">
        <f t="shared" si="315"/>
        <v>1.5785340045061005</v>
      </c>
      <c r="AZ352" s="73">
        <f t="shared" si="316"/>
        <v>58.265959549821773</v>
      </c>
      <c r="BA352" s="33">
        <f t="shared" si="317"/>
        <v>3612.1491228070176</v>
      </c>
      <c r="BC352" s="34">
        <f t="shared" si="318"/>
        <v>0.12083374617512417</v>
      </c>
      <c r="BD352" s="34">
        <f t="shared" si="319"/>
        <v>0.64349438654552193</v>
      </c>
      <c r="BE352" s="34">
        <f t="shared" si="320"/>
        <v>0.53634712357161896</v>
      </c>
      <c r="BF352" s="34">
        <f t="shared" si="321"/>
        <v>0.44225615005720503</v>
      </c>
      <c r="BG352" s="34">
        <f t="shared" si="322"/>
        <v>11.535840020703715</v>
      </c>
      <c r="BH352" s="34">
        <f t="shared" si="323"/>
        <v>0.52084588965854195</v>
      </c>
      <c r="BI352" s="34">
        <f t="shared" si="324"/>
        <v>2.2044354338776406</v>
      </c>
      <c r="BJ352" s="34">
        <f t="shared" si="325"/>
        <v>0.56968971360201348</v>
      </c>
      <c r="BL352" s="49">
        <f t="shared" si="326"/>
        <v>1</v>
      </c>
      <c r="BM352" s="49">
        <f t="shared" si="327"/>
        <v>0.83349153432541534</v>
      </c>
      <c r="BN352" s="49">
        <f t="shared" si="328"/>
        <v>17.926869700653789</v>
      </c>
      <c r="BO352" s="49">
        <f t="shared" si="329"/>
        <v>0.80940238259824571</v>
      </c>
      <c r="BP352" s="49">
        <f t="shared" si="330"/>
        <v>0.8853064230447838</v>
      </c>
      <c r="BU352" s="38">
        <f t="shared" si="331"/>
        <v>4.5998188089053593E-2</v>
      </c>
      <c r="BV352" s="38">
        <f t="shared" si="332"/>
        <v>3.8339100366534325E-2</v>
      </c>
      <c r="BW352" s="38">
        <f t="shared" si="333"/>
        <v>0.82460352433862882</v>
      </c>
      <c r="BX352" s="38">
        <f t="shared" si="334"/>
        <v>3.7231043034482228E-2</v>
      </c>
      <c r="BY352" s="38">
        <f t="shared" si="335"/>
        <v>4.0722491363661219E-2</v>
      </c>
    </row>
    <row r="353" spans="1:77" x14ac:dyDescent="0.25">
      <c r="A353" s="23" t="s">
        <v>906</v>
      </c>
      <c r="B353" s="24" t="s">
        <v>907</v>
      </c>
      <c r="C353" s="24" t="s">
        <v>178</v>
      </c>
      <c r="D353" s="24" t="s">
        <v>90</v>
      </c>
      <c r="E353" s="25">
        <v>0.20499999999999999</v>
      </c>
      <c r="F353" s="26">
        <f t="shared" si="281"/>
        <v>3.3812057588290014</v>
      </c>
      <c r="G353" s="27">
        <v>6606.9344800759654</v>
      </c>
      <c r="H353" s="28">
        <f t="shared" si="282"/>
        <v>3.8200000000000003</v>
      </c>
      <c r="I353" s="27">
        <v>4.8580999999999997E-3</v>
      </c>
      <c r="J353" s="27">
        <f t="shared" si="283"/>
        <v>1.9598445082176429E-6</v>
      </c>
      <c r="K353" s="20">
        <f t="shared" si="280"/>
        <v>0.99988933757847465</v>
      </c>
      <c r="S353" s="31">
        <f t="shared" si="284"/>
        <v>5.2583980480015482</v>
      </c>
      <c r="T353" s="31">
        <f t="shared" si="285"/>
        <v>7.7885460173004892</v>
      </c>
      <c r="U353" s="31">
        <f t="shared" si="286"/>
        <v>4.3974542071249232</v>
      </c>
      <c r="V353" s="31">
        <f t="shared" si="287"/>
        <v>314.75066937458553</v>
      </c>
      <c r="W353" s="31">
        <f t="shared" si="288"/>
        <v>3.6282532264810126</v>
      </c>
      <c r="X353" s="32">
        <f t="shared" si="289"/>
        <v>151058.84575853858</v>
      </c>
      <c r="Y353" s="31">
        <f t="shared" si="290"/>
        <v>94.338154065498813</v>
      </c>
      <c r="Z353" s="31">
        <f t="shared" si="291"/>
        <v>4.2699853501739522</v>
      </c>
      <c r="AA353" s="31">
        <f t="shared" si="292"/>
        <v>18.234972636066644</v>
      </c>
      <c r="AB353" s="31">
        <f t="shared" si="293"/>
        <v>3.8612886197026892</v>
      </c>
      <c r="AD353" s="33">
        <f t="shared" si="294"/>
        <v>1383.3549120526047</v>
      </c>
      <c r="AE353" s="33">
        <f t="shared" si="295"/>
        <v>21.384584070680514</v>
      </c>
      <c r="AF353" s="33">
        <f t="shared" si="296"/>
        <v>0.10699472423765261</v>
      </c>
      <c r="AG353" s="73">
        <f t="shared" si="297"/>
        <v>2488.5526315789475</v>
      </c>
      <c r="AH353" s="33">
        <f t="shared" si="298"/>
        <v>260.5674281898855</v>
      </c>
      <c r="AI353" s="33">
        <f t="shared" si="299"/>
        <v>5.2951965756843647E-2</v>
      </c>
      <c r="AJ353" s="73">
        <f t="shared" si="300"/>
        <v>60.307017543859651</v>
      </c>
      <c r="AK353" s="33">
        <f t="shared" si="301"/>
        <v>148.08549269527632</v>
      </c>
      <c r="AL353" s="33">
        <f t="shared" si="302"/>
        <v>3.5857990569615423E-4</v>
      </c>
      <c r="AM353" s="73">
        <f t="shared" si="303"/>
        <v>113.1140350877193</v>
      </c>
      <c r="AN353" s="33">
        <f t="shared" si="304"/>
        <v>0.56130946248915925</v>
      </c>
      <c r="AO353" s="73">
        <f t="shared" si="305"/>
        <v>256.40350877192981</v>
      </c>
      <c r="AP353" s="33">
        <f t="shared" si="306"/>
        <v>1.5934871220083873</v>
      </c>
      <c r="AQ353" s="73">
        <f t="shared" si="307"/>
        <v>71.622807017543863</v>
      </c>
      <c r="AR353" s="33">
        <f t="shared" si="308"/>
        <v>58.931879612242305</v>
      </c>
      <c r="AS353" s="33">
        <f t="shared" si="309"/>
        <v>0.63960434273031141</v>
      </c>
      <c r="AT353" s="73">
        <f t="shared" si="310"/>
        <v>622.14912280701753</v>
      </c>
      <c r="AU353" s="73">
        <f t="shared" si="311"/>
        <v>1383.3549120526047</v>
      </c>
      <c r="AV353" s="73">
        <f t="shared" si="312"/>
        <v>260.5674281898855</v>
      </c>
      <c r="AW353" s="73">
        <f t="shared" si="313"/>
        <v>148.08549269527632</v>
      </c>
      <c r="AX353" s="73">
        <f t="shared" si="314"/>
        <v>0.56130946248915925</v>
      </c>
      <c r="AY353" s="73">
        <f t="shared" si="315"/>
        <v>1.5934871220083873</v>
      </c>
      <c r="AZ353" s="73">
        <f t="shared" si="316"/>
        <v>58.931879612242305</v>
      </c>
      <c r="BA353" s="33">
        <f t="shared" si="317"/>
        <v>3612.1491228070176</v>
      </c>
      <c r="BC353" s="34">
        <f t="shared" si="318"/>
        <v>1.9294595724166943E-2</v>
      </c>
      <c r="BD353" s="34">
        <f t="shared" si="319"/>
        <v>0.10173151418464775</v>
      </c>
      <c r="BE353" s="34">
        <f t="shared" si="320"/>
        <v>8.4829862195497402E-2</v>
      </c>
      <c r="BF353" s="34">
        <f t="shared" si="321"/>
        <v>7.0005509675822711E-2</v>
      </c>
      <c r="BG353" s="34">
        <f t="shared" si="322"/>
        <v>1.8202165440579761</v>
      </c>
      <c r="BH353" s="34">
        <f t="shared" si="323"/>
        <v>8.2387641079721838E-2</v>
      </c>
      <c r="BI353" s="34">
        <f t="shared" si="324"/>
        <v>0.34805884406312959</v>
      </c>
      <c r="BJ353" s="34">
        <f t="shared" si="325"/>
        <v>9.0140592518030777E-2</v>
      </c>
      <c r="BL353" s="49">
        <f t="shared" si="326"/>
        <v>1</v>
      </c>
      <c r="BM353" s="49">
        <f t="shared" si="327"/>
        <v>0.83386021406824817</v>
      </c>
      <c r="BN353" s="49">
        <f t="shared" si="328"/>
        <v>17.892356745562566</v>
      </c>
      <c r="BO353" s="49">
        <f t="shared" si="329"/>
        <v>0.80985367946243458</v>
      </c>
      <c r="BP353" s="49">
        <f t="shared" si="330"/>
        <v>0.88606360812069629</v>
      </c>
      <c r="BU353" s="38">
        <f t="shared" si="331"/>
        <v>4.6005877732385292E-2</v>
      </c>
      <c r="BV353" s="38">
        <f t="shared" si="332"/>
        <v>3.836247105432445E-2</v>
      </c>
      <c r="BW353" s="38">
        <f t="shared" si="333"/>
        <v>0.82315357678057066</v>
      </c>
      <c r="BX353" s="38">
        <f t="shared" si="334"/>
        <v>3.7258029358471112E-2</v>
      </c>
      <c r="BY353" s="38">
        <f t="shared" si="335"/>
        <v>4.0764134018316911E-2</v>
      </c>
    </row>
    <row r="354" spans="1:77" x14ac:dyDescent="0.25">
      <c r="A354" s="23" t="s">
        <v>908</v>
      </c>
      <c r="B354" s="24" t="s">
        <v>909</v>
      </c>
      <c r="C354" s="24" t="s">
        <v>65</v>
      </c>
      <c r="D354" s="24" t="s">
        <v>66</v>
      </c>
      <c r="E354" s="25">
        <v>1.0699999999999999E-2</v>
      </c>
      <c r="F354" s="26">
        <f t="shared" si="281"/>
        <v>64.780110332705164</v>
      </c>
      <c r="G354" s="27">
        <v>128.82495516931343</v>
      </c>
      <c r="H354" s="28">
        <f t="shared" si="282"/>
        <v>2.1100000000000003</v>
      </c>
      <c r="I354" s="27">
        <v>1.3029E-5</v>
      </c>
      <c r="J354" s="27">
        <f t="shared" si="283"/>
        <v>5.2561318411658201E-9</v>
      </c>
      <c r="K354" s="20">
        <f t="shared" si="280"/>
        <v>0.99993908771243656</v>
      </c>
      <c r="S354" s="31">
        <f t="shared" si="284"/>
        <v>3.6176218911575488</v>
      </c>
      <c r="T354" s="31">
        <f t="shared" si="285"/>
        <v>4.326896502387017</v>
      </c>
      <c r="U354" s="31">
        <f t="shared" si="286"/>
        <v>3.1118066234372397</v>
      </c>
      <c r="V354" s="31">
        <f t="shared" si="287"/>
        <v>6.9411602037846363</v>
      </c>
      <c r="W354" s="31">
        <f t="shared" si="288"/>
        <v>2.6374806412305878</v>
      </c>
      <c r="X354" s="32">
        <f t="shared" si="289"/>
        <v>1275990.229877569</v>
      </c>
      <c r="Y354" s="31">
        <f t="shared" si="290"/>
        <v>59.117167163818337</v>
      </c>
      <c r="Z354" s="31">
        <f t="shared" si="291"/>
        <v>3.0098431927222111</v>
      </c>
      <c r="AA354" s="31">
        <f t="shared" si="292"/>
        <v>11.742237840820469</v>
      </c>
      <c r="AB354" s="31">
        <f t="shared" si="293"/>
        <v>3.4965701979967214</v>
      </c>
      <c r="AD354" s="33">
        <f t="shared" si="294"/>
        <v>2010.7769656665796</v>
      </c>
      <c r="AE354" s="33">
        <f t="shared" si="295"/>
        <v>409.70464808313136</v>
      </c>
      <c r="AF354" s="33">
        <f t="shared" si="296"/>
        <v>0.19259377544011252</v>
      </c>
      <c r="AG354" s="73">
        <f t="shared" si="297"/>
        <v>2488.5526315789475</v>
      </c>
      <c r="AH354" s="33">
        <f t="shared" si="298"/>
        <v>368.22125279355203</v>
      </c>
      <c r="AI354" s="33">
        <f t="shared" si="299"/>
        <v>2.4011355706181865</v>
      </c>
      <c r="AJ354" s="73">
        <f t="shared" si="300"/>
        <v>60.307017543859651</v>
      </c>
      <c r="AK354" s="33">
        <f t="shared" si="301"/>
        <v>203.71397547622522</v>
      </c>
      <c r="AL354" s="33">
        <f t="shared" si="302"/>
        <v>4.2450690764194917E-5</v>
      </c>
      <c r="AM354" s="73">
        <f t="shared" si="303"/>
        <v>113.1140350877193</v>
      </c>
      <c r="AN354" s="33">
        <f t="shared" si="304"/>
        <v>0.89572794318760196</v>
      </c>
      <c r="AO354" s="73">
        <f t="shared" si="305"/>
        <v>256.40350877192981</v>
      </c>
      <c r="AP354" s="33">
        <f t="shared" si="306"/>
        <v>2.2606382562118563</v>
      </c>
      <c r="AQ354" s="73">
        <f t="shared" si="307"/>
        <v>71.622807017543863</v>
      </c>
      <c r="AR354" s="33">
        <f t="shared" si="308"/>
        <v>91.517581800755352</v>
      </c>
      <c r="AS354" s="33">
        <f t="shared" si="309"/>
        <v>0.70631985913279405</v>
      </c>
      <c r="AT354" s="73">
        <f t="shared" si="310"/>
        <v>622.14912280701753</v>
      </c>
      <c r="AU354" s="73">
        <f t="shared" si="311"/>
        <v>2010.7769656665796</v>
      </c>
      <c r="AV354" s="73">
        <f t="shared" si="312"/>
        <v>368.22125279355203</v>
      </c>
      <c r="AW354" s="73">
        <f t="shared" si="313"/>
        <v>203.71397547622522</v>
      </c>
      <c r="AX354" s="73">
        <f t="shared" si="314"/>
        <v>0.89572794318760196</v>
      </c>
      <c r="AY354" s="73">
        <f t="shared" si="315"/>
        <v>2.2606382562118563</v>
      </c>
      <c r="AZ354" s="73">
        <f t="shared" si="316"/>
        <v>91.517581800755352</v>
      </c>
      <c r="BA354" s="33">
        <f t="shared" si="317"/>
        <v>3612.1491228070176</v>
      </c>
      <c r="BC354" s="34">
        <f t="shared" si="318"/>
        <v>1.7081638470825423E-3</v>
      </c>
      <c r="BD354" s="34">
        <f t="shared" si="319"/>
        <v>6.1922931832327239E-3</v>
      </c>
      <c r="BE354" s="34">
        <f t="shared" si="320"/>
        <v>5.2810384267959632E-3</v>
      </c>
      <c r="BF354" s="34">
        <f t="shared" si="321"/>
        <v>4.5052481399094789E-3</v>
      </c>
      <c r="BG354" s="34">
        <f t="shared" si="322"/>
        <v>0.10098180769116967</v>
      </c>
      <c r="BH354" s="34">
        <f t="shared" si="323"/>
        <v>5.141305327195575E-3</v>
      </c>
      <c r="BI354" s="34">
        <f t="shared" si="324"/>
        <v>1.9904049501430529E-2</v>
      </c>
      <c r="BJ354" s="34">
        <f t="shared" si="325"/>
        <v>5.6924495646717152E-3</v>
      </c>
      <c r="BL354" s="49">
        <f t="shared" si="326"/>
        <v>1</v>
      </c>
      <c r="BM354" s="49">
        <f t="shared" si="327"/>
        <v>0.85284050198007022</v>
      </c>
      <c r="BN354" s="49">
        <f t="shared" si="328"/>
        <v>16.307659327986066</v>
      </c>
      <c r="BO354" s="49">
        <f t="shared" si="329"/>
        <v>0.83027485538265899</v>
      </c>
      <c r="BP354" s="49">
        <f t="shared" si="330"/>
        <v>0.91927972339641995</v>
      </c>
      <c r="BU354" s="38">
        <f t="shared" si="331"/>
        <v>4.6403227212652443E-2</v>
      </c>
      <c r="BV354" s="38">
        <f t="shared" si="332"/>
        <v>3.9574551589533762E-2</v>
      </c>
      <c r="BW354" s="38">
        <f t="shared" si="333"/>
        <v>0.75672802110306847</v>
      </c>
      <c r="BX354" s="38">
        <f t="shared" si="334"/>
        <v>3.8527432763273674E-2</v>
      </c>
      <c r="BY354" s="38">
        <f t="shared" si="335"/>
        <v>4.2657545876748366E-2</v>
      </c>
    </row>
    <row r="355" spans="1:77" x14ac:dyDescent="0.25">
      <c r="A355" s="23" t="s">
        <v>910</v>
      </c>
      <c r="B355" s="24" t="s">
        <v>911</v>
      </c>
      <c r="C355" s="24" t="s">
        <v>525</v>
      </c>
      <c r="D355" s="24" t="s">
        <v>133</v>
      </c>
      <c r="E355" s="25">
        <v>1.3899999999999999E-2</v>
      </c>
      <c r="F355" s="26">
        <f t="shared" si="281"/>
        <v>49.86670363740614</v>
      </c>
      <c r="G355" s="27">
        <v>363.07805477010152</v>
      </c>
      <c r="H355" s="28">
        <f t="shared" si="282"/>
        <v>2.56</v>
      </c>
      <c r="I355" s="27">
        <v>8.0320786646586442E-2</v>
      </c>
      <c r="J355" s="27">
        <f t="shared" si="283"/>
        <v>3.2402843211344646E-5</v>
      </c>
      <c r="K355" s="20">
        <f t="shared" si="280"/>
        <v>0.99995106017328916</v>
      </c>
      <c r="S355" s="31">
        <f t="shared" si="284"/>
        <v>4.5138991401529722</v>
      </c>
      <c r="T355" s="31">
        <f t="shared" si="285"/>
        <v>6.033270062166511</v>
      </c>
      <c r="U355" s="31">
        <f t="shared" si="286"/>
        <v>3.814094180870808</v>
      </c>
      <c r="V355" s="31">
        <f t="shared" si="287"/>
        <v>18.071773437881866</v>
      </c>
      <c r="W355" s="31">
        <f t="shared" si="288"/>
        <v>3.1786921424974017</v>
      </c>
      <c r="X355" s="32">
        <f t="shared" si="289"/>
        <v>529.88248066588017</v>
      </c>
      <c r="Y355" s="31">
        <f t="shared" si="290"/>
        <v>78.356701524106697</v>
      </c>
      <c r="Z355" s="31">
        <f t="shared" si="291"/>
        <v>3.6981983601915225</v>
      </c>
      <c r="AA355" s="31">
        <f t="shared" si="292"/>
        <v>15.288907175614675</v>
      </c>
      <c r="AB355" s="31">
        <f t="shared" si="293"/>
        <v>3.7258537755612076</v>
      </c>
      <c r="AD355" s="33">
        <f t="shared" si="294"/>
        <v>1611.5182336538101</v>
      </c>
      <c r="AE355" s="33">
        <f t="shared" si="295"/>
        <v>315.3841535603961</v>
      </c>
      <c r="AF355" s="33">
        <f t="shared" si="296"/>
        <v>0.13812299544802548</v>
      </c>
      <c r="AG355" s="73">
        <f t="shared" si="297"/>
        <v>2488.5526315789475</v>
      </c>
      <c r="AH355" s="33">
        <f t="shared" si="298"/>
        <v>300.4208283791578</v>
      </c>
      <c r="AI355" s="33">
        <f t="shared" si="299"/>
        <v>0.9222485399097673</v>
      </c>
      <c r="AJ355" s="73">
        <f t="shared" si="300"/>
        <v>60.307017543859651</v>
      </c>
      <c r="AK355" s="33">
        <f t="shared" si="301"/>
        <v>169.02916123375601</v>
      </c>
      <c r="AL355" s="33">
        <f t="shared" si="302"/>
        <v>0.10222392444188338</v>
      </c>
      <c r="AM355" s="73">
        <f t="shared" si="303"/>
        <v>113.1140350877193</v>
      </c>
      <c r="AN355" s="33">
        <f t="shared" si="304"/>
        <v>0.67579284886607316</v>
      </c>
      <c r="AO355" s="73">
        <f t="shared" si="305"/>
        <v>256.40350877192981</v>
      </c>
      <c r="AP355" s="33">
        <f t="shared" si="306"/>
        <v>1.83985984632644</v>
      </c>
      <c r="AQ355" s="73">
        <f t="shared" si="307"/>
        <v>71.622807017543863</v>
      </c>
      <c r="AR355" s="33">
        <f t="shared" si="308"/>
        <v>70.287640560418808</v>
      </c>
      <c r="AS355" s="33">
        <f t="shared" si="309"/>
        <v>0.66285397078552044</v>
      </c>
      <c r="AT355" s="73">
        <f t="shared" si="310"/>
        <v>622.14912280701753</v>
      </c>
      <c r="AU355" s="73">
        <f t="shared" si="311"/>
        <v>1611.5182336538101</v>
      </c>
      <c r="AV355" s="73">
        <f t="shared" si="312"/>
        <v>300.4208283791578</v>
      </c>
      <c r="AW355" s="73">
        <f t="shared" si="313"/>
        <v>169.02916123375601</v>
      </c>
      <c r="AX355" s="73">
        <f t="shared" si="314"/>
        <v>0.67579284886607316</v>
      </c>
      <c r="AY355" s="73">
        <f t="shared" si="315"/>
        <v>1.83985984632644</v>
      </c>
      <c r="AZ355" s="73">
        <f t="shared" si="316"/>
        <v>70.287640560418808</v>
      </c>
      <c r="BA355" s="33">
        <f t="shared" si="317"/>
        <v>3612.1491228070176</v>
      </c>
      <c r="BC355" s="34">
        <f t="shared" si="318"/>
        <v>1.7738427417933796E-3</v>
      </c>
      <c r="BD355" s="34">
        <f t="shared" si="319"/>
        <v>8.0264625717778523E-3</v>
      </c>
      <c r="BE355" s="34">
        <f t="shared" si="320"/>
        <v>6.7448974186459518E-3</v>
      </c>
      <c r="BF355" s="34">
        <f t="shared" si="321"/>
        <v>5.6350920454608404E-3</v>
      </c>
      <c r="BG355" s="34">
        <f t="shared" si="322"/>
        <v>0.13899246626940692</v>
      </c>
      <c r="BH355" s="34">
        <f t="shared" si="323"/>
        <v>6.5600223189379112E-3</v>
      </c>
      <c r="BI355" s="34">
        <f t="shared" si="324"/>
        <v>2.6866747721681593E-2</v>
      </c>
      <c r="BJ355" s="34">
        <f t="shared" si="325"/>
        <v>7.2108969755891143E-3</v>
      </c>
      <c r="BL355" s="49">
        <f t="shared" si="326"/>
        <v>1</v>
      </c>
      <c r="BM355" s="49">
        <f t="shared" si="327"/>
        <v>0.84033250741888965</v>
      </c>
      <c r="BN355" s="49">
        <f t="shared" si="328"/>
        <v>17.31677747531317</v>
      </c>
      <c r="BO355" s="49">
        <f t="shared" si="329"/>
        <v>0.81729930966150055</v>
      </c>
      <c r="BP355" s="49">
        <f t="shared" si="330"/>
        <v>0.89839040687034677</v>
      </c>
      <c r="BU355" s="38">
        <f t="shared" si="331"/>
        <v>4.6142649420953863E-2</v>
      </c>
      <c r="BV355" s="38">
        <f t="shared" si="332"/>
        <v>3.8775168286860937E-2</v>
      </c>
      <c r="BW355" s="38">
        <f t="shared" si="333"/>
        <v>0.79904199214404614</v>
      </c>
      <c r="BX355" s="38">
        <f t="shared" si="334"/>
        <v>3.7712355517698228E-2</v>
      </c>
      <c r="BY355" s="38">
        <f t="shared" si="335"/>
        <v>4.145411358736651E-2</v>
      </c>
    </row>
    <row r="356" spans="1:77" x14ac:dyDescent="0.25">
      <c r="A356" s="23" t="s">
        <v>912</v>
      </c>
      <c r="B356" s="24" t="s">
        <v>913</v>
      </c>
      <c r="C356" s="24" t="s">
        <v>914</v>
      </c>
      <c r="D356" s="24" t="s">
        <v>236</v>
      </c>
      <c r="E356" s="25">
        <v>17</v>
      </c>
      <c r="F356" s="26">
        <f t="shared" si="281"/>
        <v>4.0773363562349722E-2</v>
      </c>
      <c r="G356" s="27">
        <v>6309.5734448019384</v>
      </c>
      <c r="H356" s="28">
        <f t="shared" si="282"/>
        <v>3.8000000000000003</v>
      </c>
      <c r="I356" s="27">
        <v>0.51914000000000005</v>
      </c>
      <c r="J356" s="27">
        <f t="shared" si="283"/>
        <v>2.0943036948521177E-4</v>
      </c>
      <c r="K356" s="20">
        <f t="shared" si="280"/>
        <v>0.99989261681323083</v>
      </c>
      <c r="S356" s="31">
        <f t="shared" si="284"/>
        <v>5.2559416666438832</v>
      </c>
      <c r="T356" s="31">
        <f t="shared" si="285"/>
        <v>7.7821306105701282</v>
      </c>
      <c r="U356" s="31">
        <f t="shared" si="286"/>
        <v>4.3955294834239318</v>
      </c>
      <c r="V356" s="31">
        <f t="shared" si="287"/>
        <v>300.62146177747593</v>
      </c>
      <c r="W356" s="31">
        <f t="shared" si="288"/>
        <v>3.6267699557143431</v>
      </c>
      <c r="X356" s="32">
        <f t="shared" si="289"/>
        <v>1350.1872001520703</v>
      </c>
      <c r="Y356" s="31">
        <f t="shared" si="290"/>
        <v>94.285425254647322</v>
      </c>
      <c r="Z356" s="31">
        <f t="shared" si="291"/>
        <v>4.2680988102637638</v>
      </c>
      <c r="AA356" s="31">
        <f t="shared" si="292"/>
        <v>18.225252460255469</v>
      </c>
      <c r="AB356" s="31">
        <f t="shared" si="293"/>
        <v>3.8609001762574393</v>
      </c>
      <c r="AD356" s="33">
        <f t="shared" si="294"/>
        <v>1384.0014274503239</v>
      </c>
      <c r="AE356" s="33">
        <f t="shared" si="295"/>
        <v>0.25787292555820623</v>
      </c>
      <c r="AF356" s="33">
        <f t="shared" si="296"/>
        <v>0.10708292818954401</v>
      </c>
      <c r="AG356" s="73">
        <f t="shared" si="297"/>
        <v>2488.5526315789475</v>
      </c>
      <c r="AH356" s="33">
        <f t="shared" si="298"/>
        <v>260.68152600372906</v>
      </c>
      <c r="AI356" s="33">
        <f t="shared" si="299"/>
        <v>5.5440707952526549E-2</v>
      </c>
      <c r="AJ356" s="73">
        <f t="shared" si="300"/>
        <v>60.307017543859651</v>
      </c>
      <c r="AK356" s="33">
        <f t="shared" si="301"/>
        <v>148.146056471023</v>
      </c>
      <c r="AL356" s="33">
        <f t="shared" si="302"/>
        <v>4.011789377100148E-2</v>
      </c>
      <c r="AM356" s="73">
        <f t="shared" si="303"/>
        <v>113.1140350877193</v>
      </c>
      <c r="AN356" s="33">
        <f t="shared" si="304"/>
        <v>0.56162337294135067</v>
      </c>
      <c r="AO356" s="73">
        <f t="shared" si="305"/>
        <v>256.40350877192981</v>
      </c>
      <c r="AP356" s="33">
        <f t="shared" si="306"/>
        <v>1.5941914583383736</v>
      </c>
      <c r="AQ356" s="73">
        <f t="shared" si="307"/>
        <v>71.622807017543863</v>
      </c>
      <c r="AR356" s="33">
        <f t="shared" si="308"/>
        <v>58.963310081145998</v>
      </c>
      <c r="AS356" s="33">
        <f t="shared" si="309"/>
        <v>0.63966869303804919</v>
      </c>
      <c r="AT356" s="73">
        <f t="shared" si="310"/>
        <v>622.14912280701753</v>
      </c>
      <c r="AU356" s="73">
        <f t="shared" si="311"/>
        <v>1384.0014274503239</v>
      </c>
      <c r="AV356" s="73">
        <f t="shared" si="312"/>
        <v>260.68152600372906</v>
      </c>
      <c r="AW356" s="73">
        <f t="shared" si="313"/>
        <v>148.146056471023</v>
      </c>
      <c r="AX356" s="73">
        <f t="shared" si="314"/>
        <v>0.56162337294135067</v>
      </c>
      <c r="AY356" s="73">
        <f t="shared" si="315"/>
        <v>1.5941914583383736</v>
      </c>
      <c r="AZ356" s="73">
        <f t="shared" si="316"/>
        <v>58.963310081145998</v>
      </c>
      <c r="BA356" s="33">
        <f t="shared" si="317"/>
        <v>3612.1491228070176</v>
      </c>
      <c r="BC356" s="34">
        <f t="shared" si="318"/>
        <v>0.11887314058976912</v>
      </c>
      <c r="BD356" s="34">
        <f t="shared" si="319"/>
        <v>0.6264775673516898</v>
      </c>
      <c r="BE356" s="34">
        <f t="shared" si="320"/>
        <v>0.52239929245013605</v>
      </c>
      <c r="BF356" s="34">
        <f t="shared" si="321"/>
        <v>0.43100881781419509</v>
      </c>
      <c r="BG356" s="34">
        <f t="shared" si="322"/>
        <v>11.20800461186186</v>
      </c>
      <c r="BH356" s="34">
        <f t="shared" si="323"/>
        <v>0.50736230992351072</v>
      </c>
      <c r="BI356" s="34">
        <f t="shared" si="324"/>
        <v>2.1432418489218663</v>
      </c>
      <c r="BJ356" s="34">
        <f t="shared" si="325"/>
        <v>0.55511454611069899</v>
      </c>
      <c r="BL356" s="49">
        <f t="shared" si="326"/>
        <v>1</v>
      </c>
      <c r="BM356" s="49">
        <f t="shared" si="327"/>
        <v>0.83386751525433844</v>
      </c>
      <c r="BN356" s="49">
        <f t="shared" si="328"/>
        <v>17.890512280019038</v>
      </c>
      <c r="BO356" s="49">
        <f t="shared" si="329"/>
        <v>0.80986508753742725</v>
      </c>
      <c r="BP356" s="49">
        <f t="shared" si="330"/>
        <v>0.88608846515819573</v>
      </c>
      <c r="BU356" s="38">
        <f t="shared" si="331"/>
        <v>4.6006779929805126E-2</v>
      </c>
      <c r="BV356" s="38">
        <f t="shared" si="332"/>
        <v>3.8363559264919765E-2</v>
      </c>
      <c r="BW356" s="38">
        <f t="shared" si="333"/>
        <v>0.82308486129831204</v>
      </c>
      <c r="BX356" s="38">
        <f t="shared" si="334"/>
        <v>3.7259284855166781E-2</v>
      </c>
      <c r="BY356" s="38">
        <f t="shared" si="335"/>
        <v>4.0766077014871907E-2</v>
      </c>
    </row>
    <row r="357" spans="1:77" x14ac:dyDescent="0.25">
      <c r="A357" s="23" t="s">
        <v>915</v>
      </c>
      <c r="B357" s="24" t="s">
        <v>916</v>
      </c>
      <c r="C357" s="24" t="s">
        <v>215</v>
      </c>
      <c r="D357" s="24" t="s">
        <v>90</v>
      </c>
      <c r="E357" s="25">
        <v>9.82</v>
      </c>
      <c r="F357" s="26">
        <f t="shared" si="281"/>
        <v>7.0585252602845747E-2</v>
      </c>
      <c r="G357" s="27">
        <v>169824.36524617471</v>
      </c>
      <c r="H357" s="28">
        <f t="shared" si="282"/>
        <v>5.23</v>
      </c>
      <c r="I357" s="27">
        <v>1.1312</v>
      </c>
      <c r="J357" s="27">
        <f t="shared" si="283"/>
        <v>4.5634633039579216E-4</v>
      </c>
      <c r="K357" s="20">
        <f t="shared" si="280"/>
        <v>0.99808172202324097</v>
      </c>
      <c r="S357" s="31">
        <f t="shared" si="284"/>
        <v>5.3090990300380767</v>
      </c>
      <c r="T357" s="31">
        <f t="shared" si="285"/>
        <v>7.9219935202366001</v>
      </c>
      <c r="U357" s="31">
        <f t="shared" si="286"/>
        <v>4.4371815000734225</v>
      </c>
      <c r="V357" s="31">
        <f t="shared" si="287"/>
        <v>8070.0806864224187</v>
      </c>
      <c r="W357" s="31">
        <f t="shared" si="288"/>
        <v>3.6588687024784745</v>
      </c>
      <c r="X357" s="32">
        <f t="shared" si="289"/>
        <v>16623.703999201851</v>
      </c>
      <c r="Y357" s="31">
        <f t="shared" si="290"/>
        <v>95.426504000840211</v>
      </c>
      <c r="Z357" s="31">
        <f t="shared" si="291"/>
        <v>4.3089245099258369</v>
      </c>
      <c r="AA357" s="31">
        <f t="shared" si="292"/>
        <v>18.435602093563698</v>
      </c>
      <c r="AB357" s="31">
        <f t="shared" si="293"/>
        <v>3.8692319165271676</v>
      </c>
      <c r="AD357" s="33">
        <f t="shared" si="294"/>
        <v>1370.1441107190271</v>
      </c>
      <c r="AE357" s="33">
        <f t="shared" si="295"/>
        <v>0.4464195248970983</v>
      </c>
      <c r="AF357" s="33">
        <f t="shared" si="296"/>
        <v>0.10519237755049879</v>
      </c>
      <c r="AG357" s="73">
        <f t="shared" si="297"/>
        <v>2488.5526315789475</v>
      </c>
      <c r="AH357" s="33">
        <f t="shared" si="298"/>
        <v>258.23449712714552</v>
      </c>
      <c r="AI357" s="33">
        <f t="shared" si="299"/>
        <v>2.0652416393689412E-3</v>
      </c>
      <c r="AJ357" s="73">
        <f t="shared" si="300"/>
        <v>60.307017543859651</v>
      </c>
      <c r="AK357" s="33">
        <f t="shared" si="301"/>
        <v>146.84639170099535</v>
      </c>
      <c r="AL357" s="33">
        <f t="shared" si="302"/>
        <v>3.2583993717204877E-3</v>
      </c>
      <c r="AM357" s="73">
        <f t="shared" si="303"/>
        <v>113.1140350877193</v>
      </c>
      <c r="AN357" s="33">
        <f t="shared" si="304"/>
        <v>0.55490766538254821</v>
      </c>
      <c r="AO357" s="73">
        <f t="shared" si="305"/>
        <v>256.40350877192981</v>
      </c>
      <c r="AP357" s="33">
        <f t="shared" si="306"/>
        <v>1.5790869974614097</v>
      </c>
      <c r="AQ357" s="73">
        <f t="shared" si="307"/>
        <v>71.622807017543863</v>
      </c>
      <c r="AR357" s="33">
        <f t="shared" si="308"/>
        <v>58.290540589199836</v>
      </c>
      <c r="AS357" s="33">
        <f t="shared" si="309"/>
        <v>0.63829127407634134</v>
      </c>
      <c r="AT357" s="73">
        <f t="shared" si="310"/>
        <v>622.14912280701753</v>
      </c>
      <c r="AU357" s="73">
        <f t="shared" si="311"/>
        <v>1370.1441107190271</v>
      </c>
      <c r="AV357" s="73">
        <f t="shared" si="312"/>
        <v>258.23449712714552</v>
      </c>
      <c r="AW357" s="73">
        <f t="shared" si="313"/>
        <v>146.84639170099535</v>
      </c>
      <c r="AX357" s="73">
        <f t="shared" si="314"/>
        <v>0.55490766538254821</v>
      </c>
      <c r="AY357" s="73">
        <f t="shared" si="315"/>
        <v>1.5790869974614097</v>
      </c>
      <c r="AZ357" s="73">
        <f t="shared" si="316"/>
        <v>58.290540589199836</v>
      </c>
      <c r="BA357" s="33">
        <f t="shared" si="317"/>
        <v>3612.1491228070176</v>
      </c>
      <c r="BC357" s="34">
        <f t="shared" si="318"/>
        <v>0.11302113873774504</v>
      </c>
      <c r="BD357" s="34">
        <f t="shared" si="319"/>
        <v>0.60166601184468282</v>
      </c>
      <c r="BE357" s="34">
        <f t="shared" si="320"/>
        <v>0.50149129522587554</v>
      </c>
      <c r="BF357" s="34">
        <f t="shared" si="321"/>
        <v>0.4135203315735772</v>
      </c>
      <c r="BG357" s="34">
        <f t="shared" si="322"/>
        <v>10.785212147936942</v>
      </c>
      <c r="BH357" s="34">
        <f t="shared" si="323"/>
        <v>0.48699955484679813</v>
      </c>
      <c r="BI357" s="34">
        <f t="shared" si="324"/>
        <v>2.0610439621044767</v>
      </c>
      <c r="BJ357" s="34">
        <f t="shared" si="325"/>
        <v>0.53267521993211731</v>
      </c>
      <c r="BL357" s="49">
        <f t="shared" si="326"/>
        <v>1</v>
      </c>
      <c r="BM357" s="49">
        <f t="shared" si="327"/>
        <v>0.83350444491342335</v>
      </c>
      <c r="BN357" s="49">
        <f t="shared" si="328"/>
        <v>17.925579865929162</v>
      </c>
      <c r="BO357" s="49">
        <f t="shared" si="329"/>
        <v>0.80941842360960004</v>
      </c>
      <c r="BP357" s="49">
        <f t="shared" si="330"/>
        <v>0.88533373906057511</v>
      </c>
      <c r="BU357" s="38">
        <f t="shared" si="331"/>
        <v>4.5998506522050314E-2</v>
      </c>
      <c r="BV357" s="38">
        <f t="shared" si="332"/>
        <v>3.8339959645508029E-2</v>
      </c>
      <c r="BW357" s="38">
        <f t="shared" si="333"/>
        <v>0.82454990237447634</v>
      </c>
      <c r="BX357" s="38">
        <f t="shared" si="334"/>
        <v>3.7232038637473874E-2</v>
      </c>
      <c r="BY357" s="38">
        <f t="shared" si="335"/>
        <v>4.0724029770369055E-2</v>
      </c>
    </row>
    <row r="358" spans="1:77" x14ac:dyDescent="0.25">
      <c r="A358" s="23" t="s">
        <v>917</v>
      </c>
      <c r="B358" s="24" t="s">
        <v>918</v>
      </c>
      <c r="C358" s="24" t="s">
        <v>77</v>
      </c>
      <c r="D358" s="24" t="s">
        <v>66</v>
      </c>
      <c r="E358" s="25">
        <v>2.79</v>
      </c>
      <c r="F358" s="26">
        <f t="shared" si="281"/>
        <v>0.24843984966306282</v>
      </c>
      <c r="G358" s="27">
        <v>1202.2644346174138</v>
      </c>
      <c r="H358" s="28">
        <f t="shared" si="282"/>
        <v>3.0800000000000005</v>
      </c>
      <c r="I358" s="27">
        <v>1.1716</v>
      </c>
      <c r="J358" s="27">
        <f t="shared" si="283"/>
        <v>4.7264441362421326E-4</v>
      </c>
      <c r="K358" s="20">
        <f t="shared" si="280"/>
        <v>0.99994733995542817</v>
      </c>
      <c r="S358" s="31">
        <f t="shared" si="284"/>
        <v>5.0358641506511104</v>
      </c>
      <c r="T358" s="31">
        <f t="shared" si="285"/>
        <v>7.2253477066343601</v>
      </c>
      <c r="U358" s="31">
        <f t="shared" si="286"/>
        <v>4.2230854084171812</v>
      </c>
      <c r="V358" s="31">
        <f t="shared" si="287"/>
        <v>57.945990860494007</v>
      </c>
      <c r="W358" s="31">
        <f t="shared" si="288"/>
        <v>3.4938775020020341</v>
      </c>
      <c r="X358" s="32">
        <f t="shared" si="289"/>
        <v>115.63026613489251</v>
      </c>
      <c r="Y358" s="31">
        <f t="shared" si="290"/>
        <v>89.561229772037805</v>
      </c>
      <c r="Z358" s="31">
        <f t="shared" si="291"/>
        <v>4.0990757813436032</v>
      </c>
      <c r="AA358" s="31">
        <f t="shared" si="292"/>
        <v>17.354381110877689</v>
      </c>
      <c r="AB358" s="31">
        <f t="shared" si="293"/>
        <v>3.8246786825534502</v>
      </c>
      <c r="AD358" s="33">
        <f t="shared" si="294"/>
        <v>1444.4851075441045</v>
      </c>
      <c r="AE358" s="33">
        <f t="shared" si="295"/>
        <v>1.5712687220392492</v>
      </c>
      <c r="AF358" s="33">
        <f t="shared" si="296"/>
        <v>0.11533470320994536</v>
      </c>
      <c r="AG358" s="73">
        <f t="shared" si="297"/>
        <v>2488.5526315789475</v>
      </c>
      <c r="AH358" s="33">
        <f t="shared" si="298"/>
        <v>271.32610935349123</v>
      </c>
      <c r="AI358" s="33">
        <f t="shared" si="299"/>
        <v>0.28762415516876672</v>
      </c>
      <c r="AJ358" s="73">
        <f t="shared" si="300"/>
        <v>60.307017543859651</v>
      </c>
      <c r="AK358" s="33">
        <f t="shared" si="301"/>
        <v>153.78091142542692</v>
      </c>
      <c r="AL358" s="33">
        <f t="shared" si="302"/>
        <v>0.4684471330670178</v>
      </c>
      <c r="AM358" s="73">
        <f t="shared" si="303"/>
        <v>113.1140350877193</v>
      </c>
      <c r="AN358" s="33">
        <f t="shared" si="304"/>
        <v>0.59124800636957342</v>
      </c>
      <c r="AO358" s="73">
        <f t="shared" si="305"/>
        <v>256.40350877192981</v>
      </c>
      <c r="AP358" s="33">
        <f t="shared" si="306"/>
        <v>1.6599270249247218</v>
      </c>
      <c r="AQ358" s="73">
        <f t="shared" si="307"/>
        <v>71.622807017543863</v>
      </c>
      <c r="AR358" s="33">
        <f t="shared" si="308"/>
        <v>61.922185830507196</v>
      </c>
      <c r="AS358" s="33">
        <f t="shared" si="309"/>
        <v>0.64572665436254084</v>
      </c>
      <c r="AT358" s="73">
        <f t="shared" si="310"/>
        <v>622.14912280701753</v>
      </c>
      <c r="AU358" s="73">
        <f t="shared" si="311"/>
        <v>1444.4851075441045</v>
      </c>
      <c r="AV358" s="73">
        <f t="shared" si="312"/>
        <v>271.32610935349123</v>
      </c>
      <c r="AW358" s="73">
        <f t="shared" si="313"/>
        <v>153.78091142542692</v>
      </c>
      <c r="AX358" s="73">
        <f t="shared" si="314"/>
        <v>0.59124800636957342</v>
      </c>
      <c r="AY358" s="73">
        <f t="shared" si="315"/>
        <v>1.6599270249247218</v>
      </c>
      <c r="AZ358" s="73">
        <f t="shared" si="316"/>
        <v>61.922185830507196</v>
      </c>
      <c r="BA358" s="33">
        <f t="shared" si="317"/>
        <v>3612.1491228070176</v>
      </c>
      <c r="BC358" s="34">
        <f t="shared" si="318"/>
        <v>9.0038903623534741E-2</v>
      </c>
      <c r="BD358" s="34">
        <f t="shared" si="319"/>
        <v>0.45466781414479029</v>
      </c>
      <c r="BE358" s="34">
        <f t="shared" si="320"/>
        <v>0.37983932452864777</v>
      </c>
      <c r="BF358" s="34">
        <f t="shared" si="321"/>
        <v>0.31362952199495159</v>
      </c>
      <c r="BG358" s="34">
        <f t="shared" si="322"/>
        <v>8.0639949358497613</v>
      </c>
      <c r="BH358" s="34">
        <f t="shared" si="323"/>
        <v>0.36907628922196206</v>
      </c>
      <c r="BI358" s="34">
        <f t="shared" si="324"/>
        <v>1.5464430873154991</v>
      </c>
      <c r="BJ358" s="34">
        <f t="shared" si="325"/>
        <v>0.40433281215745304</v>
      </c>
      <c r="BL358" s="49">
        <f t="shared" si="326"/>
        <v>1</v>
      </c>
      <c r="BM358" s="49">
        <f t="shared" si="327"/>
        <v>0.8354216258811028</v>
      </c>
      <c r="BN358" s="49">
        <f t="shared" si="328"/>
        <v>17.736014481292838</v>
      </c>
      <c r="BO358" s="49">
        <f t="shared" si="329"/>
        <v>0.81174932058073646</v>
      </c>
      <c r="BP358" s="49">
        <f t="shared" si="330"/>
        <v>0.88929279702365749</v>
      </c>
      <c r="BU358" s="38">
        <f t="shared" si="331"/>
        <v>4.6046949982418144E-2</v>
      </c>
      <c r="BV358" s="38">
        <f t="shared" si="332"/>
        <v>3.8468617821177581E-2</v>
      </c>
      <c r="BW358" s="38">
        <f t="shared" si="333"/>
        <v>0.81668937170753519</v>
      </c>
      <c r="BX358" s="38">
        <f t="shared" si="334"/>
        <v>3.7378580363043083E-2</v>
      </c>
      <c r="BY358" s="38">
        <f t="shared" si="335"/>
        <v>4.0949220944273085E-2</v>
      </c>
    </row>
    <row r="359" spans="1:77" x14ac:dyDescent="0.25">
      <c r="A359" s="23" t="s">
        <v>919</v>
      </c>
      <c r="B359" s="24" t="s">
        <v>920</v>
      </c>
      <c r="C359" s="24" t="s">
        <v>65</v>
      </c>
      <c r="D359" s="24" t="s">
        <v>66</v>
      </c>
      <c r="E359" s="25">
        <v>0.113</v>
      </c>
      <c r="F359" s="26">
        <f t="shared" si="281"/>
        <v>6.1340458456632323</v>
      </c>
      <c r="G359" s="27">
        <v>478.63009232263886</v>
      </c>
      <c r="H359" s="28">
        <f t="shared" si="282"/>
        <v>2.6800000000000006</v>
      </c>
      <c r="I359" s="27">
        <v>5.0903999999999999E-5</v>
      </c>
      <c r="J359" s="27">
        <f t="shared" si="283"/>
        <v>2.0535584867810645E-8</v>
      </c>
      <c r="K359" s="20">
        <f t="shared" si="280"/>
        <v>0.99995171243603576</v>
      </c>
      <c r="S359" s="31">
        <f t="shared" si="284"/>
        <v>4.6789470329423208</v>
      </c>
      <c r="T359" s="31">
        <f t="shared" si="285"/>
        <v>6.3921833043483662</v>
      </c>
      <c r="U359" s="31">
        <f t="shared" si="286"/>
        <v>3.943419210170064</v>
      </c>
      <c r="V359" s="31">
        <f t="shared" si="287"/>
        <v>23.562266586536222</v>
      </c>
      <c r="W359" s="31">
        <f t="shared" si="288"/>
        <v>3.2783552968813461</v>
      </c>
      <c r="X359" s="32">
        <f t="shared" si="289"/>
        <v>1087421.4906371897</v>
      </c>
      <c r="Y359" s="31">
        <f t="shared" si="290"/>
        <v>81.899628233417914</v>
      </c>
      <c r="Z359" s="31">
        <f t="shared" si="291"/>
        <v>3.8249577641692629</v>
      </c>
      <c r="AA359" s="31">
        <f t="shared" si="292"/>
        <v>15.942020150181964</v>
      </c>
      <c r="AB359" s="31">
        <f t="shared" si="293"/>
        <v>3.759289567019561</v>
      </c>
      <c r="AD359" s="33">
        <f t="shared" si="294"/>
        <v>1554.6726043308986</v>
      </c>
      <c r="AE359" s="33">
        <f t="shared" si="295"/>
        <v>38.795041898137214</v>
      </c>
      <c r="AF359" s="33">
        <f t="shared" si="296"/>
        <v>0.13036755888499746</v>
      </c>
      <c r="AG359" s="73">
        <f t="shared" si="297"/>
        <v>2488.5526315789475</v>
      </c>
      <c r="AH359" s="33">
        <f t="shared" si="298"/>
        <v>290.56848188451107</v>
      </c>
      <c r="AI359" s="33">
        <f t="shared" si="299"/>
        <v>0.70734564543931489</v>
      </c>
      <c r="AJ359" s="73">
        <f t="shared" si="300"/>
        <v>60.307017543859651</v>
      </c>
      <c r="AK359" s="33">
        <f t="shared" si="301"/>
        <v>163.89061526607099</v>
      </c>
      <c r="AL359" s="33">
        <f t="shared" si="302"/>
        <v>4.9812025174274378E-5</v>
      </c>
      <c r="AM359" s="73">
        <f t="shared" si="303"/>
        <v>113.1140350877193</v>
      </c>
      <c r="AN359" s="33">
        <f t="shared" si="304"/>
        <v>0.64655847276627809</v>
      </c>
      <c r="AO359" s="73">
        <f t="shared" si="305"/>
        <v>256.40350877192981</v>
      </c>
      <c r="AP359" s="33">
        <f t="shared" si="306"/>
        <v>1.778886744948007</v>
      </c>
      <c r="AQ359" s="73">
        <f t="shared" si="307"/>
        <v>71.622807017543863</v>
      </c>
      <c r="AR359" s="33">
        <f t="shared" si="308"/>
        <v>67.408095209875029</v>
      </c>
      <c r="AS359" s="33">
        <f t="shared" si="309"/>
        <v>0.65695842942340688</v>
      </c>
      <c r="AT359" s="73">
        <f t="shared" si="310"/>
        <v>622.14912280701753</v>
      </c>
      <c r="AU359" s="73">
        <f t="shared" si="311"/>
        <v>1554.6726043308986</v>
      </c>
      <c r="AV359" s="73">
        <f t="shared" si="312"/>
        <v>290.56848188451107</v>
      </c>
      <c r="AW359" s="73">
        <f t="shared" si="313"/>
        <v>163.89061526607099</v>
      </c>
      <c r="AX359" s="73">
        <f t="shared" si="314"/>
        <v>0.64655847276627809</v>
      </c>
      <c r="AY359" s="73">
        <f t="shared" si="315"/>
        <v>1.778886744948007</v>
      </c>
      <c r="AZ359" s="73">
        <f t="shared" si="316"/>
        <v>67.408095209875029</v>
      </c>
      <c r="BA359" s="33">
        <f t="shared" si="317"/>
        <v>3612.1491228070176</v>
      </c>
      <c r="BC359" s="34">
        <f t="shared" si="318"/>
        <v>1.2784021373532309E-2</v>
      </c>
      <c r="BD359" s="34">
        <f t="shared" si="319"/>
        <v>5.9963616641659279E-2</v>
      </c>
      <c r="BE359" s="34">
        <f t="shared" si="320"/>
        <v>5.029033115469525E-2</v>
      </c>
      <c r="BF359" s="34">
        <f t="shared" si="321"/>
        <v>4.1910551447298182E-2</v>
      </c>
      <c r="BG359" s="34">
        <f t="shared" si="322"/>
        <v>1.0470065978203646</v>
      </c>
      <c r="BH359" s="34">
        <f t="shared" si="323"/>
        <v>4.8898341809998212E-2</v>
      </c>
      <c r="BI359" s="34">
        <f t="shared" si="324"/>
        <v>0.20183603493521576</v>
      </c>
      <c r="BJ359" s="34">
        <f t="shared" si="325"/>
        <v>5.3689940968084396E-2</v>
      </c>
      <c r="BL359" s="49">
        <f t="shared" si="326"/>
        <v>1</v>
      </c>
      <c r="BM359" s="49">
        <f t="shared" si="327"/>
        <v>0.8386807529510556</v>
      </c>
      <c r="BN359" s="49">
        <f t="shared" si="328"/>
        <v>17.460697944175777</v>
      </c>
      <c r="BO359" s="49">
        <f t="shared" si="329"/>
        <v>0.81546685387929807</v>
      </c>
      <c r="BP359" s="49">
        <f t="shared" si="330"/>
        <v>0.89537529547181627</v>
      </c>
      <c r="BU359" s="38">
        <f t="shared" si="331"/>
        <v>4.6106464061749237E-2</v>
      </c>
      <c r="BV359" s="38">
        <f t="shared" si="332"/>
        <v>3.8668603995218633E-2</v>
      </c>
      <c r="BW359" s="38">
        <f t="shared" si="333"/>
        <v>0.80505104225619928</v>
      </c>
      <c r="BX359" s="38">
        <f t="shared" si="334"/>
        <v>3.7598293191933571E-2</v>
      </c>
      <c r="BY359" s="38">
        <f t="shared" si="335"/>
        <v>4.12825888824494E-2</v>
      </c>
    </row>
    <row r="360" spans="1:77" x14ac:dyDescent="0.25">
      <c r="A360" s="23" t="s">
        <v>921</v>
      </c>
      <c r="B360" s="24" t="s">
        <v>922</v>
      </c>
      <c r="C360" s="24" t="s">
        <v>65</v>
      </c>
      <c r="D360" s="24" t="s">
        <v>66</v>
      </c>
      <c r="E360" s="25">
        <v>0.14799999999999999</v>
      </c>
      <c r="F360" s="26">
        <f t="shared" si="281"/>
        <v>4.6834268956753062</v>
      </c>
      <c r="G360" s="27">
        <v>1584.8931924611156</v>
      </c>
      <c r="H360" s="28">
        <f t="shared" si="282"/>
        <v>3.2000000000000006</v>
      </c>
      <c r="I360" s="27">
        <v>6.3124999999999998E-4</v>
      </c>
      <c r="J360" s="27">
        <f t="shared" si="283"/>
        <v>2.5465755044408041E-7</v>
      </c>
      <c r="K360" s="20">
        <f t="shared" si="280"/>
        <v>0.99994367752209146</v>
      </c>
      <c r="S360" s="31">
        <f t="shared" si="284"/>
        <v>5.0991538210422824</v>
      </c>
      <c r="T360" s="31">
        <f t="shared" si="285"/>
        <v>7.3819020925017247</v>
      </c>
      <c r="U360" s="31">
        <f t="shared" si="286"/>
        <v>4.2726767018251195</v>
      </c>
      <c r="V360" s="31">
        <f t="shared" si="287"/>
        <v>76.126722398558002</v>
      </c>
      <c r="W360" s="31">
        <f t="shared" si="288"/>
        <v>3.5320945799937826</v>
      </c>
      <c r="X360" s="32">
        <f t="shared" si="289"/>
        <v>281720.02460846782</v>
      </c>
      <c r="Y360" s="31">
        <f t="shared" si="290"/>
        <v>90.919809150803772</v>
      </c>
      <c r="Z360" s="31">
        <f t="shared" si="291"/>
        <v>4.1476832537635744</v>
      </c>
      <c r="AA360" s="31">
        <f t="shared" si="292"/>
        <v>17.604825416406129</v>
      </c>
      <c r="AB360" s="31">
        <f t="shared" si="293"/>
        <v>3.8353910737674726</v>
      </c>
      <c r="AD360" s="33">
        <f t="shared" si="294"/>
        <v>1426.5564492706153</v>
      </c>
      <c r="AE360" s="33">
        <f t="shared" si="295"/>
        <v>29.620538746550714</v>
      </c>
      <c r="AF360" s="33">
        <f t="shared" si="296"/>
        <v>0.11288870034998215</v>
      </c>
      <c r="AG360" s="73">
        <f t="shared" si="297"/>
        <v>2488.5526315789475</v>
      </c>
      <c r="AH360" s="33">
        <f t="shared" si="298"/>
        <v>268.17693293852034</v>
      </c>
      <c r="AI360" s="33">
        <f t="shared" si="299"/>
        <v>0.21893319640650086</v>
      </c>
      <c r="AJ360" s="73">
        <f t="shared" si="300"/>
        <v>60.307017543859651</v>
      </c>
      <c r="AK360" s="33">
        <f t="shared" si="301"/>
        <v>152.11701003420256</v>
      </c>
      <c r="AL360" s="33">
        <f t="shared" si="302"/>
        <v>1.922712691153107E-4</v>
      </c>
      <c r="AM360" s="73">
        <f t="shared" si="303"/>
        <v>113.1140350877193</v>
      </c>
      <c r="AN360" s="33">
        <f t="shared" si="304"/>
        <v>0.58241321715595029</v>
      </c>
      <c r="AO360" s="73">
        <f t="shared" si="305"/>
        <v>256.40350877192981</v>
      </c>
      <c r="AP360" s="33">
        <f t="shared" si="306"/>
        <v>1.6404740310130048</v>
      </c>
      <c r="AQ360" s="73">
        <f t="shared" si="307"/>
        <v>71.622807017543863</v>
      </c>
      <c r="AR360" s="33">
        <f t="shared" si="308"/>
        <v>61.041287641498613</v>
      </c>
      <c r="AS360" s="33">
        <f t="shared" si="309"/>
        <v>0.64392311558231985</v>
      </c>
      <c r="AT360" s="73">
        <f t="shared" si="310"/>
        <v>622.14912280701753</v>
      </c>
      <c r="AU360" s="73">
        <f t="shared" si="311"/>
        <v>1426.5564492706153</v>
      </c>
      <c r="AV360" s="73">
        <f t="shared" si="312"/>
        <v>268.17693293852034</v>
      </c>
      <c r="AW360" s="73">
        <f t="shared" si="313"/>
        <v>152.11701003420256</v>
      </c>
      <c r="AX360" s="73">
        <f t="shared" si="314"/>
        <v>0.58241321715595029</v>
      </c>
      <c r="AY360" s="73">
        <f t="shared" si="315"/>
        <v>1.6404740310130048</v>
      </c>
      <c r="AZ360" s="73">
        <f t="shared" si="316"/>
        <v>61.041287641498613</v>
      </c>
      <c r="BA360" s="33">
        <f t="shared" si="317"/>
        <v>3612.1491228070176</v>
      </c>
      <c r="BC360" s="34">
        <f t="shared" si="318"/>
        <v>1.4981447506525261E-2</v>
      </c>
      <c r="BD360" s="34">
        <f t="shared" si="319"/>
        <v>7.6593586448936546E-2</v>
      </c>
      <c r="BE360" s="34">
        <f t="shared" si="320"/>
        <v>6.3958667403358802E-2</v>
      </c>
      <c r="BF360" s="34">
        <f t="shared" si="321"/>
        <v>5.2915822654270556E-2</v>
      </c>
      <c r="BG360" s="34">
        <f t="shared" si="322"/>
        <v>1.3621103480960619</v>
      </c>
      <c r="BH360" s="34">
        <f t="shared" si="323"/>
        <v>6.2138298939952888E-2</v>
      </c>
      <c r="BI360" s="34">
        <f t="shared" si="324"/>
        <v>0.26099256339080301</v>
      </c>
      <c r="BJ360" s="34">
        <f t="shared" si="325"/>
        <v>6.8048487982330361E-2</v>
      </c>
      <c r="BL360" s="49">
        <f t="shared" si="326"/>
        <v>1</v>
      </c>
      <c r="BM360" s="49">
        <f t="shared" si="327"/>
        <v>0.83503946438124821</v>
      </c>
      <c r="BN360" s="49">
        <f t="shared" si="328"/>
        <v>17.783608409617354</v>
      </c>
      <c r="BO360" s="49">
        <f t="shared" si="329"/>
        <v>0.81127287310640928</v>
      </c>
      <c r="BP360" s="49">
        <f t="shared" si="330"/>
        <v>0.88843584870773695</v>
      </c>
      <c r="BU360" s="38">
        <f t="shared" si="331"/>
        <v>4.6030483948873255E-2</v>
      </c>
      <c r="BV360" s="38">
        <f t="shared" si="332"/>
        <v>3.8437270661876764E-2</v>
      </c>
      <c r="BW360" s="38">
        <f t="shared" si="333"/>
        <v>0.81858810145193905</v>
      </c>
      <c r="BX360" s="38">
        <f t="shared" si="334"/>
        <v>3.7343282963680863E-2</v>
      </c>
      <c r="BY360" s="38">
        <f t="shared" si="335"/>
        <v>4.0895132073545074E-2</v>
      </c>
    </row>
    <row r="361" spans="1:77" x14ac:dyDescent="0.25">
      <c r="A361" s="23" t="s">
        <v>923</v>
      </c>
      <c r="B361" s="24" t="s">
        <v>924</v>
      </c>
      <c r="C361" s="24" t="s">
        <v>178</v>
      </c>
      <c r="D361" s="24" t="s">
        <v>66</v>
      </c>
      <c r="E361" s="25">
        <v>2.34</v>
      </c>
      <c r="F361" s="26">
        <f t="shared" si="281"/>
        <v>0.29621674382903646</v>
      </c>
      <c r="G361" s="27">
        <v>316227.7660168382</v>
      </c>
      <c r="H361" s="28">
        <f t="shared" si="282"/>
        <v>5.5</v>
      </c>
      <c r="I361" s="27">
        <v>0.99687000000000003</v>
      </c>
      <c r="J361" s="27">
        <f t="shared" si="283"/>
        <v>4.0215520366129184E-4</v>
      </c>
      <c r="K361" s="20">
        <f t="shared" si="280"/>
        <v>0.99646550233070619</v>
      </c>
      <c r="S361" s="31">
        <f t="shared" si="284"/>
        <v>5.3100603983566623</v>
      </c>
      <c r="T361" s="31">
        <f t="shared" si="285"/>
        <v>7.9245430243735395</v>
      </c>
      <c r="U361" s="31">
        <f t="shared" si="286"/>
        <v>4.4379347904297379</v>
      </c>
      <c r="V361" s="31">
        <f t="shared" si="287"/>
        <v>15026.486526566552</v>
      </c>
      <c r="W361" s="31">
        <f t="shared" si="288"/>
        <v>3.6594492188215546</v>
      </c>
      <c r="X361" s="32">
        <f t="shared" si="289"/>
        <v>35123.955108389637</v>
      </c>
      <c r="Y361" s="31">
        <f t="shared" si="290"/>
        <v>95.447140783508814</v>
      </c>
      <c r="Z361" s="31">
        <f t="shared" si="291"/>
        <v>4.3096628560689325</v>
      </c>
      <c r="AA361" s="31">
        <f t="shared" si="292"/>
        <v>18.439406335542166</v>
      </c>
      <c r="AB361" s="31">
        <f t="shared" si="293"/>
        <v>3.8693811759153278</v>
      </c>
      <c r="AD361" s="33">
        <f t="shared" si="294"/>
        <v>1369.8960508023545</v>
      </c>
      <c r="AE361" s="33">
        <f t="shared" si="295"/>
        <v>1.8734357839698743</v>
      </c>
      <c r="AF361" s="33">
        <f t="shared" si="296"/>
        <v>0.10515853479124887</v>
      </c>
      <c r="AG361" s="73">
        <f t="shared" si="297"/>
        <v>2488.5526315789475</v>
      </c>
      <c r="AH361" s="33">
        <f t="shared" si="298"/>
        <v>258.19066467679647</v>
      </c>
      <c r="AI361" s="33">
        <f t="shared" si="299"/>
        <v>1.1091526044495037E-3</v>
      </c>
      <c r="AJ361" s="73">
        <f t="shared" si="300"/>
        <v>60.307017543859651</v>
      </c>
      <c r="AK361" s="33">
        <f t="shared" si="301"/>
        <v>146.82309673904689</v>
      </c>
      <c r="AL361" s="33">
        <f t="shared" si="302"/>
        <v>1.5421573823196388E-3</v>
      </c>
      <c r="AM361" s="73">
        <f t="shared" si="303"/>
        <v>113.1140350877193</v>
      </c>
      <c r="AN361" s="33">
        <f t="shared" si="304"/>
        <v>0.55478768788717603</v>
      </c>
      <c r="AO361" s="73">
        <f t="shared" si="305"/>
        <v>256.40350877192981</v>
      </c>
      <c r="AP361" s="33">
        <f t="shared" si="306"/>
        <v>1.578816462889884</v>
      </c>
      <c r="AQ361" s="73">
        <f t="shared" si="307"/>
        <v>71.622807017543863</v>
      </c>
      <c r="AR361" s="33">
        <f t="shared" si="308"/>
        <v>58.278514642299925</v>
      </c>
      <c r="AS361" s="33">
        <f t="shared" si="309"/>
        <v>0.63826665231882895</v>
      </c>
      <c r="AT361" s="73">
        <f t="shared" si="310"/>
        <v>622.14912280701753</v>
      </c>
      <c r="AU361" s="73">
        <f t="shared" si="311"/>
        <v>1369.8960508023545</v>
      </c>
      <c r="AV361" s="73">
        <f t="shared" si="312"/>
        <v>258.19066467679647</v>
      </c>
      <c r="AW361" s="73">
        <f t="shared" si="313"/>
        <v>146.82309673904689</v>
      </c>
      <c r="AX361" s="73">
        <f t="shared" si="314"/>
        <v>0.55478768788717603</v>
      </c>
      <c r="AY361" s="73">
        <f t="shared" si="315"/>
        <v>1.578816462889884</v>
      </c>
      <c r="AZ361" s="73">
        <f t="shared" si="316"/>
        <v>58.278514642299925</v>
      </c>
      <c r="BA361" s="33">
        <f t="shared" si="317"/>
        <v>3612.1491228070176</v>
      </c>
      <c r="BC361" s="34">
        <f t="shared" si="318"/>
        <v>8.4490426337627073E-2</v>
      </c>
      <c r="BD361" s="34">
        <f t="shared" si="319"/>
        <v>0.44986464391261716</v>
      </c>
      <c r="BE361" s="34">
        <f t="shared" si="320"/>
        <v>0.37496139171794746</v>
      </c>
      <c r="BF361" s="34">
        <f t="shared" si="321"/>
        <v>0.30918517713054577</v>
      </c>
      <c r="BG361" s="34">
        <f t="shared" si="322"/>
        <v>8.0643696175061717</v>
      </c>
      <c r="BH361" s="34">
        <f t="shared" si="323"/>
        <v>0.36412525208069962</v>
      </c>
      <c r="BI361" s="34">
        <f t="shared" si="324"/>
        <v>1.541075435019932</v>
      </c>
      <c r="BJ361" s="34">
        <f t="shared" si="325"/>
        <v>0.39827439193952774</v>
      </c>
      <c r="BL361" s="49">
        <f t="shared" si="326"/>
        <v>1</v>
      </c>
      <c r="BM361" s="49">
        <f t="shared" si="327"/>
        <v>0.83349824617642299</v>
      </c>
      <c r="BN361" s="49">
        <f t="shared" si="328"/>
        <v>17.926213421369951</v>
      </c>
      <c r="BO361" s="49">
        <f t="shared" si="329"/>
        <v>0.80941069054412784</v>
      </c>
      <c r="BP361" s="49">
        <f t="shared" si="330"/>
        <v>0.88532050101916782</v>
      </c>
      <c r="BU361" s="38">
        <f t="shared" si="331"/>
        <v>4.5998344467762318E-2</v>
      </c>
      <c r="BV361" s="38">
        <f t="shared" si="332"/>
        <v>3.8339539440898858E-2</v>
      </c>
      <c r="BW361" s="38">
        <f t="shared" si="333"/>
        <v>0.82457613995879908</v>
      </c>
      <c r="BX361" s="38">
        <f t="shared" si="334"/>
        <v>3.7231551759538163E-2</v>
      </c>
      <c r="BY361" s="38">
        <f t="shared" si="335"/>
        <v>4.0723277370251602E-2</v>
      </c>
    </row>
    <row r="362" spans="1:77" x14ac:dyDescent="0.25">
      <c r="A362" s="23" t="s">
        <v>925</v>
      </c>
      <c r="B362" s="24" t="s">
        <v>926</v>
      </c>
      <c r="C362" s="24" t="s">
        <v>65</v>
      </c>
      <c r="D362" s="24" t="s">
        <v>66</v>
      </c>
      <c r="E362" s="25">
        <v>0.39300000000000002</v>
      </c>
      <c r="F362" s="26">
        <f t="shared" si="281"/>
        <v>1.7637332838675452</v>
      </c>
      <c r="G362" s="27">
        <v>42657.951880159271</v>
      </c>
      <c r="H362" s="28">
        <f t="shared" si="282"/>
        <v>4.63</v>
      </c>
      <c r="I362" s="27">
        <v>1.5149999999999999</v>
      </c>
      <c r="J362" s="27">
        <f t="shared" si="283"/>
        <v>6.1117812106579301E-4</v>
      </c>
      <c r="K362" s="20">
        <f t="shared" si="280"/>
        <v>0.99948979171244978</v>
      </c>
      <c r="S362" s="31">
        <f t="shared" si="284"/>
        <v>5.3029187075135384</v>
      </c>
      <c r="T362" s="31">
        <f t="shared" si="285"/>
        <v>7.905620707582564</v>
      </c>
      <c r="U362" s="31">
        <f t="shared" si="286"/>
        <v>4.4323388427207187</v>
      </c>
      <c r="V362" s="31">
        <f t="shared" si="287"/>
        <v>2027.7266430538125</v>
      </c>
      <c r="W362" s="31">
        <f t="shared" si="288"/>
        <v>3.6551367527546956</v>
      </c>
      <c r="X362" s="32">
        <f t="shared" si="289"/>
        <v>3119.0126508086632</v>
      </c>
      <c r="Y362" s="31">
        <f t="shared" si="290"/>
        <v>95.29383687389732</v>
      </c>
      <c r="Z362" s="31">
        <f t="shared" si="291"/>
        <v>4.3041779240327322</v>
      </c>
      <c r="AA362" s="31">
        <f t="shared" si="292"/>
        <v>18.41114586598291</v>
      </c>
      <c r="AB362" s="31">
        <f t="shared" si="293"/>
        <v>3.8682711795550935</v>
      </c>
      <c r="AD362" s="33">
        <f t="shared" si="294"/>
        <v>1371.7409544529019</v>
      </c>
      <c r="AE362" s="33">
        <f t="shared" si="295"/>
        <v>11.154808484706122</v>
      </c>
      <c r="AF362" s="33">
        <f t="shared" si="296"/>
        <v>0.10541023458588818</v>
      </c>
      <c r="AG362" s="73">
        <f t="shared" si="297"/>
        <v>2488.5526315789475</v>
      </c>
      <c r="AH362" s="33">
        <f t="shared" si="298"/>
        <v>258.51663737648323</v>
      </c>
      <c r="AI362" s="33">
        <f t="shared" si="299"/>
        <v>8.2193853514526041E-3</v>
      </c>
      <c r="AJ362" s="73">
        <f t="shared" si="300"/>
        <v>60.307017543859651</v>
      </c>
      <c r="AK362" s="33">
        <f t="shared" si="301"/>
        <v>146.99632408055228</v>
      </c>
      <c r="AL362" s="33">
        <f t="shared" si="302"/>
        <v>1.7366606914089602E-2</v>
      </c>
      <c r="AM362" s="73">
        <f t="shared" si="303"/>
        <v>113.1140350877193</v>
      </c>
      <c r="AN362" s="33">
        <f t="shared" si="304"/>
        <v>0.55568020228629689</v>
      </c>
      <c r="AO362" s="73">
        <f t="shared" si="305"/>
        <v>256.40350877192981</v>
      </c>
      <c r="AP362" s="33">
        <f t="shared" si="306"/>
        <v>1.5808283920316213</v>
      </c>
      <c r="AQ362" s="73">
        <f t="shared" si="307"/>
        <v>71.622807017543863</v>
      </c>
      <c r="AR362" s="33">
        <f t="shared" si="308"/>
        <v>58.367970138497498</v>
      </c>
      <c r="AS362" s="33">
        <f t="shared" si="309"/>
        <v>0.63844980226567793</v>
      </c>
      <c r="AT362" s="73">
        <f t="shared" si="310"/>
        <v>622.14912280701753</v>
      </c>
      <c r="AU362" s="73">
        <f t="shared" si="311"/>
        <v>1371.7409544529019</v>
      </c>
      <c r="AV362" s="73">
        <f t="shared" si="312"/>
        <v>258.51663737648323</v>
      </c>
      <c r="AW362" s="73">
        <f t="shared" si="313"/>
        <v>146.99632408055228</v>
      </c>
      <c r="AX362" s="73">
        <f t="shared" si="314"/>
        <v>0.55568020228629689</v>
      </c>
      <c r="AY362" s="73">
        <f t="shared" si="315"/>
        <v>1.5808283920316213</v>
      </c>
      <c r="AZ362" s="73">
        <f t="shared" si="316"/>
        <v>58.367970138497498</v>
      </c>
      <c r="BA362" s="33">
        <f t="shared" si="317"/>
        <v>3612.1491228070176</v>
      </c>
      <c r="BC362" s="34">
        <f t="shared" si="318"/>
        <v>3.2197636152503359E-2</v>
      </c>
      <c r="BD362" s="34">
        <f t="shared" si="319"/>
        <v>0.17120435942340365</v>
      </c>
      <c r="BE362" s="34">
        <f t="shared" si="320"/>
        <v>0.14270629609927393</v>
      </c>
      <c r="BF362" s="34">
        <f t="shared" si="321"/>
        <v>0.11767286101185079</v>
      </c>
      <c r="BG362" s="34">
        <f t="shared" si="322"/>
        <v>3.0682362872417537</v>
      </c>
      <c r="BH362" s="34">
        <f t="shared" si="323"/>
        <v>0.13858435473364319</v>
      </c>
      <c r="BI362" s="34">
        <f t="shared" si="324"/>
        <v>0.58638132637730422</v>
      </c>
      <c r="BJ362" s="34">
        <f t="shared" si="325"/>
        <v>0.15158744026956933</v>
      </c>
      <c r="BL362" s="49">
        <f t="shared" si="326"/>
        <v>1</v>
      </c>
      <c r="BM362" s="49">
        <f t="shared" si="327"/>
        <v>0.83354358837527343</v>
      </c>
      <c r="BN362" s="49">
        <f t="shared" si="328"/>
        <v>17.921484578869464</v>
      </c>
      <c r="BO362" s="49">
        <f t="shared" si="329"/>
        <v>0.80946744113513913</v>
      </c>
      <c r="BP362" s="49">
        <f t="shared" si="330"/>
        <v>0.88541810956273648</v>
      </c>
      <c r="BU362" s="38">
        <f t="shared" si="331"/>
        <v>4.599959174129669E-2</v>
      </c>
      <c r="BV362" s="38">
        <f t="shared" si="332"/>
        <v>3.8342664763838033E-2</v>
      </c>
      <c r="BW362" s="38">
        <f t="shared" si="333"/>
        <v>0.82438097402593979</v>
      </c>
      <c r="BX362" s="38">
        <f t="shared" si="334"/>
        <v>3.7235171820088508E-2</v>
      </c>
      <c r="BY362" s="38">
        <f t="shared" si="335"/>
        <v>4.0728871560236579E-2</v>
      </c>
    </row>
    <row r="363" spans="1:77" x14ac:dyDescent="0.25">
      <c r="A363" s="23" t="s">
        <v>927</v>
      </c>
      <c r="B363" s="24" t="s">
        <v>928</v>
      </c>
      <c r="C363" s="24" t="s">
        <v>929</v>
      </c>
      <c r="D363" s="24" t="s">
        <v>90</v>
      </c>
      <c r="E363" s="25">
        <v>1.42</v>
      </c>
      <c r="F363" s="26">
        <f t="shared" si="281"/>
        <v>0.48813181729573613</v>
      </c>
      <c r="G363" s="27">
        <v>6456.5422903465615</v>
      </c>
      <c r="H363" s="28">
        <f t="shared" si="282"/>
        <v>3.8100000000000005</v>
      </c>
      <c r="I363" s="27">
        <v>1.1413000000000001E-2</v>
      </c>
      <c r="J363" s="27">
        <f t="shared" si="283"/>
        <v>4.6042085120289747E-6</v>
      </c>
      <c r="K363" s="20">
        <f t="shared" si="280"/>
        <v>0.99989099630804124</v>
      </c>
      <c r="S363" s="31">
        <f t="shared" si="284"/>
        <v>5.2571836525731417</v>
      </c>
      <c r="T363" s="31">
        <f t="shared" si="285"/>
        <v>7.7853737712431208</v>
      </c>
      <c r="U363" s="31">
        <f t="shared" si="286"/>
        <v>4.3965026546894119</v>
      </c>
      <c r="V363" s="31">
        <f t="shared" si="287"/>
        <v>307.60473491241743</v>
      </c>
      <c r="W363" s="31">
        <f t="shared" si="288"/>
        <v>3.6275199212747538</v>
      </c>
      <c r="X363" s="32">
        <f t="shared" si="289"/>
        <v>62841.327465251728</v>
      </c>
      <c r="Y363" s="31">
        <f t="shared" si="290"/>
        <v>94.312085789641088</v>
      </c>
      <c r="Z363" s="31">
        <f t="shared" si="291"/>
        <v>4.2690526751903661</v>
      </c>
      <c r="AA363" s="31">
        <f t="shared" si="292"/>
        <v>18.230167137510172</v>
      </c>
      <c r="AB363" s="31">
        <f t="shared" si="293"/>
        <v>3.8610966215157716</v>
      </c>
      <c r="AD363" s="33">
        <f t="shared" si="294"/>
        <v>1383.6744633546098</v>
      </c>
      <c r="AE363" s="33">
        <f t="shared" si="295"/>
        <v>3.0872110806264126</v>
      </c>
      <c r="AF363" s="33">
        <f t="shared" si="296"/>
        <v>0.10703832055070001</v>
      </c>
      <c r="AG363" s="73">
        <f t="shared" si="297"/>
        <v>2488.5526315789475</v>
      </c>
      <c r="AH363" s="33">
        <f t="shared" si="298"/>
        <v>260.62382382759648</v>
      </c>
      <c r="AI363" s="33">
        <f t="shared" si="299"/>
        <v>5.4182087513744141E-2</v>
      </c>
      <c r="AJ363" s="73">
        <f t="shared" si="300"/>
        <v>60.307017543859651</v>
      </c>
      <c r="AK363" s="33">
        <f t="shared" si="301"/>
        <v>148.11542826148175</v>
      </c>
      <c r="AL363" s="33">
        <f t="shared" si="302"/>
        <v>8.6195930053543598E-4</v>
      </c>
      <c r="AM363" s="73">
        <f t="shared" si="303"/>
        <v>113.1140350877193</v>
      </c>
      <c r="AN363" s="33">
        <f t="shared" si="304"/>
        <v>0.56146461089656863</v>
      </c>
      <c r="AO363" s="73">
        <f t="shared" si="305"/>
        <v>256.40350877192981</v>
      </c>
      <c r="AP363" s="33">
        <f t="shared" si="306"/>
        <v>1.5938352567559393</v>
      </c>
      <c r="AQ363" s="73">
        <f t="shared" si="307"/>
        <v>71.622807017543863</v>
      </c>
      <c r="AR363" s="33">
        <f t="shared" si="308"/>
        <v>58.947414141370352</v>
      </c>
      <c r="AS363" s="33">
        <f t="shared" si="309"/>
        <v>0.63963614791059742</v>
      </c>
      <c r="AT363" s="73">
        <f t="shared" si="310"/>
        <v>622.14912280701753</v>
      </c>
      <c r="AU363" s="73">
        <f t="shared" si="311"/>
        <v>1383.6744633546098</v>
      </c>
      <c r="AV363" s="73">
        <f t="shared" si="312"/>
        <v>260.62382382759648</v>
      </c>
      <c r="AW363" s="73">
        <f t="shared" si="313"/>
        <v>148.11542826148175</v>
      </c>
      <c r="AX363" s="73">
        <f t="shared" si="314"/>
        <v>0.56146461089656863</v>
      </c>
      <c r="AY363" s="73">
        <f t="shared" si="315"/>
        <v>1.5938352567559393</v>
      </c>
      <c r="AZ363" s="73">
        <f t="shared" si="316"/>
        <v>58.947414141370352</v>
      </c>
      <c r="BA363" s="33">
        <f t="shared" si="317"/>
        <v>3612.1491228070176</v>
      </c>
      <c r="BC363" s="34">
        <f t="shared" si="318"/>
        <v>7.043838568907991E-2</v>
      </c>
      <c r="BD363" s="34">
        <f t="shared" si="319"/>
        <v>0.3713032753898336</v>
      </c>
      <c r="BE363" s="34">
        <f t="shared" si="320"/>
        <v>0.30961818196131524</v>
      </c>
      <c r="BF363" s="34">
        <f t="shared" si="321"/>
        <v>0.25551516033639521</v>
      </c>
      <c r="BG363" s="34">
        <f t="shared" si="322"/>
        <v>6.6431910739923321</v>
      </c>
      <c r="BH363" s="34">
        <f t="shared" si="323"/>
        <v>0.30070517886205739</v>
      </c>
      <c r="BI363" s="34">
        <f t="shared" si="324"/>
        <v>1.2703193570009139</v>
      </c>
      <c r="BJ363" s="34">
        <f t="shared" si="325"/>
        <v>0.32900480913171704</v>
      </c>
      <c r="BL363" s="49">
        <f t="shared" si="326"/>
        <v>1</v>
      </c>
      <c r="BM363" s="49">
        <f t="shared" si="327"/>
        <v>0.83386870648055877</v>
      </c>
      <c r="BN363" s="49">
        <f t="shared" si="328"/>
        <v>17.891549884707064</v>
      </c>
      <c r="BO363" s="49">
        <f t="shared" si="329"/>
        <v>0.8098640620564016</v>
      </c>
      <c r="BP363" s="49">
        <f t="shared" si="330"/>
        <v>0.8860810850275771</v>
      </c>
      <c r="BU363" s="38">
        <f t="shared" si="331"/>
        <v>4.6006064487595019E-2</v>
      </c>
      <c r="BV363" s="38">
        <f t="shared" si="332"/>
        <v>3.8363017484532032E-2</v>
      </c>
      <c r="BW363" s="38">
        <f t="shared" si="333"/>
        <v>0.82311979777885647</v>
      </c>
      <c r="BX363" s="38">
        <f t="shared" si="334"/>
        <v>3.7258658265152469E-2</v>
      </c>
      <c r="BY363" s="38">
        <f t="shared" si="335"/>
        <v>4.0765103539016877E-2</v>
      </c>
    </row>
    <row r="364" spans="1:77" x14ac:dyDescent="0.25">
      <c r="A364" s="23" t="s">
        <v>930</v>
      </c>
      <c r="B364" s="24" t="s">
        <v>931</v>
      </c>
      <c r="C364" s="24" t="s">
        <v>65</v>
      </c>
      <c r="D364" s="24" t="s">
        <v>133</v>
      </c>
      <c r="E364" s="25">
        <v>2.4199999999999999E-2</v>
      </c>
      <c r="F364" s="26">
        <f t="shared" si="281"/>
        <v>28.64244547768369</v>
      </c>
      <c r="G364" s="27">
        <v>0.53703179637025267</v>
      </c>
      <c r="H364" s="28">
        <f t="shared" si="282"/>
        <v>-0.27000000000000007</v>
      </c>
      <c r="I364" s="27">
        <v>8.5342293311997754E-6</v>
      </c>
      <c r="J364" s="27">
        <f t="shared" si="283"/>
        <v>3.442860889364527E-9</v>
      </c>
      <c r="K364" s="20">
        <f t="shared" si="280"/>
        <v>0.99457402504422887</v>
      </c>
      <c r="S364" s="31">
        <f t="shared" si="284"/>
        <v>0.90489952209405655</v>
      </c>
      <c r="T364" s="31">
        <f t="shared" si="285"/>
        <v>0.82103081649839982</v>
      </c>
      <c r="U364" s="31">
        <f t="shared" si="286"/>
        <v>0.98622420047569259</v>
      </c>
      <c r="V364" s="31">
        <f t="shared" si="287"/>
        <v>0.84551724280274865</v>
      </c>
      <c r="W364" s="31">
        <f t="shared" si="288"/>
        <v>0.99941993230767667</v>
      </c>
      <c r="X364" s="32">
        <f t="shared" si="289"/>
        <v>283713.62731262553</v>
      </c>
      <c r="Y364" s="31">
        <f t="shared" si="290"/>
        <v>0.88572673841667571</v>
      </c>
      <c r="Z364" s="31">
        <f t="shared" si="291"/>
        <v>0.92642931297975917</v>
      </c>
      <c r="AA364" s="31">
        <f t="shared" si="292"/>
        <v>1.0076919723947615</v>
      </c>
      <c r="AB364" s="31">
        <f t="shared" si="293"/>
        <v>0.9139178899905539</v>
      </c>
      <c r="AD364" s="33">
        <f t="shared" si="294"/>
        <v>8038.7165553997002</v>
      </c>
      <c r="AE364" s="33">
        <f t="shared" si="295"/>
        <v>181.15040225163247</v>
      </c>
      <c r="AF364" s="33">
        <f t="shared" si="296"/>
        <v>1.0149842327324599</v>
      </c>
      <c r="AG364" s="73">
        <f t="shared" si="297"/>
        <v>2488.5526315789475</v>
      </c>
      <c r="AH364" s="33">
        <f t="shared" si="298"/>
        <v>1161.8385888124176</v>
      </c>
      <c r="AI364" s="33">
        <f t="shared" si="299"/>
        <v>19.711799858060196</v>
      </c>
      <c r="AJ364" s="73">
        <f t="shared" si="300"/>
        <v>60.307017543859651</v>
      </c>
      <c r="AK364" s="33">
        <f t="shared" si="301"/>
        <v>537.60351309589305</v>
      </c>
      <c r="AL364" s="33">
        <f t="shared" si="302"/>
        <v>1.9092021479454751E-4</v>
      </c>
      <c r="AM364" s="73">
        <f t="shared" si="303"/>
        <v>113.1140350877193</v>
      </c>
      <c r="AN364" s="33">
        <f t="shared" si="304"/>
        <v>59.784690078774396</v>
      </c>
      <c r="AO364" s="73">
        <f t="shared" si="305"/>
        <v>256.40350877192981</v>
      </c>
      <c r="AP364" s="33">
        <f t="shared" si="306"/>
        <v>7.3445070998258943</v>
      </c>
      <c r="AQ364" s="73">
        <f t="shared" si="307"/>
        <v>71.622807017543863</v>
      </c>
      <c r="AR364" s="33">
        <f t="shared" si="308"/>
        <v>1066.4183515994421</v>
      </c>
      <c r="AS364" s="33">
        <f t="shared" si="309"/>
        <v>2.7023182243675046</v>
      </c>
      <c r="AT364" s="73">
        <f t="shared" si="310"/>
        <v>622.14912280701753</v>
      </c>
      <c r="AU364" s="73">
        <f t="shared" si="311"/>
        <v>8038.7165553997002</v>
      </c>
      <c r="AV364" s="73">
        <f t="shared" si="312"/>
        <v>1161.8385888124176</v>
      </c>
      <c r="AW364" s="73">
        <f t="shared" si="313"/>
        <v>537.60351309589305</v>
      </c>
      <c r="AX364" s="73">
        <f t="shared" si="314"/>
        <v>59.784690078774396</v>
      </c>
      <c r="AY364" s="73">
        <f t="shared" si="315"/>
        <v>7.3445070998258943</v>
      </c>
      <c r="AZ364" s="73">
        <f t="shared" si="316"/>
        <v>1066.4183515994421</v>
      </c>
      <c r="BA364" s="33">
        <f t="shared" si="317"/>
        <v>3612.1491228070176</v>
      </c>
      <c r="BC364" s="34">
        <f t="shared" si="318"/>
        <v>1.477943406125483E-2</v>
      </c>
      <c r="BD364" s="34">
        <f t="shared" si="319"/>
        <v>1.3387761141206642E-2</v>
      </c>
      <c r="BE364" s="34">
        <f t="shared" si="320"/>
        <v>1.4332666941308719E-2</v>
      </c>
      <c r="BF364" s="34">
        <f t="shared" si="321"/>
        <v>1.4770855743441424E-2</v>
      </c>
      <c r="BG364" s="34">
        <f t="shared" si="322"/>
        <v>1.3090539926719564E-2</v>
      </c>
      <c r="BH364" s="34">
        <f t="shared" si="323"/>
        <v>1.3692100943597964E-2</v>
      </c>
      <c r="BI364" s="34">
        <f t="shared" si="324"/>
        <v>1.485547309452785E-2</v>
      </c>
      <c r="BJ364" s="34">
        <f t="shared" si="325"/>
        <v>1.6254713095375989E-2</v>
      </c>
      <c r="BL364" s="49">
        <f t="shared" si="326"/>
        <v>1</v>
      </c>
      <c r="BM364" s="49">
        <f t="shared" si="327"/>
        <v>1.0705798221327478</v>
      </c>
      <c r="BN364" s="49">
        <f t="shared" si="328"/>
        <v>0.9777990351521697</v>
      </c>
      <c r="BO364" s="49">
        <f t="shared" si="329"/>
        <v>1.0227326883996</v>
      </c>
      <c r="BP364" s="49">
        <f t="shared" si="330"/>
        <v>1.2141472292439592</v>
      </c>
      <c r="BU364" s="38">
        <f t="shared" si="331"/>
        <v>5.149198911131847E-2</v>
      </c>
      <c r="BV364" s="38">
        <f t="shared" si="332"/>
        <v>5.5126284544056714E-2</v>
      </c>
      <c r="BW364" s="38">
        <f t="shared" si="333"/>
        <v>5.0348817271113226E-2</v>
      </c>
      <c r="BX364" s="38">
        <f t="shared" si="334"/>
        <v>5.266254045486167E-2</v>
      </c>
      <c r="BY364" s="38">
        <f t="shared" si="335"/>
        <v>6.2518855907767443E-2</v>
      </c>
    </row>
    <row r="365" spans="1:77" x14ac:dyDescent="0.25">
      <c r="A365" s="23" t="s">
        <v>932</v>
      </c>
      <c r="B365" s="24" t="s">
        <v>933</v>
      </c>
      <c r="C365" s="24" t="s">
        <v>77</v>
      </c>
      <c r="D365" s="24" t="s">
        <v>66</v>
      </c>
      <c r="E365" s="25">
        <v>0.45700000000000002</v>
      </c>
      <c r="F365" s="26">
        <f t="shared" si="281"/>
        <v>1.5167334366738408</v>
      </c>
      <c r="G365" s="27">
        <v>691.83097091893671</v>
      </c>
      <c r="H365" s="28">
        <f t="shared" si="282"/>
        <v>2.8400000000000003</v>
      </c>
      <c r="I365" s="27">
        <v>5.7064999999999995E-6</v>
      </c>
      <c r="J365" s="27">
        <f t="shared" si="283"/>
        <v>2.3021042560144872E-9</v>
      </c>
      <c r="K365" s="20">
        <f t="shared" si="280"/>
        <v>0.99995121957613575</v>
      </c>
      <c r="S365" s="31">
        <f t="shared" si="284"/>
        <v>4.8536871885842512</v>
      </c>
      <c r="T365" s="31">
        <f t="shared" si="285"/>
        <v>6.789889371485252</v>
      </c>
      <c r="U365" s="31">
        <f t="shared" si="286"/>
        <v>4.0803387149649017</v>
      </c>
      <c r="V365" s="31">
        <f t="shared" si="287"/>
        <v>33.692576601085655</v>
      </c>
      <c r="W365" s="31">
        <f t="shared" si="288"/>
        <v>3.3838710645442704</v>
      </c>
      <c r="X365" s="32">
        <f t="shared" si="289"/>
        <v>13836673.042457366</v>
      </c>
      <c r="Y365" s="31">
        <f t="shared" si="290"/>
        <v>85.650609564655781</v>
      </c>
      <c r="Z365" s="31">
        <f t="shared" si="291"/>
        <v>3.9591609800104912</v>
      </c>
      <c r="AA365" s="31">
        <f t="shared" si="292"/>
        <v>16.633486493065298</v>
      </c>
      <c r="AB365" s="31">
        <f t="shared" si="293"/>
        <v>3.792408535733895</v>
      </c>
      <c r="AD365" s="33">
        <f t="shared" si="294"/>
        <v>1498.7020149010787</v>
      </c>
      <c r="AE365" s="33">
        <f t="shared" si="295"/>
        <v>9.592647121421237</v>
      </c>
      <c r="AF365" s="33">
        <f t="shared" si="296"/>
        <v>0.12273150381992838</v>
      </c>
      <c r="AG365" s="73">
        <f t="shared" si="297"/>
        <v>2488.5526315789475</v>
      </c>
      <c r="AH365" s="33">
        <f t="shared" si="298"/>
        <v>280.81819019850406</v>
      </c>
      <c r="AI365" s="33">
        <f t="shared" si="299"/>
        <v>0.49466880684125614</v>
      </c>
      <c r="AJ365" s="73">
        <f t="shared" si="300"/>
        <v>60.307017543859651</v>
      </c>
      <c r="AK365" s="33">
        <f t="shared" si="301"/>
        <v>158.78018293791803</v>
      </c>
      <c r="AL365" s="33">
        <f t="shared" si="302"/>
        <v>3.9147175408754743E-6</v>
      </c>
      <c r="AM365" s="73">
        <f t="shared" si="303"/>
        <v>113.1140350877193</v>
      </c>
      <c r="AN365" s="33">
        <f t="shared" si="304"/>
        <v>0.61824310206165711</v>
      </c>
      <c r="AO365" s="73">
        <f t="shared" si="305"/>
        <v>256.40350877192981</v>
      </c>
      <c r="AP365" s="33">
        <f t="shared" si="306"/>
        <v>1.718588029388145</v>
      </c>
      <c r="AQ365" s="73">
        <f t="shared" si="307"/>
        <v>71.622807017543863</v>
      </c>
      <c r="AR365" s="33">
        <f t="shared" si="308"/>
        <v>64.605890807632832</v>
      </c>
      <c r="AS365" s="33">
        <f t="shared" si="309"/>
        <v>0.65122123485017469</v>
      </c>
      <c r="AT365" s="73">
        <f t="shared" si="310"/>
        <v>622.14912280701753</v>
      </c>
      <c r="AU365" s="73">
        <f t="shared" si="311"/>
        <v>1498.7020149010787</v>
      </c>
      <c r="AV365" s="73">
        <f t="shared" si="312"/>
        <v>280.81819019850406</v>
      </c>
      <c r="AW365" s="73">
        <f t="shared" si="313"/>
        <v>158.78018293791803</v>
      </c>
      <c r="AX365" s="73">
        <f t="shared" si="314"/>
        <v>0.61824310206165711</v>
      </c>
      <c r="AY365" s="73">
        <f t="shared" si="315"/>
        <v>1.718588029388145</v>
      </c>
      <c r="AZ365" s="73">
        <f t="shared" si="316"/>
        <v>64.605890807632832</v>
      </c>
      <c r="BA365" s="33">
        <f t="shared" si="317"/>
        <v>3612.1491228070176</v>
      </c>
      <c r="BC365" s="34">
        <f t="shared" si="318"/>
        <v>3.9005743817041978E-2</v>
      </c>
      <c r="BD365" s="34">
        <f t="shared" si="319"/>
        <v>0.18980208035618673</v>
      </c>
      <c r="BE365" s="34">
        <f t="shared" si="320"/>
        <v>0.15887678087327681</v>
      </c>
      <c r="BF365" s="34">
        <f t="shared" si="321"/>
        <v>0.13199040459929803</v>
      </c>
      <c r="BG365" s="34">
        <f t="shared" si="322"/>
        <v>3.3408657344524491</v>
      </c>
      <c r="BH365" s="34">
        <f t="shared" si="323"/>
        <v>0.15443001891671806</v>
      </c>
      <c r="BI365" s="34">
        <f t="shared" si="324"/>
        <v>0.6423269186823829</v>
      </c>
      <c r="BJ365" s="34">
        <f t="shared" si="325"/>
        <v>0.16937176272811066</v>
      </c>
      <c r="BL365" s="49">
        <f t="shared" si="326"/>
        <v>1</v>
      </c>
      <c r="BM365" s="49">
        <f t="shared" si="327"/>
        <v>0.83706553993046429</v>
      </c>
      <c r="BN365" s="49">
        <f t="shared" si="328"/>
        <v>17.601839390711142</v>
      </c>
      <c r="BO365" s="49">
        <f t="shared" si="329"/>
        <v>0.813637124666449</v>
      </c>
      <c r="BP365" s="49">
        <f t="shared" si="330"/>
        <v>0.89235988567809121</v>
      </c>
      <c r="BU365" s="38">
        <f t="shared" si="331"/>
        <v>4.6072754341544425E-2</v>
      </c>
      <c r="BV365" s="38">
        <f t="shared" si="332"/>
        <v>3.856591498898853E-2</v>
      </c>
      <c r="BW365" s="38">
        <f t="shared" si="333"/>
        <v>0.8109652222075544</v>
      </c>
      <c r="BX365" s="38">
        <f t="shared" si="334"/>
        <v>3.748650336791786E-2</v>
      </c>
      <c r="BY365" s="38">
        <f t="shared" si="335"/>
        <v>4.1113477797095364E-2</v>
      </c>
    </row>
    <row r="366" spans="1:77" x14ac:dyDescent="0.25">
      <c r="A366" s="23" t="s">
        <v>934</v>
      </c>
      <c r="B366" s="24" t="s">
        <v>935</v>
      </c>
      <c r="C366" s="24" t="s">
        <v>132</v>
      </c>
      <c r="D366" s="24" t="s">
        <v>66</v>
      </c>
      <c r="E366" s="25">
        <v>0.56699999999999995</v>
      </c>
      <c r="F366" s="26">
        <f t="shared" si="281"/>
        <v>1.2224817999293569</v>
      </c>
      <c r="G366" s="27">
        <v>85113.803820237721</v>
      </c>
      <c r="H366" s="28">
        <f t="shared" si="282"/>
        <v>4.9300000000000006</v>
      </c>
      <c r="I366" s="27">
        <v>0.49893999999999999</v>
      </c>
      <c r="J366" s="27">
        <f t="shared" si="283"/>
        <v>2.0128132787100117E-4</v>
      </c>
      <c r="K366" s="20">
        <f t="shared" si="280"/>
        <v>0.99901926811733055</v>
      </c>
      <c r="S366" s="31">
        <f t="shared" si="284"/>
        <v>5.3070337463697186</v>
      </c>
      <c r="T366" s="31">
        <f t="shared" si="285"/>
        <v>7.9165189092678316</v>
      </c>
      <c r="U366" s="31">
        <f t="shared" si="286"/>
        <v>4.4355632251205712</v>
      </c>
      <c r="V366" s="31">
        <f t="shared" si="287"/>
        <v>4045.0304408453526</v>
      </c>
      <c r="W366" s="31">
        <f t="shared" si="288"/>
        <v>3.6576215936447443</v>
      </c>
      <c r="X366" s="32">
        <f t="shared" si="289"/>
        <v>18891.791998739132</v>
      </c>
      <c r="Y366" s="31">
        <f t="shared" si="290"/>
        <v>95.38217051346713</v>
      </c>
      <c r="Z366" s="31">
        <f t="shared" si="291"/>
        <v>4.3073383392548781</v>
      </c>
      <c r="AA366" s="31">
        <f t="shared" si="292"/>
        <v>18.427429535058586</v>
      </c>
      <c r="AB366" s="31">
        <f t="shared" si="293"/>
        <v>3.8689110968681146</v>
      </c>
      <c r="AD366" s="33">
        <f t="shared" si="294"/>
        <v>1370.6773155921071</v>
      </c>
      <c r="AE366" s="33">
        <f t="shared" si="295"/>
        <v>7.7316397433677357</v>
      </c>
      <c r="AF366" s="33">
        <f t="shared" si="296"/>
        <v>0.10526512257271993</v>
      </c>
      <c r="AG366" s="73">
        <f t="shared" si="297"/>
        <v>2488.5526315789475</v>
      </c>
      <c r="AH366" s="33">
        <f t="shared" si="298"/>
        <v>258.32871163778447</v>
      </c>
      <c r="AI366" s="33">
        <f t="shared" si="299"/>
        <v>4.1202821364141762E-3</v>
      </c>
      <c r="AJ366" s="73">
        <f t="shared" si="300"/>
        <v>60.307017543859651</v>
      </c>
      <c r="AK366" s="33">
        <f t="shared" si="301"/>
        <v>146.89646069463043</v>
      </c>
      <c r="AL366" s="33">
        <f t="shared" si="302"/>
        <v>2.8672063862592726E-3</v>
      </c>
      <c r="AM366" s="73">
        <f t="shared" si="303"/>
        <v>113.1140350877193</v>
      </c>
      <c r="AN366" s="33">
        <f t="shared" si="304"/>
        <v>0.5551655856190455</v>
      </c>
      <c r="AO366" s="73">
        <f t="shared" si="305"/>
        <v>256.40350877192981</v>
      </c>
      <c r="AP366" s="33">
        <f t="shared" si="306"/>
        <v>1.5796684938020711</v>
      </c>
      <c r="AQ366" s="73">
        <f t="shared" si="307"/>
        <v>71.622807017543863</v>
      </c>
      <c r="AR366" s="33">
        <f t="shared" si="308"/>
        <v>58.316392423410001</v>
      </c>
      <c r="AS366" s="33">
        <f t="shared" si="309"/>
        <v>0.63834420276449122</v>
      </c>
      <c r="AT366" s="73">
        <f t="shared" si="310"/>
        <v>622.14912280701753</v>
      </c>
      <c r="AU366" s="73">
        <f t="shared" si="311"/>
        <v>1370.6773155921071</v>
      </c>
      <c r="AV366" s="73">
        <f t="shared" si="312"/>
        <v>258.32871163778447</v>
      </c>
      <c r="AW366" s="73">
        <f t="shared" si="313"/>
        <v>146.89646069463043</v>
      </c>
      <c r="AX366" s="73">
        <f t="shared" si="314"/>
        <v>0.5551655856190455</v>
      </c>
      <c r="AY366" s="73">
        <f t="shared" si="315"/>
        <v>1.5796684938020711</v>
      </c>
      <c r="AZ366" s="73">
        <f t="shared" si="316"/>
        <v>58.316392423410001</v>
      </c>
      <c r="BA366" s="33">
        <f t="shared" si="317"/>
        <v>3612.1491228070176</v>
      </c>
      <c r="BC366" s="34">
        <f t="shared" si="318"/>
        <v>4.1717113480511173E-2</v>
      </c>
      <c r="BD366" s="34">
        <f t="shared" si="319"/>
        <v>0.22199371889592112</v>
      </c>
      <c r="BE366" s="34">
        <f t="shared" si="320"/>
        <v>0.1850359431326041</v>
      </c>
      <c r="BF366" s="34">
        <f t="shared" si="321"/>
        <v>0.15258243690243042</v>
      </c>
      <c r="BG366" s="34">
        <f t="shared" si="322"/>
        <v>3.9790688313277749</v>
      </c>
      <c r="BH366" s="34">
        <f t="shared" si="323"/>
        <v>0.17968972229765226</v>
      </c>
      <c r="BI366" s="34">
        <f t="shared" si="324"/>
        <v>0.76041549195423908</v>
      </c>
      <c r="BJ366" s="34">
        <f t="shared" si="325"/>
        <v>0.19654509315807123</v>
      </c>
      <c r="BL366" s="49">
        <f t="shared" si="326"/>
        <v>1</v>
      </c>
      <c r="BM366" s="49">
        <f t="shared" si="327"/>
        <v>0.83351882230215624</v>
      </c>
      <c r="BN366" s="49">
        <f t="shared" si="328"/>
        <v>17.924240609678286</v>
      </c>
      <c r="BO366" s="49">
        <f t="shared" si="329"/>
        <v>0.80943606508928956</v>
      </c>
      <c r="BP366" s="49">
        <f t="shared" si="330"/>
        <v>0.88536330728446799</v>
      </c>
      <c r="BU366" s="38">
        <f t="shared" si="331"/>
        <v>4.5998799203487456E-2</v>
      </c>
      <c r="BV366" s="38">
        <f t="shared" si="332"/>
        <v>3.8340864939404223E-2</v>
      </c>
      <c r="BW366" s="38">
        <f t="shared" si="333"/>
        <v>0.82449354467958702</v>
      </c>
      <c r="BX366" s="38">
        <f t="shared" si="334"/>
        <v>3.7233087026103236E-2</v>
      </c>
      <c r="BY366" s="38">
        <f t="shared" si="335"/>
        <v>4.0725648993913809E-2</v>
      </c>
    </row>
    <row r="367" spans="1:77" x14ac:dyDescent="0.25">
      <c r="A367" s="23" t="s">
        <v>936</v>
      </c>
      <c r="B367" s="24" t="s">
        <v>937</v>
      </c>
      <c r="C367" s="24" t="s">
        <v>65</v>
      </c>
      <c r="D367" s="24" t="s">
        <v>66</v>
      </c>
      <c r="E367" s="25">
        <v>0.13500000000000001</v>
      </c>
      <c r="F367" s="26">
        <f t="shared" si="281"/>
        <v>5.1344235597032979</v>
      </c>
      <c r="G367" s="27">
        <v>1258.925411794168</v>
      </c>
      <c r="H367" s="28">
        <f t="shared" si="282"/>
        <v>3.1</v>
      </c>
      <c r="I367" s="27">
        <v>4.6055999999999999E-4</v>
      </c>
      <c r="J367" s="27">
        <f t="shared" si="283"/>
        <v>1.8579814880400109E-7</v>
      </c>
      <c r="K367" s="20">
        <f t="shared" si="280"/>
        <v>0.99994682001102775</v>
      </c>
      <c r="S367" s="31">
        <f t="shared" si="284"/>
        <v>5.0475187584402708</v>
      </c>
      <c r="T367" s="31">
        <f t="shared" si="285"/>
        <v>7.2539669092034096</v>
      </c>
      <c r="U367" s="31">
        <f t="shared" si="286"/>
        <v>4.2322175001290585</v>
      </c>
      <c r="V367" s="31">
        <f t="shared" si="287"/>
        <v>60.638255865718037</v>
      </c>
      <c r="W367" s="31">
        <f t="shared" si="288"/>
        <v>3.5009150651950272</v>
      </c>
      <c r="X367" s="32">
        <f t="shared" si="289"/>
        <v>307768.21512356843</v>
      </c>
      <c r="Y367" s="31">
        <f t="shared" si="290"/>
        <v>89.811408193130788</v>
      </c>
      <c r="Z367" s="31">
        <f t="shared" si="291"/>
        <v>4.1080267052965302</v>
      </c>
      <c r="AA367" s="31">
        <f t="shared" si="292"/>
        <v>17.400499697622134</v>
      </c>
      <c r="AB367" s="31">
        <f t="shared" si="293"/>
        <v>3.8266699638303234</v>
      </c>
      <c r="AD367" s="33">
        <f t="shared" si="294"/>
        <v>1441.1498237757066</v>
      </c>
      <c r="AE367" s="33">
        <f t="shared" si="295"/>
        <v>32.472886922144482</v>
      </c>
      <c r="AF367" s="33">
        <f t="shared" si="296"/>
        <v>0.11487967118736765</v>
      </c>
      <c r="AG367" s="73">
        <f t="shared" si="297"/>
        <v>2488.5526315789475</v>
      </c>
      <c r="AH367" s="33">
        <f t="shared" si="298"/>
        <v>270.74065387669515</v>
      </c>
      <c r="AI367" s="33">
        <f t="shared" si="299"/>
        <v>0.274853991572162</v>
      </c>
      <c r="AJ367" s="73">
        <f t="shared" si="300"/>
        <v>60.307017543859651</v>
      </c>
      <c r="AK367" s="33">
        <f t="shared" si="301"/>
        <v>153.47177999496412</v>
      </c>
      <c r="AL367" s="33">
        <f t="shared" si="302"/>
        <v>1.7599824804819057E-4</v>
      </c>
      <c r="AM367" s="73">
        <f t="shared" si="303"/>
        <v>113.1140350877193</v>
      </c>
      <c r="AN367" s="33">
        <f t="shared" si="304"/>
        <v>0.58960102748700394</v>
      </c>
      <c r="AO367" s="73">
        <f t="shared" si="305"/>
        <v>256.40350877192981</v>
      </c>
      <c r="AP367" s="33">
        <f t="shared" si="306"/>
        <v>1.6563102323297874</v>
      </c>
      <c r="AQ367" s="73">
        <f t="shared" si="307"/>
        <v>71.622807017543863</v>
      </c>
      <c r="AR367" s="33">
        <f t="shared" si="308"/>
        <v>61.75806619324068</v>
      </c>
      <c r="AS367" s="33">
        <f t="shared" si="309"/>
        <v>0.64539063808495123</v>
      </c>
      <c r="AT367" s="73">
        <f t="shared" si="310"/>
        <v>622.14912280701753</v>
      </c>
      <c r="AU367" s="73">
        <f t="shared" si="311"/>
        <v>1441.1498237757066</v>
      </c>
      <c r="AV367" s="73">
        <f t="shared" si="312"/>
        <v>270.74065387669515</v>
      </c>
      <c r="AW367" s="73">
        <f t="shared" si="313"/>
        <v>153.47177999496412</v>
      </c>
      <c r="AX367" s="73">
        <f t="shared" si="314"/>
        <v>0.58960102748700394</v>
      </c>
      <c r="AY367" s="73">
        <f t="shared" si="315"/>
        <v>1.6563102323297874</v>
      </c>
      <c r="AZ367" s="73">
        <f t="shared" si="316"/>
        <v>61.75806619324068</v>
      </c>
      <c r="BA367" s="33">
        <f t="shared" si="317"/>
        <v>3612.1491228070176</v>
      </c>
      <c r="BC367" s="34">
        <f t="shared" si="318"/>
        <v>1.3941862587010986E-2</v>
      </c>
      <c r="BD367" s="34">
        <f t="shared" si="319"/>
        <v>7.0555499632700164E-2</v>
      </c>
      <c r="BE367" s="34">
        <f t="shared" si="320"/>
        <v>5.8945154122748915E-2</v>
      </c>
      <c r="BF367" s="34">
        <f t="shared" si="321"/>
        <v>4.8809220794345569E-2</v>
      </c>
      <c r="BG367" s="34">
        <f t="shared" si="322"/>
        <v>1.2521383117745821</v>
      </c>
      <c r="BH367" s="34">
        <f t="shared" si="323"/>
        <v>5.72735438290157E-2</v>
      </c>
      <c r="BI367" s="34">
        <f t="shared" si="324"/>
        <v>0.24008639958804762</v>
      </c>
      <c r="BJ367" s="34">
        <f t="shared" si="325"/>
        <v>6.2740294265600058E-2</v>
      </c>
      <c r="BL367" s="49">
        <f t="shared" si="326"/>
        <v>1</v>
      </c>
      <c r="BM367" s="49">
        <f t="shared" si="327"/>
        <v>0.83544379147773429</v>
      </c>
      <c r="BN367" s="49">
        <f t="shared" si="328"/>
        <v>17.746856280417536</v>
      </c>
      <c r="BO367" s="49">
        <f t="shared" si="329"/>
        <v>0.81175165829980589</v>
      </c>
      <c r="BP367" s="49">
        <f t="shared" si="330"/>
        <v>0.88923322196306842</v>
      </c>
      <c r="BU367" s="38">
        <f t="shared" si="331"/>
        <v>4.6038920011836376E-2</v>
      </c>
      <c r="BV367" s="38">
        <f t="shared" si="332"/>
        <v>3.8462929890228717E-2</v>
      </c>
      <c r="BW367" s="38">
        <f t="shared" si="333"/>
        <v>0.81704609675569895</v>
      </c>
      <c r="BX367" s="38">
        <f t="shared" si="334"/>
        <v>3.73721696659403E-2</v>
      </c>
      <c r="BY367" s="38">
        <f t="shared" si="335"/>
        <v>4.0939337177825247E-2</v>
      </c>
    </row>
    <row r="368" spans="1:77" x14ac:dyDescent="0.25">
      <c r="A368" s="23" t="s">
        <v>938</v>
      </c>
      <c r="B368" s="24" t="s">
        <v>939</v>
      </c>
      <c r="C368" s="24" t="s">
        <v>65</v>
      </c>
      <c r="D368" s="24" t="s">
        <v>66</v>
      </c>
      <c r="E368" s="25">
        <v>0.33400000000000002</v>
      </c>
      <c r="F368" s="26">
        <f t="shared" si="281"/>
        <v>2.0752909597603151</v>
      </c>
      <c r="G368" s="27">
        <v>630957.34448019415</v>
      </c>
      <c r="H368" s="28">
        <f t="shared" si="282"/>
        <v>5.8000000000000007</v>
      </c>
      <c r="I368" s="27">
        <v>11.211</v>
      </c>
      <c r="J368" s="27">
        <f t="shared" si="283"/>
        <v>4.522718095886869E-3</v>
      </c>
      <c r="K368" s="20">
        <f t="shared" si="280"/>
        <v>0.9930086941018601</v>
      </c>
      <c r="S368" s="31">
        <f t="shared" si="284"/>
        <v>5.3106168466853392</v>
      </c>
      <c r="T368" s="31">
        <f t="shared" si="285"/>
        <v>7.9260190273811304</v>
      </c>
      <c r="U368" s="31">
        <f t="shared" si="286"/>
        <v>4.4383708014274763</v>
      </c>
      <c r="V368" s="31">
        <f t="shared" si="287"/>
        <v>29980.966177747603</v>
      </c>
      <c r="W368" s="31">
        <f t="shared" si="288"/>
        <v>3.6597852267205369</v>
      </c>
      <c r="X368" s="32">
        <f t="shared" si="289"/>
        <v>6231.3618984644636</v>
      </c>
      <c r="Y368" s="31">
        <f t="shared" si="290"/>
        <v>95.459085532470482</v>
      </c>
      <c r="Z368" s="31">
        <f t="shared" si="291"/>
        <v>4.3100902172263238</v>
      </c>
      <c r="AA368" s="31">
        <f t="shared" si="292"/>
        <v>18.441608263824875</v>
      </c>
      <c r="AB368" s="31">
        <f t="shared" si="293"/>
        <v>3.8694675456675371</v>
      </c>
      <c r="AD368" s="33">
        <f t="shared" si="294"/>
        <v>1369.7525126052039</v>
      </c>
      <c r="AE368" s="33">
        <f t="shared" si="295"/>
        <v>13.125268666136243</v>
      </c>
      <c r="AF368" s="33">
        <f t="shared" si="296"/>
        <v>0.10513895190694218</v>
      </c>
      <c r="AG368" s="73">
        <f t="shared" si="297"/>
        <v>2488.5526315789475</v>
      </c>
      <c r="AH368" s="33">
        <f t="shared" si="298"/>
        <v>258.16530087229501</v>
      </c>
      <c r="AI368" s="33">
        <f t="shared" si="299"/>
        <v>5.5590825752096541E-4</v>
      </c>
      <c r="AJ368" s="73">
        <f t="shared" si="300"/>
        <v>60.307017543859651</v>
      </c>
      <c r="AK368" s="33">
        <f t="shared" si="301"/>
        <v>146.80961678948668</v>
      </c>
      <c r="AL368" s="33">
        <f t="shared" si="302"/>
        <v>8.6925888031016869E-3</v>
      </c>
      <c r="AM368" s="73">
        <f t="shared" si="303"/>
        <v>113.1140350877193</v>
      </c>
      <c r="AN368" s="33">
        <f t="shared" si="304"/>
        <v>0.5547182675735215</v>
      </c>
      <c r="AO368" s="73">
        <f t="shared" si="305"/>
        <v>256.40350877192981</v>
      </c>
      <c r="AP368" s="33">
        <f t="shared" si="306"/>
        <v>1.5786599174820424</v>
      </c>
      <c r="AQ368" s="73">
        <f t="shared" si="307"/>
        <v>71.622807017543863</v>
      </c>
      <c r="AR368" s="33">
        <f t="shared" si="308"/>
        <v>58.271556186842609</v>
      </c>
      <c r="AS368" s="33">
        <f t="shared" si="309"/>
        <v>0.63825240567327535</v>
      </c>
      <c r="AT368" s="73">
        <f t="shared" si="310"/>
        <v>622.14912280701753</v>
      </c>
      <c r="AU368" s="73">
        <f t="shared" si="311"/>
        <v>1369.7525126052039</v>
      </c>
      <c r="AV368" s="73">
        <f t="shared" si="312"/>
        <v>258.16530087229501</v>
      </c>
      <c r="AW368" s="73">
        <f t="shared" si="313"/>
        <v>146.80961678948668</v>
      </c>
      <c r="AX368" s="73">
        <f t="shared" si="314"/>
        <v>0.5547182675735215</v>
      </c>
      <c r="AY368" s="73">
        <f t="shared" si="315"/>
        <v>1.5786599174820424</v>
      </c>
      <c r="AZ368" s="73">
        <f t="shared" si="316"/>
        <v>58.271556186842609</v>
      </c>
      <c r="BA368" s="33">
        <f t="shared" si="317"/>
        <v>3612.1491228070176</v>
      </c>
      <c r="BC368" s="34">
        <f t="shared" si="318"/>
        <v>2.8235812521442902E-2</v>
      </c>
      <c r="BD368" s="34">
        <f t="shared" si="319"/>
        <v>0.15035615359795446</v>
      </c>
      <c r="BE368" s="34">
        <f t="shared" si="320"/>
        <v>0.12532073599616744</v>
      </c>
      <c r="BF368" s="34">
        <f t="shared" si="321"/>
        <v>0.10333089131441074</v>
      </c>
      <c r="BG368" s="34">
        <f t="shared" si="322"/>
        <v>2.6953648425632188</v>
      </c>
      <c r="BH368" s="34">
        <f t="shared" si="323"/>
        <v>0.1216988993241076</v>
      </c>
      <c r="BI368" s="34">
        <f t="shared" si="324"/>
        <v>0.51507217222354262</v>
      </c>
      <c r="BJ368" s="34">
        <f t="shared" si="325"/>
        <v>0.13311189876763405</v>
      </c>
      <c r="BL368" s="49">
        <f t="shared" si="326"/>
        <v>1</v>
      </c>
      <c r="BM368" s="49">
        <f t="shared" si="327"/>
        <v>0.83349256413721129</v>
      </c>
      <c r="BN368" s="49">
        <f t="shared" si="328"/>
        <v>17.926534950943893</v>
      </c>
      <c r="BO368" s="49">
        <f t="shared" si="329"/>
        <v>0.80940418075288723</v>
      </c>
      <c r="BP368" s="49">
        <f t="shared" si="330"/>
        <v>0.88531061471264583</v>
      </c>
      <c r="BU368" s="38">
        <f t="shared" si="331"/>
        <v>4.5998361923872452E-2</v>
      </c>
      <c r="BV368" s="38">
        <f t="shared" si="332"/>
        <v>3.8339292626039918E-2</v>
      </c>
      <c r="BW368" s="38">
        <f t="shared" si="333"/>
        <v>0.82459124271446627</v>
      </c>
      <c r="BX368" s="38">
        <f t="shared" si="334"/>
        <v>3.7231266448966786E-2</v>
      </c>
      <c r="BY368" s="38">
        <f t="shared" si="335"/>
        <v>4.0722838070598281E-2</v>
      </c>
    </row>
    <row r="369" spans="1:77" x14ac:dyDescent="0.25">
      <c r="A369" s="23" t="s">
        <v>940</v>
      </c>
      <c r="B369" s="24" t="s">
        <v>941</v>
      </c>
      <c r="C369" s="24" t="s">
        <v>371</v>
      </c>
      <c r="D369" s="24" t="s">
        <v>90</v>
      </c>
      <c r="E369" s="25">
        <v>56.2</v>
      </c>
      <c r="F369" s="26">
        <f t="shared" si="281"/>
        <v>1.233357972526593E-2</v>
      </c>
      <c r="G369" s="27">
        <v>912010.83935591124</v>
      </c>
      <c r="H369" s="28">
        <f t="shared" si="282"/>
        <v>5.9600000000000009</v>
      </c>
      <c r="I369" s="27">
        <v>1.8220733822605306E-2</v>
      </c>
      <c r="J369" s="27">
        <f t="shared" si="283"/>
        <v>7.3505702060329082E-6</v>
      </c>
      <c r="K369" s="20">
        <f t="shared" si="280"/>
        <v>0.98994197103704784</v>
      </c>
      <c r="S369" s="31">
        <f t="shared" si="284"/>
        <v>5.3107891714256139</v>
      </c>
      <c r="T369" s="31">
        <f t="shared" si="285"/>
        <v>7.9264761748962957</v>
      </c>
      <c r="U369" s="31">
        <f t="shared" si="286"/>
        <v>4.4385058283079069</v>
      </c>
      <c r="V369" s="31">
        <f t="shared" si="287"/>
        <v>43335.315618092893</v>
      </c>
      <c r="W369" s="31">
        <f t="shared" si="288"/>
        <v>3.6598892839544943</v>
      </c>
      <c r="X369" s="32">
        <f t="shared" si="289"/>
        <v>5541877.7142988145</v>
      </c>
      <c r="Y369" s="31">
        <f t="shared" si="290"/>
        <v>95.462784664368982</v>
      </c>
      <c r="Z369" s="31">
        <f t="shared" si="291"/>
        <v>4.3102225653647865</v>
      </c>
      <c r="AA369" s="31">
        <f t="shared" si="292"/>
        <v>18.442290172098957</v>
      </c>
      <c r="AB369" s="31">
        <f t="shared" si="293"/>
        <v>3.8694942898448654</v>
      </c>
      <c r="AD369" s="33">
        <f t="shared" si="294"/>
        <v>1369.7080668103597</v>
      </c>
      <c r="AE369" s="33">
        <f t="shared" si="295"/>
        <v>7.8004265738247425E-2</v>
      </c>
      <c r="AF369" s="33">
        <f t="shared" si="296"/>
        <v>0.10513288817703866</v>
      </c>
      <c r="AG369" s="73">
        <f t="shared" si="297"/>
        <v>2488.5526315789475</v>
      </c>
      <c r="AH369" s="33">
        <f t="shared" si="298"/>
        <v>258.1574470456784</v>
      </c>
      <c r="AI369" s="33">
        <f t="shared" si="299"/>
        <v>3.8459779117676899E-4</v>
      </c>
      <c r="AJ369" s="73">
        <f t="shared" si="300"/>
        <v>60.307017543859651</v>
      </c>
      <c r="AK369" s="33">
        <f t="shared" si="301"/>
        <v>146.80544272807222</v>
      </c>
      <c r="AL369" s="33">
        <f t="shared" si="302"/>
        <v>9.7740638568962179E-6</v>
      </c>
      <c r="AM369" s="73">
        <f t="shared" si="303"/>
        <v>113.1140350877193</v>
      </c>
      <c r="AN369" s="33">
        <f t="shared" si="304"/>
        <v>0.55469677253704763</v>
      </c>
      <c r="AO369" s="73">
        <f t="shared" si="305"/>
        <v>256.40350877192981</v>
      </c>
      <c r="AP369" s="33">
        <f t="shared" si="306"/>
        <v>1.5786114437203802</v>
      </c>
      <c r="AQ369" s="73">
        <f t="shared" si="307"/>
        <v>71.622807017543863</v>
      </c>
      <c r="AR369" s="33">
        <f t="shared" si="308"/>
        <v>58.269401581534012</v>
      </c>
      <c r="AS369" s="33">
        <f t="shared" si="309"/>
        <v>0.63824799436413804</v>
      </c>
      <c r="AT369" s="73">
        <f t="shared" si="310"/>
        <v>622.14912280701753</v>
      </c>
      <c r="AU369" s="73">
        <f t="shared" si="311"/>
        <v>1369.7080668103597</v>
      </c>
      <c r="AV369" s="73">
        <f t="shared" si="312"/>
        <v>258.1574470456784</v>
      </c>
      <c r="AW369" s="73">
        <f t="shared" si="313"/>
        <v>146.80544272807222</v>
      </c>
      <c r="AX369" s="73">
        <f t="shared" si="314"/>
        <v>0.55469677253704763</v>
      </c>
      <c r="AY369" s="73">
        <f t="shared" si="315"/>
        <v>1.5786114437203802</v>
      </c>
      <c r="AZ369" s="73">
        <f t="shared" si="316"/>
        <v>58.269401581534012</v>
      </c>
      <c r="BA369" s="33">
        <f t="shared" si="317"/>
        <v>3612.1491228070176</v>
      </c>
      <c r="BC369" s="34">
        <f t="shared" si="318"/>
        <v>0.12274574392596616</v>
      </c>
      <c r="BD369" s="34">
        <f t="shared" si="319"/>
        <v>0.65364255016268014</v>
      </c>
      <c r="BE369" s="34">
        <f t="shared" si="320"/>
        <v>0.54480688817300638</v>
      </c>
      <c r="BF369" s="34">
        <f t="shared" si="321"/>
        <v>0.44923580293628829</v>
      </c>
      <c r="BG369" s="34">
        <f t="shared" si="322"/>
        <v>11.717650520872283</v>
      </c>
      <c r="BH369" s="34">
        <f t="shared" si="323"/>
        <v>0.52906147527218705</v>
      </c>
      <c r="BI369" s="34">
        <f t="shared" si="324"/>
        <v>2.2391859303517383</v>
      </c>
      <c r="BJ369" s="34">
        <f t="shared" si="325"/>
        <v>0.57867663385065005</v>
      </c>
      <c r="BL369" s="49">
        <f t="shared" si="326"/>
        <v>1</v>
      </c>
      <c r="BM369" s="49">
        <f t="shared" si="327"/>
        <v>0.83349360906417969</v>
      </c>
      <c r="BN369" s="49">
        <f t="shared" si="328"/>
        <v>17.926694824190935</v>
      </c>
      <c r="BO369" s="49">
        <f t="shared" si="329"/>
        <v>0.80940488825354617</v>
      </c>
      <c r="BP369" s="49">
        <f t="shared" si="330"/>
        <v>0.88531053204328203</v>
      </c>
      <c r="BU369" s="38">
        <f t="shared" si="331"/>
        <v>4.5998218502270899E-2</v>
      </c>
      <c r="BV369" s="38">
        <f t="shared" si="332"/>
        <v>3.83392211499805E-2</v>
      </c>
      <c r="BW369" s="38">
        <f t="shared" si="333"/>
        <v>0.82459602554666345</v>
      </c>
      <c r="BX369" s="38">
        <f t="shared" si="334"/>
        <v>3.7231182906692778E-2</v>
      </c>
      <c r="BY369" s="38">
        <f t="shared" si="335"/>
        <v>4.0722707295288589E-2</v>
      </c>
    </row>
    <row r="370" spans="1:77" x14ac:dyDescent="0.25">
      <c r="A370" s="23" t="s">
        <v>942</v>
      </c>
      <c r="B370" s="24" t="s">
        <v>943</v>
      </c>
      <c r="C370" s="24" t="s">
        <v>89</v>
      </c>
      <c r="D370" s="24" t="s">
        <v>66</v>
      </c>
      <c r="E370" s="25">
        <v>9.4800000000000006E-3</v>
      </c>
      <c r="F370" s="26">
        <f t="shared" si="281"/>
        <v>73.116791198306458</v>
      </c>
      <c r="G370" s="27">
        <v>2.0892961308540396</v>
      </c>
      <c r="H370" s="28">
        <f t="shared" si="282"/>
        <v>0.32</v>
      </c>
      <c r="I370" s="27">
        <v>7.9243888869077912E-3</v>
      </c>
      <c r="J370" s="27">
        <f t="shared" si="283"/>
        <v>3.1968403369603662E-6</v>
      </c>
      <c r="K370" s="20">
        <f t="shared" si="280"/>
        <v>0.99857230721109003</v>
      </c>
      <c r="S370" s="31">
        <f t="shared" si="284"/>
        <v>0.98867582333099646</v>
      </c>
      <c r="T370" s="31">
        <f t="shared" si="285"/>
        <v>0.90378060157094442</v>
      </c>
      <c r="U370" s="31">
        <f t="shared" si="286"/>
        <v>1.0518680110627106</v>
      </c>
      <c r="V370" s="31">
        <f t="shared" si="287"/>
        <v>0.91927359426049571</v>
      </c>
      <c r="W370" s="31">
        <f t="shared" si="288"/>
        <v>1.0500077362643703</v>
      </c>
      <c r="X370" s="32">
        <f t="shared" si="289"/>
        <v>327.23514559423165</v>
      </c>
      <c r="Y370" s="31">
        <f t="shared" si="290"/>
        <v>2.6840732076956217</v>
      </c>
      <c r="Z370" s="31">
        <f t="shared" si="291"/>
        <v>0.99077084338516574</v>
      </c>
      <c r="AA370" s="31">
        <f t="shared" si="292"/>
        <v>1.3392041678817777</v>
      </c>
      <c r="AB370" s="31">
        <f t="shared" si="293"/>
        <v>1.1424063125972934</v>
      </c>
      <c r="AD370" s="33">
        <f t="shared" si="294"/>
        <v>7357.548953430256</v>
      </c>
      <c r="AE370" s="33">
        <f t="shared" si="295"/>
        <v>462.43035173939927</v>
      </c>
      <c r="AF370" s="33">
        <f t="shared" si="296"/>
        <v>0.92205268832373688</v>
      </c>
      <c r="AG370" s="73">
        <f t="shared" si="297"/>
        <v>2488.5526315789475</v>
      </c>
      <c r="AH370" s="33">
        <f t="shared" si="298"/>
        <v>1089.331856546991</v>
      </c>
      <c r="AI370" s="33">
        <f t="shared" si="299"/>
        <v>18.130257162530672</v>
      </c>
      <c r="AJ370" s="73">
        <f t="shared" si="300"/>
        <v>60.307017543859651</v>
      </c>
      <c r="AK370" s="33">
        <f t="shared" si="301"/>
        <v>511.70257904784404</v>
      </c>
      <c r="AL370" s="33">
        <f t="shared" si="302"/>
        <v>0.16552826735130949</v>
      </c>
      <c r="AM370" s="73">
        <f t="shared" si="303"/>
        <v>113.1140350877193</v>
      </c>
      <c r="AN370" s="33">
        <f t="shared" si="304"/>
        <v>19.728559712492604</v>
      </c>
      <c r="AO370" s="73">
        <f t="shared" si="305"/>
        <v>256.40350877192981</v>
      </c>
      <c r="AP370" s="33">
        <f t="shared" si="306"/>
        <v>6.8675483459110254</v>
      </c>
      <c r="AQ370" s="73">
        <f t="shared" si="307"/>
        <v>71.622807017543863</v>
      </c>
      <c r="AR370" s="33">
        <f t="shared" si="308"/>
        <v>802.43269689112674</v>
      </c>
      <c r="AS370" s="33">
        <f t="shared" si="309"/>
        <v>2.161837642582737</v>
      </c>
      <c r="AT370" s="73">
        <f t="shared" si="310"/>
        <v>622.14912280701753</v>
      </c>
      <c r="AU370" s="73">
        <f t="shared" si="311"/>
        <v>7357.548953430256</v>
      </c>
      <c r="AV370" s="73">
        <f t="shared" si="312"/>
        <v>1089.331856546991</v>
      </c>
      <c r="AW370" s="73">
        <f t="shared" si="313"/>
        <v>511.70257904784404</v>
      </c>
      <c r="AX370" s="73">
        <f t="shared" si="314"/>
        <v>19.728559712492604</v>
      </c>
      <c r="AY370" s="73">
        <f t="shared" si="315"/>
        <v>6.8675483459110254</v>
      </c>
      <c r="AZ370" s="73">
        <f t="shared" si="316"/>
        <v>802.43269689112674</v>
      </c>
      <c r="BA370" s="33">
        <f t="shared" si="317"/>
        <v>3612.1491228070176</v>
      </c>
      <c r="BC370" s="34">
        <f t="shared" si="318"/>
        <v>5.4888487717728932E-3</v>
      </c>
      <c r="BD370" s="34">
        <f t="shared" si="319"/>
        <v>5.4325700443667727E-3</v>
      </c>
      <c r="BE370" s="34">
        <f t="shared" si="320"/>
        <v>5.6790257711450175E-3</v>
      </c>
      <c r="BF370" s="34">
        <f t="shared" si="321"/>
        <v>5.7614699226634092E-3</v>
      </c>
      <c r="BG370" s="34">
        <f t="shared" si="322"/>
        <v>1.4732471929408641E-2</v>
      </c>
      <c r="BH370" s="34">
        <f t="shared" si="323"/>
        <v>5.438191326823061E-3</v>
      </c>
      <c r="BI370" s="34">
        <f t="shared" si="324"/>
        <v>7.3309388357838652E-3</v>
      </c>
      <c r="BJ370" s="34">
        <f t="shared" si="325"/>
        <v>6.4171028774488879E-3</v>
      </c>
      <c r="BL370" s="49">
        <f t="shared" si="326"/>
        <v>1</v>
      </c>
      <c r="BM370" s="49">
        <f t="shared" si="327"/>
        <v>1.0453663228942265</v>
      </c>
      <c r="BN370" s="49">
        <f t="shared" si="328"/>
        <v>2.7118788729995797</v>
      </c>
      <c r="BO370" s="49">
        <f t="shared" si="329"/>
        <v>1.0010347372257293</v>
      </c>
      <c r="BP370" s="49">
        <f t="shared" si="330"/>
        <v>1.1812278212782572</v>
      </c>
      <c r="BU370" s="38">
        <f t="shared" si="331"/>
        <v>5.0847147095839401E-2</v>
      </c>
      <c r="BV370" s="38">
        <f t="shared" si="332"/>
        <v>5.3153895189239485E-2</v>
      </c>
      <c r="BW370" s="38">
        <f t="shared" si="333"/>
        <v>0.13789130396150881</v>
      </c>
      <c r="BX370" s="38">
        <f t="shared" si="334"/>
        <v>5.0899760531761602E-2</v>
      </c>
      <c r="BY370" s="38">
        <f t="shared" si="335"/>
        <v>6.0062064782233436E-2</v>
      </c>
    </row>
    <row r="371" spans="1:77" x14ac:dyDescent="0.25">
      <c r="A371" s="23" t="s">
        <v>944</v>
      </c>
      <c r="B371" s="24" t="s">
        <v>945</v>
      </c>
      <c r="C371" s="24" t="s">
        <v>65</v>
      </c>
      <c r="D371" s="24" t="s">
        <v>66</v>
      </c>
      <c r="E371" s="25">
        <v>1.26E-2</v>
      </c>
      <c r="F371" s="26">
        <f t="shared" si="281"/>
        <v>55.011680996821056</v>
      </c>
      <c r="G371" s="27">
        <v>61.659500186148257</v>
      </c>
      <c r="H371" s="28">
        <f t="shared" si="282"/>
        <v>1.7900000000000003</v>
      </c>
      <c r="I371" s="27">
        <v>1.2119999999999999E-5</v>
      </c>
      <c r="J371" s="27">
        <f t="shared" si="283"/>
        <v>4.8894249685263441E-9</v>
      </c>
      <c r="K371" s="20">
        <f t="shared" si="280"/>
        <v>0.99991523084213407</v>
      </c>
      <c r="S371" s="31">
        <f t="shared" si="284"/>
        <v>2.8121111858776597</v>
      </c>
      <c r="T371" s="31">
        <f t="shared" si="285"/>
        <v>3.073060440720917</v>
      </c>
      <c r="U371" s="31">
        <f t="shared" si="286"/>
        <v>2.4806401553252138</v>
      </c>
      <c r="V371" s="31">
        <f t="shared" si="287"/>
        <v>3.7497714734591012</v>
      </c>
      <c r="W371" s="31">
        <f t="shared" si="288"/>
        <v>2.1510779588243936</v>
      </c>
      <c r="X371" s="32">
        <f t="shared" si="289"/>
        <v>758130.98531117395</v>
      </c>
      <c r="Y371" s="31">
        <f t="shared" si="290"/>
        <v>41.826032183896878</v>
      </c>
      <c r="Z371" s="31">
        <f t="shared" si="291"/>
        <v>2.3911981729443048</v>
      </c>
      <c r="AA371" s="31">
        <f t="shared" si="292"/>
        <v>8.5547418729525777</v>
      </c>
      <c r="AB371" s="31">
        <f t="shared" si="293"/>
        <v>3.1820473109055141</v>
      </c>
      <c r="AD371" s="33">
        <f t="shared" si="294"/>
        <v>2586.7507678080951</v>
      </c>
      <c r="AE371" s="33">
        <f t="shared" si="295"/>
        <v>347.92378845154809</v>
      </c>
      <c r="AF371" s="33">
        <f t="shared" si="296"/>
        <v>0.2711737531390172</v>
      </c>
      <c r="AG371" s="73">
        <f t="shared" si="297"/>
        <v>2488.5526315789475</v>
      </c>
      <c r="AH371" s="33">
        <f t="shared" si="298"/>
        <v>461.91033829455756</v>
      </c>
      <c r="AI371" s="33">
        <f t="shared" si="299"/>
        <v>4.4447153072216281</v>
      </c>
      <c r="AJ371" s="73">
        <f t="shared" si="300"/>
        <v>60.307017543859651</v>
      </c>
      <c r="AK371" s="33">
        <f t="shared" si="301"/>
        <v>249.77786809749432</v>
      </c>
      <c r="AL371" s="33">
        <f t="shared" si="302"/>
        <v>7.1447635983950747E-5</v>
      </c>
      <c r="AM371" s="73">
        <f t="shared" si="303"/>
        <v>113.1140350877193</v>
      </c>
      <c r="AN371" s="33">
        <f t="shared" si="304"/>
        <v>1.2660272989296752</v>
      </c>
      <c r="AO371" s="73">
        <f t="shared" si="305"/>
        <v>256.40350877192981</v>
      </c>
      <c r="AP371" s="33">
        <f t="shared" si="306"/>
        <v>2.8455051294592755</v>
      </c>
      <c r="AQ371" s="73">
        <f t="shared" si="307"/>
        <v>71.622807017543863</v>
      </c>
      <c r="AR371" s="33">
        <f t="shared" si="308"/>
        <v>125.61702364379093</v>
      </c>
      <c r="AS371" s="33">
        <f t="shared" si="309"/>
        <v>0.77613458518760015</v>
      </c>
      <c r="AT371" s="73">
        <f t="shared" si="310"/>
        <v>622.14912280701753</v>
      </c>
      <c r="AU371" s="73">
        <f t="shared" si="311"/>
        <v>2586.7507678080951</v>
      </c>
      <c r="AV371" s="73">
        <f t="shared" si="312"/>
        <v>461.91033829455756</v>
      </c>
      <c r="AW371" s="73">
        <f t="shared" si="313"/>
        <v>249.77786809749432</v>
      </c>
      <c r="AX371" s="73">
        <f t="shared" si="314"/>
        <v>1.2660272989296752</v>
      </c>
      <c r="AY371" s="73">
        <f t="shared" si="315"/>
        <v>2.8455051294592755</v>
      </c>
      <c r="AZ371" s="73">
        <f t="shared" si="316"/>
        <v>125.61702364379093</v>
      </c>
      <c r="BA371" s="33">
        <f t="shared" si="317"/>
        <v>3612.1491228070176</v>
      </c>
      <c r="BC371" s="34">
        <f t="shared" si="318"/>
        <v>2.5800367324090535E-3</v>
      </c>
      <c r="BD371" s="34">
        <f t="shared" si="319"/>
        <v>7.2681643049768317E-3</v>
      </c>
      <c r="BE371" s="34">
        <f t="shared" si="320"/>
        <v>6.3391445345912043E-3</v>
      </c>
      <c r="BF371" s="34">
        <f t="shared" si="321"/>
        <v>5.549858560534783E-3</v>
      </c>
      <c r="BG371" s="34">
        <f t="shared" si="322"/>
        <v>0.10791269940537722</v>
      </c>
      <c r="BH371" s="34">
        <f t="shared" si="323"/>
        <v>6.1693791206657231E-3</v>
      </c>
      <c r="BI371" s="34">
        <f t="shared" si="324"/>
        <v>2.1936014888367553E-2</v>
      </c>
      <c r="BJ371" s="34">
        <f t="shared" si="325"/>
        <v>6.8936796801192845E-3</v>
      </c>
      <c r="BL371" s="49">
        <f t="shared" si="326"/>
        <v>1</v>
      </c>
      <c r="BM371" s="49">
        <f t="shared" si="327"/>
        <v>0.87217958601328172</v>
      </c>
      <c r="BN371" s="49">
        <f t="shared" si="328"/>
        <v>14.847311491222708</v>
      </c>
      <c r="BO371" s="49">
        <f t="shared" si="329"/>
        <v>0.84882218697797984</v>
      </c>
      <c r="BP371" s="49">
        <f t="shared" si="330"/>
        <v>0.94847603753245902</v>
      </c>
      <c r="BU371" s="38">
        <f t="shared" si="331"/>
        <v>4.6814008912447413E-2</v>
      </c>
      <c r="BV371" s="38">
        <f t="shared" si="332"/>
        <v>4.0830222912880465E-2</v>
      </c>
      <c r="BW371" s="38">
        <f t="shared" si="333"/>
        <v>0.69506217247598279</v>
      </c>
      <c r="BX371" s="38">
        <f t="shared" si="334"/>
        <v>3.9736769426270253E-2</v>
      </c>
      <c r="BY371" s="38">
        <f t="shared" si="335"/>
        <v>4.4401965674287343E-2</v>
      </c>
    </row>
    <row r="372" spans="1:77" x14ac:dyDescent="0.25">
      <c r="A372" s="23" t="s">
        <v>946</v>
      </c>
      <c r="B372" s="24" t="s">
        <v>947</v>
      </c>
      <c r="C372" s="24" t="s">
        <v>65</v>
      </c>
      <c r="D372" s="24" t="s">
        <v>66</v>
      </c>
      <c r="E372" s="25">
        <v>7.8399999999999997E-2</v>
      </c>
      <c r="F372" s="26">
        <f t="shared" si="281"/>
        <v>8.8411630173462417</v>
      </c>
      <c r="G372" s="27">
        <v>741.31024130091828</v>
      </c>
      <c r="H372" s="28">
        <f t="shared" si="282"/>
        <v>2.8700000000000006</v>
      </c>
      <c r="I372" s="27">
        <v>1.1311999999999999E-5</v>
      </c>
      <c r="J372" s="27">
        <f t="shared" si="283"/>
        <v>4.5634633039579216E-9</v>
      </c>
      <c r="K372" s="20">
        <f t="shared" si="280"/>
        <v>0.99995095113024279</v>
      </c>
      <c r="S372" s="31">
        <f t="shared" si="284"/>
        <v>4.881263294143487</v>
      </c>
      <c r="T372" s="31">
        <f t="shared" si="285"/>
        <v>6.8544010912191231</v>
      </c>
      <c r="U372" s="31">
        <f t="shared" si="286"/>
        <v>4.101946265350044</v>
      </c>
      <c r="V372" s="31">
        <f t="shared" si="287"/>
        <v>36.043600440965321</v>
      </c>
      <c r="W372" s="31">
        <f t="shared" si="288"/>
        <v>3.4005227261875097</v>
      </c>
      <c r="X372" s="32">
        <f t="shared" si="289"/>
        <v>7464387.3840502007</v>
      </c>
      <c r="Y372" s="31">
        <f t="shared" si="290"/>
        <v>86.242559690606768</v>
      </c>
      <c r="Z372" s="31">
        <f t="shared" si="291"/>
        <v>3.9803398672149299</v>
      </c>
      <c r="AA372" s="31">
        <f t="shared" si="292"/>
        <v>16.74260822751701</v>
      </c>
      <c r="AB372" s="31">
        <f t="shared" si="293"/>
        <v>3.7974356864555228</v>
      </c>
      <c r="AD372" s="33">
        <f t="shared" si="294"/>
        <v>1490.2352794528317</v>
      </c>
      <c r="AE372" s="33">
        <f t="shared" si="295"/>
        <v>55.916323143998802</v>
      </c>
      <c r="AF372" s="33">
        <f t="shared" si="296"/>
        <v>0.12157638898617716</v>
      </c>
      <c r="AG372" s="73">
        <f t="shared" si="297"/>
        <v>2488.5526315789475</v>
      </c>
      <c r="AH372" s="33">
        <f t="shared" si="298"/>
        <v>279.33894283609106</v>
      </c>
      <c r="AI372" s="33">
        <f t="shared" si="299"/>
        <v>0.46240293596541437</v>
      </c>
      <c r="AJ372" s="73">
        <f t="shared" si="300"/>
        <v>60.307017543859651</v>
      </c>
      <c r="AK372" s="33">
        <f t="shared" si="301"/>
        <v>158.0026689805571</v>
      </c>
      <c r="AL372" s="33">
        <f t="shared" si="302"/>
        <v>7.2566794674147341E-6</v>
      </c>
      <c r="AM372" s="73">
        <f t="shared" si="303"/>
        <v>113.1140350877193</v>
      </c>
      <c r="AN372" s="33">
        <f t="shared" si="304"/>
        <v>0.61399961620680044</v>
      </c>
      <c r="AO372" s="73">
        <f t="shared" si="305"/>
        <v>256.40350877192981</v>
      </c>
      <c r="AP372" s="33">
        <f t="shared" si="306"/>
        <v>1.7094436388990035</v>
      </c>
      <c r="AQ372" s="73">
        <f t="shared" si="307"/>
        <v>71.622807017543863</v>
      </c>
      <c r="AR372" s="33">
        <f t="shared" si="308"/>
        <v>64.184815025118837</v>
      </c>
      <c r="AS372" s="33">
        <f t="shared" si="309"/>
        <v>0.65035913011133917</v>
      </c>
      <c r="AT372" s="73">
        <f t="shared" si="310"/>
        <v>622.14912280701753</v>
      </c>
      <c r="AU372" s="73">
        <f t="shared" si="311"/>
        <v>1490.2352794528317</v>
      </c>
      <c r="AV372" s="73">
        <f t="shared" si="312"/>
        <v>279.33894283609106</v>
      </c>
      <c r="AW372" s="73">
        <f t="shared" si="313"/>
        <v>158.0026689805571</v>
      </c>
      <c r="AX372" s="73">
        <f t="shared" si="314"/>
        <v>0.61399961620680044</v>
      </c>
      <c r="AY372" s="73">
        <f t="shared" si="315"/>
        <v>1.7094436388990035</v>
      </c>
      <c r="AZ372" s="73">
        <f t="shared" si="316"/>
        <v>64.184815025118837</v>
      </c>
      <c r="BA372" s="33">
        <f t="shared" si="317"/>
        <v>3612.1491228070176</v>
      </c>
      <c r="BC372" s="34">
        <f t="shared" si="318"/>
        <v>8.7577620105504968E-3</v>
      </c>
      <c r="BD372" s="34">
        <f t="shared" si="319"/>
        <v>4.2857859519999132E-2</v>
      </c>
      <c r="BE372" s="34">
        <f t="shared" si="320"/>
        <v>3.586450097085734E-2</v>
      </c>
      <c r="BF372" s="34">
        <f t="shared" si="321"/>
        <v>2.9780967379650958E-2</v>
      </c>
      <c r="BG372" s="34">
        <f t="shared" si="322"/>
        <v>0.75529181295102954</v>
      </c>
      <c r="BH372" s="34">
        <f t="shared" si="323"/>
        <v>3.4858869278174526E-2</v>
      </c>
      <c r="BI372" s="34">
        <f t="shared" si="324"/>
        <v>0.14515696070645448</v>
      </c>
      <c r="BJ372" s="34">
        <f t="shared" si="325"/>
        <v>3.8224995152437227E-2</v>
      </c>
      <c r="BL372" s="49">
        <f t="shared" si="326"/>
        <v>1</v>
      </c>
      <c r="BM372" s="49">
        <f t="shared" si="327"/>
        <v>0.83682436249812198</v>
      </c>
      <c r="BN372" s="49">
        <f t="shared" si="328"/>
        <v>17.623180938342973</v>
      </c>
      <c r="BO372" s="49">
        <f t="shared" si="329"/>
        <v>0.81336001537613023</v>
      </c>
      <c r="BP372" s="49">
        <f t="shared" si="330"/>
        <v>0.89190163905875819</v>
      </c>
      <c r="BU372" s="38">
        <f t="shared" si="331"/>
        <v>4.606772204705914E-2</v>
      </c>
      <c r="BV372" s="38">
        <f t="shared" si="332"/>
        <v>3.855059213377094E-2</v>
      </c>
      <c r="BW372" s="38">
        <f t="shared" si="333"/>
        <v>0.8118598010526149</v>
      </c>
      <c r="BX372" s="38">
        <f t="shared" si="334"/>
        <v>3.7469643112539315E-2</v>
      </c>
      <c r="BY372" s="38">
        <f t="shared" si="335"/>
        <v>4.108787680147534E-2</v>
      </c>
    </row>
    <row r="373" spans="1:77" x14ac:dyDescent="0.25">
      <c r="A373" s="23" t="s">
        <v>948</v>
      </c>
      <c r="B373" s="24" t="s">
        <v>949</v>
      </c>
      <c r="C373" s="24" t="s">
        <v>65</v>
      </c>
      <c r="D373" s="24" t="s">
        <v>66</v>
      </c>
      <c r="E373" s="25">
        <v>0.20499999999999999</v>
      </c>
      <c r="F373" s="26">
        <f t="shared" si="281"/>
        <v>3.3812057588290014</v>
      </c>
      <c r="G373" s="27">
        <v>1071.5193052376069</v>
      </c>
      <c r="H373" s="28">
        <f t="shared" si="282"/>
        <v>3.0300000000000002</v>
      </c>
      <c r="I373" s="27">
        <v>4.5163288478993176E-3</v>
      </c>
      <c r="J373" s="27">
        <f t="shared" si="283"/>
        <v>1.821967907177784E-6</v>
      </c>
      <c r="K373" s="20">
        <f t="shared" si="280"/>
        <v>0.99994849576851907</v>
      </c>
      <c r="S373" s="31">
        <f t="shared" si="284"/>
        <v>5.0045927108477359</v>
      </c>
      <c r="T373" s="31">
        <f t="shared" si="285"/>
        <v>7.1490190132800384</v>
      </c>
      <c r="U373" s="31">
        <f t="shared" si="286"/>
        <v>4.1985823396384543</v>
      </c>
      <c r="V373" s="31">
        <f t="shared" si="287"/>
        <v>51.733592946235042</v>
      </c>
      <c r="W373" s="31">
        <f t="shared" si="288"/>
        <v>3.4749944355159346</v>
      </c>
      <c r="X373" s="32">
        <f t="shared" si="289"/>
        <v>26790.955862415729</v>
      </c>
      <c r="Y373" s="31">
        <f t="shared" si="290"/>
        <v>88.889955407696789</v>
      </c>
      <c r="Z373" s="31">
        <f t="shared" si="291"/>
        <v>4.0750588187274195</v>
      </c>
      <c r="AA373" s="31">
        <f t="shared" si="292"/>
        <v>17.230636525449682</v>
      </c>
      <c r="AB373" s="31">
        <f t="shared" si="293"/>
        <v>3.8192934403153278</v>
      </c>
      <c r="AD373" s="33">
        <f t="shared" si="294"/>
        <v>1453.5110426595686</v>
      </c>
      <c r="AE373" s="33">
        <f t="shared" si="295"/>
        <v>21.384584070680514</v>
      </c>
      <c r="AF373" s="33">
        <f t="shared" si="296"/>
        <v>0.11656610952989928</v>
      </c>
      <c r="AG373" s="73">
        <f t="shared" si="297"/>
        <v>2488.5526315789475</v>
      </c>
      <c r="AH373" s="33">
        <f t="shared" si="298"/>
        <v>272.90957771998887</v>
      </c>
      <c r="AI373" s="33">
        <f t="shared" si="299"/>
        <v>0.32216333174438061</v>
      </c>
      <c r="AJ373" s="73">
        <f t="shared" si="300"/>
        <v>60.307017543859651</v>
      </c>
      <c r="AK373" s="33">
        <f t="shared" si="301"/>
        <v>154.61655454043759</v>
      </c>
      <c r="AL373" s="33">
        <f t="shared" si="302"/>
        <v>2.0218265800159654E-3</v>
      </c>
      <c r="AM373" s="73">
        <f t="shared" si="303"/>
        <v>113.1140350877193</v>
      </c>
      <c r="AN373" s="33">
        <f t="shared" si="304"/>
        <v>0.59571296113103411</v>
      </c>
      <c r="AO373" s="73">
        <f t="shared" si="305"/>
        <v>256.40350877192981</v>
      </c>
      <c r="AP373" s="33">
        <f t="shared" si="306"/>
        <v>1.6697100506616753</v>
      </c>
      <c r="AQ373" s="73">
        <f t="shared" si="307"/>
        <v>71.622807017543863</v>
      </c>
      <c r="AR373" s="33">
        <f t="shared" si="308"/>
        <v>62.366889959868551</v>
      </c>
      <c r="AS373" s="33">
        <f t="shared" si="309"/>
        <v>0.64663713545222312</v>
      </c>
      <c r="AT373" s="73">
        <f t="shared" si="310"/>
        <v>622.14912280701753</v>
      </c>
      <c r="AU373" s="73">
        <f t="shared" si="311"/>
        <v>1453.5110426595686</v>
      </c>
      <c r="AV373" s="73">
        <f t="shared" si="312"/>
        <v>272.90957771998887</v>
      </c>
      <c r="AW373" s="73">
        <f t="shared" si="313"/>
        <v>154.61655454043759</v>
      </c>
      <c r="AX373" s="73">
        <f t="shared" si="314"/>
        <v>0.59571296113103411</v>
      </c>
      <c r="AY373" s="73">
        <f t="shared" si="315"/>
        <v>1.6697100506616753</v>
      </c>
      <c r="AZ373" s="73">
        <f t="shared" si="316"/>
        <v>62.366889959868551</v>
      </c>
      <c r="BA373" s="33">
        <f t="shared" si="317"/>
        <v>3612.1491228070176</v>
      </c>
      <c r="BC373" s="34">
        <f t="shared" si="318"/>
        <v>2.0227284205128211E-2</v>
      </c>
      <c r="BD373" s="34">
        <f t="shared" si="319"/>
        <v>0.10149197706405055</v>
      </c>
      <c r="BE373" s="34">
        <f t="shared" si="320"/>
        <v>8.482578340213566E-2</v>
      </c>
      <c r="BF373" s="34">
        <f t="shared" si="321"/>
        <v>7.028878093481121E-2</v>
      </c>
      <c r="BG373" s="34">
        <f t="shared" si="322"/>
        <v>1.7980023910126561</v>
      </c>
      <c r="BH373" s="34">
        <f t="shared" si="323"/>
        <v>8.2427372879013569E-2</v>
      </c>
      <c r="BI373" s="34">
        <f t="shared" si="324"/>
        <v>0.34495242009789417</v>
      </c>
      <c r="BJ373" s="34">
        <f t="shared" si="325"/>
        <v>9.03183862377996E-2</v>
      </c>
      <c r="BL373" s="49">
        <f t="shared" si="326"/>
        <v>1</v>
      </c>
      <c r="BM373" s="49">
        <f t="shared" si="327"/>
        <v>0.83578806774650738</v>
      </c>
      <c r="BN373" s="49">
        <f t="shared" si="328"/>
        <v>17.715709586364202</v>
      </c>
      <c r="BO373" s="49">
        <f t="shared" si="329"/>
        <v>0.81215653949665889</v>
      </c>
      <c r="BP373" s="49">
        <f t="shared" si="330"/>
        <v>0.88990665913228384</v>
      </c>
      <c r="BU373" s="38">
        <f t="shared" si="331"/>
        <v>4.6046136567482153E-2</v>
      </c>
      <c r="BV373" s="38">
        <f t="shared" si="332"/>
        <v>3.8484811508927706E-2</v>
      </c>
      <c r="BW373" s="38">
        <f t="shared" si="333"/>
        <v>0.81573998300357886</v>
      </c>
      <c r="BX373" s="38">
        <f t="shared" si="334"/>
        <v>3.7396670931836871E-2</v>
      </c>
      <c r="BY373" s="38">
        <f t="shared" si="335"/>
        <v>4.0976763558716933E-2</v>
      </c>
    </row>
    <row r="374" spans="1:77" x14ac:dyDescent="0.25">
      <c r="A374" s="23" t="s">
        <v>950</v>
      </c>
      <c r="B374" s="24" t="s">
        <v>951</v>
      </c>
      <c r="C374" s="24" t="s">
        <v>65</v>
      </c>
      <c r="D374" s="24" t="s">
        <v>66</v>
      </c>
      <c r="E374" s="25">
        <v>0.19800000000000001</v>
      </c>
      <c r="F374" s="26">
        <f t="shared" si="281"/>
        <v>3.5007433361613396</v>
      </c>
      <c r="G374" s="27">
        <v>2691.5348039269184</v>
      </c>
      <c r="H374" s="28">
        <f t="shared" si="282"/>
        <v>3.4300000000000006</v>
      </c>
      <c r="I374" s="27">
        <v>0.13230999999999998</v>
      </c>
      <c r="J374" s="27">
        <f t="shared" si="283"/>
        <v>5.3376222573079255E-5</v>
      </c>
      <c r="K374" s="20">
        <f t="shared" si="280"/>
        <v>0.99993215015007431</v>
      </c>
      <c r="S374" s="31">
        <f t="shared" si="284"/>
        <v>5.1838254948960723</v>
      </c>
      <c r="T374" s="31">
        <f t="shared" si="285"/>
        <v>7.5958012246240711</v>
      </c>
      <c r="U374" s="31">
        <f t="shared" si="286"/>
        <v>4.3390220911354458</v>
      </c>
      <c r="V374" s="31">
        <f t="shared" si="287"/>
        <v>128.70916330104976</v>
      </c>
      <c r="W374" s="31">
        <f t="shared" si="288"/>
        <v>3.5832230491951886</v>
      </c>
      <c r="X374" s="32">
        <f t="shared" si="289"/>
        <v>2270.1181693501562</v>
      </c>
      <c r="Y374" s="31">
        <f t="shared" si="290"/>
        <v>92.737375735562011</v>
      </c>
      <c r="Z374" s="31">
        <f t="shared" si="291"/>
        <v>4.2127124445645885</v>
      </c>
      <c r="AA374" s="31">
        <f t="shared" si="292"/>
        <v>17.939880701497344</v>
      </c>
      <c r="AB374" s="31">
        <f t="shared" si="293"/>
        <v>3.8493442510725813</v>
      </c>
      <c r="AD374" s="33">
        <f t="shared" si="294"/>
        <v>1403.2553326482312</v>
      </c>
      <c r="AE374" s="33">
        <f t="shared" si="295"/>
        <v>22.140604719643967</v>
      </c>
      <c r="AF374" s="33">
        <f t="shared" si="296"/>
        <v>0.10970973419260012</v>
      </c>
      <c r="AG374" s="73">
        <f t="shared" si="297"/>
        <v>2488.5526315789475</v>
      </c>
      <c r="AH374" s="33">
        <f t="shared" si="298"/>
        <v>264.07639999673034</v>
      </c>
      <c r="AI374" s="33">
        <f t="shared" si="299"/>
        <v>0.12949090988714967</v>
      </c>
      <c r="AJ374" s="73">
        <f t="shared" si="300"/>
        <v>60.307017543859651</v>
      </c>
      <c r="AK374" s="33">
        <f t="shared" si="301"/>
        <v>149.94647536310788</v>
      </c>
      <c r="AL374" s="33">
        <f t="shared" si="302"/>
        <v>2.3860725577194253E-2</v>
      </c>
      <c r="AM374" s="73">
        <f t="shared" si="303"/>
        <v>113.1140350877193</v>
      </c>
      <c r="AN374" s="33">
        <f t="shared" si="304"/>
        <v>0.57099845807280891</v>
      </c>
      <c r="AO374" s="73">
        <f t="shared" si="305"/>
        <v>256.40350877192981</v>
      </c>
      <c r="AP374" s="33">
        <f t="shared" si="306"/>
        <v>1.6151509879212564</v>
      </c>
      <c r="AQ374" s="73">
        <f t="shared" si="307"/>
        <v>71.622807017543863</v>
      </c>
      <c r="AR374" s="33">
        <f t="shared" si="308"/>
        <v>59.901246279275391</v>
      </c>
      <c r="AS374" s="33">
        <f t="shared" si="309"/>
        <v>0.64158901065001228</v>
      </c>
      <c r="AT374" s="73">
        <f t="shared" si="310"/>
        <v>622.14912280701753</v>
      </c>
      <c r="AU374" s="73">
        <f t="shared" si="311"/>
        <v>1403.2553326482312</v>
      </c>
      <c r="AV374" s="73">
        <f t="shared" si="312"/>
        <v>264.07639999673034</v>
      </c>
      <c r="AW374" s="73">
        <f t="shared" si="313"/>
        <v>149.94647536310788</v>
      </c>
      <c r="AX374" s="73">
        <f t="shared" si="314"/>
        <v>0.57099845807280891</v>
      </c>
      <c r="AY374" s="73">
        <f t="shared" si="315"/>
        <v>1.6151509879212564</v>
      </c>
      <c r="AZ374" s="73">
        <f t="shared" si="316"/>
        <v>59.901246279275391</v>
      </c>
      <c r="BA374" s="33">
        <f t="shared" si="317"/>
        <v>3612.1491228070176</v>
      </c>
      <c r="BC374" s="34">
        <f t="shared" si="318"/>
        <v>1.8983537670078116E-2</v>
      </c>
      <c r="BD374" s="34">
        <f t="shared" si="319"/>
        <v>9.8669944033263457E-2</v>
      </c>
      <c r="BE374" s="34">
        <f t="shared" si="320"/>
        <v>8.2329618663395568E-2</v>
      </c>
      <c r="BF374" s="34">
        <f t="shared" si="321"/>
        <v>6.8011427192869151E-2</v>
      </c>
      <c r="BG374" s="34">
        <f t="shared" si="322"/>
        <v>1.7604834657002295</v>
      </c>
      <c r="BH374" s="34">
        <f t="shared" si="323"/>
        <v>7.9972185384598757E-2</v>
      </c>
      <c r="BI374" s="34">
        <f t="shared" si="324"/>
        <v>0.33695336803565101</v>
      </c>
      <c r="BJ374" s="34">
        <f t="shared" si="325"/>
        <v>8.7535264725092418E-2</v>
      </c>
      <c r="BL374" s="49">
        <f t="shared" si="326"/>
        <v>1</v>
      </c>
      <c r="BM374" s="49">
        <f t="shared" si="327"/>
        <v>0.83439409508168705</v>
      </c>
      <c r="BN374" s="49">
        <f t="shared" si="328"/>
        <v>17.842145173475906</v>
      </c>
      <c r="BO374" s="49">
        <f t="shared" si="329"/>
        <v>0.81050198384260419</v>
      </c>
      <c r="BP374" s="49">
        <f t="shared" si="330"/>
        <v>0.88715226893797228</v>
      </c>
      <c r="BU374" s="38">
        <f t="shared" si="331"/>
        <v>4.6017458160250088E-2</v>
      </c>
      <c r="BV374" s="38">
        <f t="shared" si="332"/>
        <v>3.8396695359581269E-2</v>
      </c>
      <c r="BW374" s="38">
        <f t="shared" si="333"/>
        <v>0.82105016900953554</v>
      </c>
      <c r="BX374" s="38">
        <f t="shared" si="334"/>
        <v>3.7297241130276729E-2</v>
      </c>
      <c r="BY374" s="38">
        <f t="shared" si="335"/>
        <v>4.0824492417624071E-2</v>
      </c>
    </row>
    <row r="375" spans="1:77" x14ac:dyDescent="0.25">
      <c r="A375" s="23" t="s">
        <v>952</v>
      </c>
      <c r="B375" s="24" t="s">
        <v>953</v>
      </c>
      <c r="C375" s="24" t="s">
        <v>215</v>
      </c>
      <c r="D375" s="24" t="s">
        <v>90</v>
      </c>
      <c r="E375" s="25">
        <v>16.100000000000001</v>
      </c>
      <c r="F375" s="26">
        <f t="shared" si="281"/>
        <v>4.3052619910555603E-2</v>
      </c>
      <c r="G375" s="27">
        <v>467735.14128719864</v>
      </c>
      <c r="H375" s="28">
        <f t="shared" si="282"/>
        <v>5.6700000000000008</v>
      </c>
      <c r="I375" s="27">
        <v>36.55465522895657</v>
      </c>
      <c r="J375" s="27">
        <f t="shared" si="283"/>
        <v>1.4746802309598378E-2</v>
      </c>
      <c r="K375" s="20">
        <f t="shared" si="280"/>
        <v>0.99479843421775416</v>
      </c>
      <c r="S375" s="31">
        <f t="shared" si="284"/>
        <v>5.3104217266346554</v>
      </c>
      <c r="T375" s="31">
        <f t="shared" si="285"/>
        <v>7.9255014357203208</v>
      </c>
      <c r="U375" s="31">
        <f t="shared" si="286"/>
        <v>4.438217913039475</v>
      </c>
      <c r="V375" s="31">
        <f t="shared" si="287"/>
        <v>22225.409397262843</v>
      </c>
      <c r="W375" s="31">
        <f t="shared" si="288"/>
        <v>3.6596674046786672</v>
      </c>
      <c r="X375" s="32">
        <f t="shared" si="289"/>
        <v>1416.7387039279504</v>
      </c>
      <c r="Y375" s="31">
        <f t="shared" si="290"/>
        <v>95.454897075245086</v>
      </c>
      <c r="Z375" s="31">
        <f t="shared" si="291"/>
        <v>4.3099403619272909</v>
      </c>
      <c r="AA375" s="31">
        <f t="shared" si="292"/>
        <v>18.440836151957551</v>
      </c>
      <c r="AB375" s="31">
        <f t="shared" si="293"/>
        <v>3.8694372617990229</v>
      </c>
      <c r="AD375" s="33">
        <f t="shared" si="294"/>
        <v>1369.8028412219207</v>
      </c>
      <c r="AE375" s="33">
        <f t="shared" si="295"/>
        <v>0.27228818226642887</v>
      </c>
      <c r="AF375" s="33">
        <f t="shared" si="296"/>
        <v>0.10514581822892505</v>
      </c>
      <c r="AG375" s="73">
        <f t="shared" si="297"/>
        <v>2488.5526315789475</v>
      </c>
      <c r="AH375" s="33">
        <f t="shared" si="298"/>
        <v>258.17419418881559</v>
      </c>
      <c r="AI375" s="33">
        <f t="shared" si="299"/>
        <v>7.4989244826775782E-4</v>
      </c>
      <c r="AJ375" s="73">
        <f t="shared" si="300"/>
        <v>60.307017543859651</v>
      </c>
      <c r="AK375" s="33">
        <f t="shared" si="301"/>
        <v>146.81434328698046</v>
      </c>
      <c r="AL375" s="33">
        <f t="shared" si="302"/>
        <v>3.8233349958244213E-2</v>
      </c>
      <c r="AM375" s="73">
        <f t="shared" si="303"/>
        <v>113.1140350877193</v>
      </c>
      <c r="AN375" s="33">
        <f t="shared" si="304"/>
        <v>0.554742608008712</v>
      </c>
      <c r="AO375" s="73">
        <f t="shared" si="305"/>
        <v>256.40350877192981</v>
      </c>
      <c r="AP375" s="33">
        <f t="shared" si="306"/>
        <v>1.5787148070011865</v>
      </c>
      <c r="AQ375" s="73">
        <f t="shared" si="307"/>
        <v>71.622807017543863</v>
      </c>
      <c r="AR375" s="33">
        <f t="shared" si="308"/>
        <v>58.273995998122778</v>
      </c>
      <c r="AS375" s="33">
        <f t="shared" si="309"/>
        <v>0.63825740090917782</v>
      </c>
      <c r="AT375" s="73">
        <f t="shared" si="310"/>
        <v>622.14912280701753</v>
      </c>
      <c r="AU375" s="73">
        <f t="shared" si="311"/>
        <v>1369.8028412219207</v>
      </c>
      <c r="AV375" s="73">
        <f t="shared" si="312"/>
        <v>258.17419418881559</v>
      </c>
      <c r="AW375" s="73">
        <f t="shared" si="313"/>
        <v>146.81434328698046</v>
      </c>
      <c r="AX375" s="73">
        <f t="shared" si="314"/>
        <v>0.554742608008712</v>
      </c>
      <c r="AY375" s="73">
        <f t="shared" si="315"/>
        <v>1.5787148070011865</v>
      </c>
      <c r="AZ375" s="73">
        <f t="shared" si="316"/>
        <v>58.273995998122778</v>
      </c>
      <c r="BA375" s="33">
        <f t="shared" si="317"/>
        <v>3612.1491228070176</v>
      </c>
      <c r="BC375" s="34">
        <f t="shared" si="318"/>
        <v>0.11701269952140406</v>
      </c>
      <c r="BD375" s="34">
        <f t="shared" si="319"/>
        <v>0.62307724020236133</v>
      </c>
      <c r="BE375" s="34">
        <f t="shared" si="320"/>
        <v>0.5193263506343192</v>
      </c>
      <c r="BF375" s="34">
        <f t="shared" si="321"/>
        <v>0.42811607250483208</v>
      </c>
      <c r="BG375" s="34">
        <f t="shared" si="322"/>
        <v>11.169435189312203</v>
      </c>
      <c r="BH375" s="34">
        <f t="shared" si="323"/>
        <v>0.50431775652536948</v>
      </c>
      <c r="BI375" s="34">
        <f t="shared" si="324"/>
        <v>2.1344342091544006</v>
      </c>
      <c r="BJ375" s="34">
        <f t="shared" si="325"/>
        <v>0.55161359772558638</v>
      </c>
      <c r="BL375" s="49">
        <f t="shared" si="326"/>
        <v>1</v>
      </c>
      <c r="BM375" s="49">
        <f t="shared" si="327"/>
        <v>0.83348631136912299</v>
      </c>
      <c r="BN375" s="49">
        <f t="shared" si="328"/>
        <v>17.926244883675455</v>
      </c>
      <c r="BO375" s="49">
        <f t="shared" si="329"/>
        <v>0.8093984565406025</v>
      </c>
      <c r="BP375" s="49">
        <f t="shared" si="330"/>
        <v>0.88530532353650859</v>
      </c>
      <c r="BU375" s="38">
        <f t="shared" si="331"/>
        <v>4.5998793385379828E-2</v>
      </c>
      <c r="BV375" s="38">
        <f t="shared" si="332"/>
        <v>3.8339364626210647E-2</v>
      </c>
      <c r="BW375" s="38">
        <f t="shared" si="333"/>
        <v>0.82458563457990952</v>
      </c>
      <c r="BX375" s="38">
        <f t="shared" si="334"/>
        <v>3.723135236885651E-2</v>
      </c>
      <c r="BY375" s="38">
        <f t="shared" si="335"/>
        <v>4.0722976660332699E-2</v>
      </c>
    </row>
    <row r="376" spans="1:77" x14ac:dyDescent="0.25">
      <c r="A376" s="23" t="s">
        <v>954</v>
      </c>
      <c r="B376" s="24" t="s">
        <v>955</v>
      </c>
      <c r="C376" s="24" t="s">
        <v>215</v>
      </c>
      <c r="D376" s="24" t="s">
        <v>133</v>
      </c>
      <c r="E376" s="25">
        <v>0.127</v>
      </c>
      <c r="F376" s="26">
        <f t="shared" si="281"/>
        <v>5.4578518154326403</v>
      </c>
      <c r="G376" s="27">
        <v>12.58925411794168</v>
      </c>
      <c r="H376" s="28">
        <f t="shared" si="282"/>
        <v>1.1000000000000003</v>
      </c>
      <c r="I376" s="27">
        <v>5.7569999999999999E-5</v>
      </c>
      <c r="J376" s="27">
        <f t="shared" si="283"/>
        <v>2.3224768600500137E-8</v>
      </c>
      <c r="K376" s="20">
        <f t="shared" si="280"/>
        <v>0.99973188539769309</v>
      </c>
      <c r="S376" s="31">
        <f t="shared" si="284"/>
        <v>1.4812400152862477</v>
      </c>
      <c r="T376" s="31">
        <f t="shared" si="285"/>
        <v>1.4166125604426021</v>
      </c>
      <c r="U376" s="31">
        <f t="shared" si="286"/>
        <v>1.4378219149860925</v>
      </c>
      <c r="V376" s="31">
        <f t="shared" si="287"/>
        <v>1.4181825586571806</v>
      </c>
      <c r="W376" s="31">
        <f t="shared" si="288"/>
        <v>1.3474395924195608</v>
      </c>
      <c r="X376" s="32">
        <f t="shared" si="289"/>
        <v>65236.372097764579</v>
      </c>
      <c r="Y376" s="31">
        <f t="shared" si="290"/>
        <v>13.257481945218002</v>
      </c>
      <c r="Z376" s="31">
        <f t="shared" si="291"/>
        <v>1.369067968769941</v>
      </c>
      <c r="AA376" s="31">
        <f t="shared" si="292"/>
        <v>3.2883357752983775</v>
      </c>
      <c r="AB376" s="31">
        <f t="shared" si="293"/>
        <v>2.0788178423291592</v>
      </c>
      <c r="AD376" s="33">
        <f t="shared" si="294"/>
        <v>4910.9061962689639</v>
      </c>
      <c r="AE376" s="33">
        <f t="shared" si="295"/>
        <v>34.518423106216581</v>
      </c>
      <c r="AF376" s="33">
        <f t="shared" si="296"/>
        <v>0.58825776122793183</v>
      </c>
      <c r="AG376" s="73">
        <f t="shared" si="297"/>
        <v>2488.5526315789475</v>
      </c>
      <c r="AH376" s="33">
        <f t="shared" si="298"/>
        <v>796.92298565668796</v>
      </c>
      <c r="AI376" s="33">
        <f t="shared" si="299"/>
        <v>11.75213061599605</v>
      </c>
      <c r="AJ376" s="73">
        <f t="shared" si="300"/>
        <v>60.307017543859651</v>
      </c>
      <c r="AK376" s="33">
        <f t="shared" si="301"/>
        <v>398.75009587766868</v>
      </c>
      <c r="AL376" s="33">
        <f t="shared" si="302"/>
        <v>8.3031390196700971E-4</v>
      </c>
      <c r="AM376" s="73">
        <f t="shared" si="303"/>
        <v>113.1140350877193</v>
      </c>
      <c r="AN376" s="33">
        <f t="shared" si="304"/>
        <v>3.9941897540976732</v>
      </c>
      <c r="AO376" s="73">
        <f t="shared" si="305"/>
        <v>256.40350877192981</v>
      </c>
      <c r="AP376" s="33">
        <f t="shared" si="306"/>
        <v>4.969926126297417</v>
      </c>
      <c r="AQ376" s="73">
        <f t="shared" si="307"/>
        <v>71.622807017543863</v>
      </c>
      <c r="AR376" s="33">
        <f t="shared" si="308"/>
        <v>326.79789582123891</v>
      </c>
      <c r="AS376" s="33">
        <f t="shared" si="309"/>
        <v>1.1880295230340432</v>
      </c>
      <c r="AT376" s="73">
        <f t="shared" si="310"/>
        <v>622.14912280701753</v>
      </c>
      <c r="AU376" s="73">
        <f t="shared" si="311"/>
        <v>4910.9061962689639</v>
      </c>
      <c r="AV376" s="73">
        <f t="shared" si="312"/>
        <v>796.92298565668796</v>
      </c>
      <c r="AW376" s="73">
        <f t="shared" si="313"/>
        <v>398.75009587766868</v>
      </c>
      <c r="AX376" s="73">
        <f t="shared" si="314"/>
        <v>3.9941897540976732</v>
      </c>
      <c r="AY376" s="73">
        <f t="shared" si="315"/>
        <v>4.969926126297417</v>
      </c>
      <c r="AZ376" s="73">
        <f t="shared" si="316"/>
        <v>326.79789582123891</v>
      </c>
      <c r="BA376" s="33">
        <f t="shared" si="317"/>
        <v>3612.1491228070176</v>
      </c>
      <c r="BC376" s="34">
        <f t="shared" si="318"/>
        <v>4.1874482034544698E-2</v>
      </c>
      <c r="BD376" s="34">
        <f t="shared" si="319"/>
        <v>6.2104177320680666E-2</v>
      </c>
      <c r="BE376" s="34">
        <f t="shared" si="320"/>
        <v>5.9333070062056854E-2</v>
      </c>
      <c r="BF376" s="34">
        <f t="shared" si="321"/>
        <v>5.6423217515825602E-2</v>
      </c>
      <c r="BG376" s="34">
        <f t="shared" si="322"/>
        <v>0.55515018953833184</v>
      </c>
      <c r="BH376" s="34">
        <f t="shared" si="323"/>
        <v>5.7329012062327496E-2</v>
      </c>
      <c r="BI376" s="34">
        <f t="shared" si="324"/>
        <v>0.13719859043852747</v>
      </c>
      <c r="BJ376" s="34">
        <f t="shared" si="325"/>
        <v>6.599837063395933E-2</v>
      </c>
      <c r="BL376" s="49">
        <f t="shared" si="326"/>
        <v>1</v>
      </c>
      <c r="BM376" s="49">
        <f t="shared" si="327"/>
        <v>0.95537969621085317</v>
      </c>
      <c r="BN376" s="49">
        <f t="shared" si="328"/>
        <v>8.9390152722217451</v>
      </c>
      <c r="BO376" s="49">
        <f t="shared" si="329"/>
        <v>0.92311040151621104</v>
      </c>
      <c r="BP376" s="49">
        <f t="shared" si="330"/>
        <v>1.0627042089805108</v>
      </c>
      <c r="BU376" s="38">
        <f t="shared" si="331"/>
        <v>4.8667539894451238E-2</v>
      </c>
      <c r="BV376" s="38">
        <f t="shared" si="332"/>
        <v>4.6495979479690398E-2</v>
      </c>
      <c r="BW376" s="38">
        <f t="shared" si="333"/>
        <v>0.43503988237796065</v>
      </c>
      <c r="BX376" s="38">
        <f t="shared" si="334"/>
        <v>4.4925512292773098E-2</v>
      </c>
      <c r="BY376" s="38">
        <f t="shared" si="335"/>
        <v>5.1719199486560251E-2</v>
      </c>
    </row>
    <row r="377" spans="1:77" x14ac:dyDescent="0.25">
      <c r="A377" s="23" t="s">
        <v>956</v>
      </c>
      <c r="B377" s="24" t="s">
        <v>957</v>
      </c>
      <c r="C377" s="24" t="s">
        <v>94</v>
      </c>
      <c r="D377" s="24" t="s">
        <v>133</v>
      </c>
      <c r="E377" s="25">
        <v>2.7099999999999999E-2</v>
      </c>
      <c r="F377" s="26">
        <f t="shared" si="281"/>
        <v>25.577386736529348</v>
      </c>
      <c r="G377" s="27">
        <v>0.15488166189124808</v>
      </c>
      <c r="H377" s="28">
        <f t="shared" si="282"/>
        <v>-0.81000000000000016</v>
      </c>
      <c r="I377" s="27">
        <v>2.8280000000000002E-7</v>
      </c>
      <c r="J377" s="27">
        <f t="shared" si="283"/>
        <v>1.1408658259894805E-10</v>
      </c>
      <c r="K377" s="20">
        <f t="shared" si="280"/>
        <v>0.98152241164207898</v>
      </c>
      <c r="S377" s="31">
        <f t="shared" si="284"/>
        <v>0.88377419521258771</v>
      </c>
      <c r="T377" s="31">
        <f t="shared" si="285"/>
        <v>0.80035877246353782</v>
      </c>
      <c r="U377" s="31">
        <f t="shared" si="286"/>
        <v>0.96967122623451751</v>
      </c>
      <c r="V377" s="31">
        <f t="shared" si="287"/>
        <v>0.82735925321160586</v>
      </c>
      <c r="W377" s="31">
        <f t="shared" si="288"/>
        <v>0.98666353367200155</v>
      </c>
      <c r="X377" s="32">
        <f t="shared" si="289"/>
        <v>8412188.1389034521</v>
      </c>
      <c r="Y377" s="31">
        <f t="shared" si="290"/>
        <v>0.43224936535616326</v>
      </c>
      <c r="Z377" s="31">
        <f t="shared" si="291"/>
        <v>0.910204726291169</v>
      </c>
      <c r="AA377" s="31">
        <f t="shared" si="292"/>
        <v>0.92409669077628043</v>
      </c>
      <c r="AB377" s="31">
        <f t="shared" si="293"/>
        <v>0.85166973916588851</v>
      </c>
      <c r="AD377" s="33">
        <f t="shared" si="294"/>
        <v>8230.8702931533189</v>
      </c>
      <c r="AE377" s="33">
        <f t="shared" si="295"/>
        <v>161.76530385570132</v>
      </c>
      <c r="AF377" s="33">
        <f t="shared" si="296"/>
        <v>1.0411997244289564</v>
      </c>
      <c r="AG377" s="73">
        <f t="shared" si="297"/>
        <v>2488.5526315789475</v>
      </c>
      <c r="AH377" s="33">
        <f t="shared" si="298"/>
        <v>1181.6719959639295</v>
      </c>
      <c r="AI377" s="33">
        <f t="shared" si="299"/>
        <v>20.14441320619882</v>
      </c>
      <c r="AJ377" s="73">
        <f t="shared" si="300"/>
        <v>60.307017543859651</v>
      </c>
      <c r="AK377" s="33">
        <f t="shared" si="301"/>
        <v>544.55409400513997</v>
      </c>
      <c r="AL377" s="33">
        <f t="shared" si="302"/>
        <v>6.4390698082660112E-6</v>
      </c>
      <c r="AM377" s="73">
        <f t="shared" si="303"/>
        <v>113.1140350877193</v>
      </c>
      <c r="AN377" s="33">
        <f t="shared" si="304"/>
        <v>122.50543967159489</v>
      </c>
      <c r="AO377" s="73">
        <f t="shared" si="305"/>
        <v>256.40350877192981</v>
      </c>
      <c r="AP377" s="33">
        <f t="shared" si="306"/>
        <v>7.4754244513668402</v>
      </c>
      <c r="AQ377" s="73">
        <f t="shared" si="307"/>
        <v>71.622807017543863</v>
      </c>
      <c r="AR377" s="33">
        <f t="shared" si="308"/>
        <v>1162.8882808989229</v>
      </c>
      <c r="AS377" s="33">
        <f t="shared" si="309"/>
        <v>2.8998294246262066</v>
      </c>
      <c r="AT377" s="73">
        <f t="shared" si="310"/>
        <v>622.14912280701753</v>
      </c>
      <c r="AU377" s="73">
        <f t="shared" si="311"/>
        <v>8230.8702931533189</v>
      </c>
      <c r="AV377" s="73">
        <f t="shared" si="312"/>
        <v>1181.6719959639295</v>
      </c>
      <c r="AW377" s="73">
        <f t="shared" si="313"/>
        <v>544.55409400513997</v>
      </c>
      <c r="AX377" s="73">
        <f t="shared" si="314"/>
        <v>122.50543967159489</v>
      </c>
      <c r="AY377" s="73">
        <f t="shared" si="315"/>
        <v>7.4754244513668402</v>
      </c>
      <c r="AZ377" s="73">
        <f t="shared" si="316"/>
        <v>1162.8882808989229</v>
      </c>
      <c r="BA377" s="33">
        <f t="shared" si="317"/>
        <v>3612.1491228070176</v>
      </c>
      <c r="BC377" s="34">
        <f t="shared" si="318"/>
        <v>1.6610886505498124E-2</v>
      </c>
      <c r="BD377" s="34">
        <f t="shared" si="319"/>
        <v>1.4695365194775357E-2</v>
      </c>
      <c r="BE377" s="34">
        <f t="shared" si="320"/>
        <v>1.5837117307592245E-2</v>
      </c>
      <c r="BF377" s="34">
        <f t="shared" si="321"/>
        <v>1.6389355783143707E-2</v>
      </c>
      <c r="BG377" s="34">
        <f t="shared" si="322"/>
        <v>7.1800451500048214E-3</v>
      </c>
      <c r="BH377" s="34">
        <f t="shared" si="323"/>
        <v>1.5119307405190593E-2</v>
      </c>
      <c r="BI377" s="34">
        <f t="shared" si="324"/>
        <v>1.5311882865225087E-2</v>
      </c>
      <c r="BJ377" s="34">
        <f t="shared" si="325"/>
        <v>1.7978662574322877E-2</v>
      </c>
      <c r="BL377" s="49">
        <f t="shared" si="326"/>
        <v>1</v>
      </c>
      <c r="BM377" s="49">
        <f t="shared" si="327"/>
        <v>1.0776947083440167</v>
      </c>
      <c r="BN377" s="49">
        <f t="shared" si="328"/>
        <v>0.48859249530985066</v>
      </c>
      <c r="BO377" s="49">
        <f t="shared" si="329"/>
        <v>1.028848701940797</v>
      </c>
      <c r="BP377" s="49">
        <f t="shared" si="330"/>
        <v>1.2234240072315339</v>
      </c>
      <c r="BU377" s="38">
        <f t="shared" si="331"/>
        <v>5.1677250145979278E-2</v>
      </c>
      <c r="BV377" s="38">
        <f t="shared" si="332"/>
        <v>5.5692299024091931E-2</v>
      </c>
      <c r="BW377" s="38">
        <f t="shared" si="333"/>
        <v>2.524911659957536E-2</v>
      </c>
      <c r="BX377" s="38">
        <f t="shared" si="334"/>
        <v>5.3168071732560641E-2</v>
      </c>
      <c r="BY377" s="38">
        <f t="shared" si="335"/>
        <v>6.3223188456300344E-2</v>
      </c>
    </row>
    <row r="378" spans="1:77" x14ac:dyDescent="0.25">
      <c r="A378" s="23" t="s">
        <v>958</v>
      </c>
      <c r="B378" s="24" t="s">
        <v>959</v>
      </c>
      <c r="C378" s="24" t="s">
        <v>77</v>
      </c>
      <c r="D378" s="24" t="s">
        <v>279</v>
      </c>
      <c r="E378" s="25">
        <v>0.17399999999999999</v>
      </c>
      <c r="F378" s="26">
        <f t="shared" si="281"/>
        <v>3.9836044859766973</v>
      </c>
      <c r="G378" s="27">
        <v>20417.379446695286</v>
      </c>
      <c r="H378" s="28">
        <f t="shared" si="282"/>
        <v>4.3099999999999996</v>
      </c>
      <c r="I378" s="27">
        <v>4.2713626655988254E-2</v>
      </c>
      <c r="J378" s="27">
        <f t="shared" si="283"/>
        <v>1.7231441639282292E-5</v>
      </c>
      <c r="K378" s="20">
        <f t="shared" si="280"/>
        <v>0.99973639681746485</v>
      </c>
      <c r="S378" s="31">
        <f t="shared" si="284"/>
        <v>5.2939588892809457</v>
      </c>
      <c r="T378" s="31">
        <f t="shared" si="285"/>
        <v>7.8819369782536306</v>
      </c>
      <c r="U378" s="31">
        <f t="shared" si="286"/>
        <v>4.4253182819861134</v>
      </c>
      <c r="V378" s="31">
        <f t="shared" si="287"/>
        <v>970.95851369421462</v>
      </c>
      <c r="W378" s="31">
        <f t="shared" si="288"/>
        <v>3.6497264216521548</v>
      </c>
      <c r="X378" s="32">
        <f t="shared" si="289"/>
        <v>52978.506571409125</v>
      </c>
      <c r="Y378" s="31">
        <f t="shared" si="290"/>
        <v>95.101504946537645</v>
      </c>
      <c r="Z378" s="31">
        <f t="shared" si="291"/>
        <v>4.2972966412746301</v>
      </c>
      <c r="AA378" s="31">
        <f t="shared" si="292"/>
        <v>18.375690862961815</v>
      </c>
      <c r="AB378" s="31">
        <f t="shared" si="293"/>
        <v>3.8668746775966483</v>
      </c>
      <c r="AD378" s="33">
        <f t="shared" si="294"/>
        <v>1374.0625723330456</v>
      </c>
      <c r="AE378" s="33">
        <f t="shared" si="295"/>
        <v>25.194481232698308</v>
      </c>
      <c r="AF378" s="33">
        <f t="shared" si="296"/>
        <v>0.10572697239682469</v>
      </c>
      <c r="AG378" s="73">
        <f t="shared" si="297"/>
        <v>2488.5526315789475</v>
      </c>
      <c r="AH378" s="33">
        <f t="shared" si="298"/>
        <v>258.92676194560079</v>
      </c>
      <c r="AI378" s="33">
        <f t="shared" si="299"/>
        <v>1.7165168677758282E-2</v>
      </c>
      <c r="AJ378" s="73">
        <f t="shared" si="300"/>
        <v>60.307017543859651</v>
      </c>
      <c r="AK378" s="33">
        <f t="shared" si="301"/>
        <v>147.2142304911298</v>
      </c>
      <c r="AL378" s="33">
        <f t="shared" si="302"/>
        <v>1.0224272100546291E-3</v>
      </c>
      <c r="AM378" s="73">
        <f t="shared" si="303"/>
        <v>113.1140350877193</v>
      </c>
      <c r="AN378" s="33">
        <f t="shared" si="304"/>
        <v>0.55680400200283564</v>
      </c>
      <c r="AO378" s="73">
        <f t="shared" si="305"/>
        <v>256.40350877192981</v>
      </c>
      <c r="AP378" s="33">
        <f t="shared" si="306"/>
        <v>1.5833597804987622</v>
      </c>
      <c r="AQ378" s="73">
        <f t="shared" si="307"/>
        <v>71.622807017543863</v>
      </c>
      <c r="AR378" s="33">
        <f t="shared" si="308"/>
        <v>58.480588301973832</v>
      </c>
      <c r="AS378" s="33">
        <f t="shared" si="309"/>
        <v>0.63868037513745946</v>
      </c>
      <c r="AT378" s="73">
        <f t="shared" si="310"/>
        <v>622.14912280701753</v>
      </c>
      <c r="AU378" s="73">
        <f t="shared" si="311"/>
        <v>1374.0625723330456</v>
      </c>
      <c r="AV378" s="73">
        <f t="shared" si="312"/>
        <v>258.92676194560079</v>
      </c>
      <c r="AW378" s="73">
        <f t="shared" si="313"/>
        <v>147.2142304911298</v>
      </c>
      <c r="AX378" s="73">
        <f t="shared" si="314"/>
        <v>0.55680400200283564</v>
      </c>
      <c r="AY378" s="73">
        <f t="shared" si="315"/>
        <v>1.5833597804987622</v>
      </c>
      <c r="AZ378" s="73">
        <f t="shared" si="316"/>
        <v>58.480588301973832</v>
      </c>
      <c r="BA378" s="33">
        <f t="shared" si="317"/>
        <v>3612.1491228070176</v>
      </c>
      <c r="BC378" s="34">
        <f t="shared" si="318"/>
        <v>1.6649851318997256E-2</v>
      </c>
      <c r="BD378" s="34">
        <f t="shared" si="319"/>
        <v>8.83818614774875E-2</v>
      </c>
      <c r="BE378" s="34">
        <f t="shared" si="320"/>
        <v>7.3676007191825099E-2</v>
      </c>
      <c r="BF378" s="34">
        <f t="shared" si="321"/>
        <v>6.0766980238783241E-2</v>
      </c>
      <c r="BG378" s="34">
        <f t="shared" si="322"/>
        <v>1.5834259175727339</v>
      </c>
      <c r="BH378" s="34">
        <f t="shared" si="323"/>
        <v>7.1549350150848887E-2</v>
      </c>
      <c r="BI378" s="34">
        <f t="shared" si="324"/>
        <v>0.30264723847955849</v>
      </c>
      <c r="BJ378" s="34">
        <f t="shared" si="325"/>
        <v>7.8266627111810289E-2</v>
      </c>
      <c r="BL378" s="49">
        <f t="shared" si="326"/>
        <v>1</v>
      </c>
      <c r="BM378" s="49">
        <f t="shared" si="327"/>
        <v>0.83361004124801952</v>
      </c>
      <c r="BN378" s="49">
        <f t="shared" si="328"/>
        <v>17.915733965119777</v>
      </c>
      <c r="BO378" s="49">
        <f t="shared" si="329"/>
        <v>0.8095478976653353</v>
      </c>
      <c r="BP378" s="49">
        <f t="shared" si="330"/>
        <v>0.88555078840182888</v>
      </c>
      <c r="BU378" s="38">
        <f t="shared" si="331"/>
        <v>4.6000668312217177E-2</v>
      </c>
      <c r="BV378" s="38">
        <f t="shared" si="332"/>
        <v>3.8346619009183826E-2</v>
      </c>
      <c r="BW378" s="38">
        <f t="shared" si="333"/>
        <v>0.82413573569939835</v>
      </c>
      <c r="BX378" s="38">
        <f t="shared" si="334"/>
        <v>3.7239744323355826E-2</v>
      </c>
      <c r="BY378" s="38">
        <f t="shared" si="335"/>
        <v>4.0735928090894949E-2</v>
      </c>
    </row>
    <row r="379" spans="1:77" x14ac:dyDescent="0.25">
      <c r="A379" s="23" t="s">
        <v>960</v>
      </c>
      <c r="B379" s="24" t="s">
        <v>961</v>
      </c>
      <c r="C379" s="24" t="s">
        <v>215</v>
      </c>
      <c r="D379" s="24" t="s">
        <v>962</v>
      </c>
      <c r="E379" s="25">
        <v>0.34899999999999998</v>
      </c>
      <c r="F379" s="26">
        <f t="shared" si="281"/>
        <v>1.9860950732376657</v>
      </c>
      <c r="G379" s="27">
        <v>7585.7757502918394</v>
      </c>
      <c r="H379" s="28">
        <f t="shared" si="282"/>
        <v>3.88</v>
      </c>
      <c r="I379" s="27">
        <v>4.6459999999999996E-4</v>
      </c>
      <c r="J379" s="27">
        <f t="shared" si="283"/>
        <v>1.8742795712684319E-7</v>
      </c>
      <c r="K379" s="20">
        <f t="shared" si="280"/>
        <v>0.99987853178278097</v>
      </c>
      <c r="S379" s="31">
        <f t="shared" si="284"/>
        <v>5.2651376570443489</v>
      </c>
      <c r="T379" s="31">
        <f t="shared" si="285"/>
        <v>7.8061716003320116</v>
      </c>
      <c r="U379" s="31">
        <f t="shared" si="286"/>
        <v>4.4027350993689582</v>
      </c>
      <c r="V379" s="31">
        <f t="shared" si="287"/>
        <v>361.26063494137071</v>
      </c>
      <c r="W379" s="31">
        <f t="shared" si="288"/>
        <v>3.6323228979270894</v>
      </c>
      <c r="X379" s="32">
        <f t="shared" si="289"/>
        <v>1812813.026065174</v>
      </c>
      <c r="Y379" s="31">
        <f t="shared" si="290"/>
        <v>94.482826866129642</v>
      </c>
      <c r="Z379" s="31">
        <f t="shared" si="291"/>
        <v>4.275161476999144</v>
      </c>
      <c r="AA379" s="31">
        <f t="shared" si="292"/>
        <v>18.261642022963827</v>
      </c>
      <c r="AB379" s="31">
        <f t="shared" si="293"/>
        <v>3.862352674001674</v>
      </c>
      <c r="AD379" s="33">
        <f t="shared" si="294"/>
        <v>1381.5841565886524</v>
      </c>
      <c r="AE379" s="33">
        <f t="shared" si="295"/>
        <v>12.561145371030102</v>
      </c>
      <c r="AF379" s="33">
        <f t="shared" si="296"/>
        <v>0.106753140463616</v>
      </c>
      <c r="AG379" s="73">
        <f t="shared" si="297"/>
        <v>2488.5526315789475</v>
      </c>
      <c r="AH379" s="33">
        <f t="shared" si="298"/>
        <v>260.25488871623577</v>
      </c>
      <c r="AI379" s="33">
        <f t="shared" si="299"/>
        <v>4.6134743325608983E-2</v>
      </c>
      <c r="AJ379" s="73">
        <f t="shared" si="300"/>
        <v>60.307017543859651</v>
      </c>
      <c r="AK379" s="33">
        <f t="shared" si="301"/>
        <v>147.91957702144012</v>
      </c>
      <c r="AL379" s="33">
        <f t="shared" si="302"/>
        <v>2.9879897092442489E-5</v>
      </c>
      <c r="AM379" s="73">
        <f t="shared" si="303"/>
        <v>113.1140350877193</v>
      </c>
      <c r="AN379" s="33">
        <f t="shared" si="304"/>
        <v>0.56044998130456314</v>
      </c>
      <c r="AO379" s="73">
        <f t="shared" si="305"/>
        <v>256.40350877192981</v>
      </c>
      <c r="AP379" s="33">
        <f t="shared" si="306"/>
        <v>1.5915578167687605</v>
      </c>
      <c r="AQ379" s="73">
        <f t="shared" si="307"/>
        <v>71.622807017543863</v>
      </c>
      <c r="AR379" s="33">
        <f t="shared" si="308"/>
        <v>58.845815221319477</v>
      </c>
      <c r="AS379" s="33">
        <f t="shared" si="309"/>
        <v>0.63942813568554502</v>
      </c>
      <c r="AT379" s="73">
        <f t="shared" si="310"/>
        <v>622.14912280701753</v>
      </c>
      <c r="AU379" s="73">
        <f t="shared" si="311"/>
        <v>1381.5841565886524</v>
      </c>
      <c r="AV379" s="73">
        <f t="shared" si="312"/>
        <v>260.25488871623577</v>
      </c>
      <c r="AW379" s="73">
        <f t="shared" si="313"/>
        <v>147.91957702144012</v>
      </c>
      <c r="AX379" s="73">
        <f t="shared" si="314"/>
        <v>0.56044998130456314</v>
      </c>
      <c r="AY379" s="73">
        <f t="shared" si="315"/>
        <v>1.5915578167687605</v>
      </c>
      <c r="AZ379" s="73">
        <f t="shared" si="316"/>
        <v>58.845815221319477</v>
      </c>
      <c r="BA379" s="33">
        <f t="shared" si="317"/>
        <v>3612.1491228070176</v>
      </c>
      <c r="BC379" s="34">
        <f t="shared" si="318"/>
        <v>2.965369038752657E-2</v>
      </c>
      <c r="BD379" s="34">
        <f t="shared" si="319"/>
        <v>0.15655101769216748</v>
      </c>
      <c r="BE379" s="34">
        <f t="shared" si="320"/>
        <v>0.13053420401803689</v>
      </c>
      <c r="BF379" s="34">
        <f t="shared" si="321"/>
        <v>0.10771175684477451</v>
      </c>
      <c r="BG379" s="34">
        <f t="shared" si="322"/>
        <v>2.8017644948264859</v>
      </c>
      <c r="BH379" s="34">
        <f t="shared" si="323"/>
        <v>0.12677431479561341</v>
      </c>
      <c r="BI379" s="34">
        <f t="shared" si="324"/>
        <v>0.53570403195397409</v>
      </c>
      <c r="BJ379" s="34">
        <f t="shared" si="325"/>
        <v>0.13869889084958839</v>
      </c>
      <c r="BL379" s="49">
        <f t="shared" si="326"/>
        <v>1</v>
      </c>
      <c r="BM379" s="49">
        <f t="shared" si="327"/>
        <v>0.8338125547973857</v>
      </c>
      <c r="BN379" s="49">
        <f t="shared" si="328"/>
        <v>17.896814317334606</v>
      </c>
      <c r="BO379" s="49">
        <f t="shared" si="329"/>
        <v>0.80979553288433304</v>
      </c>
      <c r="BP379" s="49">
        <f t="shared" si="330"/>
        <v>0.88596607607059807</v>
      </c>
      <c r="BU379" s="38">
        <f t="shared" si="331"/>
        <v>4.6004876743670375E-2</v>
      </c>
      <c r="BV379" s="38">
        <f t="shared" si="332"/>
        <v>3.8359443810778632E-2</v>
      </c>
      <c r="BW379" s="38">
        <f t="shared" si="333"/>
        <v>0.82334073677333386</v>
      </c>
      <c r="BX379" s="38">
        <f t="shared" si="334"/>
        <v>3.7254543677918611E-2</v>
      </c>
      <c r="BY379" s="38">
        <f t="shared" si="335"/>
        <v>4.0758760128701159E-2</v>
      </c>
    </row>
    <row r="380" spans="1:77" x14ac:dyDescent="0.25">
      <c r="A380" s="23" t="s">
        <v>963</v>
      </c>
      <c r="B380" s="24" t="s">
        <v>964</v>
      </c>
      <c r="C380" s="24" t="s">
        <v>215</v>
      </c>
      <c r="D380" s="24" t="s">
        <v>90</v>
      </c>
      <c r="E380" s="25">
        <v>9.1999999999999993</v>
      </c>
      <c r="F380" s="26">
        <f t="shared" si="281"/>
        <v>7.5342084843472323E-2</v>
      </c>
      <c r="G380" s="27">
        <v>301995.17204020242</v>
      </c>
      <c r="H380" s="28">
        <f t="shared" si="282"/>
        <v>5.4800000000000013</v>
      </c>
      <c r="I380" s="27">
        <v>0.16564000000000001</v>
      </c>
      <c r="J380" s="27">
        <f t="shared" si="283"/>
        <v>6.6822141236526711E-5</v>
      </c>
      <c r="K380" s="20">
        <f t="shared" si="280"/>
        <v>0.99662239359256444</v>
      </c>
      <c r="S380" s="31">
        <f t="shared" si="284"/>
        <v>5.3100078315364625</v>
      </c>
      <c r="T380" s="31">
        <f t="shared" si="285"/>
        <v>7.924403601063049</v>
      </c>
      <c r="U380" s="31">
        <f t="shared" si="286"/>
        <v>4.4378936011394812</v>
      </c>
      <c r="V380" s="31">
        <f t="shared" si="287"/>
        <v>14350.220132901548</v>
      </c>
      <c r="W380" s="31">
        <f t="shared" si="288"/>
        <v>3.6594174766706642</v>
      </c>
      <c r="X380" s="32">
        <f t="shared" si="289"/>
        <v>201872.93566943792</v>
      </c>
      <c r="Y380" s="31">
        <f t="shared" si="290"/>
        <v>95.446012381393757</v>
      </c>
      <c r="Z380" s="31">
        <f t="shared" si="291"/>
        <v>4.3096224839158257</v>
      </c>
      <c r="AA380" s="31">
        <f t="shared" si="292"/>
        <v>18.439198322754336</v>
      </c>
      <c r="AB380" s="31">
        <f t="shared" si="293"/>
        <v>3.8693730158302699</v>
      </c>
      <c r="AD380" s="33">
        <f t="shared" si="294"/>
        <v>1369.9096121909024</v>
      </c>
      <c r="AE380" s="33">
        <f t="shared" si="295"/>
        <v>0.47650431896625067</v>
      </c>
      <c r="AF380" s="33">
        <f t="shared" si="296"/>
        <v>0.10516038496847166</v>
      </c>
      <c r="AG380" s="73">
        <f t="shared" si="297"/>
        <v>2488.5526315789475</v>
      </c>
      <c r="AH380" s="33">
        <f t="shared" si="298"/>
        <v>258.19306101415481</v>
      </c>
      <c r="AI380" s="33">
        <f t="shared" si="299"/>
        <v>1.1614223692955118E-3</v>
      </c>
      <c r="AJ380" s="73">
        <f t="shared" si="300"/>
        <v>60.307017543859651</v>
      </c>
      <c r="AK380" s="33">
        <f t="shared" si="301"/>
        <v>146.82437029718028</v>
      </c>
      <c r="AL380" s="33">
        <f t="shared" si="302"/>
        <v>2.6832059724619689E-4</v>
      </c>
      <c r="AM380" s="73">
        <f t="shared" si="303"/>
        <v>113.1140350877193</v>
      </c>
      <c r="AN380" s="33">
        <f t="shared" si="304"/>
        <v>0.5547942468159861</v>
      </c>
      <c r="AO380" s="73">
        <f t="shared" si="305"/>
        <v>256.40350877192981</v>
      </c>
      <c r="AP380" s="33">
        <f t="shared" si="306"/>
        <v>1.578831253099515</v>
      </c>
      <c r="AQ380" s="73">
        <f t="shared" si="307"/>
        <v>71.622807017543863</v>
      </c>
      <c r="AR380" s="33">
        <f t="shared" si="308"/>
        <v>58.279172082829021</v>
      </c>
      <c r="AS380" s="33">
        <f t="shared" si="309"/>
        <v>0.63826799835348391</v>
      </c>
      <c r="AT380" s="73">
        <f t="shared" si="310"/>
        <v>622.14912280701753</v>
      </c>
      <c r="AU380" s="73">
        <f t="shared" si="311"/>
        <v>1369.9096121909024</v>
      </c>
      <c r="AV380" s="73">
        <f t="shared" si="312"/>
        <v>258.19306101415481</v>
      </c>
      <c r="AW380" s="73">
        <f t="shared" si="313"/>
        <v>146.82437029718028</v>
      </c>
      <c r="AX380" s="73">
        <f t="shared" si="314"/>
        <v>0.5547942468159861</v>
      </c>
      <c r="AY380" s="73">
        <f t="shared" si="315"/>
        <v>1.578831253099515</v>
      </c>
      <c r="AZ380" s="73">
        <f t="shared" si="316"/>
        <v>58.279172082829021</v>
      </c>
      <c r="BA380" s="33">
        <f t="shared" si="317"/>
        <v>3612.1491228070176</v>
      </c>
      <c r="BC380" s="34">
        <f t="shared" si="318"/>
        <v>0.11208244169772472</v>
      </c>
      <c r="BD380" s="34">
        <f t="shared" si="319"/>
        <v>0.59677066312747773</v>
      </c>
      <c r="BE380" s="34">
        <f t="shared" si="320"/>
        <v>0.49740771333570916</v>
      </c>
      <c r="BF380" s="34">
        <f t="shared" si="321"/>
        <v>0.41015569641966382</v>
      </c>
      <c r="BG380" s="34">
        <f t="shared" si="322"/>
        <v>10.697822118017879</v>
      </c>
      <c r="BH380" s="34">
        <f t="shared" si="323"/>
        <v>0.48303301079269906</v>
      </c>
      <c r="BI380" s="34">
        <f t="shared" si="324"/>
        <v>2.0443211583658578</v>
      </c>
      <c r="BJ380" s="34">
        <f t="shared" si="325"/>
        <v>0.52833395746602585</v>
      </c>
      <c r="BL380" s="49">
        <f t="shared" si="326"/>
        <v>1</v>
      </c>
      <c r="BM380" s="49">
        <f t="shared" si="327"/>
        <v>0.83349893697682753</v>
      </c>
      <c r="BN380" s="49">
        <f t="shared" si="328"/>
        <v>17.926186354326017</v>
      </c>
      <c r="BO380" s="49">
        <f t="shared" si="329"/>
        <v>0.80941145508273271</v>
      </c>
      <c r="BP380" s="49">
        <f t="shared" si="330"/>
        <v>0.88532159858060422</v>
      </c>
      <c r="BU380" s="38">
        <f t="shared" si="331"/>
        <v>4.5998334648616732E-2</v>
      </c>
      <c r="BV380" s="38">
        <f t="shared" si="332"/>
        <v>3.8339563032326419E-2</v>
      </c>
      <c r="BW380" s="38">
        <f t="shared" si="333"/>
        <v>0.82457471889975487</v>
      </c>
      <c r="BX380" s="38">
        <f t="shared" si="334"/>
        <v>3.7231578979319349E-2</v>
      </c>
      <c r="BY380" s="38">
        <f t="shared" si="335"/>
        <v>4.0723319163158959E-2</v>
      </c>
    </row>
    <row r="381" spans="1:77" x14ac:dyDescent="0.25">
      <c r="A381" s="23" t="s">
        <v>965</v>
      </c>
      <c r="B381" s="24" t="s">
        <v>966</v>
      </c>
      <c r="C381" s="24" t="s">
        <v>967</v>
      </c>
      <c r="D381" s="24" t="s">
        <v>226</v>
      </c>
      <c r="E381" s="25">
        <v>4.57</v>
      </c>
      <c r="F381" s="26">
        <f t="shared" si="281"/>
        <v>0.15167334366738408</v>
      </c>
      <c r="G381" s="27">
        <v>6606.9344800759654</v>
      </c>
      <c r="H381" s="28">
        <f t="shared" si="282"/>
        <v>3.8200000000000003</v>
      </c>
      <c r="I381" s="27">
        <v>2.6159000000000002E-4</v>
      </c>
      <c r="J381" s="27">
        <f t="shared" si="283"/>
        <v>1.0553008890402694E-7</v>
      </c>
      <c r="K381" s="20">
        <f t="shared" si="280"/>
        <v>0.99988933757847465</v>
      </c>
      <c r="S381" s="31">
        <f t="shared" si="284"/>
        <v>5.2583980480015482</v>
      </c>
      <c r="T381" s="31">
        <f t="shared" si="285"/>
        <v>7.7885460173004892</v>
      </c>
      <c r="U381" s="31">
        <f t="shared" si="286"/>
        <v>4.3974542071249232</v>
      </c>
      <c r="V381" s="31">
        <f t="shared" si="287"/>
        <v>314.75066937458553</v>
      </c>
      <c r="W381" s="31">
        <f t="shared" si="288"/>
        <v>3.6282532264810126</v>
      </c>
      <c r="X381" s="32">
        <f t="shared" si="289"/>
        <v>2805378.5640871446</v>
      </c>
      <c r="Y381" s="31">
        <f t="shared" si="290"/>
        <v>94.338154065498813</v>
      </c>
      <c r="Z381" s="31">
        <f t="shared" si="291"/>
        <v>4.2699853501739522</v>
      </c>
      <c r="AA381" s="31">
        <f t="shared" si="292"/>
        <v>18.234972636066644</v>
      </c>
      <c r="AB381" s="31">
        <f t="shared" si="293"/>
        <v>3.8612886197026892</v>
      </c>
      <c r="AD381" s="33">
        <f t="shared" si="294"/>
        <v>1383.3549120526047</v>
      </c>
      <c r="AE381" s="33">
        <f t="shared" si="295"/>
        <v>0.95926471214212372</v>
      </c>
      <c r="AF381" s="33">
        <f t="shared" si="296"/>
        <v>0.10699472423765261</v>
      </c>
      <c r="AG381" s="73">
        <f t="shared" si="297"/>
        <v>2488.5526315789475</v>
      </c>
      <c r="AH381" s="33">
        <f t="shared" si="298"/>
        <v>260.5674281898855</v>
      </c>
      <c r="AI381" s="33">
        <f t="shared" si="299"/>
        <v>5.2951965756843647E-2</v>
      </c>
      <c r="AJ381" s="73">
        <f t="shared" si="300"/>
        <v>60.307017543859651</v>
      </c>
      <c r="AK381" s="33">
        <f t="shared" si="301"/>
        <v>148.08549269527632</v>
      </c>
      <c r="AL381" s="33">
        <f t="shared" si="302"/>
        <v>1.9308148768254462E-5</v>
      </c>
      <c r="AM381" s="73">
        <f t="shared" si="303"/>
        <v>113.1140350877193</v>
      </c>
      <c r="AN381" s="33">
        <f t="shared" si="304"/>
        <v>0.56130946248915925</v>
      </c>
      <c r="AO381" s="73">
        <f t="shared" si="305"/>
        <v>256.40350877192981</v>
      </c>
      <c r="AP381" s="33">
        <f t="shared" si="306"/>
        <v>1.5934871220083873</v>
      </c>
      <c r="AQ381" s="73">
        <f t="shared" si="307"/>
        <v>71.622807017543863</v>
      </c>
      <c r="AR381" s="33">
        <f t="shared" si="308"/>
        <v>58.931879612242305</v>
      </c>
      <c r="AS381" s="33">
        <f t="shared" si="309"/>
        <v>0.63960434273031141</v>
      </c>
      <c r="AT381" s="73">
        <f t="shared" si="310"/>
        <v>622.14912280701753</v>
      </c>
      <c r="AU381" s="73">
        <f t="shared" si="311"/>
        <v>1383.3549120526047</v>
      </c>
      <c r="AV381" s="73">
        <f t="shared" si="312"/>
        <v>260.5674281898855</v>
      </c>
      <c r="AW381" s="73">
        <f t="shared" si="313"/>
        <v>148.08549269527632</v>
      </c>
      <c r="AX381" s="73">
        <f t="shared" si="314"/>
        <v>0.56130946248915925</v>
      </c>
      <c r="AY381" s="73">
        <f t="shared" si="315"/>
        <v>1.5934871220083873</v>
      </c>
      <c r="AZ381" s="73">
        <f t="shared" si="316"/>
        <v>58.931879612242305</v>
      </c>
      <c r="BA381" s="33">
        <f t="shared" si="317"/>
        <v>3612.1491228070176</v>
      </c>
      <c r="BC381" s="34">
        <f t="shared" si="318"/>
        <v>0.10180548561039462</v>
      </c>
      <c r="BD381" s="34">
        <f t="shared" si="319"/>
        <v>0.53677336783189289</v>
      </c>
      <c r="BE381" s="34">
        <f t="shared" si="320"/>
        <v>0.44759400189237925</v>
      </c>
      <c r="BF381" s="34">
        <f t="shared" si="321"/>
        <v>0.36937603347823206</v>
      </c>
      <c r="BG381" s="34">
        <f t="shared" si="322"/>
        <v>9.6041415862263317</v>
      </c>
      <c r="BH381" s="34">
        <f t="shared" si="323"/>
        <v>0.43470793212373016</v>
      </c>
      <c r="BI381" s="34">
        <f t="shared" si="324"/>
        <v>1.8364883176306834</v>
      </c>
      <c r="BJ381" s="34">
        <f t="shared" si="325"/>
        <v>0.47561539644039585</v>
      </c>
      <c r="BL381" s="49">
        <f t="shared" si="326"/>
        <v>1</v>
      </c>
      <c r="BM381" s="49">
        <f t="shared" si="327"/>
        <v>0.8338603006707983</v>
      </c>
      <c r="BN381" s="49">
        <f t="shared" si="328"/>
        <v>17.892358603816135</v>
      </c>
      <c r="BO381" s="49">
        <f t="shared" si="329"/>
        <v>0.80985376357172834</v>
      </c>
      <c r="BP381" s="49">
        <f t="shared" si="330"/>
        <v>0.88606370014495472</v>
      </c>
      <c r="BU381" s="38">
        <f t="shared" si="331"/>
        <v>4.6005873137517132E-2</v>
      </c>
      <c r="BV381" s="38">
        <f t="shared" si="332"/>
        <v>3.8362471207072639E-2</v>
      </c>
      <c r="BW381" s="38">
        <f t="shared" si="333"/>
        <v>0.82315358005812822</v>
      </c>
      <c r="BX381" s="38">
        <f t="shared" si="334"/>
        <v>3.7258029506821728E-2</v>
      </c>
      <c r="BY381" s="38">
        <f t="shared" si="335"/>
        <v>4.0764134180627805E-2</v>
      </c>
    </row>
    <row r="382" spans="1:77" x14ac:dyDescent="0.25">
      <c r="A382" s="23" t="s">
        <v>968</v>
      </c>
      <c r="B382" s="24" t="s">
        <v>969</v>
      </c>
      <c r="C382" s="24" t="s">
        <v>371</v>
      </c>
      <c r="D382" s="24" t="s">
        <v>90</v>
      </c>
      <c r="E382" s="25">
        <v>1.47E-3</v>
      </c>
      <c r="F382" s="26">
        <f t="shared" si="281"/>
        <v>471.5286942584662</v>
      </c>
      <c r="G382" s="27">
        <v>11.220184543019636</v>
      </c>
      <c r="H382" s="28">
        <f t="shared" si="282"/>
        <v>1.05</v>
      </c>
      <c r="I382" s="27">
        <v>1.4443000000000001E-6</v>
      </c>
      <c r="J382" s="27">
        <f t="shared" si="283"/>
        <v>5.8265647541605608E-10</v>
      </c>
      <c r="K382" s="20">
        <f t="shared" si="280"/>
        <v>0.99970371199555408</v>
      </c>
      <c r="S382" s="31">
        <f t="shared" si="284"/>
        <v>1.4234758452682694</v>
      </c>
      <c r="T382" s="31">
        <f t="shared" si="285"/>
        <v>1.3540318540781839</v>
      </c>
      <c r="U382" s="31">
        <f t="shared" si="286"/>
        <v>1.3925601860795824</v>
      </c>
      <c r="V382" s="31">
        <f t="shared" si="287"/>
        <v>1.353130766578456</v>
      </c>
      <c r="W382" s="31">
        <f t="shared" si="288"/>
        <v>1.3125590538251672</v>
      </c>
      <c r="X382" s="32">
        <f t="shared" si="289"/>
        <v>2495381.3243814139</v>
      </c>
      <c r="Y382" s="31">
        <f t="shared" si="290"/>
        <v>12.017513246804564</v>
      </c>
      <c r="Z382" s="31">
        <f t="shared" si="291"/>
        <v>1.3247041684268908</v>
      </c>
      <c r="AA382" s="31">
        <f t="shared" si="292"/>
        <v>3.0597564928472964</v>
      </c>
      <c r="AB382" s="31">
        <f t="shared" si="293"/>
        <v>1.9948872772917547</v>
      </c>
      <c r="AD382" s="33">
        <f t="shared" si="294"/>
        <v>5110.1891144909887</v>
      </c>
      <c r="AE382" s="33">
        <f t="shared" si="295"/>
        <v>2982.2039010132694</v>
      </c>
      <c r="AF382" s="33">
        <f t="shared" si="296"/>
        <v>0.61544588542982337</v>
      </c>
      <c r="AG382" s="73">
        <f t="shared" si="297"/>
        <v>2488.5526315789475</v>
      </c>
      <c r="AH382" s="33">
        <f t="shared" si="298"/>
        <v>822.82499872350286</v>
      </c>
      <c r="AI382" s="33">
        <f t="shared" si="299"/>
        <v>12.317114560043755</v>
      </c>
      <c r="AJ382" s="73">
        <f t="shared" si="300"/>
        <v>60.307017543859651</v>
      </c>
      <c r="AK382" s="33">
        <f t="shared" si="301"/>
        <v>409.34666147084749</v>
      </c>
      <c r="AL382" s="33">
        <f t="shared" si="302"/>
        <v>2.1706769277073986E-5</v>
      </c>
      <c r="AM382" s="73">
        <f t="shared" si="303"/>
        <v>113.1140350877193</v>
      </c>
      <c r="AN382" s="33">
        <f t="shared" si="304"/>
        <v>4.4063108118316174</v>
      </c>
      <c r="AO382" s="73">
        <f t="shared" si="305"/>
        <v>256.40350877192981</v>
      </c>
      <c r="AP382" s="33">
        <f t="shared" si="306"/>
        <v>5.1363669178656943</v>
      </c>
      <c r="AQ382" s="73">
        <f t="shared" si="307"/>
        <v>71.622807017543863</v>
      </c>
      <c r="AR382" s="33">
        <f t="shared" si="308"/>
        <v>351.21135117559936</v>
      </c>
      <c r="AS382" s="33">
        <f t="shared" si="309"/>
        <v>1.2380132941896413</v>
      </c>
      <c r="AT382" s="73">
        <f t="shared" si="310"/>
        <v>622.14912280701753</v>
      </c>
      <c r="AU382" s="73">
        <f t="shared" si="311"/>
        <v>5110.1891144909887</v>
      </c>
      <c r="AV382" s="73">
        <f t="shared" si="312"/>
        <v>822.82499872350286</v>
      </c>
      <c r="AW382" s="73">
        <f t="shared" si="313"/>
        <v>409.34666147084749</v>
      </c>
      <c r="AX382" s="73">
        <f t="shared" si="314"/>
        <v>4.4063108118316174</v>
      </c>
      <c r="AY382" s="73">
        <f t="shared" si="315"/>
        <v>5.1363669178656943</v>
      </c>
      <c r="AZ382" s="73">
        <f t="shared" si="316"/>
        <v>351.21135117559936</v>
      </c>
      <c r="BA382" s="33">
        <f t="shared" si="317"/>
        <v>3612.1491228070176</v>
      </c>
      <c r="BC382" s="34">
        <f t="shared" si="318"/>
        <v>6.0169465948696379E-4</v>
      </c>
      <c r="BD382" s="34">
        <f t="shared" si="319"/>
        <v>8.5755608561427596E-4</v>
      </c>
      <c r="BE382" s="34">
        <f t="shared" si="320"/>
        <v>8.255382962525016E-4</v>
      </c>
      <c r="BF382" s="34">
        <f t="shared" si="321"/>
        <v>7.8975973106861278E-4</v>
      </c>
      <c r="BG382" s="34">
        <f t="shared" si="322"/>
        <v>7.2308735409161483E-3</v>
      </c>
      <c r="BH382" s="34">
        <f t="shared" si="323"/>
        <v>7.9706742354257963E-4</v>
      </c>
      <c r="BI382" s="34">
        <f t="shared" si="324"/>
        <v>1.8345723087838492E-3</v>
      </c>
      <c r="BJ382" s="34">
        <f t="shared" si="325"/>
        <v>9.1963707908070472E-4</v>
      </c>
      <c r="BL382" s="49">
        <f t="shared" si="326"/>
        <v>1</v>
      </c>
      <c r="BM382" s="49">
        <f t="shared" si="327"/>
        <v>0.96266391213486668</v>
      </c>
      <c r="BN382" s="49">
        <f t="shared" si="328"/>
        <v>8.4319540869873268</v>
      </c>
      <c r="BO382" s="49">
        <f t="shared" si="329"/>
        <v>0.92946389969541443</v>
      </c>
      <c r="BP382" s="49">
        <f t="shared" si="330"/>
        <v>1.0723929250900943</v>
      </c>
      <c r="BU382" s="38">
        <f t="shared" si="331"/>
        <v>4.8836879362358629E-2</v>
      </c>
      <c r="BV382" s="38">
        <f t="shared" si="332"/>
        <v>4.7013501343426689E-2</v>
      </c>
      <c r="BW382" s="38">
        <f t="shared" si="333"/>
        <v>0.41179032453514686</v>
      </c>
      <c r="BX382" s="38">
        <f t="shared" si="334"/>
        <v>4.5392116341092359E-2</v>
      </c>
      <c r="BY382" s="38">
        <f t="shared" si="335"/>
        <v>5.2372323911671834E-2</v>
      </c>
    </row>
    <row r="383" spans="1:77" x14ac:dyDescent="0.25">
      <c r="A383" s="23" t="s">
        <v>970</v>
      </c>
      <c r="B383" s="24" t="s">
        <v>971</v>
      </c>
      <c r="C383" s="24" t="s">
        <v>65</v>
      </c>
      <c r="D383" s="24" t="s">
        <v>66</v>
      </c>
      <c r="E383" s="25">
        <v>2.9300000000000002E-4</v>
      </c>
      <c r="F383" s="26">
        <f t="shared" si="281"/>
        <v>2365.6900360407685</v>
      </c>
      <c r="G383" s="27">
        <v>2.2908676527677715E-3</v>
      </c>
      <c r="H383" s="28">
        <f t="shared" si="282"/>
        <v>-2.64</v>
      </c>
      <c r="I383" s="27">
        <v>2.4785566660470272E-14</v>
      </c>
      <c r="J383" s="27">
        <f t="shared" si="283"/>
        <v>9.9989412944535865E-18</v>
      </c>
      <c r="K383" s="20">
        <f t="shared" si="280"/>
        <v>0.4404708164360156</v>
      </c>
      <c r="S383" s="31">
        <f t="shared" si="284"/>
        <v>0.87528225074390642</v>
      </c>
      <c r="T383" s="31">
        <f t="shared" si="285"/>
        <v>0.79207088287601346</v>
      </c>
      <c r="U383" s="31">
        <f t="shared" si="286"/>
        <v>0.96301727295671624</v>
      </c>
      <c r="V383" s="31">
        <f t="shared" si="287"/>
        <v>0.82010885133155953</v>
      </c>
      <c r="W383" s="31">
        <f t="shared" si="288"/>
        <v>0.98153572526258281</v>
      </c>
      <c r="X383" s="32">
        <f t="shared" si="289"/>
        <v>95300321669404.422</v>
      </c>
      <c r="Y383" s="31">
        <f t="shared" si="290"/>
        <v>0.24996084071272601</v>
      </c>
      <c r="Z383" s="31">
        <f t="shared" si="291"/>
        <v>0.90368277801742769</v>
      </c>
      <c r="AA383" s="31">
        <f t="shared" si="292"/>
        <v>0.89049311657688546</v>
      </c>
      <c r="AB383" s="31">
        <f t="shared" si="293"/>
        <v>0.82607562954261093</v>
      </c>
      <c r="AD383" s="33">
        <f t="shared" si="294"/>
        <v>8310.7257836524932</v>
      </c>
      <c r="AE383" s="33">
        <f t="shared" si="295"/>
        <v>14961.91035661947</v>
      </c>
      <c r="AF383" s="33">
        <f t="shared" si="296"/>
        <v>1.0520943912336429</v>
      </c>
      <c r="AG383" s="73">
        <f t="shared" si="297"/>
        <v>2488.5526315789475</v>
      </c>
      <c r="AH383" s="33">
        <f t="shared" si="298"/>
        <v>1189.8367407422754</v>
      </c>
      <c r="AI383" s="33">
        <f t="shared" si="299"/>
        <v>20.322505530340322</v>
      </c>
      <c r="AJ383" s="73">
        <f t="shared" si="300"/>
        <v>60.307017543859651</v>
      </c>
      <c r="AK383" s="33">
        <f t="shared" si="301"/>
        <v>547.3989920468041</v>
      </c>
      <c r="AL383" s="33">
        <f t="shared" si="302"/>
        <v>5.6837863417261203E-13</v>
      </c>
      <c r="AM383" s="73">
        <f t="shared" si="303"/>
        <v>113.1140350877193</v>
      </c>
      <c r="AN383" s="33">
        <f t="shared" si="304"/>
        <v>211.84477696481318</v>
      </c>
      <c r="AO383" s="73">
        <f t="shared" si="305"/>
        <v>256.40350877192981</v>
      </c>
      <c r="AP383" s="33">
        <f t="shared" si="306"/>
        <v>7.5293751659118673</v>
      </c>
      <c r="AQ383" s="73">
        <f t="shared" si="307"/>
        <v>71.622807017543863</v>
      </c>
      <c r="AR383" s="33">
        <f t="shared" si="308"/>
        <v>1206.7709363685228</v>
      </c>
      <c r="AS383" s="33">
        <f t="shared" si="309"/>
        <v>2.989674167078884</v>
      </c>
      <c r="AT383" s="73">
        <f t="shared" si="310"/>
        <v>622.14912280701753</v>
      </c>
      <c r="AU383" s="73">
        <f t="shared" si="311"/>
        <v>8310.7257836524932</v>
      </c>
      <c r="AV383" s="73">
        <f t="shared" si="312"/>
        <v>1189.8367407422754</v>
      </c>
      <c r="AW383" s="73">
        <f t="shared" si="313"/>
        <v>547.3989920468041</v>
      </c>
      <c r="AX383" s="73">
        <f t="shared" si="314"/>
        <v>211.84477696481318</v>
      </c>
      <c r="AY383" s="73">
        <f t="shared" si="315"/>
        <v>7.5293751659118673</v>
      </c>
      <c r="AZ383" s="73">
        <f t="shared" si="316"/>
        <v>1206.7709363685228</v>
      </c>
      <c r="BA383" s="33">
        <f t="shared" si="317"/>
        <v>3612.1491228070176</v>
      </c>
      <c r="BC383" s="34">
        <f t="shared" si="318"/>
        <v>8.6098406554810692E-5</v>
      </c>
      <c r="BD383" s="34">
        <f t="shared" si="319"/>
        <v>7.5437636281634629E-5</v>
      </c>
      <c r="BE383" s="34">
        <f t="shared" si="320"/>
        <v>8.1521852996827083E-5</v>
      </c>
      <c r="BF383" s="34">
        <f t="shared" si="321"/>
        <v>8.4508661921728744E-5</v>
      </c>
      <c r="BG383" s="34">
        <f t="shared" si="322"/>
        <v>2.1521230086466562E-5</v>
      </c>
      <c r="BH383" s="34">
        <f t="shared" si="323"/>
        <v>7.780564721832523E-5</v>
      </c>
      <c r="BI383" s="34">
        <f t="shared" si="324"/>
        <v>7.648056417762889E-5</v>
      </c>
      <c r="BJ383" s="34">
        <f t="shared" si="325"/>
        <v>9.2583005045161965E-5</v>
      </c>
      <c r="BL383" s="49">
        <f t="shared" si="326"/>
        <v>1</v>
      </c>
      <c r="BM383" s="49">
        <f t="shared" si="327"/>
        <v>1.0806522714004185</v>
      </c>
      <c r="BN383" s="49">
        <f t="shared" si="328"/>
        <v>0.28528505328720022</v>
      </c>
      <c r="BO383" s="49">
        <f t="shared" si="329"/>
        <v>1.0313903119637791</v>
      </c>
      <c r="BP383" s="49">
        <f t="shared" si="330"/>
        <v>1.227278711378466</v>
      </c>
      <c r="BU383" s="38">
        <f t="shared" si="331"/>
        <v>5.1754654731002811E-2</v>
      </c>
      <c r="BV383" s="38">
        <f t="shared" si="332"/>
        <v>5.5928785190602605E-2</v>
      </c>
      <c r="BW383" s="38">
        <f t="shared" si="333"/>
        <v>1.4764829432794786E-2</v>
      </c>
      <c r="BX383" s="38">
        <f t="shared" si="334"/>
        <v>5.3379249488586661E-2</v>
      </c>
      <c r="BY383" s="38">
        <f t="shared" si="335"/>
        <v>6.3517385966102555E-2</v>
      </c>
    </row>
    <row r="384" spans="1:77" x14ac:dyDescent="0.25">
      <c r="A384" s="23" t="s">
        <v>972</v>
      </c>
      <c r="B384" s="24" t="s">
        <v>973</v>
      </c>
      <c r="C384" s="24" t="s">
        <v>65</v>
      </c>
      <c r="D384" s="24" t="s">
        <v>90</v>
      </c>
      <c r="E384" s="25">
        <v>1.1599999999999999</v>
      </c>
      <c r="F384" s="26">
        <f t="shared" si="281"/>
        <v>0.59754067289650459</v>
      </c>
      <c r="G384" s="27">
        <v>41686.938347033625</v>
      </c>
      <c r="H384" s="28">
        <f t="shared" si="282"/>
        <v>4.620000000000001</v>
      </c>
      <c r="I384" s="27">
        <v>4.4944999999999995</v>
      </c>
      <c r="J384" s="27">
        <f t="shared" si="283"/>
        <v>1.8131617591618525E-3</v>
      </c>
      <c r="K384" s="20">
        <f t="shared" si="280"/>
        <v>0.9995005574957696</v>
      </c>
      <c r="S384" s="31">
        <f t="shared" si="284"/>
        <v>5.3027267348460239</v>
      </c>
      <c r="T384" s="31">
        <f t="shared" si="285"/>
        <v>7.9051126104903151</v>
      </c>
      <c r="U384" s="31">
        <f t="shared" si="286"/>
        <v>4.4321884204982256</v>
      </c>
      <c r="V384" s="31">
        <f t="shared" si="287"/>
        <v>1981.5886149947823</v>
      </c>
      <c r="W384" s="31">
        <f t="shared" si="288"/>
        <v>3.6550208312407841</v>
      </c>
      <c r="X384" s="32">
        <f t="shared" si="289"/>
        <v>1027.4328341058665</v>
      </c>
      <c r="Y384" s="31">
        <f t="shared" si="290"/>
        <v>95.289715978563848</v>
      </c>
      <c r="Z384" s="31">
        <f t="shared" si="291"/>
        <v>4.3040304859739793</v>
      </c>
      <c r="AA384" s="31">
        <f t="shared" si="292"/>
        <v>18.41038620866286</v>
      </c>
      <c r="AB384" s="31">
        <f t="shared" si="293"/>
        <v>3.8682413039997399</v>
      </c>
      <c r="AD384" s="33">
        <f t="shared" si="294"/>
        <v>1371.7906150866347</v>
      </c>
      <c r="AE384" s="33">
        <f t="shared" si="295"/>
        <v>3.7791721849047466</v>
      </c>
      <c r="AF384" s="33">
        <f t="shared" si="296"/>
        <v>0.10541700977510121</v>
      </c>
      <c r="AG384" s="73">
        <f t="shared" si="297"/>
        <v>2488.5526315789475</v>
      </c>
      <c r="AH384" s="33">
        <f t="shared" si="298"/>
        <v>258.52541106646572</v>
      </c>
      <c r="AI384" s="33">
        <f t="shared" si="299"/>
        <v>8.4107602054983299E-3</v>
      </c>
      <c r="AJ384" s="73">
        <f t="shared" si="300"/>
        <v>60.307017543859651</v>
      </c>
      <c r="AK384" s="33">
        <f t="shared" si="301"/>
        <v>147.00098617065066</v>
      </c>
      <c r="AL384" s="33">
        <f t="shared" si="302"/>
        <v>5.2720396768131068E-2</v>
      </c>
      <c r="AM384" s="73">
        <f t="shared" si="303"/>
        <v>113.1140350877193</v>
      </c>
      <c r="AN384" s="33">
        <f t="shared" si="304"/>
        <v>0.55570423321061002</v>
      </c>
      <c r="AO384" s="73">
        <f t="shared" si="305"/>
        <v>256.40350877192981</v>
      </c>
      <c r="AP384" s="33">
        <f t="shared" si="306"/>
        <v>1.5808825445916701</v>
      </c>
      <c r="AQ384" s="73">
        <f t="shared" si="307"/>
        <v>71.622807017543863</v>
      </c>
      <c r="AR384" s="33">
        <f t="shared" si="308"/>
        <v>58.370378542931263</v>
      </c>
      <c r="AS384" s="33">
        <f t="shared" si="309"/>
        <v>0.63845473319963708</v>
      </c>
      <c r="AT384" s="73">
        <f t="shared" si="310"/>
        <v>622.14912280701753</v>
      </c>
      <c r="AU384" s="73">
        <f t="shared" si="311"/>
        <v>1371.7906150866347</v>
      </c>
      <c r="AV384" s="73">
        <f t="shared" si="312"/>
        <v>258.52541106646572</v>
      </c>
      <c r="AW384" s="73">
        <f t="shared" si="313"/>
        <v>147.00098617065066</v>
      </c>
      <c r="AX384" s="73">
        <f t="shared" si="314"/>
        <v>0.55570423321061002</v>
      </c>
      <c r="AY384" s="73">
        <f t="shared" si="315"/>
        <v>1.5808825445916701</v>
      </c>
      <c r="AZ384" s="73">
        <f t="shared" si="316"/>
        <v>58.370378542931263</v>
      </c>
      <c r="BA384" s="33">
        <f t="shared" si="317"/>
        <v>3612.1491228070176</v>
      </c>
      <c r="BC384" s="34">
        <f t="shared" si="318"/>
        <v>6.334875569779079E-2</v>
      </c>
      <c r="BD384" s="34">
        <f t="shared" si="319"/>
        <v>0.33683553239133107</v>
      </c>
      <c r="BE384" s="34">
        <f t="shared" si="320"/>
        <v>0.2807644871794886</v>
      </c>
      <c r="BF384" s="34">
        <f t="shared" si="321"/>
        <v>0.23145801166542435</v>
      </c>
      <c r="BG384" s="34">
        <f t="shared" si="322"/>
        <v>6.0364849380379129</v>
      </c>
      <c r="BH384" s="34">
        <f t="shared" si="323"/>
        <v>0.27265497577180942</v>
      </c>
      <c r="BI384" s="34">
        <f t="shared" si="324"/>
        <v>1.1536563740511581</v>
      </c>
      <c r="BJ384" s="34">
        <f t="shared" si="325"/>
        <v>0.29823795450875412</v>
      </c>
      <c r="BL384" s="49">
        <f t="shared" si="326"/>
        <v>1</v>
      </c>
      <c r="BM384" s="49">
        <f t="shared" si="327"/>
        <v>0.83353583627661976</v>
      </c>
      <c r="BN384" s="49">
        <f t="shared" si="328"/>
        <v>17.921164359301631</v>
      </c>
      <c r="BO384" s="49">
        <f t="shared" si="329"/>
        <v>0.8094602544931111</v>
      </c>
      <c r="BP384" s="49">
        <f t="shared" si="330"/>
        <v>0.88541120466550183</v>
      </c>
      <c r="BU384" s="38">
        <f t="shared" si="331"/>
        <v>4.6000101551451608E-2</v>
      </c>
      <c r="BV384" s="38">
        <f t="shared" si="332"/>
        <v>3.8342733115498649E-2</v>
      </c>
      <c r="BW384" s="38">
        <f t="shared" si="333"/>
        <v>0.82437538044813019</v>
      </c>
      <c r="BX384" s="38">
        <f t="shared" si="334"/>
        <v>3.7235253908546977E-2</v>
      </c>
      <c r="BY384" s="38">
        <f t="shared" si="335"/>
        <v>4.0729005329406189E-2</v>
      </c>
    </row>
    <row r="385" spans="1:77" x14ac:dyDescent="0.25">
      <c r="A385" s="23" t="s">
        <v>974</v>
      </c>
      <c r="B385" s="24" t="s">
        <v>975</v>
      </c>
      <c r="C385" s="24" t="s">
        <v>77</v>
      </c>
      <c r="D385" s="24" t="s">
        <v>66</v>
      </c>
      <c r="E385" s="25">
        <v>3.5599999999999998E-3</v>
      </c>
      <c r="F385" s="26">
        <f t="shared" si="281"/>
        <v>194.70426420223183</v>
      </c>
      <c r="G385" s="27">
        <v>1000</v>
      </c>
      <c r="H385" s="28">
        <f t="shared" si="282"/>
        <v>3</v>
      </c>
      <c r="I385" s="27">
        <v>3.1512000000000001E-4</v>
      </c>
      <c r="J385" s="27">
        <f t="shared" si="283"/>
        <v>1.2712504918168495E-7</v>
      </c>
      <c r="K385" s="20">
        <f t="shared" si="280"/>
        <v>0.99994909534141629</v>
      </c>
      <c r="S385" s="31">
        <f t="shared" si="284"/>
        <v>4.9842818730159983</v>
      </c>
      <c r="T385" s="31">
        <f t="shared" si="285"/>
        <v>7.0998007135010939</v>
      </c>
      <c r="U385" s="31">
        <f t="shared" si="286"/>
        <v>4.1826675669425413</v>
      </c>
      <c r="V385" s="31">
        <f t="shared" si="287"/>
        <v>48.335329586101182</v>
      </c>
      <c r="W385" s="31">
        <f t="shared" si="288"/>
        <v>3.4627298610807107</v>
      </c>
      <c r="X385" s="32">
        <f t="shared" si="289"/>
        <v>358842.32759267662</v>
      </c>
      <c r="Y385" s="31">
        <f t="shared" si="290"/>
        <v>88.453961899228332</v>
      </c>
      <c r="Z385" s="31">
        <f t="shared" si="291"/>
        <v>4.0594597725697961</v>
      </c>
      <c r="AA385" s="31">
        <f t="shared" si="292"/>
        <v>17.150264268112412</v>
      </c>
      <c r="AB385" s="31">
        <f t="shared" si="293"/>
        <v>3.8157623414207222</v>
      </c>
      <c r="AD385" s="33">
        <f t="shared" si="294"/>
        <v>1459.4340678467925</v>
      </c>
      <c r="AE385" s="33">
        <f t="shared" si="295"/>
        <v>1231.4156557554791</v>
      </c>
      <c r="AF385" s="33">
        <f t="shared" si="296"/>
        <v>0.11737418653859585</v>
      </c>
      <c r="AG385" s="73">
        <f t="shared" si="297"/>
        <v>2488.5526315789475</v>
      </c>
      <c r="AH385" s="33">
        <f t="shared" si="298"/>
        <v>273.94798056373344</v>
      </c>
      <c r="AI385" s="33">
        <f t="shared" si="299"/>
        <v>0.3448133448015045</v>
      </c>
      <c r="AJ385" s="73">
        <f t="shared" si="300"/>
        <v>60.307017543859651</v>
      </c>
      <c r="AK385" s="33">
        <f t="shared" si="301"/>
        <v>155.16418785812508</v>
      </c>
      <c r="AL385" s="33">
        <f t="shared" si="302"/>
        <v>1.5094837621316365E-4</v>
      </c>
      <c r="AM385" s="73">
        <f t="shared" si="303"/>
        <v>113.1140350877193</v>
      </c>
      <c r="AN385" s="33">
        <f t="shared" si="304"/>
        <v>0.59864925678571101</v>
      </c>
      <c r="AO385" s="73">
        <f t="shared" si="305"/>
        <v>256.40350877192981</v>
      </c>
      <c r="AP385" s="33">
        <f t="shared" si="306"/>
        <v>1.6761261467949871</v>
      </c>
      <c r="AQ385" s="73">
        <f t="shared" si="307"/>
        <v>71.622807017543863</v>
      </c>
      <c r="AR385" s="33">
        <f t="shared" si="308"/>
        <v>62.659163457863542</v>
      </c>
      <c r="AS385" s="33">
        <f t="shared" si="309"/>
        <v>0.64723553217348129</v>
      </c>
      <c r="AT385" s="73">
        <f t="shared" si="310"/>
        <v>622.14912280701753</v>
      </c>
      <c r="AU385" s="73">
        <f t="shared" si="311"/>
        <v>1459.4340678467925</v>
      </c>
      <c r="AV385" s="73">
        <f t="shared" si="312"/>
        <v>273.94798056373344</v>
      </c>
      <c r="AW385" s="73">
        <f t="shared" si="313"/>
        <v>155.16418785812508</v>
      </c>
      <c r="AX385" s="73">
        <f t="shared" si="314"/>
        <v>0.59864925678571101</v>
      </c>
      <c r="AY385" s="73">
        <f t="shared" si="315"/>
        <v>1.6761261467949871</v>
      </c>
      <c r="AZ385" s="73">
        <f t="shared" si="316"/>
        <v>62.659163457863542</v>
      </c>
      <c r="BA385" s="33">
        <f t="shared" si="317"/>
        <v>3612.1491228070176</v>
      </c>
      <c r="BC385" s="34">
        <f t="shared" si="318"/>
        <v>4.1535270319664904E-4</v>
      </c>
      <c r="BD385" s="34">
        <f t="shared" si="319"/>
        <v>2.075589648644433E-3</v>
      </c>
      <c r="BE385" s="34">
        <f t="shared" si="320"/>
        <v>1.7350983437484251E-3</v>
      </c>
      <c r="BF385" s="34">
        <f t="shared" si="321"/>
        <v>1.4382528090641561E-3</v>
      </c>
      <c r="BG385" s="34">
        <f t="shared" si="322"/>
        <v>3.6739592183297885E-2</v>
      </c>
      <c r="BH385" s="34">
        <f t="shared" si="323"/>
        <v>1.6861075900549188E-3</v>
      </c>
      <c r="BI385" s="34">
        <f t="shared" si="324"/>
        <v>7.050579917478008E-3</v>
      </c>
      <c r="BJ385" s="34">
        <f t="shared" si="325"/>
        <v>1.8477513237506471E-3</v>
      </c>
      <c r="BL385" s="49">
        <f t="shared" si="326"/>
        <v>1</v>
      </c>
      <c r="BM385" s="49">
        <f t="shared" si="327"/>
        <v>0.8359544213768928</v>
      </c>
      <c r="BN385" s="49">
        <f t="shared" si="328"/>
        <v>17.700797557596466</v>
      </c>
      <c r="BO385" s="49">
        <f t="shared" si="329"/>
        <v>0.81235112689838052</v>
      </c>
      <c r="BP385" s="49">
        <f t="shared" si="330"/>
        <v>0.89022959088151787</v>
      </c>
      <c r="BU385" s="38">
        <f t="shared" si="331"/>
        <v>4.6049573565664866E-2</v>
      </c>
      <c r="BV385" s="38">
        <f t="shared" si="332"/>
        <v>3.8495344624738033E-2</v>
      </c>
      <c r="BW385" s="38">
        <f t="shared" si="333"/>
        <v>0.81511417929947949</v>
      </c>
      <c r="BX385" s="38">
        <f t="shared" si="334"/>
        <v>3.7408422979257727E-2</v>
      </c>
      <c r="BY385" s="38">
        <f t="shared" si="335"/>
        <v>4.0994693035630192E-2</v>
      </c>
    </row>
    <row r="386" spans="1:77" x14ac:dyDescent="0.25">
      <c r="A386" s="23" t="s">
        <v>976</v>
      </c>
      <c r="B386" s="24" t="s">
        <v>977</v>
      </c>
      <c r="C386" s="24" t="s">
        <v>94</v>
      </c>
      <c r="D386" s="24" t="s">
        <v>90</v>
      </c>
      <c r="E386" s="25">
        <v>2.17</v>
      </c>
      <c r="F386" s="26">
        <f t="shared" si="281"/>
        <v>0.31942266385250934</v>
      </c>
      <c r="G386" s="27">
        <v>9772.3722095581161</v>
      </c>
      <c r="H386" s="28">
        <f t="shared" si="282"/>
        <v>3.99</v>
      </c>
      <c r="I386" s="27">
        <v>0.44944999999999996</v>
      </c>
      <c r="J386" s="27">
        <f t="shared" si="283"/>
        <v>1.8131617591618526E-4</v>
      </c>
      <c r="K386" s="20">
        <f t="shared" si="280"/>
        <v>0.99985435285639357</v>
      </c>
      <c r="S386" s="31">
        <f t="shared" si="284"/>
        <v>5.2753557066448264</v>
      </c>
      <c r="T386" s="31">
        <f t="shared" si="285"/>
        <v>7.8329600775099735</v>
      </c>
      <c r="U386" s="31">
        <f t="shared" si="286"/>
        <v>4.4107415606550138</v>
      </c>
      <c r="V386" s="31">
        <f t="shared" si="287"/>
        <v>465.15748637520966</v>
      </c>
      <c r="W386" s="31">
        <f t="shared" si="288"/>
        <v>3.6384930042981836</v>
      </c>
      <c r="X386" s="32">
        <f t="shared" si="289"/>
        <v>2412.5606935871069</v>
      </c>
      <c r="Y386" s="31">
        <f t="shared" si="290"/>
        <v>94.702168053919308</v>
      </c>
      <c r="Z386" s="31">
        <f t="shared" si="291"/>
        <v>4.2830091014388252</v>
      </c>
      <c r="AA386" s="31">
        <f t="shared" si="292"/>
        <v>18.302075988257531</v>
      </c>
      <c r="AB386" s="31">
        <f t="shared" si="293"/>
        <v>3.8639611046343307</v>
      </c>
      <c r="AD386" s="33">
        <f t="shared" si="294"/>
        <v>1378.9081104176851</v>
      </c>
      <c r="AE386" s="33">
        <f t="shared" si="295"/>
        <v>2.020202642621892</v>
      </c>
      <c r="AF386" s="33">
        <f t="shared" si="296"/>
        <v>0.10638804807980617</v>
      </c>
      <c r="AG386" s="73">
        <f t="shared" si="297"/>
        <v>2488.5526315789475</v>
      </c>
      <c r="AH386" s="33">
        <f t="shared" si="298"/>
        <v>259.78246913273517</v>
      </c>
      <c r="AI386" s="33">
        <f t="shared" si="299"/>
        <v>3.5830158935081284E-2</v>
      </c>
      <c r="AJ386" s="73">
        <f t="shared" si="300"/>
        <v>60.307017543859651</v>
      </c>
      <c r="AK386" s="33">
        <f t="shared" si="301"/>
        <v>147.66873703809773</v>
      </c>
      <c r="AL386" s="33">
        <f t="shared" si="302"/>
        <v>2.2451939472714014E-2</v>
      </c>
      <c r="AM386" s="73">
        <f t="shared" si="303"/>
        <v>113.1140350877193</v>
      </c>
      <c r="AN386" s="33">
        <f t="shared" si="304"/>
        <v>0.55915191424736499</v>
      </c>
      <c r="AO386" s="73">
        <f t="shared" si="305"/>
        <v>256.40350877192981</v>
      </c>
      <c r="AP386" s="33">
        <f t="shared" si="306"/>
        <v>1.5886416548545015</v>
      </c>
      <c r="AQ386" s="73">
        <f t="shared" si="307"/>
        <v>71.622807017543863</v>
      </c>
      <c r="AR386" s="33">
        <f t="shared" si="308"/>
        <v>58.71580976992341</v>
      </c>
      <c r="AS386" s="33">
        <f t="shared" si="309"/>
        <v>0.63916196432072825</v>
      </c>
      <c r="AT386" s="73">
        <f t="shared" si="310"/>
        <v>622.14912280701753</v>
      </c>
      <c r="AU386" s="73">
        <f t="shared" si="311"/>
        <v>1378.9081104176851</v>
      </c>
      <c r="AV386" s="73">
        <f t="shared" si="312"/>
        <v>259.78246913273517</v>
      </c>
      <c r="AW386" s="73">
        <f t="shared" si="313"/>
        <v>147.66873703809773</v>
      </c>
      <c r="AX386" s="73">
        <f t="shared" si="314"/>
        <v>0.55915191424736499</v>
      </c>
      <c r="AY386" s="73">
        <f t="shared" si="315"/>
        <v>1.5886416548545015</v>
      </c>
      <c r="AZ386" s="73">
        <f t="shared" si="316"/>
        <v>58.71580976992341</v>
      </c>
      <c r="BA386" s="33">
        <f t="shared" si="317"/>
        <v>3612.1491228070176</v>
      </c>
      <c r="BC386" s="34">
        <f t="shared" si="318"/>
        <v>8.2950233039641219E-2</v>
      </c>
      <c r="BD386" s="34">
        <f t="shared" si="319"/>
        <v>0.43877454065084481</v>
      </c>
      <c r="BE386" s="34">
        <f t="shared" si="320"/>
        <v>0.36582158486800659</v>
      </c>
      <c r="BF386" s="34">
        <f t="shared" si="321"/>
        <v>0.3017679610327042</v>
      </c>
      <c r="BG386" s="34">
        <f t="shared" si="322"/>
        <v>7.8555669094318725</v>
      </c>
      <c r="BH386" s="34">
        <f t="shared" si="323"/>
        <v>0.35527660307525494</v>
      </c>
      <c r="BI386" s="34">
        <f t="shared" si="324"/>
        <v>1.5018131989669197</v>
      </c>
      <c r="BJ386" s="34">
        <f t="shared" si="325"/>
        <v>0.38867192456096039</v>
      </c>
      <c r="BL386" s="49">
        <f t="shared" si="326"/>
        <v>1</v>
      </c>
      <c r="BM386" s="49">
        <f t="shared" si="327"/>
        <v>0.83373475663691576</v>
      </c>
      <c r="BN386" s="49">
        <f t="shared" si="328"/>
        <v>17.903424610232676</v>
      </c>
      <c r="BO386" s="49">
        <f t="shared" si="329"/>
        <v>0.80970195433004066</v>
      </c>
      <c r="BP386" s="49">
        <f t="shared" si="330"/>
        <v>0.88581239008178092</v>
      </c>
      <c r="BU386" s="38">
        <f t="shared" si="331"/>
        <v>4.6003677062714347E-2</v>
      </c>
      <c r="BV386" s="38">
        <f t="shared" si="332"/>
        <v>3.8354864500285413E-2</v>
      </c>
      <c r="BW386" s="38">
        <f t="shared" si="333"/>
        <v>0.82362336408579651</v>
      </c>
      <c r="BX386" s="38">
        <f t="shared" si="334"/>
        <v>3.7249267224047873E-2</v>
      </c>
      <c r="BY386" s="38">
        <f t="shared" si="335"/>
        <v>4.0750627131473399E-2</v>
      </c>
    </row>
    <row r="387" spans="1:77" x14ac:dyDescent="0.25">
      <c r="A387" s="23" t="s">
        <v>978</v>
      </c>
      <c r="B387" s="24" t="s">
        <v>979</v>
      </c>
      <c r="C387" s="24" t="s">
        <v>980</v>
      </c>
      <c r="D387" s="24" t="s">
        <v>66</v>
      </c>
      <c r="E387" s="55">
        <v>5.7200000000000003E-6</v>
      </c>
      <c r="F387" s="26">
        <f t="shared" si="281"/>
        <v>121179.57702096945</v>
      </c>
      <c r="G387" s="27">
        <v>4.7863009232263728E-9</v>
      </c>
      <c r="H387" s="28">
        <f t="shared" si="282"/>
        <v>-8.32</v>
      </c>
      <c r="I387" s="27">
        <v>5.3464666653300503E-27</v>
      </c>
      <c r="J387" s="27">
        <f t="shared" si="283"/>
        <v>2.156860363602189E-30</v>
      </c>
      <c r="K387" s="20">
        <f t="shared" si="280"/>
        <v>1.6447742441757459E-6</v>
      </c>
      <c r="S387" s="31">
        <f t="shared" si="284"/>
        <v>0.87515451200978478</v>
      </c>
      <c r="T387" s="31">
        <f t="shared" si="285"/>
        <v>0.79194630898510909</v>
      </c>
      <c r="U387" s="31">
        <f t="shared" si="286"/>
        <v>0.96291718191493592</v>
      </c>
      <c r="V387" s="31">
        <f t="shared" si="287"/>
        <v>0.8200000002274227</v>
      </c>
      <c r="W387" s="31">
        <f t="shared" si="288"/>
        <v>0.98145859101406585</v>
      </c>
      <c r="X387" s="32">
        <f t="shared" si="289"/>
        <v>4.4175321513280609E+26</v>
      </c>
      <c r="Y387" s="31">
        <f t="shared" si="290"/>
        <v>0.24721879435705948</v>
      </c>
      <c r="Z387" s="31">
        <f t="shared" si="291"/>
        <v>0.90358467264008258</v>
      </c>
      <c r="AA387" s="31">
        <f t="shared" si="292"/>
        <v>0.88998764011669118</v>
      </c>
      <c r="AB387" s="31">
        <f t="shared" si="293"/>
        <v>0.825688074204318</v>
      </c>
      <c r="AD387" s="33">
        <f t="shared" si="294"/>
        <v>8311.9388284082106</v>
      </c>
      <c r="AE387" s="33">
        <f t="shared" si="295"/>
        <v>766405.54798767576</v>
      </c>
      <c r="AF387" s="33">
        <f t="shared" si="296"/>
        <v>1.0522598866598196</v>
      </c>
      <c r="AG387" s="73">
        <f t="shared" si="297"/>
        <v>2488.5526315789475</v>
      </c>
      <c r="AH387" s="33">
        <f t="shared" si="298"/>
        <v>1189.9604190826001</v>
      </c>
      <c r="AI387" s="33">
        <f t="shared" si="299"/>
        <v>20.325203246395432</v>
      </c>
      <c r="AJ387" s="73">
        <f t="shared" si="300"/>
        <v>60.307017543859651</v>
      </c>
      <c r="AK387" s="33">
        <f t="shared" si="301"/>
        <v>547.44201292438061</v>
      </c>
      <c r="AL387" s="33">
        <f t="shared" si="302"/>
        <v>1.2261748146050802E-25</v>
      </c>
      <c r="AM387" s="73">
        <f t="shared" si="303"/>
        <v>113.1140350877193</v>
      </c>
      <c r="AN387" s="33">
        <f t="shared" si="304"/>
        <v>214.19446967387304</v>
      </c>
      <c r="AO387" s="73">
        <f t="shared" si="305"/>
        <v>256.40350877192981</v>
      </c>
      <c r="AP387" s="33">
        <f t="shared" si="306"/>
        <v>7.530192656750514</v>
      </c>
      <c r="AQ387" s="73">
        <f t="shared" si="307"/>
        <v>71.622807017543863</v>
      </c>
      <c r="AR387" s="33">
        <f t="shared" si="308"/>
        <v>1207.4563327422306</v>
      </c>
      <c r="AS387" s="33">
        <f t="shared" si="309"/>
        <v>2.991077438143837</v>
      </c>
      <c r="AT387" s="73">
        <f t="shared" si="310"/>
        <v>622.14912280701753</v>
      </c>
      <c r="AU387" s="73">
        <f t="shared" si="311"/>
        <v>8311.9388284082106</v>
      </c>
      <c r="AV387" s="73">
        <f t="shared" si="312"/>
        <v>1189.9604190826001</v>
      </c>
      <c r="AW387" s="73">
        <f t="shared" si="313"/>
        <v>547.44201292438061</v>
      </c>
      <c r="AX387" s="73">
        <f t="shared" si="314"/>
        <v>214.19446967387304</v>
      </c>
      <c r="AY387" s="73">
        <f t="shared" si="315"/>
        <v>7.530192656750514</v>
      </c>
      <c r="AZ387" s="73">
        <f t="shared" si="316"/>
        <v>1207.4563327422306</v>
      </c>
      <c r="BA387" s="33">
        <f t="shared" si="317"/>
        <v>3612.1491228070176</v>
      </c>
      <c r="BC387" s="34">
        <f t="shared" si="318"/>
        <v>6.2812789481364694E-12</v>
      </c>
      <c r="BD387" s="34">
        <f t="shared" si="319"/>
        <v>5.5027227495294233E-12</v>
      </c>
      <c r="BE387" s="34">
        <f t="shared" si="320"/>
        <v>5.9467770763811002E-12</v>
      </c>
      <c r="BF387" s="34">
        <f t="shared" si="321"/>
        <v>6.1648151862043331E-12</v>
      </c>
      <c r="BG387" s="34">
        <f t="shared" si="322"/>
        <v>1.5528502085786767E-12</v>
      </c>
      <c r="BH387" s="34">
        <f t="shared" si="323"/>
        <v>5.6756673821129341E-12</v>
      </c>
      <c r="BI387" s="34">
        <f t="shared" si="324"/>
        <v>5.5764468081368504E-12</v>
      </c>
      <c r="BJ387" s="34">
        <f t="shared" si="325"/>
        <v>6.7536966832307047E-12</v>
      </c>
      <c r="BL387" s="49">
        <f t="shared" si="326"/>
        <v>1</v>
      </c>
      <c r="BM387" s="49">
        <f t="shared" si="327"/>
        <v>1.0806972015607457</v>
      </c>
      <c r="BN387" s="49">
        <f t="shared" si="328"/>
        <v>0.28219670138959335</v>
      </c>
      <c r="BO387" s="49">
        <f t="shared" si="329"/>
        <v>1.0314289199102935</v>
      </c>
      <c r="BP387" s="49">
        <f t="shared" si="330"/>
        <v>1.2273372638678299</v>
      </c>
      <c r="BU387" s="38">
        <f t="shared" si="331"/>
        <v>5.1755832423743847E-2</v>
      </c>
      <c r="BV387" s="38">
        <f t="shared" si="332"/>
        <v>5.5932383264786882E-2</v>
      </c>
      <c r="BW387" s="38">
        <f t="shared" si="333"/>
        <v>1.4605325187653076E-2</v>
      </c>
      <c r="BX387" s="38">
        <f t="shared" si="334"/>
        <v>5.3382462335880267E-2</v>
      </c>
      <c r="BY387" s="38">
        <f t="shared" si="335"/>
        <v>6.3521861756159689E-2</v>
      </c>
    </row>
    <row r="388" spans="1:77" x14ac:dyDescent="0.25">
      <c r="A388" s="23" t="s">
        <v>981</v>
      </c>
      <c r="B388" s="24" t="s">
        <v>982</v>
      </c>
      <c r="C388" s="24" t="s">
        <v>89</v>
      </c>
      <c r="D388" s="24" t="s">
        <v>66</v>
      </c>
      <c r="E388" s="25">
        <v>0.96499999999999997</v>
      </c>
      <c r="F388" s="26">
        <f t="shared" si="281"/>
        <v>0.718287233740876</v>
      </c>
      <c r="G388" s="27">
        <v>8128.3051616410066</v>
      </c>
      <c r="H388" s="28">
        <f t="shared" si="282"/>
        <v>3.9100000000000006</v>
      </c>
      <c r="I388" s="27">
        <v>5.3375533201716237E-3</v>
      </c>
      <c r="J388" s="27">
        <f t="shared" si="283"/>
        <v>2.1532645606013057E-6</v>
      </c>
      <c r="K388" s="20">
        <f t="shared" si="280"/>
        <v>0.99987253680343102</v>
      </c>
      <c r="S388" s="31">
        <f t="shared" si="284"/>
        <v>5.2681807408618777</v>
      </c>
      <c r="T388" s="31">
        <f t="shared" si="285"/>
        <v>7.8141412707563829</v>
      </c>
      <c r="U388" s="31">
        <f t="shared" si="286"/>
        <v>4.4051195400134935</v>
      </c>
      <c r="V388" s="31">
        <f t="shared" si="287"/>
        <v>387.03909873177986</v>
      </c>
      <c r="W388" s="31">
        <f t="shared" si="288"/>
        <v>3.6341604453636798</v>
      </c>
      <c r="X388" s="32">
        <f t="shared" si="289"/>
        <v>169047.4785508785</v>
      </c>
      <c r="Y388" s="31">
        <f t="shared" si="290"/>
        <v>94.548149862707092</v>
      </c>
      <c r="Z388" s="31">
        <f t="shared" si="291"/>
        <v>4.2774986137201605</v>
      </c>
      <c r="AA388" s="31">
        <f t="shared" si="292"/>
        <v>18.273683846039145</v>
      </c>
      <c r="AB388" s="31">
        <f t="shared" si="293"/>
        <v>3.8628322921391742</v>
      </c>
      <c r="AD388" s="33">
        <f t="shared" si="294"/>
        <v>1380.7861056871598</v>
      </c>
      <c r="AE388" s="33">
        <f t="shared" si="295"/>
        <v>4.5428391030979336</v>
      </c>
      <c r="AF388" s="33">
        <f t="shared" si="296"/>
        <v>0.10664426255665448</v>
      </c>
      <c r="AG388" s="73">
        <f t="shared" si="297"/>
        <v>2488.5526315789475</v>
      </c>
      <c r="AH388" s="33">
        <f t="shared" si="298"/>
        <v>260.11401573220951</v>
      </c>
      <c r="AI388" s="33">
        <f t="shared" si="299"/>
        <v>4.3061971571551109E-2</v>
      </c>
      <c r="AJ388" s="73">
        <f t="shared" si="300"/>
        <v>60.307017543859651</v>
      </c>
      <c r="AK388" s="33">
        <f t="shared" si="301"/>
        <v>147.84478416524578</v>
      </c>
      <c r="AL388" s="33">
        <f t="shared" si="302"/>
        <v>3.204228015170545E-4</v>
      </c>
      <c r="AM388" s="73">
        <f t="shared" si="303"/>
        <v>113.1140350877193</v>
      </c>
      <c r="AN388" s="33">
        <f t="shared" si="304"/>
        <v>0.56006276831029778</v>
      </c>
      <c r="AO388" s="73">
        <f t="shared" si="305"/>
        <v>256.40350877192981</v>
      </c>
      <c r="AP388" s="33">
        <f t="shared" si="306"/>
        <v>1.5906882225144781</v>
      </c>
      <c r="AQ388" s="73">
        <f t="shared" si="307"/>
        <v>71.622807017543863</v>
      </c>
      <c r="AR388" s="33">
        <f t="shared" si="308"/>
        <v>58.807037550566925</v>
      </c>
      <c r="AS388" s="33">
        <f t="shared" si="309"/>
        <v>0.63934874281826293</v>
      </c>
      <c r="AT388" s="73">
        <f t="shared" si="310"/>
        <v>622.14912280701753</v>
      </c>
      <c r="AU388" s="73">
        <f t="shared" si="311"/>
        <v>1380.7861056871598</v>
      </c>
      <c r="AV388" s="73">
        <f t="shared" si="312"/>
        <v>260.11401573220951</v>
      </c>
      <c r="AW388" s="73">
        <f t="shared" si="313"/>
        <v>147.84478416524578</v>
      </c>
      <c r="AX388" s="73">
        <f t="shared" si="314"/>
        <v>0.56006276831029778</v>
      </c>
      <c r="AY388" s="73">
        <f t="shared" si="315"/>
        <v>1.5906882225144781</v>
      </c>
      <c r="AZ388" s="73">
        <f t="shared" si="316"/>
        <v>58.807037550566925</v>
      </c>
      <c r="BA388" s="33">
        <f t="shared" si="317"/>
        <v>3612.1491228070176</v>
      </c>
      <c r="BC388" s="34">
        <f t="shared" si="318"/>
        <v>5.8070723880335295E-2</v>
      </c>
      <c r="BD388" s="34">
        <f t="shared" si="319"/>
        <v>0.3067509060221143</v>
      </c>
      <c r="BE388" s="34">
        <f t="shared" si="320"/>
        <v>0.25576613828914152</v>
      </c>
      <c r="BF388" s="34">
        <f t="shared" si="321"/>
        <v>0.21103787037888588</v>
      </c>
      <c r="BG388" s="34">
        <f t="shared" si="322"/>
        <v>5.490479504073825</v>
      </c>
      <c r="BH388" s="34">
        <f t="shared" si="323"/>
        <v>0.24839744089586047</v>
      </c>
      <c r="BI388" s="34">
        <f t="shared" si="324"/>
        <v>1.0497531570221967</v>
      </c>
      <c r="BJ388" s="34">
        <f t="shared" si="325"/>
        <v>0.27175737325134047</v>
      </c>
      <c r="BL388" s="49">
        <f t="shared" si="326"/>
        <v>1</v>
      </c>
      <c r="BM388" s="49">
        <f t="shared" si="327"/>
        <v>0.83379097915591105</v>
      </c>
      <c r="BN388" s="49">
        <f t="shared" si="328"/>
        <v>17.898820822644954</v>
      </c>
      <c r="BO388" s="49">
        <f t="shared" si="329"/>
        <v>0.80976921671407542</v>
      </c>
      <c r="BP388" s="49">
        <f t="shared" si="330"/>
        <v>0.88592199050179476</v>
      </c>
      <c r="BU388" s="38">
        <f t="shared" si="331"/>
        <v>4.6004431883172228E-2</v>
      </c>
      <c r="BV388" s="38">
        <f t="shared" si="332"/>
        <v>3.8358080305381584E-2</v>
      </c>
      <c r="BW388" s="38">
        <f t="shared" si="333"/>
        <v>0.8234250833244745</v>
      </c>
      <c r="BX388" s="38">
        <f t="shared" si="334"/>
        <v>3.7252972771412415E-2</v>
      </c>
      <c r="BY388" s="38">
        <f t="shared" si="335"/>
        <v>4.0756337865844171E-2</v>
      </c>
    </row>
    <row r="389" spans="1:77" x14ac:dyDescent="0.25">
      <c r="A389" s="23" t="s">
        <v>983</v>
      </c>
      <c r="B389" s="24" t="s">
        <v>984</v>
      </c>
      <c r="C389" s="24" t="s">
        <v>215</v>
      </c>
      <c r="D389" s="24" t="s">
        <v>133</v>
      </c>
      <c r="E389" s="25">
        <v>0.13200000000000001</v>
      </c>
      <c r="F389" s="26">
        <f t="shared" si="281"/>
        <v>5.2511150042420098</v>
      </c>
      <c r="G389" s="27">
        <v>602.55958607435775</v>
      </c>
      <c r="H389" s="28">
        <f t="shared" si="282"/>
        <v>2.78</v>
      </c>
      <c r="I389" s="27">
        <v>5.9690999999999998E-3</v>
      </c>
      <c r="J389" s="27">
        <f t="shared" si="283"/>
        <v>2.4080417969992245E-6</v>
      </c>
      <c r="K389" s="20">
        <f t="shared" si="280"/>
        <v>0.99995158728459843</v>
      </c>
      <c r="S389" s="31">
        <f t="shared" si="284"/>
        <v>4.793813413449115</v>
      </c>
      <c r="T389" s="31">
        <f t="shared" si="285"/>
        <v>6.6514872693637876</v>
      </c>
      <c r="U389" s="31">
        <f t="shared" si="286"/>
        <v>4.0334239825636145</v>
      </c>
      <c r="V389" s="31">
        <f t="shared" si="287"/>
        <v>29.450817327587814</v>
      </c>
      <c r="W389" s="31">
        <f t="shared" si="288"/>
        <v>3.3477166538820344</v>
      </c>
      <c r="X389" s="32">
        <f t="shared" si="289"/>
        <v>11572.121878117678</v>
      </c>
      <c r="Y389" s="31">
        <f t="shared" si="290"/>
        <v>84.36535597232843</v>
      </c>
      <c r="Z389" s="31">
        <f t="shared" si="291"/>
        <v>3.9131769694196143</v>
      </c>
      <c r="AA389" s="31">
        <f t="shared" si="292"/>
        <v>16.396559267178262</v>
      </c>
      <c r="AB389" s="31">
        <f t="shared" si="293"/>
        <v>3.7813104540961828</v>
      </c>
      <c r="AD389" s="33">
        <f t="shared" si="294"/>
        <v>1517.4205046910683</v>
      </c>
      <c r="AE389" s="33">
        <f t="shared" si="295"/>
        <v>33.210907079465954</v>
      </c>
      <c r="AF389" s="33">
        <f t="shared" si="296"/>
        <v>0.12528526321798725</v>
      </c>
      <c r="AG389" s="73">
        <f t="shared" si="297"/>
        <v>2488.5526315789475</v>
      </c>
      <c r="AH389" s="33">
        <f t="shared" si="298"/>
        <v>284.08452428674508</v>
      </c>
      <c r="AI389" s="33">
        <f t="shared" si="299"/>
        <v>0.56591525054397396</v>
      </c>
      <c r="AJ389" s="73">
        <f t="shared" si="300"/>
        <v>60.307017543859651</v>
      </c>
      <c r="AK389" s="33">
        <f t="shared" si="301"/>
        <v>160.49496484226637</v>
      </c>
      <c r="AL389" s="33">
        <f t="shared" si="302"/>
        <v>4.6807895075053792E-3</v>
      </c>
      <c r="AM389" s="73">
        <f t="shared" si="303"/>
        <v>113.1140350877193</v>
      </c>
      <c r="AN389" s="33">
        <f t="shared" si="304"/>
        <v>0.62766165021686171</v>
      </c>
      <c r="AO389" s="73">
        <f t="shared" si="305"/>
        <v>256.40350877192981</v>
      </c>
      <c r="AP389" s="33">
        <f t="shared" si="306"/>
        <v>1.7387832750318553</v>
      </c>
      <c r="AQ389" s="73">
        <f t="shared" si="307"/>
        <v>71.622807017543863</v>
      </c>
      <c r="AR389" s="33">
        <f t="shared" si="308"/>
        <v>65.539433890397376</v>
      </c>
      <c r="AS389" s="33">
        <f t="shared" si="309"/>
        <v>0.65313255805844228</v>
      </c>
      <c r="AT389" s="73">
        <f t="shared" si="310"/>
        <v>622.14912280701753</v>
      </c>
      <c r="AU389" s="73">
        <f t="shared" si="311"/>
        <v>1517.4205046910683</v>
      </c>
      <c r="AV389" s="73">
        <f t="shared" si="312"/>
        <v>284.08452428674508</v>
      </c>
      <c r="AW389" s="73">
        <f t="shared" si="313"/>
        <v>160.49496484226637</v>
      </c>
      <c r="AX389" s="73">
        <f t="shared" si="314"/>
        <v>0.62766165021686171</v>
      </c>
      <c r="AY389" s="73">
        <f t="shared" si="315"/>
        <v>1.7387832750318553</v>
      </c>
      <c r="AZ389" s="73">
        <f t="shared" si="316"/>
        <v>65.539433890397376</v>
      </c>
      <c r="BA389" s="33">
        <f t="shared" si="317"/>
        <v>3612.1491228070176</v>
      </c>
      <c r="BC389" s="34">
        <f t="shared" si="318"/>
        <v>1.4362895135592762E-2</v>
      </c>
      <c r="BD389" s="34">
        <f t="shared" si="319"/>
        <v>6.9026296880901949E-2</v>
      </c>
      <c r="BE389" s="34">
        <f t="shared" si="320"/>
        <v>5.781647144576936E-2</v>
      </c>
      <c r="BF389" s="34">
        <f t="shared" si="321"/>
        <v>4.808150096023301E-2</v>
      </c>
      <c r="BG389" s="34">
        <f t="shared" si="322"/>
        <v>1.2117307609075076</v>
      </c>
      <c r="BH389" s="34">
        <f t="shared" si="323"/>
        <v>5.6204550458790609E-2</v>
      </c>
      <c r="BI389" s="34">
        <f t="shared" si="324"/>
        <v>0.23317832512506587</v>
      </c>
      <c r="BJ389" s="34">
        <f t="shared" si="325"/>
        <v>6.1666009166867167E-2</v>
      </c>
      <c r="BL389" s="49">
        <f t="shared" si="326"/>
        <v>1</v>
      </c>
      <c r="BM389" s="49">
        <f t="shared" si="327"/>
        <v>0.83760065450890353</v>
      </c>
      <c r="BN389" s="49">
        <f t="shared" si="328"/>
        <v>17.554625058305376</v>
      </c>
      <c r="BO389" s="49">
        <f t="shared" si="329"/>
        <v>0.81424838066810978</v>
      </c>
      <c r="BP389" s="49">
        <f t="shared" si="330"/>
        <v>0.89336980184908032</v>
      </c>
      <c r="BU389" s="38">
        <f t="shared" si="331"/>
        <v>4.6084002257156434E-2</v>
      </c>
      <c r="BV389" s="38">
        <f t="shared" si="332"/>
        <v>3.8599990452984019E-2</v>
      </c>
      <c r="BW389" s="38">
        <f t="shared" si="333"/>
        <v>0.80898738081047983</v>
      </c>
      <c r="BX389" s="38">
        <f t="shared" si="334"/>
        <v>3.752382421259514E-2</v>
      </c>
      <c r="BY389" s="38">
        <f t="shared" si="335"/>
        <v>4.1170055964888416E-2</v>
      </c>
    </row>
    <row r="390" spans="1:77" x14ac:dyDescent="0.25">
      <c r="A390" s="23" t="s">
        <v>985</v>
      </c>
      <c r="B390" s="24" t="s">
        <v>986</v>
      </c>
      <c r="C390" s="24" t="s">
        <v>215</v>
      </c>
      <c r="D390" s="24" t="s">
        <v>90</v>
      </c>
      <c r="E390" s="25">
        <v>0.93500000000000005</v>
      </c>
      <c r="F390" s="26">
        <f t="shared" si="281"/>
        <v>0.74133388295181313</v>
      </c>
      <c r="G390" s="27">
        <v>467.7351412871983</v>
      </c>
      <c r="H390" s="28">
        <f t="shared" si="282"/>
        <v>2.67</v>
      </c>
      <c r="I390" s="27">
        <v>1.1033144824827921</v>
      </c>
      <c r="J390" s="27">
        <f t="shared" si="283"/>
        <v>4.4509681343136021E-4</v>
      </c>
      <c r="K390" s="20">
        <f t="shared" ref="K390:K453" si="336">1/(0.05*((0.000037+(0.12/G390))*(0.006*G390+0.485))+1)</f>
        <v>0.99995169175405074</v>
      </c>
      <c r="S390" s="31">
        <f t="shared" si="284"/>
        <v>4.6663611543489765</v>
      </c>
      <c r="T390" s="31">
        <f t="shared" si="285"/>
        <v>6.3642558466007095</v>
      </c>
      <c r="U390" s="31">
        <f t="shared" si="286"/>
        <v>3.9335574113289322</v>
      </c>
      <c r="V390" s="31">
        <f t="shared" si="287"/>
        <v>23.044589397262829</v>
      </c>
      <c r="W390" s="31">
        <f t="shared" si="288"/>
        <v>3.2707553915441294</v>
      </c>
      <c r="X390" s="32">
        <f t="shared" si="289"/>
        <v>49.077441428483198</v>
      </c>
      <c r="Y390" s="31">
        <f t="shared" si="290"/>
        <v>81.629459104476524</v>
      </c>
      <c r="Z390" s="31">
        <f t="shared" si="291"/>
        <v>3.8152916094424971</v>
      </c>
      <c r="AA390" s="31">
        <f t="shared" si="292"/>
        <v>15.892216420690346</v>
      </c>
      <c r="AB390" s="31">
        <f t="shared" si="293"/>
        <v>3.7568162983958837</v>
      </c>
      <c r="AD390" s="33">
        <f t="shared" si="294"/>
        <v>1558.8657904138643</v>
      </c>
      <c r="AE390" s="33">
        <f t="shared" si="295"/>
        <v>4.6885986465128404</v>
      </c>
      <c r="AF390" s="33">
        <f t="shared" si="296"/>
        <v>0.13093963432950848</v>
      </c>
      <c r="AG390" s="73">
        <f t="shared" si="297"/>
        <v>2488.5526315789475</v>
      </c>
      <c r="AH390" s="33">
        <f t="shared" si="298"/>
        <v>291.29696443053047</v>
      </c>
      <c r="AI390" s="33">
        <f t="shared" si="299"/>
        <v>0.72323556646430365</v>
      </c>
      <c r="AJ390" s="73">
        <f t="shared" si="300"/>
        <v>60.307017543859651</v>
      </c>
      <c r="AK390" s="33">
        <f t="shared" si="301"/>
        <v>164.27143040281294</v>
      </c>
      <c r="AL390" s="33">
        <f t="shared" si="302"/>
        <v>1.1036978516005078</v>
      </c>
      <c r="AM390" s="73">
        <f t="shared" si="303"/>
        <v>113.1140350877193</v>
      </c>
      <c r="AN390" s="33">
        <f t="shared" si="304"/>
        <v>0.64869838820015802</v>
      </c>
      <c r="AO390" s="73">
        <f t="shared" si="305"/>
        <v>256.40350877192981</v>
      </c>
      <c r="AP390" s="33">
        <f t="shared" si="306"/>
        <v>1.7833936074052577</v>
      </c>
      <c r="AQ390" s="73">
        <f t="shared" si="307"/>
        <v>71.622807017543863</v>
      </c>
      <c r="AR390" s="33">
        <f t="shared" si="308"/>
        <v>67.619341674843071</v>
      </c>
      <c r="AS390" s="33">
        <f t="shared" si="309"/>
        <v>0.65739093251684977</v>
      </c>
      <c r="AT390" s="73">
        <f t="shared" si="310"/>
        <v>622.14912280701753</v>
      </c>
      <c r="AU390" s="73">
        <f t="shared" si="311"/>
        <v>1558.8657904138643</v>
      </c>
      <c r="AV390" s="73">
        <f t="shared" si="312"/>
        <v>291.29696443053047</v>
      </c>
      <c r="AW390" s="73">
        <f t="shared" si="313"/>
        <v>164.27143040281294</v>
      </c>
      <c r="AX390" s="73">
        <f t="shared" si="314"/>
        <v>0.64869838820015802</v>
      </c>
      <c r="AY390" s="73">
        <f t="shared" si="315"/>
        <v>1.7833936074052577</v>
      </c>
      <c r="AZ390" s="73">
        <f t="shared" si="316"/>
        <v>67.619341674843071</v>
      </c>
      <c r="BA390" s="33">
        <f t="shared" si="317"/>
        <v>3612.1491228070176</v>
      </c>
      <c r="BC390" s="34">
        <f t="shared" si="318"/>
        <v>6.0038951319700391E-2</v>
      </c>
      <c r="BD390" s="34">
        <f t="shared" si="319"/>
        <v>0.28093962236355241</v>
      </c>
      <c r="BE390" s="34">
        <f t="shared" si="320"/>
        <v>0.23558175674558821</v>
      </c>
      <c r="BF390" s="34">
        <f t="shared" si="321"/>
        <v>0.19506215088071924</v>
      </c>
      <c r="BG390" s="34">
        <f t="shared" si="322"/>
        <v>4.9009471214271407</v>
      </c>
      <c r="BH390" s="34">
        <f t="shared" si="323"/>
        <v>0.22906610720977949</v>
      </c>
      <c r="BI390" s="34">
        <f t="shared" si="324"/>
        <v>0.94496511736573685</v>
      </c>
      <c r="BJ390" s="34">
        <f t="shared" si="325"/>
        <v>0.25153349067646075</v>
      </c>
      <c r="BL390" s="49">
        <f t="shared" si="326"/>
        <v>1</v>
      </c>
      <c r="BM390" s="49">
        <f t="shared" si="327"/>
        <v>0.8385494177134315</v>
      </c>
      <c r="BN390" s="49">
        <f t="shared" si="328"/>
        <v>17.444841280113302</v>
      </c>
      <c r="BO390" s="49">
        <f t="shared" si="329"/>
        <v>0.81535706954626164</v>
      </c>
      <c r="BP390" s="49">
        <f t="shared" si="330"/>
        <v>0.89532935425876525</v>
      </c>
      <c r="BU390" s="38">
        <f t="shared" si="331"/>
        <v>4.6122435229583987E-2</v>
      </c>
      <c r="BV390" s="38">
        <f t="shared" si="332"/>
        <v>3.8675941205293114E-2</v>
      </c>
      <c r="BW390" s="38">
        <f t="shared" si="333"/>
        <v>0.80459856203239877</v>
      </c>
      <c r="BX390" s="38">
        <f t="shared" si="334"/>
        <v>3.7606253629130858E-2</v>
      </c>
      <c r="BY390" s="38">
        <f t="shared" si="335"/>
        <v>4.1294770150945154E-2</v>
      </c>
    </row>
    <row r="391" spans="1:77" x14ac:dyDescent="0.25">
      <c r="A391" s="23" t="s">
        <v>987</v>
      </c>
      <c r="B391" s="24" t="s">
        <v>988</v>
      </c>
      <c r="C391" s="24" t="s">
        <v>215</v>
      </c>
      <c r="D391" s="24" t="s">
        <v>66</v>
      </c>
      <c r="E391" s="25">
        <v>0.73199999999999998</v>
      </c>
      <c r="F391" s="26">
        <f t="shared" ref="F391:F454" si="337">(LN(2))/E391</f>
        <v>0.94692237781413291</v>
      </c>
      <c r="G391" s="27">
        <v>870.96358995608091</v>
      </c>
      <c r="H391" s="28">
        <f t="shared" ref="H391:H454" si="338">LOG10(G391)</f>
        <v>2.94</v>
      </c>
      <c r="I391" s="27">
        <v>6.2619999999999995E-2</v>
      </c>
      <c r="J391" s="27">
        <f t="shared" ref="J391:J454" si="339">I391/(8.314*298.15)</f>
        <v>2.5262029004052777E-5</v>
      </c>
      <c r="K391" s="20">
        <f t="shared" si="336"/>
        <v>0.99995009641760468</v>
      </c>
      <c r="S391" s="31">
        <f t="shared" ref="S391:S454" si="340">($N$12+0.035*$O$12+($P$12/G391)*0.824)/($N$8+0.035*$O$8+($P$8/G391)*0.824)</f>
        <v>4.939904691921071</v>
      </c>
      <c r="T391" s="31">
        <f t="shared" ref="T391:T454" si="341">($N$12+0.035*$O$12+($P$12/G391)*0.824)/($N$10+0.035*$O$10+($P$10/G391)*0.824)</f>
        <v>6.993229483771696</v>
      </c>
      <c r="U391" s="31">
        <f t="shared" ref="U391:U454" si="342">($N$13+0.035*$O$13+($P$13/G391)*0.824)/($N$8+0.035*$O$8+($P$8/G391)*0.824)</f>
        <v>4.1478953553842599</v>
      </c>
      <c r="V391" s="31">
        <f t="shared" ref="V391:V454" si="343">($N$13+0.035*$O$13+($P$13/G391)*0.824)/($N$9+0.035*$O$9+($P$9/G391)*0.824)</f>
        <v>42.204122034257068</v>
      </c>
      <c r="W391" s="31">
        <f t="shared" ref="W391:W454" si="344">($N$16+0.035*$O$16+($P$16/G391)*0.824)/($N$8+0.035*$O$8+($P$8/G391)*0.824)</f>
        <v>3.4359329733662296</v>
      </c>
      <c r="X391" s="32">
        <f t="shared" ref="X391:X454" si="345">(($N$16+0.035*$O$16+($P$16/G391)*0.824)/(0+0.035*0+(1/G391)*0.824))/(J391/0.0012)</f>
        <v>1577.6417254045762</v>
      </c>
      <c r="Y391" s="31">
        <f t="shared" ref="Y391:Y454" si="346">($N$15+0.035*$O$15+($P$15/G391)*0.824)/($N$8+0.035*$O$8+($P$8/G391)*0.824)</f>
        <v>87.501359006043742</v>
      </c>
      <c r="Z391" s="31">
        <f t="shared" ref="Z391:Z454" si="347">($N$14+0.035*$O$14+($P$14/G391)*0.824)/($N$8+0.035*$O$8+($P$8/G391)*0.824)</f>
        <v>4.0253773924149359</v>
      </c>
      <c r="AA391" s="31">
        <f t="shared" ref="AA391:AA454" si="348">($N$17+0.035*$O$17+($P$17/G391)*0.824)/($N$8+0.035*$O$8+($P$8/G391)*0.824)</f>
        <v>16.974658798342432</v>
      </c>
      <c r="AB391" s="31">
        <f t="shared" ref="AB391:AB454" si="349">($N$17+0.035*$O$17+($P$17/G391)*0.824)/($N$11+0.035*$O$11+($P$11/G391)*0.824)</f>
        <v>3.8079541454470163</v>
      </c>
      <c r="AD391" s="33">
        <f t="shared" ref="AD391:AD454" si="350">$P$34/($P$28*S391)</f>
        <v>1472.5447600491875</v>
      </c>
      <c r="AE391" s="33">
        <f t="shared" ref="AE391:AE454" si="351">5*1.264908769*F391</f>
        <v>5.9888520962971388</v>
      </c>
      <c r="AF391" s="33">
        <f t="shared" ref="AF391:AF454" si="352">$P$24/($P$28*T391)</f>
        <v>0.11916287535925207</v>
      </c>
      <c r="AG391" s="73">
        <f t="shared" ref="AG391:AG454" si="353">$P$34/$P$27</f>
        <v>2488.5526315789475</v>
      </c>
      <c r="AH391" s="33">
        <f t="shared" ref="AH391:AH454" si="354">$P$35/($P$29*U391)</f>
        <v>276.24451321944781</v>
      </c>
      <c r="AI391" s="33">
        <f t="shared" ref="AI391:AI454" si="355">$P$23/($P$29*V391)</f>
        <v>0.39490613388754636</v>
      </c>
      <c r="AJ391" s="73">
        <f t="shared" ref="AJ391:AJ454" si="356">$P$35/$P$27</f>
        <v>60.307017543859651</v>
      </c>
      <c r="AK391" s="33">
        <f t="shared" ref="AK391:AK454" si="357">$P$36/($P$30*W391)</f>
        <v>156.37431545711291</v>
      </c>
      <c r="AL391" s="33">
        <f t="shared" ref="AL391:AL454" si="358">$P$22/($P$30*X391)</f>
        <v>3.4333946544660494E-2</v>
      </c>
      <c r="AM391" s="73">
        <f t="shared" ref="AM391:AM454" si="359">$P$36/$P$27</f>
        <v>113.1140350877193</v>
      </c>
      <c r="AN391" s="33">
        <f t="shared" ref="AN391:AN454" si="360">$P$37/($P$31*Y391)</f>
        <v>0.60516658429347547</v>
      </c>
      <c r="AO391" s="73">
        <f t="shared" ref="AO391:AO454" si="361">$P$37/$P$27</f>
        <v>256.40350877192981</v>
      </c>
      <c r="AP391" s="33">
        <f t="shared" ref="AP391:AP454" si="362">$P$38/($P$32*Z391)</f>
        <v>1.6903177027544884</v>
      </c>
      <c r="AQ391" s="73">
        <f t="shared" ref="AQ391:AQ454" si="363">$P$38/$P$27</f>
        <v>71.622807017543863</v>
      </c>
      <c r="AR391" s="33">
        <f t="shared" ref="AR391:AR454" si="364">$P$39/($P$33*AA391)</f>
        <v>63.307382191749767</v>
      </c>
      <c r="AS391" s="33">
        <f t="shared" ref="AS391:AS454" si="365">$P$25/($P$33*AB391)</f>
        <v>0.64856268625237135</v>
      </c>
      <c r="AT391" s="73">
        <f t="shared" ref="AT391:AT454" si="366">$P$39/$P$27</f>
        <v>622.14912280701753</v>
      </c>
      <c r="AU391" s="73">
        <f t="shared" ref="AU391:AU454" si="367">$P$34/($P$28*S391)</f>
        <v>1472.5447600491875</v>
      </c>
      <c r="AV391" s="73">
        <f t="shared" ref="AV391:AV454" si="368">$P$35/($P$29*U391)</f>
        <v>276.24451321944781</v>
      </c>
      <c r="AW391" s="73">
        <f t="shared" ref="AW391:AW454" si="369">$P$36/($P$30*W391)</f>
        <v>156.37431545711291</v>
      </c>
      <c r="AX391" s="73">
        <f t="shared" ref="AX391:AX454" si="370">$P$37/($P$31*Y391)</f>
        <v>0.60516658429347547</v>
      </c>
      <c r="AY391" s="73">
        <f t="shared" ref="AY391:AY454" si="371">$P$38/($P$32*Z391)</f>
        <v>1.6903177027544884</v>
      </c>
      <c r="AZ391" s="73">
        <f t="shared" ref="AZ391:AZ454" si="372">$P$39/($P$33*AA391)</f>
        <v>63.307382191749767</v>
      </c>
      <c r="BA391" s="33">
        <f t="shared" ref="BA391:BA454" si="373">($P$34+$P$35+$P$36+$P$37+$P$38+$P$39)/$P$27</f>
        <v>3612.1491228070176</v>
      </c>
      <c r="BC391" s="34">
        <f t="shared" ref="BC391:BC454" si="374">(1/$P$27)*(AU391*K391*$P$21/(AD391+AE391+AF391))/(BA391-((AU391*AG391/(AD391+AE391+AF391))+(AV391*AJ391/(AH391+AI391))+(AW391*AM391/(AK391+AL391))+(AX391*AO391/AN391)+(AY391*AQ391/AP391)+(AZ391*AT391/(AR391+AS391))))</f>
        <v>5.2307883411344125E-2</v>
      </c>
      <c r="BD391" s="34">
        <f t="shared" ref="BD391:BD454" si="375">((K391*$P$21/$P$28)+AG391*BC391*($P$27/$P$28))/(AD391+AE391+AF391)</f>
        <v>0.25906257105217573</v>
      </c>
      <c r="BE391" s="34">
        <f t="shared" ref="BE391:BE454" si="376">($P$27/$P$29)*BC391*AJ391/(AH391+AI391)</f>
        <v>0.21665790272744503</v>
      </c>
      <c r="BF391" s="34">
        <f t="shared" ref="BF391:BF454" si="377">($P$27/$P$30)*BC391*AM391/(AK391+AL391)</f>
        <v>0.17968692885618354</v>
      </c>
      <c r="BG391" s="34">
        <f t="shared" ref="BG391:BG454" si="378">($P$27/$P$31)*BC391*AO391/AN391</f>
        <v>4.5770108852223022</v>
      </c>
      <c r="BH391" s="34">
        <f t="shared" ref="BH391:BH454" si="379">($P$27/$P$32)*BC391*AQ391/AP391</f>
        <v>0.21055897132910087</v>
      </c>
      <c r="BI391" s="34">
        <f t="shared" ref="BI391:BI454" si="380">($P$27/$P$33)*BC391*AT391/(AR391+AS391)</f>
        <v>0.87890439555256572</v>
      </c>
      <c r="BJ391" s="34">
        <f t="shared" ref="BJ391:BJ454" si="381">BI391/AB391</f>
        <v>0.23080750502298683</v>
      </c>
      <c r="BL391" s="49">
        <f t="shared" ref="BL391:BL454" si="382">BD391/BD391</f>
        <v>1</v>
      </c>
      <c r="BM391" s="49">
        <f t="shared" ref="BM391:BM454" si="383">BE391/BD391</f>
        <v>0.83631495606445472</v>
      </c>
      <c r="BN391" s="49">
        <f t="shared" ref="BN391:BN454" si="384">BG391/BD391</f>
        <v>17.667588438703802</v>
      </c>
      <c r="BO391" s="49">
        <f t="shared" ref="BO391:BO454" si="385">BH391/BD391</f>
        <v>0.81277264590527776</v>
      </c>
      <c r="BP391" s="49">
        <f t="shared" ref="BP391:BP454" si="386">BJ391/BD391</f>
        <v>0.89093343004189418</v>
      </c>
      <c r="BU391" s="38">
        <f t="shared" ref="BU391:BU454" si="387">(0.01*60/5)/(BL391*$BS$7+BM391*$BS$8+BN391*$BS$9+BO391*$BS$10+BP391*$BS$11)</f>
        <v>4.6057707623120503E-2</v>
      </c>
      <c r="BV391" s="38">
        <f t="shared" ref="BV391:BV454" si="388">BM391*$BU391</f>
        <v>3.8518749727259521E-2</v>
      </c>
      <c r="BW391" s="38">
        <f t="shared" ref="BW391:BW454" si="389">BN391*$BU391</f>
        <v>0.81372862271544377</v>
      </c>
      <c r="BX391" s="38">
        <f t="shared" ref="BX391:BX454" si="390">BO391*$BU391</f>
        <v>3.7434444889175335E-2</v>
      </c>
      <c r="BY391" s="38">
        <f t="shared" ref="BY391:BY454" si="391">BP391*$BU391</f>
        <v>4.103435143253345E-2</v>
      </c>
    </row>
    <row r="392" spans="1:77" x14ac:dyDescent="0.25">
      <c r="A392" s="23" t="s">
        <v>989</v>
      </c>
      <c r="B392" s="24" t="s">
        <v>990</v>
      </c>
      <c r="C392" s="24" t="s">
        <v>89</v>
      </c>
      <c r="D392" s="24" t="s">
        <v>66</v>
      </c>
      <c r="E392" s="25">
        <v>0.29499999999999998</v>
      </c>
      <c r="F392" s="26">
        <f t="shared" si="337"/>
        <v>2.3496514595252385</v>
      </c>
      <c r="G392" s="27">
        <v>38.904514499428075</v>
      </c>
      <c r="H392" s="28">
        <f t="shared" si="338"/>
        <v>1.59</v>
      </c>
      <c r="I392" s="27">
        <v>1.2113335506820401E-2</v>
      </c>
      <c r="J392" s="27">
        <f t="shared" si="339"/>
        <v>4.8867363926719792E-6</v>
      </c>
      <c r="K392" s="20">
        <f t="shared" si="336"/>
        <v>0.99988788496380132</v>
      </c>
      <c r="S392" s="31">
        <f t="shared" si="340"/>
        <v>2.3320564381083977</v>
      </c>
      <c r="T392" s="31">
        <f t="shared" si="341"/>
        <v>2.4237461626294348</v>
      </c>
      <c r="U392" s="31">
        <f t="shared" si="342"/>
        <v>2.1044881592513027</v>
      </c>
      <c r="V392" s="31">
        <f t="shared" si="343"/>
        <v>2.6685608288275771</v>
      </c>
      <c r="W392" s="31">
        <f t="shared" si="344"/>
        <v>1.8611998535599024</v>
      </c>
      <c r="X392" s="32">
        <f t="shared" si="345"/>
        <v>550.56622917499317</v>
      </c>
      <c r="Y392" s="31">
        <f t="shared" si="346"/>
        <v>31.521151830325131</v>
      </c>
      <c r="Z392" s="31">
        <f t="shared" si="347"/>
        <v>2.0225084994470413</v>
      </c>
      <c r="AA392" s="31">
        <f t="shared" si="348"/>
        <v>6.655111535527487</v>
      </c>
      <c r="AB392" s="31">
        <f t="shared" si="349"/>
        <v>2.9070794760402716</v>
      </c>
      <c r="AD392" s="33">
        <f t="shared" si="350"/>
        <v>3119.2344449138291</v>
      </c>
      <c r="AE392" s="33">
        <f t="shared" si="351"/>
        <v>14.860473676235614</v>
      </c>
      <c r="AF392" s="33">
        <f t="shared" si="352"/>
        <v>0.34382038275381122</v>
      </c>
      <c r="AG392" s="73">
        <f t="shared" si="353"/>
        <v>2488.5526315789475</v>
      </c>
      <c r="AH392" s="33">
        <f t="shared" si="354"/>
        <v>544.47126646746131</v>
      </c>
      <c r="AI392" s="33">
        <f t="shared" si="355"/>
        <v>6.2455637085811189</v>
      </c>
      <c r="AJ392" s="73">
        <f t="shared" si="356"/>
        <v>60.307017543859651</v>
      </c>
      <c r="AK392" s="33">
        <f t="shared" si="357"/>
        <v>288.68026485118889</v>
      </c>
      <c r="AL392" s="33">
        <f t="shared" si="358"/>
        <v>9.8383561861093052E-2</v>
      </c>
      <c r="AM392" s="73">
        <f t="shared" si="359"/>
        <v>113.1140350877193</v>
      </c>
      <c r="AN392" s="33">
        <f t="shared" si="360"/>
        <v>1.6799163569835336</v>
      </c>
      <c r="AO392" s="73">
        <f t="shared" si="361"/>
        <v>256.40350877192981</v>
      </c>
      <c r="AP392" s="33">
        <f t="shared" si="362"/>
        <v>3.3642215439524445</v>
      </c>
      <c r="AQ392" s="73">
        <f t="shared" si="363"/>
        <v>71.622807017543863</v>
      </c>
      <c r="AR392" s="33">
        <f t="shared" si="364"/>
        <v>161.47305817257612</v>
      </c>
      <c r="AS392" s="33">
        <f t="shared" si="365"/>
        <v>0.84954573483520313</v>
      </c>
      <c r="AT392" s="73">
        <f t="shared" si="366"/>
        <v>622.14912280701753</v>
      </c>
      <c r="AU392" s="73">
        <f t="shared" si="367"/>
        <v>3119.2344449138291</v>
      </c>
      <c r="AV392" s="73">
        <f t="shared" si="368"/>
        <v>544.47126646746131</v>
      </c>
      <c r="AW392" s="73">
        <f t="shared" si="369"/>
        <v>288.68026485118889</v>
      </c>
      <c r="AX392" s="73">
        <f t="shared" si="370"/>
        <v>1.6799163569835336</v>
      </c>
      <c r="AY392" s="73">
        <f t="shared" si="371"/>
        <v>3.3642215439524445</v>
      </c>
      <c r="AZ392" s="73">
        <f t="shared" si="372"/>
        <v>161.47305817257612</v>
      </c>
      <c r="BA392" s="33">
        <f t="shared" si="373"/>
        <v>3612.1491228070176</v>
      </c>
      <c r="BC392" s="34">
        <f t="shared" si="374"/>
        <v>5.438296955120412E-2</v>
      </c>
      <c r="BD392" s="34">
        <f t="shared" si="375"/>
        <v>0.12702691571877384</v>
      </c>
      <c r="BE392" s="34">
        <f t="shared" si="376"/>
        <v>0.11315038121769788</v>
      </c>
      <c r="BF392" s="34">
        <f t="shared" si="377"/>
        <v>0.10118309130201127</v>
      </c>
      <c r="BG392" s="34">
        <f t="shared" si="378"/>
        <v>1.7142138402074538</v>
      </c>
      <c r="BH392" s="34">
        <f t="shared" si="379"/>
        <v>0.10999001814247998</v>
      </c>
      <c r="BI392" s="34">
        <f t="shared" si="380"/>
        <v>0.36003052717907791</v>
      </c>
      <c r="BJ392" s="34">
        <f t="shared" si="381"/>
        <v>0.12384612465754631</v>
      </c>
      <c r="BL392" s="49">
        <f t="shared" si="382"/>
        <v>1</v>
      </c>
      <c r="BM392" s="49">
        <f t="shared" si="383"/>
        <v>0.89075910075784759</v>
      </c>
      <c r="BN392" s="49">
        <f t="shared" si="384"/>
        <v>13.494886737253143</v>
      </c>
      <c r="BO392" s="49">
        <f t="shared" si="385"/>
        <v>0.86587962496064996</v>
      </c>
      <c r="BP392" s="49">
        <f t="shared" si="386"/>
        <v>0.97495970800181031</v>
      </c>
      <c r="BU392" s="38">
        <f t="shared" si="387"/>
        <v>4.7216475798247115E-2</v>
      </c>
      <c r="BV392" s="38">
        <f t="shared" si="388"/>
        <v>4.2058505523001277E-2</v>
      </c>
      <c r="BW392" s="38">
        <f t="shared" si="389"/>
        <v>0.63718099302959896</v>
      </c>
      <c r="BX392" s="38">
        <f t="shared" si="390"/>
        <v>4.0883784356149817E-2</v>
      </c>
      <c r="BY392" s="38">
        <f t="shared" si="391"/>
        <v>4.603416145713355E-2</v>
      </c>
    </row>
    <row r="393" spans="1:77" x14ac:dyDescent="0.25">
      <c r="A393" s="23" t="s">
        <v>991</v>
      </c>
      <c r="B393" s="24" t="s">
        <v>992</v>
      </c>
      <c r="C393" s="24" t="s">
        <v>65</v>
      </c>
      <c r="D393" s="24" t="s">
        <v>66</v>
      </c>
      <c r="E393" s="25">
        <v>1.6000000000000001E-3</v>
      </c>
      <c r="F393" s="26">
        <f t="shared" si="337"/>
        <v>433.21698784996579</v>
      </c>
      <c r="G393" s="27">
        <v>3.9810717055349708E-4</v>
      </c>
      <c r="H393" s="28">
        <f t="shared" si="338"/>
        <v>-3.4000000000000004</v>
      </c>
      <c r="I393" s="27">
        <v>2.121E-7</v>
      </c>
      <c r="J393" s="27">
        <f t="shared" si="339"/>
        <v>8.5564936949211033E-11</v>
      </c>
      <c r="K393" s="20">
        <f t="shared" si="336"/>
        <v>0.12034235359147934</v>
      </c>
      <c r="S393" s="31">
        <f t="shared" si="340"/>
        <v>0.87517671076522752</v>
      </c>
      <c r="T393" s="31">
        <f t="shared" si="341"/>
        <v>0.79196795754341842</v>
      </c>
      <c r="U393" s="31">
        <f t="shared" si="342"/>
        <v>0.96293457598552679</v>
      </c>
      <c r="V393" s="31">
        <f t="shared" si="343"/>
        <v>0.82001891619341949</v>
      </c>
      <c r="W393" s="31">
        <f t="shared" si="344"/>
        <v>0.98147199559593279</v>
      </c>
      <c r="X393" s="32">
        <f t="shared" si="345"/>
        <v>11135610.16285987</v>
      </c>
      <c r="Y393" s="31">
        <f t="shared" si="346"/>
        <v>0.2476953140038281</v>
      </c>
      <c r="Z393" s="31">
        <f t="shared" si="347"/>
        <v>0.90360172163696106</v>
      </c>
      <c r="AA393" s="31">
        <f t="shared" si="348"/>
        <v>0.89007548307520423</v>
      </c>
      <c r="AB393" s="31">
        <f t="shared" si="349"/>
        <v>0.82575543001977103</v>
      </c>
      <c r="AD393" s="33">
        <f t="shared" si="350"/>
        <v>8311.7279970469117</v>
      </c>
      <c r="AE393" s="33">
        <f t="shared" si="351"/>
        <v>2739.899834055941</v>
      </c>
      <c r="AF393" s="33">
        <f t="shared" si="352"/>
        <v>1.0522311229840977</v>
      </c>
      <c r="AG393" s="73">
        <f t="shared" si="353"/>
        <v>2488.5526315789475</v>
      </c>
      <c r="AH393" s="33">
        <f t="shared" si="354"/>
        <v>1189.9389241066733</v>
      </c>
      <c r="AI393" s="33">
        <f t="shared" si="355"/>
        <v>20.324734390316756</v>
      </c>
      <c r="AJ393" s="73">
        <f t="shared" si="356"/>
        <v>60.307017543859651</v>
      </c>
      <c r="AK393" s="33">
        <f t="shared" si="357"/>
        <v>547.43453616364513</v>
      </c>
      <c r="AL393" s="33">
        <f t="shared" si="358"/>
        <v>4.8642746894396916E-6</v>
      </c>
      <c r="AM393" s="73">
        <f t="shared" si="359"/>
        <v>113.1140350877193</v>
      </c>
      <c r="AN393" s="33">
        <f t="shared" si="360"/>
        <v>213.78239941150545</v>
      </c>
      <c r="AO393" s="73">
        <f t="shared" si="361"/>
        <v>256.40350877192981</v>
      </c>
      <c r="AP393" s="33">
        <f t="shared" si="362"/>
        <v>7.5300505784122098</v>
      </c>
      <c r="AQ393" s="73">
        <f t="shared" si="363"/>
        <v>71.622807017543863</v>
      </c>
      <c r="AR393" s="33">
        <f t="shared" si="364"/>
        <v>1207.3371669652149</v>
      </c>
      <c r="AS393" s="33">
        <f t="shared" si="365"/>
        <v>2.9908334597785666</v>
      </c>
      <c r="AT393" s="73">
        <f t="shared" si="366"/>
        <v>622.14912280701753</v>
      </c>
      <c r="AU393" s="73">
        <f t="shared" si="367"/>
        <v>8311.7279970469117</v>
      </c>
      <c r="AV393" s="73">
        <f t="shared" si="368"/>
        <v>1189.9389241066733</v>
      </c>
      <c r="AW393" s="73">
        <f t="shared" si="369"/>
        <v>547.43453616364513</v>
      </c>
      <c r="AX393" s="73">
        <f t="shared" si="370"/>
        <v>213.78239941150545</v>
      </c>
      <c r="AY393" s="73">
        <f t="shared" si="371"/>
        <v>7.5300505784122098</v>
      </c>
      <c r="AZ393" s="73">
        <f t="shared" si="372"/>
        <v>1207.3371669652149</v>
      </c>
      <c r="BA393" s="33">
        <f t="shared" si="373"/>
        <v>3612.1491228070176</v>
      </c>
      <c r="BC393" s="34">
        <f t="shared" si="374"/>
        <v>1.2810491188280205E-4</v>
      </c>
      <c r="BD393" s="34">
        <f t="shared" si="375"/>
        <v>1.1222932556972256E-4</v>
      </c>
      <c r="BE393" s="34">
        <f t="shared" si="376"/>
        <v>1.2128504162583601E-4</v>
      </c>
      <c r="BF393" s="34">
        <f t="shared" si="377"/>
        <v>1.2573138239405828E-4</v>
      </c>
      <c r="BG393" s="34">
        <f t="shared" si="378"/>
        <v>3.1730986374243381E-5</v>
      </c>
      <c r="BH393" s="34">
        <f t="shared" si="379"/>
        <v>1.1575581892745113E-4</v>
      </c>
      <c r="BI393" s="34">
        <f t="shared" si="380"/>
        <v>1.1374127975047964E-4</v>
      </c>
      <c r="BJ393" s="34">
        <f t="shared" si="381"/>
        <v>1.3774209119975914E-4</v>
      </c>
      <c r="BL393" s="49">
        <f t="shared" si="382"/>
        <v>1</v>
      </c>
      <c r="BM393" s="49">
        <f t="shared" si="383"/>
        <v>1.0806893921008871</v>
      </c>
      <c r="BN393" s="49">
        <f t="shared" si="384"/>
        <v>0.28273346750649836</v>
      </c>
      <c r="BO393" s="49">
        <f t="shared" si="385"/>
        <v>1.0314222093007031</v>
      </c>
      <c r="BP393" s="49">
        <f t="shared" si="386"/>
        <v>1.2273270867531567</v>
      </c>
      <c r="BU393" s="38">
        <f t="shared" si="387"/>
        <v>5.1755627752625967E-2</v>
      </c>
      <c r="BV393" s="38">
        <f t="shared" si="388"/>
        <v>5.5931757893785156E-2</v>
      </c>
      <c r="BW393" s="38">
        <f t="shared" si="389"/>
        <v>1.4633048097475499E-2</v>
      </c>
      <c r="BX393" s="38">
        <f t="shared" si="390"/>
        <v>5.3381903920358256E-2</v>
      </c>
      <c r="BY393" s="38">
        <f t="shared" si="391"/>
        <v>6.3521083832711253E-2</v>
      </c>
    </row>
    <row r="394" spans="1:77" x14ac:dyDescent="0.25">
      <c r="A394" s="23" t="s">
        <v>993</v>
      </c>
      <c r="B394" s="24" t="s">
        <v>994</v>
      </c>
      <c r="C394" s="24" t="s">
        <v>77</v>
      </c>
      <c r="D394" s="24" t="s">
        <v>226</v>
      </c>
      <c r="E394" s="25">
        <v>0.55100000000000005</v>
      </c>
      <c r="F394" s="26">
        <f t="shared" si="337"/>
        <v>1.257980363992641</v>
      </c>
      <c r="G394" s="27">
        <v>467.7351412871983</v>
      </c>
      <c r="H394" s="28">
        <f t="shared" si="338"/>
        <v>2.67</v>
      </c>
      <c r="I394" s="27">
        <v>2.323E-6</v>
      </c>
      <c r="J394" s="27">
        <f t="shared" si="339"/>
        <v>9.3713978563421603E-10</v>
      </c>
      <c r="K394" s="20">
        <f t="shared" si="336"/>
        <v>0.99995169175405074</v>
      </c>
      <c r="S394" s="31">
        <f t="shared" si="340"/>
        <v>4.6663611543489765</v>
      </c>
      <c r="T394" s="31">
        <f t="shared" si="341"/>
        <v>6.3642558466007095</v>
      </c>
      <c r="U394" s="31">
        <f t="shared" si="342"/>
        <v>3.9335574113289322</v>
      </c>
      <c r="V394" s="31">
        <f t="shared" si="343"/>
        <v>23.044589397262829</v>
      </c>
      <c r="W394" s="31">
        <f t="shared" si="344"/>
        <v>3.2707553915441294</v>
      </c>
      <c r="X394" s="32">
        <f t="shared" si="345"/>
        <v>23309449.802516781</v>
      </c>
      <c r="Y394" s="31">
        <f t="shared" si="346"/>
        <v>81.629459104476524</v>
      </c>
      <c r="Z394" s="31">
        <f t="shared" si="347"/>
        <v>3.8152916094424971</v>
      </c>
      <c r="AA394" s="31">
        <f t="shared" si="348"/>
        <v>15.892216420690346</v>
      </c>
      <c r="AB394" s="31">
        <f t="shared" si="349"/>
        <v>3.7568162983958837</v>
      </c>
      <c r="AD394" s="33">
        <f t="shared" si="350"/>
        <v>1558.8657904138643</v>
      </c>
      <c r="AE394" s="33">
        <f t="shared" si="351"/>
        <v>7.9561519682205173</v>
      </c>
      <c r="AF394" s="33">
        <f t="shared" si="352"/>
        <v>0.13093963432950848</v>
      </c>
      <c r="AG394" s="73">
        <f t="shared" si="353"/>
        <v>2488.5526315789475</v>
      </c>
      <c r="AH394" s="33">
        <f t="shared" si="354"/>
        <v>291.29696443053047</v>
      </c>
      <c r="AI394" s="33">
        <f t="shared" si="355"/>
        <v>0.72323556646430365</v>
      </c>
      <c r="AJ394" s="73">
        <f t="shared" si="356"/>
        <v>60.307017543859651</v>
      </c>
      <c r="AK394" s="33">
        <f t="shared" si="357"/>
        <v>164.27143040281294</v>
      </c>
      <c r="AL394" s="33">
        <f t="shared" si="358"/>
        <v>2.323807173724802E-6</v>
      </c>
      <c r="AM394" s="73">
        <f t="shared" si="359"/>
        <v>113.1140350877193</v>
      </c>
      <c r="AN394" s="33">
        <f t="shared" si="360"/>
        <v>0.64869838820015802</v>
      </c>
      <c r="AO394" s="73">
        <f t="shared" si="361"/>
        <v>256.40350877192981</v>
      </c>
      <c r="AP394" s="33">
        <f t="shared" si="362"/>
        <v>1.7833936074052577</v>
      </c>
      <c r="AQ394" s="73">
        <f t="shared" si="363"/>
        <v>71.622807017543863</v>
      </c>
      <c r="AR394" s="33">
        <f t="shared" si="364"/>
        <v>67.619341674843071</v>
      </c>
      <c r="AS394" s="33">
        <f t="shared" si="365"/>
        <v>0.65739093251684977</v>
      </c>
      <c r="AT394" s="73">
        <f t="shared" si="366"/>
        <v>622.14912280701753</v>
      </c>
      <c r="AU394" s="73">
        <f t="shared" si="367"/>
        <v>1558.8657904138643</v>
      </c>
      <c r="AV394" s="73">
        <f t="shared" si="368"/>
        <v>291.29696443053047</v>
      </c>
      <c r="AW394" s="73">
        <f t="shared" si="369"/>
        <v>164.27143040281294</v>
      </c>
      <c r="AX394" s="73">
        <f t="shared" si="370"/>
        <v>0.64869838820015802</v>
      </c>
      <c r="AY394" s="73">
        <f t="shared" si="371"/>
        <v>1.7833936074052577</v>
      </c>
      <c r="AZ394" s="73">
        <f t="shared" si="372"/>
        <v>67.619341674843071</v>
      </c>
      <c r="BA394" s="33">
        <f t="shared" si="373"/>
        <v>3612.1491228070176</v>
      </c>
      <c r="BC394" s="34">
        <f t="shared" si="374"/>
        <v>4.5968409596967151E-2</v>
      </c>
      <c r="BD394" s="34">
        <f t="shared" si="375"/>
        <v>0.21503441620150587</v>
      </c>
      <c r="BE394" s="34">
        <f t="shared" si="376"/>
        <v>0.18037154962933016</v>
      </c>
      <c r="BF394" s="34">
        <f t="shared" si="377"/>
        <v>0.15035142140309649</v>
      </c>
      <c r="BG394" s="34">
        <f t="shared" si="378"/>
        <v>3.7523764112934561</v>
      </c>
      <c r="BH394" s="34">
        <f t="shared" si="379"/>
        <v>0.17538288743472474</v>
      </c>
      <c r="BI394" s="34">
        <f t="shared" si="380"/>
        <v>0.72350603425115068</v>
      </c>
      <c r="BJ394" s="34">
        <f t="shared" si="381"/>
        <v>0.19258488485584968</v>
      </c>
      <c r="BL394" s="49">
        <f t="shared" si="382"/>
        <v>1</v>
      </c>
      <c r="BM394" s="49">
        <f t="shared" si="383"/>
        <v>0.83880316842075364</v>
      </c>
      <c r="BN394" s="49">
        <f t="shared" si="384"/>
        <v>17.450120206698237</v>
      </c>
      <c r="BO394" s="49">
        <f t="shared" si="385"/>
        <v>0.81560380209266492</v>
      </c>
      <c r="BP394" s="49">
        <f t="shared" si="386"/>
        <v>0.89560028695769778</v>
      </c>
      <c r="BU394" s="38">
        <f t="shared" si="387"/>
        <v>4.6109018614451339E-2</v>
      </c>
      <c r="BV394" s="38">
        <f t="shared" si="388"/>
        <v>3.8676390906573294E-2</v>
      </c>
      <c r="BW394" s="38">
        <f t="shared" si="389"/>
        <v>0.80460791743506244</v>
      </c>
      <c r="BX394" s="38">
        <f t="shared" si="390"/>
        <v>3.7606690892707975E-2</v>
      </c>
      <c r="BY394" s="38">
        <f t="shared" si="391"/>
        <v>4.1295250302440446E-2</v>
      </c>
    </row>
    <row r="395" spans="1:77" x14ac:dyDescent="0.25">
      <c r="A395" s="23" t="s">
        <v>995</v>
      </c>
      <c r="B395" s="24" t="s">
        <v>996</v>
      </c>
      <c r="C395" s="24" t="s">
        <v>77</v>
      </c>
      <c r="D395" s="24" t="s">
        <v>90</v>
      </c>
      <c r="E395" s="25">
        <v>4.2199999999999998E-3</v>
      </c>
      <c r="F395" s="26">
        <f t="shared" si="337"/>
        <v>164.25288638861264</v>
      </c>
      <c r="G395" s="27">
        <v>3.9810717055349717E-3</v>
      </c>
      <c r="H395" s="28">
        <f t="shared" si="338"/>
        <v>-2.4</v>
      </c>
      <c r="I395" s="27">
        <v>8.6772900879207683E-10</v>
      </c>
      <c r="J395" s="27">
        <f t="shared" si="339"/>
        <v>3.5005741596556077E-13</v>
      </c>
      <c r="K395" s="20">
        <f t="shared" si="336"/>
        <v>0.577702136406954</v>
      </c>
      <c r="S395" s="31">
        <f t="shared" si="340"/>
        <v>0.875376491968615</v>
      </c>
      <c r="T395" s="31">
        <f t="shared" si="341"/>
        <v>0.79216279099955378</v>
      </c>
      <c r="U395" s="31">
        <f t="shared" si="342"/>
        <v>0.96309111666923308</v>
      </c>
      <c r="V395" s="31">
        <f t="shared" si="343"/>
        <v>0.82018916193419444</v>
      </c>
      <c r="W395" s="31">
        <f t="shared" si="344"/>
        <v>0.98159263224617854</v>
      </c>
      <c r="X395" s="32">
        <f t="shared" si="345"/>
        <v>2722347167.3422256</v>
      </c>
      <c r="Y395" s="31">
        <f t="shared" si="346"/>
        <v>0.25198382777724154</v>
      </c>
      <c r="Z395" s="31">
        <f t="shared" si="347"/>
        <v>0.90375515677532858</v>
      </c>
      <c r="AA395" s="31">
        <f t="shared" si="348"/>
        <v>0.89086603964519084</v>
      </c>
      <c r="AB395" s="31">
        <f t="shared" si="349"/>
        <v>0.82636150552800569</v>
      </c>
      <c r="AD395" s="33">
        <f t="shared" si="350"/>
        <v>8309.8310680835293</v>
      </c>
      <c r="AE395" s="33">
        <f t="shared" si="351"/>
        <v>1038.8245816325843</v>
      </c>
      <c r="AF395" s="33">
        <f t="shared" si="352"/>
        <v>1.0519723253876017</v>
      </c>
      <c r="AG395" s="73">
        <f t="shared" si="353"/>
        <v>2488.5526315789475</v>
      </c>
      <c r="AH395" s="33">
        <f t="shared" si="354"/>
        <v>1189.7455116148287</v>
      </c>
      <c r="AI395" s="33">
        <f t="shared" si="355"/>
        <v>20.32051560808587</v>
      </c>
      <c r="AJ395" s="73">
        <f t="shared" si="356"/>
        <v>60.307017543859651</v>
      </c>
      <c r="AK395" s="33">
        <f t="shared" si="357"/>
        <v>547.36725706384129</v>
      </c>
      <c r="AL395" s="33">
        <f t="shared" si="358"/>
        <v>1.9897045944933075E-8</v>
      </c>
      <c r="AM395" s="73">
        <f t="shared" si="359"/>
        <v>113.1140350877193</v>
      </c>
      <c r="AN395" s="33">
        <f t="shared" si="360"/>
        <v>210.14403590033561</v>
      </c>
      <c r="AO395" s="73">
        <f t="shared" si="361"/>
        <v>256.40350877192981</v>
      </c>
      <c r="AP395" s="33">
        <f t="shared" si="362"/>
        <v>7.528772163186856</v>
      </c>
      <c r="AQ395" s="73">
        <f t="shared" si="363"/>
        <v>71.622807017543863</v>
      </c>
      <c r="AR395" s="33">
        <f t="shared" si="364"/>
        <v>1206.2657731898796</v>
      </c>
      <c r="AS395" s="33">
        <f t="shared" si="365"/>
        <v>2.9886399029671051</v>
      </c>
      <c r="AT395" s="73">
        <f t="shared" si="366"/>
        <v>622.14912280701753</v>
      </c>
      <c r="AU395" s="73">
        <f t="shared" si="367"/>
        <v>8309.8310680835293</v>
      </c>
      <c r="AV395" s="73">
        <f t="shared" si="368"/>
        <v>1189.7455116148287</v>
      </c>
      <c r="AW395" s="73">
        <f t="shared" si="369"/>
        <v>547.36725706384129</v>
      </c>
      <c r="AX395" s="73">
        <f t="shared" si="370"/>
        <v>210.14403590033561</v>
      </c>
      <c r="AY395" s="73">
        <f t="shared" si="371"/>
        <v>7.528772163186856</v>
      </c>
      <c r="AZ395" s="73">
        <f t="shared" si="372"/>
        <v>1206.2657731898796</v>
      </c>
      <c r="BA395" s="33">
        <f t="shared" si="373"/>
        <v>3612.1491228070176</v>
      </c>
      <c r="BC395" s="34">
        <f t="shared" si="374"/>
        <v>1.6124239324946453E-3</v>
      </c>
      <c r="BD395" s="34">
        <f t="shared" si="375"/>
        <v>1.4129245369023358E-3</v>
      </c>
      <c r="BE395" s="34">
        <f t="shared" si="376"/>
        <v>1.5268332865743927E-3</v>
      </c>
      <c r="BF395" s="34">
        <f t="shared" si="377"/>
        <v>1.5827434521366202E-3</v>
      </c>
      <c r="BG395" s="34">
        <f t="shared" si="378"/>
        <v>4.0630475450963328E-4</v>
      </c>
      <c r="BH395" s="34">
        <f t="shared" si="379"/>
        <v>1.4572364438999899E-3</v>
      </c>
      <c r="BI395" s="34">
        <f t="shared" si="380"/>
        <v>1.4329035660567873E-3</v>
      </c>
      <c r="BJ395" s="34">
        <f t="shared" si="381"/>
        <v>1.733991184815936E-3</v>
      </c>
      <c r="BL395" s="49">
        <f t="shared" si="382"/>
        <v>1</v>
      </c>
      <c r="BM395" s="49">
        <f t="shared" si="383"/>
        <v>1.0806191319472644</v>
      </c>
      <c r="BN395" s="49">
        <f t="shared" si="384"/>
        <v>0.28756295463620918</v>
      </c>
      <c r="BO395" s="49">
        <f t="shared" si="385"/>
        <v>1.0313618355689416</v>
      </c>
      <c r="BP395" s="49">
        <f t="shared" si="386"/>
        <v>1.2272355242817847</v>
      </c>
      <c r="BU395" s="38">
        <f t="shared" si="387"/>
        <v>5.1753786126451609E-2</v>
      </c>
      <c r="BV395" s="38">
        <f t="shared" si="388"/>
        <v>5.5926131438950519E-2</v>
      </c>
      <c r="BW395" s="38">
        <f t="shared" si="389"/>
        <v>1.4882471652132877E-2</v>
      </c>
      <c r="BX395" s="38">
        <f t="shared" si="390"/>
        <v>5.3376879857019555E-2</v>
      </c>
      <c r="BY395" s="38">
        <f t="shared" si="391"/>
        <v>6.3514084850463198E-2</v>
      </c>
    </row>
    <row r="396" spans="1:77" x14ac:dyDescent="0.25">
      <c r="A396" s="23" t="s">
        <v>997</v>
      </c>
      <c r="B396" s="24" t="s">
        <v>998</v>
      </c>
      <c r="C396" s="24" t="s">
        <v>94</v>
      </c>
      <c r="D396" s="24" t="s">
        <v>133</v>
      </c>
      <c r="E396" s="25">
        <v>0.501</v>
      </c>
      <c r="F396" s="26">
        <f t="shared" si="337"/>
        <v>1.3835273065068767</v>
      </c>
      <c r="G396" s="27">
        <v>562.34132519034927</v>
      </c>
      <c r="H396" s="28">
        <f t="shared" si="338"/>
        <v>2.75</v>
      </c>
      <c r="I396" s="27">
        <v>9.4839000000000002E-4</v>
      </c>
      <c r="J396" s="27">
        <f t="shared" si="339"/>
        <v>3.8259750378718646E-7</v>
      </c>
      <c r="K396" s="20">
        <f t="shared" si="336"/>
        <v>0.99995168830234005</v>
      </c>
      <c r="S396" s="31">
        <f t="shared" si="340"/>
        <v>4.7613977653768824</v>
      </c>
      <c r="T396" s="31">
        <f t="shared" si="341"/>
        <v>6.5774933904023829</v>
      </c>
      <c r="U396" s="31">
        <f t="shared" si="342"/>
        <v>4.00802435724367</v>
      </c>
      <c r="V396" s="31">
        <f t="shared" si="343"/>
        <v>27.539833406304346</v>
      </c>
      <c r="W396" s="31">
        <f t="shared" si="344"/>
        <v>3.3281426642740501</v>
      </c>
      <c r="X396" s="32">
        <f t="shared" si="345"/>
        <v>68138.977201091286</v>
      </c>
      <c r="Y396" s="31">
        <f t="shared" si="346"/>
        <v>83.669519973371905</v>
      </c>
      <c r="Z396" s="31">
        <f t="shared" si="347"/>
        <v>3.8882812366735284</v>
      </c>
      <c r="AA396" s="31">
        <f t="shared" si="348"/>
        <v>16.268286921635482</v>
      </c>
      <c r="AB396" s="31">
        <f t="shared" si="349"/>
        <v>3.7751949576623103</v>
      </c>
      <c r="AD396" s="33">
        <f t="shared" si="350"/>
        <v>1527.7511200862646</v>
      </c>
      <c r="AE396" s="33">
        <f t="shared" si="351"/>
        <v>8.7501791107574949</v>
      </c>
      <c r="AF396" s="33">
        <f t="shared" si="352"/>
        <v>0.12669466677827457</v>
      </c>
      <c r="AG396" s="73">
        <f t="shared" si="353"/>
        <v>2488.5526315789475</v>
      </c>
      <c r="AH396" s="33">
        <f t="shared" si="354"/>
        <v>285.88482284606829</v>
      </c>
      <c r="AI396" s="33">
        <f t="shared" si="355"/>
        <v>0.60518400459355637</v>
      </c>
      <c r="AJ396" s="73">
        <f t="shared" si="356"/>
        <v>60.307017543859651</v>
      </c>
      <c r="AK396" s="33">
        <f t="shared" si="357"/>
        <v>161.4388927596838</v>
      </c>
      <c r="AL396" s="33">
        <f t="shared" si="358"/>
        <v>7.9494393505218563E-4</v>
      </c>
      <c r="AM396" s="73">
        <f t="shared" si="359"/>
        <v>113.1140350877193</v>
      </c>
      <c r="AN396" s="33">
        <f t="shared" si="360"/>
        <v>0.63288158659900362</v>
      </c>
      <c r="AO396" s="73">
        <f t="shared" si="361"/>
        <v>256.40350877192981</v>
      </c>
      <c r="AP396" s="33">
        <f t="shared" si="362"/>
        <v>1.7499162875594136</v>
      </c>
      <c r="AQ396" s="73">
        <f t="shared" si="363"/>
        <v>71.622807017543863</v>
      </c>
      <c r="AR396" s="33">
        <f t="shared" si="364"/>
        <v>66.056199850523555</v>
      </c>
      <c r="AS396" s="33">
        <f t="shared" si="365"/>
        <v>0.65419057754470633</v>
      </c>
      <c r="AT396" s="73">
        <f t="shared" si="366"/>
        <v>622.14912280701753</v>
      </c>
      <c r="AU396" s="73">
        <f t="shared" si="367"/>
        <v>1527.7511200862646</v>
      </c>
      <c r="AV396" s="73">
        <f t="shared" si="368"/>
        <v>285.88482284606829</v>
      </c>
      <c r="AW396" s="73">
        <f t="shared" si="369"/>
        <v>161.4388927596838</v>
      </c>
      <c r="AX396" s="73">
        <f t="shared" si="370"/>
        <v>0.63288158659900362</v>
      </c>
      <c r="AY396" s="73">
        <f t="shared" si="371"/>
        <v>1.7499162875594136</v>
      </c>
      <c r="AZ396" s="73">
        <f t="shared" si="372"/>
        <v>66.056199850523555</v>
      </c>
      <c r="BA396" s="33">
        <f t="shared" si="373"/>
        <v>3612.1491228070176</v>
      </c>
      <c r="BC396" s="34">
        <f t="shared" si="374"/>
        <v>4.2323849092372759E-2</v>
      </c>
      <c r="BD396" s="34">
        <f t="shared" si="375"/>
        <v>0.20202509993807141</v>
      </c>
      <c r="BE396" s="34">
        <f t="shared" si="376"/>
        <v>0.16927667955374764</v>
      </c>
      <c r="BF396" s="34">
        <f t="shared" si="377"/>
        <v>0.14085911427391651</v>
      </c>
      <c r="BG396" s="34">
        <f t="shared" si="378"/>
        <v>3.5412161369842612</v>
      </c>
      <c r="BH396" s="34">
        <f t="shared" si="379"/>
        <v>0.16456702828967495</v>
      </c>
      <c r="BI396" s="34">
        <f t="shared" si="380"/>
        <v>0.68178443749812589</v>
      </c>
      <c r="BJ396" s="34">
        <f t="shared" si="381"/>
        <v>0.18059582224074142</v>
      </c>
      <c r="BL396" s="49">
        <f t="shared" si="382"/>
        <v>1</v>
      </c>
      <c r="BM396" s="49">
        <f t="shared" si="383"/>
        <v>0.83789924918060954</v>
      </c>
      <c r="BN396" s="49">
        <f t="shared" si="384"/>
        <v>17.528594902662007</v>
      </c>
      <c r="BO396" s="49">
        <f t="shared" si="385"/>
        <v>0.81458704062080001</v>
      </c>
      <c r="BP396" s="49">
        <f t="shared" si="386"/>
        <v>0.89392764708989669</v>
      </c>
      <c r="BU396" s="38">
        <f t="shared" si="387"/>
        <v>4.6090165669124328E-2</v>
      </c>
      <c r="BV396" s="38">
        <f t="shared" si="388"/>
        <v>3.8618915208769179E-2</v>
      </c>
      <c r="BW396" s="38">
        <f t="shared" si="389"/>
        <v>0.80789584301066009</v>
      </c>
      <c r="BX396" s="38">
        <f t="shared" si="390"/>
        <v>3.7544451654134378E-2</v>
      </c>
      <c r="BY396" s="38">
        <f t="shared" si="391"/>
        <v>4.1201273350583843E-2</v>
      </c>
    </row>
    <row r="397" spans="1:77" x14ac:dyDescent="0.25">
      <c r="A397" s="23" t="s">
        <v>999</v>
      </c>
      <c r="B397" s="24" t="s">
        <v>1000</v>
      </c>
      <c r="C397" s="24" t="s">
        <v>1001</v>
      </c>
      <c r="D397" s="24" t="s">
        <v>66</v>
      </c>
      <c r="E397" s="25">
        <v>0.23699999999999999</v>
      </c>
      <c r="F397" s="26">
        <f t="shared" si="337"/>
        <v>2.9246716479322585</v>
      </c>
      <c r="G397" s="27">
        <v>954992.58602143743</v>
      </c>
      <c r="H397" s="28">
        <f t="shared" si="338"/>
        <v>5.98</v>
      </c>
      <c r="I397" s="27">
        <v>4.8379E-4</v>
      </c>
      <c r="J397" s="27">
        <f t="shared" si="339"/>
        <v>1.9516954666034325E-7</v>
      </c>
      <c r="K397" s="20">
        <f t="shared" si="336"/>
        <v>0.98947464356153803</v>
      </c>
      <c r="S397" s="31">
        <f t="shared" si="340"/>
        <v>5.3108065839316589</v>
      </c>
      <c r="T397" s="31">
        <f t="shared" si="341"/>
        <v>7.9265223685244299</v>
      </c>
      <c r="U397" s="31">
        <f t="shared" si="342"/>
        <v>4.4385194720619499</v>
      </c>
      <c r="V397" s="31">
        <f t="shared" si="343"/>
        <v>45377.607477091682</v>
      </c>
      <c r="W397" s="31">
        <f t="shared" si="344"/>
        <v>3.6598997983891159</v>
      </c>
      <c r="X397" s="32">
        <f t="shared" si="345"/>
        <v>218557370.9803476</v>
      </c>
      <c r="Y397" s="31">
        <f t="shared" si="346"/>
        <v>95.463158442135537</v>
      </c>
      <c r="Z397" s="31">
        <f t="shared" si="347"/>
        <v>4.3102359384460822</v>
      </c>
      <c r="AA397" s="31">
        <f t="shared" si="348"/>
        <v>18.442359075333197</v>
      </c>
      <c r="AB397" s="31">
        <f t="shared" si="349"/>
        <v>3.869496992113465</v>
      </c>
      <c r="AD397" s="33">
        <f t="shared" si="350"/>
        <v>1369.7035759576772</v>
      </c>
      <c r="AE397" s="33">
        <f t="shared" si="351"/>
        <v>18.497214069575971</v>
      </c>
      <c r="AF397" s="33">
        <f t="shared" si="352"/>
        <v>0.10513227549100621</v>
      </c>
      <c r="AG397" s="73">
        <f t="shared" si="353"/>
        <v>2488.5526315789475</v>
      </c>
      <c r="AH397" s="33">
        <f t="shared" si="354"/>
        <v>258.15665348450693</v>
      </c>
      <c r="AI397" s="33">
        <f t="shared" si="355"/>
        <v>3.6728835197141291E-4</v>
      </c>
      <c r="AJ397" s="73">
        <f t="shared" si="356"/>
        <v>60.307017543859651</v>
      </c>
      <c r="AK397" s="33">
        <f t="shared" si="357"/>
        <v>146.80502097438637</v>
      </c>
      <c r="AL397" s="33">
        <f t="shared" si="358"/>
        <v>2.4783729061024101E-7</v>
      </c>
      <c r="AM397" s="73">
        <f t="shared" si="359"/>
        <v>113.1140350877193</v>
      </c>
      <c r="AN397" s="33">
        <f t="shared" si="360"/>
        <v>0.5546946006696577</v>
      </c>
      <c r="AO397" s="73">
        <f t="shared" si="361"/>
        <v>256.40350877192981</v>
      </c>
      <c r="AP397" s="33">
        <f t="shared" si="362"/>
        <v>1.5786065458680416</v>
      </c>
      <c r="AQ397" s="73">
        <f t="shared" si="363"/>
        <v>71.622807017543863</v>
      </c>
      <c r="AR397" s="33">
        <f t="shared" si="364"/>
        <v>58.269183878895767</v>
      </c>
      <c r="AS397" s="33">
        <f t="shared" si="365"/>
        <v>0.63824754864276456</v>
      </c>
      <c r="AT397" s="73">
        <f t="shared" si="366"/>
        <v>622.14912280701753</v>
      </c>
      <c r="AU397" s="73">
        <f t="shared" si="367"/>
        <v>1369.7035759576772</v>
      </c>
      <c r="AV397" s="73">
        <f t="shared" si="368"/>
        <v>258.15665348450693</v>
      </c>
      <c r="AW397" s="73">
        <f t="shared" si="369"/>
        <v>146.80502097438637</v>
      </c>
      <c r="AX397" s="73">
        <f t="shared" si="370"/>
        <v>0.5546946006696577</v>
      </c>
      <c r="AY397" s="73">
        <f t="shared" si="371"/>
        <v>1.5786065458680416</v>
      </c>
      <c r="AZ397" s="73">
        <f t="shared" si="372"/>
        <v>58.269183878895767</v>
      </c>
      <c r="BA397" s="33">
        <f t="shared" si="373"/>
        <v>3612.1491228070176</v>
      </c>
      <c r="BC397" s="34">
        <f t="shared" si="374"/>
        <v>2.1362422687734674E-2</v>
      </c>
      <c r="BD397" s="34">
        <f t="shared" si="375"/>
        <v>0.11375900970669763</v>
      </c>
      <c r="BE397" s="34">
        <f t="shared" si="376"/>
        <v>9.481739416995974E-2</v>
      </c>
      <c r="BF397" s="34">
        <f t="shared" si="377"/>
        <v>7.8184326355951891E-2</v>
      </c>
      <c r="BG397" s="34">
        <f t="shared" si="378"/>
        <v>2.0393243417470863</v>
      </c>
      <c r="BH397" s="34">
        <f t="shared" si="379"/>
        <v>9.2077082000949953E-2</v>
      </c>
      <c r="BI397" s="34">
        <f t="shared" si="380"/>
        <v>0.38970486416094557</v>
      </c>
      <c r="BJ397" s="34">
        <f t="shared" si="381"/>
        <v>0.10071202147338904</v>
      </c>
      <c r="BL397" s="49">
        <f t="shared" si="382"/>
        <v>1</v>
      </c>
      <c r="BM397" s="49">
        <f t="shared" si="383"/>
        <v>0.83349349132367945</v>
      </c>
      <c r="BN397" s="49">
        <f t="shared" si="384"/>
        <v>17.926706174790304</v>
      </c>
      <c r="BO397" s="49">
        <f t="shared" si="385"/>
        <v>0.80940474287135833</v>
      </c>
      <c r="BP397" s="49">
        <f t="shared" si="386"/>
        <v>0.8853102864823863</v>
      </c>
      <c r="BU397" s="38">
        <f t="shared" si="387"/>
        <v>4.5998215862995712E-2</v>
      </c>
      <c r="BV397" s="38">
        <f t="shared" si="388"/>
        <v>3.8339213534308553E-2</v>
      </c>
      <c r="BW397" s="38">
        <f t="shared" si="389"/>
        <v>0.82459650034050258</v>
      </c>
      <c r="BX397" s="38">
        <f t="shared" si="390"/>
        <v>3.723117408312928E-2</v>
      </c>
      <c r="BY397" s="38">
        <f t="shared" si="391"/>
        <v>4.0722693663347381E-2</v>
      </c>
    </row>
    <row r="398" spans="1:77" x14ac:dyDescent="0.25">
      <c r="A398" s="23" t="s">
        <v>1002</v>
      </c>
      <c r="B398" s="24" t="s">
        <v>1003</v>
      </c>
      <c r="C398" s="24" t="s">
        <v>215</v>
      </c>
      <c r="D398" s="24" t="s">
        <v>179</v>
      </c>
      <c r="E398" s="25">
        <v>1.26</v>
      </c>
      <c r="F398" s="26">
        <f t="shared" si="337"/>
        <v>0.55011680996821055</v>
      </c>
      <c r="G398" s="27">
        <v>4168693.8347033644</v>
      </c>
      <c r="H398" s="28">
        <f t="shared" si="338"/>
        <v>6.620000000000001</v>
      </c>
      <c r="I398" s="27">
        <v>4.5056399988735905</v>
      </c>
      <c r="J398" s="27">
        <f t="shared" si="339"/>
        <v>1.8176558341323056E-3</v>
      </c>
      <c r="K398" s="20">
        <f t="shared" si="336"/>
        <v>0.95574024324467466</v>
      </c>
      <c r="S398" s="31">
        <f t="shared" si="340"/>
        <v>5.3110914313679158</v>
      </c>
      <c r="T398" s="31">
        <f t="shared" si="341"/>
        <v>7.9272780735770292</v>
      </c>
      <c r="U398" s="31">
        <f t="shared" si="342"/>
        <v>4.4387426672958732</v>
      </c>
      <c r="V398" s="31">
        <f t="shared" si="343"/>
        <v>198077.68149947835</v>
      </c>
      <c r="W398" s="31">
        <f t="shared" si="344"/>
        <v>3.6600718017605964</v>
      </c>
      <c r="X398" s="32">
        <f t="shared" si="345"/>
        <v>102437.36013957146</v>
      </c>
      <c r="Y398" s="31">
        <f t="shared" si="346"/>
        <v>95.469272992118178</v>
      </c>
      <c r="Z398" s="31">
        <f t="shared" si="347"/>
        <v>4.3104547058028437</v>
      </c>
      <c r="AA398" s="31">
        <f t="shared" si="348"/>
        <v>18.443486248502435</v>
      </c>
      <c r="AB398" s="31">
        <f t="shared" si="349"/>
        <v>3.8695411956125305</v>
      </c>
      <c r="AD398" s="33">
        <f t="shared" si="350"/>
        <v>1369.6301152468072</v>
      </c>
      <c r="AE398" s="33">
        <f t="shared" si="351"/>
        <v>3.4792378845154808</v>
      </c>
      <c r="AF398" s="33">
        <f t="shared" si="352"/>
        <v>0.1051222532625638</v>
      </c>
      <c r="AG398" s="73">
        <f t="shared" si="353"/>
        <v>2488.5526315789475</v>
      </c>
      <c r="AH398" s="33">
        <f t="shared" si="354"/>
        <v>258.14367248087996</v>
      </c>
      <c r="AI398" s="33">
        <f t="shared" si="355"/>
        <v>8.4142072647950286E-5</v>
      </c>
      <c r="AJ398" s="73">
        <f t="shared" si="356"/>
        <v>60.307017543859651</v>
      </c>
      <c r="AK398" s="33">
        <f t="shared" si="357"/>
        <v>146.79812194072653</v>
      </c>
      <c r="AL398" s="33">
        <f t="shared" si="358"/>
        <v>5.2877843193991226E-4</v>
      </c>
      <c r="AM398" s="73">
        <f t="shared" si="359"/>
        <v>113.1140350877193</v>
      </c>
      <c r="AN398" s="33">
        <f t="shared" si="360"/>
        <v>0.55465907397342762</v>
      </c>
      <c r="AO398" s="73">
        <f t="shared" si="361"/>
        <v>256.40350877192981</v>
      </c>
      <c r="AP398" s="33">
        <f t="shared" si="362"/>
        <v>1.5785264272715183</v>
      </c>
      <c r="AQ398" s="73">
        <f t="shared" si="363"/>
        <v>71.622807017543863</v>
      </c>
      <c r="AR398" s="33">
        <f t="shared" si="364"/>
        <v>58.265622759280056</v>
      </c>
      <c r="AS398" s="33">
        <f t="shared" si="365"/>
        <v>0.63824025765566983</v>
      </c>
      <c r="AT398" s="73">
        <f t="shared" si="366"/>
        <v>622.14912280701753</v>
      </c>
      <c r="AU398" s="73">
        <f t="shared" si="367"/>
        <v>1369.6301152468072</v>
      </c>
      <c r="AV398" s="73">
        <f t="shared" si="368"/>
        <v>258.14367248087996</v>
      </c>
      <c r="AW398" s="73">
        <f t="shared" si="369"/>
        <v>146.79812194072653</v>
      </c>
      <c r="AX398" s="73">
        <f t="shared" si="370"/>
        <v>0.55465907397342762</v>
      </c>
      <c r="AY398" s="73">
        <f t="shared" si="371"/>
        <v>1.5785264272715183</v>
      </c>
      <c r="AZ398" s="73">
        <f t="shared" si="372"/>
        <v>58.265622759280056</v>
      </c>
      <c r="BA398" s="33">
        <f t="shared" si="373"/>
        <v>3612.1491228070176</v>
      </c>
      <c r="BC398" s="34">
        <f t="shared" si="374"/>
        <v>6.3168955283053385E-2</v>
      </c>
      <c r="BD398" s="34">
        <f t="shared" si="375"/>
        <v>0.33640496984936957</v>
      </c>
      <c r="BE398" s="34">
        <f t="shared" si="376"/>
        <v>0.28039064566990829</v>
      </c>
      <c r="BF398" s="34">
        <f t="shared" si="377"/>
        <v>0.23120207917002614</v>
      </c>
      <c r="BG398" s="34">
        <f t="shared" si="378"/>
        <v>6.03069423654473</v>
      </c>
      <c r="BH398" s="34">
        <f t="shared" si="379"/>
        <v>0.27228692056048692</v>
      </c>
      <c r="BI398" s="34">
        <f t="shared" si="380"/>
        <v>1.1524320446553431</v>
      </c>
      <c r="BJ398" s="34">
        <f t="shared" si="381"/>
        <v>0.29782136599605796</v>
      </c>
      <c r="BL398" s="49">
        <f t="shared" si="382"/>
        <v>1</v>
      </c>
      <c r="BM398" s="49">
        <f t="shared" si="383"/>
        <v>0.83349138924867094</v>
      </c>
      <c r="BN398" s="49">
        <f t="shared" si="384"/>
        <v>17.926888057703383</v>
      </c>
      <c r="BO398" s="49">
        <f t="shared" si="385"/>
        <v>0.80940219367867106</v>
      </c>
      <c r="BP398" s="49">
        <f t="shared" si="386"/>
        <v>0.88530608251540399</v>
      </c>
      <c r="BU398" s="38">
        <f t="shared" si="387"/>
        <v>4.5998182039028279E-2</v>
      </c>
      <c r="BV398" s="38">
        <f t="shared" si="388"/>
        <v>3.8339088650622945E-2</v>
      </c>
      <c r="BW398" s="38">
        <f t="shared" si="389"/>
        <v>0.82460426027152234</v>
      </c>
      <c r="BX398" s="38">
        <f t="shared" si="390"/>
        <v>3.7231029447620335E-2</v>
      </c>
      <c r="BY398" s="38">
        <f t="shared" si="391"/>
        <v>4.0722470343802546E-2</v>
      </c>
    </row>
    <row r="399" spans="1:77" x14ac:dyDescent="0.25">
      <c r="A399" s="23" t="s">
        <v>1004</v>
      </c>
      <c r="B399" s="24" t="s">
        <v>1005</v>
      </c>
      <c r="C399" s="24" t="s">
        <v>94</v>
      </c>
      <c r="D399" s="24" t="s">
        <v>179</v>
      </c>
      <c r="E399" s="25">
        <v>0.40500000000000003</v>
      </c>
      <c r="F399" s="26">
        <f t="shared" si="337"/>
        <v>1.7114745199010994</v>
      </c>
      <c r="G399" s="27">
        <v>501187.23362727347</v>
      </c>
      <c r="H399" s="28">
        <f t="shared" si="338"/>
        <v>5.7000000000000011</v>
      </c>
      <c r="I399" s="27">
        <v>0.77163999999999999</v>
      </c>
      <c r="J399" s="27">
        <f t="shared" si="339"/>
        <v>3.112933896628439E-4</v>
      </c>
      <c r="K399" s="20">
        <f t="shared" si="336"/>
        <v>0.99443110491602094</v>
      </c>
      <c r="S399" s="31">
        <f t="shared" si="340"/>
        <v>5.3104720687865044</v>
      </c>
      <c r="T399" s="31">
        <f t="shared" si="341"/>
        <v>7.9256349746655284</v>
      </c>
      <c r="U399" s="31">
        <f t="shared" si="342"/>
        <v>4.4382573591672188</v>
      </c>
      <c r="V399" s="31">
        <f t="shared" si="343"/>
        <v>23814.896590146192</v>
      </c>
      <c r="W399" s="31">
        <f t="shared" si="344"/>
        <v>3.6596978034772638</v>
      </c>
      <c r="X399" s="32">
        <f t="shared" si="345"/>
        <v>71914.488591248097</v>
      </c>
      <c r="Y399" s="31">
        <f t="shared" si="346"/>
        <v>95.455977722512813</v>
      </c>
      <c r="Z399" s="31">
        <f t="shared" si="347"/>
        <v>4.3099790254997572</v>
      </c>
      <c r="AA399" s="31">
        <f t="shared" si="348"/>
        <v>18.441035361483856</v>
      </c>
      <c r="AB399" s="31">
        <f t="shared" si="349"/>
        <v>3.8694450754174148</v>
      </c>
      <c r="AD399" s="33">
        <f t="shared" si="350"/>
        <v>1369.7898557807505</v>
      </c>
      <c r="AE399" s="33">
        <f t="shared" si="351"/>
        <v>10.824295640714828</v>
      </c>
      <c r="AF399" s="33">
        <f t="shared" si="352"/>
        <v>0.10514404662807487</v>
      </c>
      <c r="AG399" s="73">
        <f t="shared" si="353"/>
        <v>2488.5526315789475</v>
      </c>
      <c r="AH399" s="33">
        <f t="shared" si="354"/>
        <v>258.17189960077803</v>
      </c>
      <c r="AI399" s="33">
        <f t="shared" si="355"/>
        <v>6.9984207588634994E-4</v>
      </c>
      <c r="AJ399" s="73">
        <f t="shared" si="356"/>
        <v>60.307017543859651</v>
      </c>
      <c r="AK399" s="33">
        <f t="shared" si="357"/>
        <v>146.81312379294235</v>
      </c>
      <c r="AL399" s="33">
        <f t="shared" si="358"/>
        <v>7.5320937029174238E-4</v>
      </c>
      <c r="AM399" s="73">
        <f t="shared" si="359"/>
        <v>113.1140350877193</v>
      </c>
      <c r="AN399" s="33">
        <f t="shared" si="360"/>
        <v>0.55473632782492532</v>
      </c>
      <c r="AO399" s="73">
        <f t="shared" si="361"/>
        <v>256.40350877192981</v>
      </c>
      <c r="AP399" s="33">
        <f t="shared" si="362"/>
        <v>1.5787006448082888</v>
      </c>
      <c r="AQ399" s="73">
        <f t="shared" si="363"/>
        <v>71.622807017543863</v>
      </c>
      <c r="AR399" s="33">
        <f t="shared" si="364"/>
        <v>58.273366492516878</v>
      </c>
      <c r="AS399" s="33">
        <f t="shared" si="365"/>
        <v>0.63825611206809874</v>
      </c>
      <c r="AT399" s="73">
        <f t="shared" si="366"/>
        <v>622.14912280701753</v>
      </c>
      <c r="AU399" s="73">
        <f t="shared" si="367"/>
        <v>1369.7898557807505</v>
      </c>
      <c r="AV399" s="73">
        <f t="shared" si="368"/>
        <v>258.17189960077803</v>
      </c>
      <c r="AW399" s="73">
        <f t="shared" si="369"/>
        <v>146.81312379294235</v>
      </c>
      <c r="AX399" s="73">
        <f t="shared" si="370"/>
        <v>0.55473632782492532</v>
      </c>
      <c r="AY399" s="73">
        <f t="shared" si="371"/>
        <v>1.5787006448082888</v>
      </c>
      <c r="AZ399" s="73">
        <f t="shared" si="372"/>
        <v>58.273366492516878</v>
      </c>
      <c r="BA399" s="33">
        <f t="shared" si="373"/>
        <v>3612.1491228070176</v>
      </c>
      <c r="BC399" s="34">
        <f t="shared" si="374"/>
        <v>3.2730864720484108E-2</v>
      </c>
      <c r="BD399" s="34">
        <f t="shared" si="375"/>
        <v>0.17428719029933684</v>
      </c>
      <c r="BE399" s="34">
        <f t="shared" si="376"/>
        <v>0.14526760743196598</v>
      </c>
      <c r="BF399" s="34">
        <f t="shared" si="377"/>
        <v>0.11978445918183257</v>
      </c>
      <c r="BG399" s="34">
        <f t="shared" si="378"/>
        <v>3.1243566935971114</v>
      </c>
      <c r="BH399" s="34">
        <f t="shared" si="379"/>
        <v>0.14106934043175648</v>
      </c>
      <c r="BI399" s="34">
        <f t="shared" si="380"/>
        <v>0.59705165066977095</v>
      </c>
      <c r="BJ399" s="34">
        <f t="shared" si="381"/>
        <v>0.15429903746737231</v>
      </c>
      <c r="BL399" s="49">
        <f t="shared" si="382"/>
        <v>1</v>
      </c>
      <c r="BM399" s="49">
        <f t="shared" si="383"/>
        <v>0.83349560677678058</v>
      </c>
      <c r="BN399" s="49">
        <f t="shared" si="384"/>
        <v>17.926484948383493</v>
      </c>
      <c r="BO399" s="49">
        <f t="shared" si="385"/>
        <v>0.80940739356387026</v>
      </c>
      <c r="BP399" s="49">
        <f t="shared" si="386"/>
        <v>0.8853148484542378</v>
      </c>
      <c r="BU399" s="38">
        <f t="shared" si="387"/>
        <v>4.5998274355037866E-2</v>
      </c>
      <c r="BV399" s="38">
        <f t="shared" si="388"/>
        <v>3.8339359594237114E-2</v>
      </c>
      <c r="BW399" s="38">
        <f t="shared" si="389"/>
        <v>0.82458737287720074</v>
      </c>
      <c r="BX399" s="38">
        <f t="shared" si="390"/>
        <v>3.7231343354147017E-2</v>
      </c>
      <c r="BY399" s="38">
        <f t="shared" si="391"/>
        <v>4.0722955289786804E-2</v>
      </c>
    </row>
    <row r="400" spans="1:77" x14ac:dyDescent="0.25">
      <c r="A400" s="23" t="s">
        <v>1006</v>
      </c>
      <c r="B400" s="24" t="s">
        <v>1007</v>
      </c>
      <c r="C400" s="24" t="s">
        <v>1008</v>
      </c>
      <c r="D400" s="24" t="s">
        <v>212</v>
      </c>
      <c r="E400" s="25">
        <v>4.41E-2</v>
      </c>
      <c r="F400" s="26">
        <f t="shared" si="337"/>
        <v>15.717623141948872</v>
      </c>
      <c r="G400" s="27">
        <v>10000</v>
      </c>
      <c r="H400" s="28">
        <f t="shared" si="338"/>
        <v>4</v>
      </c>
      <c r="I400" s="27">
        <v>1.2191862097201526E-4</v>
      </c>
      <c r="J400" s="27">
        <f t="shared" si="339"/>
        <v>4.9184154249906849E-8</v>
      </c>
      <c r="K400" s="20">
        <f t="shared" si="336"/>
        <v>0.99985183370650366</v>
      </c>
      <c r="S400" s="31">
        <f t="shared" si="340"/>
        <v>5.2761646426466653</v>
      </c>
      <c r="T400" s="31">
        <f t="shared" si="341"/>
        <v>7.8350842567115757</v>
      </c>
      <c r="U400" s="31">
        <f t="shared" si="342"/>
        <v>4.4113754110506234</v>
      </c>
      <c r="V400" s="31">
        <f t="shared" si="343"/>
        <v>475.97329586101182</v>
      </c>
      <c r="W400" s="31">
        <f t="shared" si="344"/>
        <v>3.638981475324838</v>
      </c>
      <c r="X400" s="32">
        <f t="shared" si="345"/>
        <v>9100558.752369741</v>
      </c>
      <c r="Y400" s="31">
        <f t="shared" si="346"/>
        <v>94.719532716494541</v>
      </c>
      <c r="Z400" s="31">
        <f t="shared" si="347"/>
        <v>4.2836303771407822</v>
      </c>
      <c r="AA400" s="31">
        <f t="shared" si="348"/>
        <v>18.30527703850705</v>
      </c>
      <c r="AB400" s="31">
        <f t="shared" si="349"/>
        <v>3.8640881933865359</v>
      </c>
      <c r="AD400" s="33">
        <f t="shared" si="350"/>
        <v>1378.6966976795895</v>
      </c>
      <c r="AE400" s="33">
        <f t="shared" si="351"/>
        <v>99.4067967004423</v>
      </c>
      <c r="AF400" s="33">
        <f t="shared" si="352"/>
        <v>0.10635920508697727</v>
      </c>
      <c r="AG400" s="73">
        <f t="shared" si="353"/>
        <v>2488.5526315789475</v>
      </c>
      <c r="AH400" s="33">
        <f t="shared" si="354"/>
        <v>259.74514217560983</v>
      </c>
      <c r="AI400" s="33">
        <f t="shared" si="355"/>
        <v>3.5015970037809582E-2</v>
      </c>
      <c r="AJ400" s="73">
        <f t="shared" si="356"/>
        <v>60.307017543859651</v>
      </c>
      <c r="AK400" s="33">
        <f t="shared" si="357"/>
        <v>147.64891503568447</v>
      </c>
      <c r="AL400" s="33">
        <f t="shared" si="358"/>
        <v>5.9520154905391865E-6</v>
      </c>
      <c r="AM400" s="73">
        <f t="shared" si="359"/>
        <v>113.1140350877193</v>
      </c>
      <c r="AN400" s="33">
        <f t="shared" si="360"/>
        <v>0.55904940651700841</v>
      </c>
      <c r="AO400" s="73">
        <f t="shared" si="361"/>
        <v>256.40350877192981</v>
      </c>
      <c r="AP400" s="33">
        <f t="shared" si="362"/>
        <v>1.5884112464456563</v>
      </c>
      <c r="AQ400" s="73">
        <f t="shared" si="363"/>
        <v>71.622807017543863</v>
      </c>
      <c r="AR400" s="33">
        <f t="shared" si="364"/>
        <v>58.705542115567816</v>
      </c>
      <c r="AS400" s="33">
        <f t="shared" si="365"/>
        <v>0.63914094246707565</v>
      </c>
      <c r="AT400" s="73">
        <f t="shared" si="366"/>
        <v>622.14912280701753</v>
      </c>
      <c r="AU400" s="73">
        <f t="shared" si="367"/>
        <v>1378.6966976795895</v>
      </c>
      <c r="AV400" s="73">
        <f t="shared" si="368"/>
        <v>259.74514217560983</v>
      </c>
      <c r="AW400" s="73">
        <f t="shared" si="369"/>
        <v>147.64891503568447</v>
      </c>
      <c r="AX400" s="73">
        <f t="shared" si="370"/>
        <v>0.55904940651700841</v>
      </c>
      <c r="AY400" s="73">
        <f t="shared" si="371"/>
        <v>1.5884112464456563</v>
      </c>
      <c r="AZ400" s="73">
        <f t="shared" si="372"/>
        <v>58.705542115567816</v>
      </c>
      <c r="BA400" s="33">
        <f t="shared" si="373"/>
        <v>3612.1491228070176</v>
      </c>
      <c r="BC400" s="34">
        <f t="shared" si="374"/>
        <v>4.6948335677062152E-3</v>
      </c>
      <c r="BD400" s="34">
        <f t="shared" si="375"/>
        <v>2.4837492021927848E-2</v>
      </c>
      <c r="BE400" s="34">
        <f t="shared" si="376"/>
        <v>2.0707881751746354E-2</v>
      </c>
      <c r="BF400" s="34">
        <f t="shared" si="377"/>
        <v>1.7084411693910204E-2</v>
      </c>
      <c r="BG400" s="34">
        <f t="shared" si="378"/>
        <v>0.44469244171484562</v>
      </c>
      <c r="BH400" s="34">
        <f t="shared" si="379"/>
        <v>2.0110931686246575E-2</v>
      </c>
      <c r="BI400" s="34">
        <f t="shared" si="380"/>
        <v>8.501465471307669E-2</v>
      </c>
      <c r="BJ400" s="34">
        <f t="shared" si="381"/>
        <v>2.2001220070127014E-2</v>
      </c>
      <c r="BL400" s="49">
        <f t="shared" si="382"/>
        <v>1</v>
      </c>
      <c r="BM400" s="49">
        <f t="shared" si="383"/>
        <v>0.83373481241440739</v>
      </c>
      <c r="BN400" s="49">
        <f t="shared" si="384"/>
        <v>17.904079901555587</v>
      </c>
      <c r="BO400" s="49">
        <f t="shared" si="385"/>
        <v>0.80970057961132247</v>
      </c>
      <c r="BP400" s="49">
        <f t="shared" si="386"/>
        <v>0.88580682988053616</v>
      </c>
      <c r="BU400" s="38">
        <f t="shared" si="387"/>
        <v>4.6003253540802938E-2</v>
      </c>
      <c r="BV400" s="38">
        <f t="shared" si="388"/>
        <v>3.835451396129376E-2</v>
      </c>
      <c r="BW400" s="38">
        <f t="shared" si="389"/>
        <v>0.82364592712605578</v>
      </c>
      <c r="BX400" s="38">
        <f t="shared" si="390"/>
        <v>3.7248861055994759E-2</v>
      </c>
      <c r="BY400" s="38">
        <f t="shared" si="391"/>
        <v>4.0749996183169199E-2</v>
      </c>
    </row>
    <row r="401" spans="1:77" x14ac:dyDescent="0.25">
      <c r="A401" s="23" t="s">
        <v>1009</v>
      </c>
      <c r="B401" s="24" t="s">
        <v>1010</v>
      </c>
      <c r="C401" s="24" t="s">
        <v>65</v>
      </c>
      <c r="D401" s="24" t="s">
        <v>66</v>
      </c>
      <c r="E401" s="25">
        <v>0.23400000000000001</v>
      </c>
      <c r="F401" s="26">
        <f t="shared" si="337"/>
        <v>2.9621674382903644</v>
      </c>
      <c r="G401" s="27">
        <v>151356.12484362084</v>
      </c>
      <c r="H401" s="28">
        <f t="shared" si="338"/>
        <v>5.18</v>
      </c>
      <c r="I401" s="27">
        <v>8.6456000000000005E-2</v>
      </c>
      <c r="J401" s="27">
        <f t="shared" si="339"/>
        <v>3.4877898108821258E-5</v>
      </c>
      <c r="K401" s="20">
        <f t="shared" si="336"/>
        <v>0.99828597346926684</v>
      </c>
      <c r="S401" s="31">
        <f t="shared" si="340"/>
        <v>5.308845724202361</v>
      </c>
      <c r="T401" s="31">
        <f t="shared" si="341"/>
        <v>7.9213218843395516</v>
      </c>
      <c r="U401" s="31">
        <f t="shared" si="342"/>
        <v>4.4369830195955924</v>
      </c>
      <c r="V401" s="31">
        <f t="shared" si="343"/>
        <v>7192.5561568197209</v>
      </c>
      <c r="W401" s="31">
        <f t="shared" si="344"/>
        <v>3.6587157453083794</v>
      </c>
      <c r="X401" s="32">
        <f t="shared" si="345"/>
        <v>193855.76052861323</v>
      </c>
      <c r="Y401" s="31">
        <f t="shared" si="346"/>
        <v>95.421066524506458</v>
      </c>
      <c r="Z401" s="31">
        <f t="shared" si="347"/>
        <v>4.3087299670194312</v>
      </c>
      <c r="AA401" s="31">
        <f t="shared" si="348"/>
        <v>18.434599734036148</v>
      </c>
      <c r="AB401" s="31">
        <f t="shared" si="349"/>
        <v>3.869192580626339</v>
      </c>
      <c r="AD401" s="33">
        <f t="shared" si="350"/>
        <v>1370.209485664363</v>
      </c>
      <c r="AE401" s="33">
        <f t="shared" si="351"/>
        <v>18.734357839698742</v>
      </c>
      <c r="AF401" s="33">
        <f t="shared" si="352"/>
        <v>0.10520129663974807</v>
      </c>
      <c r="AG401" s="73">
        <f t="shared" si="353"/>
        <v>2488.5526315789475</v>
      </c>
      <c r="AH401" s="33">
        <f t="shared" si="354"/>
        <v>258.24604878424122</v>
      </c>
      <c r="AI401" s="33">
        <f t="shared" si="355"/>
        <v>2.3172105025365619E-3</v>
      </c>
      <c r="AJ401" s="73">
        <f t="shared" si="356"/>
        <v>60.307017543859651</v>
      </c>
      <c r="AK401" s="33">
        <f t="shared" si="357"/>
        <v>146.85253079735506</v>
      </c>
      <c r="AL401" s="33">
        <f t="shared" si="358"/>
        <v>2.7941736948627655E-4</v>
      </c>
      <c r="AM401" s="73">
        <f t="shared" si="359"/>
        <v>113.1140350877193</v>
      </c>
      <c r="AN401" s="33">
        <f t="shared" si="360"/>
        <v>0.55493928625420508</v>
      </c>
      <c r="AO401" s="73">
        <f t="shared" si="361"/>
        <v>256.40350877192981</v>
      </c>
      <c r="AP401" s="33">
        <f t="shared" si="362"/>
        <v>1.5791582946130776</v>
      </c>
      <c r="AQ401" s="73">
        <f t="shared" si="363"/>
        <v>71.622807017543863</v>
      </c>
      <c r="AR401" s="33">
        <f t="shared" si="364"/>
        <v>58.293710068308066</v>
      </c>
      <c r="AS401" s="33">
        <f t="shared" si="365"/>
        <v>0.63829776322407272</v>
      </c>
      <c r="AT401" s="73">
        <f t="shared" si="366"/>
        <v>622.14912280701753</v>
      </c>
      <c r="AU401" s="73">
        <f t="shared" si="367"/>
        <v>1370.209485664363</v>
      </c>
      <c r="AV401" s="73">
        <f t="shared" si="368"/>
        <v>258.24604878424122</v>
      </c>
      <c r="AW401" s="73">
        <f t="shared" si="369"/>
        <v>146.85253079735506</v>
      </c>
      <c r="AX401" s="73">
        <f t="shared" si="370"/>
        <v>0.55493928625420508</v>
      </c>
      <c r="AY401" s="73">
        <f t="shared" si="371"/>
        <v>1.5791582946130776</v>
      </c>
      <c r="AZ401" s="73">
        <f t="shared" si="372"/>
        <v>58.293710068308066</v>
      </c>
      <c r="BA401" s="33">
        <f t="shared" si="373"/>
        <v>3612.1491228070176</v>
      </c>
      <c r="BC401" s="34">
        <f t="shared" si="374"/>
        <v>2.1333263807858716E-2</v>
      </c>
      <c r="BD401" s="34">
        <f t="shared" si="375"/>
        <v>0.11356171491133771</v>
      </c>
      <c r="BE401" s="34">
        <f t="shared" si="376"/>
        <v>9.465447994484362E-2</v>
      </c>
      <c r="BF401" s="34">
        <f t="shared" si="377"/>
        <v>7.8052199682146814E-2</v>
      </c>
      <c r="BG401" s="34">
        <f t="shared" si="378"/>
        <v>2.0356427849945327</v>
      </c>
      <c r="BH401" s="34">
        <f t="shared" si="379"/>
        <v>9.19192730632519E-2</v>
      </c>
      <c r="BI401" s="34">
        <f t="shared" si="380"/>
        <v>0.38901063539593816</v>
      </c>
      <c r="BJ401" s="34">
        <f t="shared" si="381"/>
        <v>0.10054052035139738</v>
      </c>
      <c r="BL401" s="49">
        <f t="shared" si="382"/>
        <v>1</v>
      </c>
      <c r="BM401" s="49">
        <f t="shared" si="383"/>
        <v>0.83350696155605131</v>
      </c>
      <c r="BN401" s="49">
        <f t="shared" si="384"/>
        <v>17.925431881544256</v>
      </c>
      <c r="BO401" s="49">
        <f t="shared" si="385"/>
        <v>0.80942131892792435</v>
      </c>
      <c r="BP401" s="49">
        <f t="shared" si="386"/>
        <v>0.88533816550668942</v>
      </c>
      <c r="BU401" s="38">
        <f t="shared" si="387"/>
        <v>4.5998502380645394E-2</v>
      </c>
      <c r="BV401" s="38">
        <f t="shared" si="388"/>
        <v>3.8340071955420538E-2</v>
      </c>
      <c r="BW401" s="38">
        <f t="shared" si="389"/>
        <v>0.82454302107731026</v>
      </c>
      <c r="BX401" s="38">
        <f t="shared" si="390"/>
        <v>3.7232168465651264E-2</v>
      </c>
      <c r="BY401" s="38">
        <f t="shared" si="391"/>
        <v>4.0724229713735682E-2</v>
      </c>
    </row>
    <row r="402" spans="1:77" x14ac:dyDescent="0.25">
      <c r="A402" s="23" t="s">
        <v>1011</v>
      </c>
      <c r="B402" s="24" t="s">
        <v>1012</v>
      </c>
      <c r="C402" s="24" t="s">
        <v>215</v>
      </c>
      <c r="D402" s="24" t="s">
        <v>66</v>
      </c>
      <c r="E402" s="25">
        <v>1</v>
      </c>
      <c r="F402" s="26">
        <f t="shared" si="337"/>
        <v>0.69314718055994529</v>
      </c>
      <c r="G402" s="27">
        <v>316227.7660168382</v>
      </c>
      <c r="H402" s="28">
        <f t="shared" si="338"/>
        <v>5.5</v>
      </c>
      <c r="I402" s="27">
        <v>0.69589000000000001</v>
      </c>
      <c r="J402" s="27">
        <f t="shared" si="339"/>
        <v>2.807344836095543E-4</v>
      </c>
      <c r="K402" s="20">
        <f t="shared" si="336"/>
        <v>0.99646550233070619</v>
      </c>
      <c r="S402" s="31">
        <f t="shared" si="340"/>
        <v>5.3100603983566623</v>
      </c>
      <c r="T402" s="31">
        <f t="shared" si="341"/>
        <v>7.9245430243735395</v>
      </c>
      <c r="U402" s="31">
        <f t="shared" si="342"/>
        <v>4.4379347904297379</v>
      </c>
      <c r="V402" s="31">
        <f t="shared" si="343"/>
        <v>15026.486526566552</v>
      </c>
      <c r="W402" s="31">
        <f t="shared" si="344"/>
        <v>3.6594492188215546</v>
      </c>
      <c r="X402" s="32">
        <f t="shared" si="345"/>
        <v>50315.448028999381</v>
      </c>
      <c r="Y402" s="31">
        <f t="shared" si="346"/>
        <v>95.447140783508814</v>
      </c>
      <c r="Z402" s="31">
        <f t="shared" si="347"/>
        <v>4.3096628560689325</v>
      </c>
      <c r="AA402" s="31">
        <f t="shared" si="348"/>
        <v>18.439406335542166</v>
      </c>
      <c r="AB402" s="31">
        <f t="shared" si="349"/>
        <v>3.8693811759153278</v>
      </c>
      <c r="AD402" s="33">
        <f t="shared" si="350"/>
        <v>1369.8960508023545</v>
      </c>
      <c r="AE402" s="33">
        <f t="shared" si="351"/>
        <v>4.3838397344895057</v>
      </c>
      <c r="AF402" s="33">
        <f t="shared" si="352"/>
        <v>0.10515853479124887</v>
      </c>
      <c r="AG402" s="73">
        <f t="shared" si="353"/>
        <v>2488.5526315789475</v>
      </c>
      <c r="AH402" s="33">
        <f t="shared" si="354"/>
        <v>258.19066467679647</v>
      </c>
      <c r="AI402" s="33">
        <f t="shared" si="355"/>
        <v>1.1091526044495037E-3</v>
      </c>
      <c r="AJ402" s="73">
        <f t="shared" si="356"/>
        <v>60.307017543859651</v>
      </c>
      <c r="AK402" s="33">
        <f t="shared" si="357"/>
        <v>146.82309673904689</v>
      </c>
      <c r="AL402" s="33">
        <f t="shared" si="358"/>
        <v>1.0765414756010447E-3</v>
      </c>
      <c r="AM402" s="73">
        <f t="shared" si="359"/>
        <v>113.1140350877193</v>
      </c>
      <c r="AN402" s="33">
        <f t="shared" si="360"/>
        <v>0.55478768788717603</v>
      </c>
      <c r="AO402" s="73">
        <f t="shared" si="361"/>
        <v>256.40350877192981</v>
      </c>
      <c r="AP402" s="33">
        <f t="shared" si="362"/>
        <v>1.578816462889884</v>
      </c>
      <c r="AQ402" s="73">
        <f t="shared" si="363"/>
        <v>71.622807017543863</v>
      </c>
      <c r="AR402" s="33">
        <f t="shared" si="364"/>
        <v>58.278514642299925</v>
      </c>
      <c r="AS402" s="33">
        <f t="shared" si="365"/>
        <v>0.63826665231882895</v>
      </c>
      <c r="AT402" s="73">
        <f t="shared" si="366"/>
        <v>622.14912280701753</v>
      </c>
      <c r="AU402" s="73">
        <f t="shared" si="367"/>
        <v>1369.8960508023545</v>
      </c>
      <c r="AV402" s="73">
        <f t="shared" si="368"/>
        <v>258.19066467679647</v>
      </c>
      <c r="AW402" s="73">
        <f t="shared" si="369"/>
        <v>146.82309673904689</v>
      </c>
      <c r="AX402" s="73">
        <f t="shared" si="370"/>
        <v>0.55478768788717603</v>
      </c>
      <c r="AY402" s="73">
        <f t="shared" si="371"/>
        <v>1.578816462889884</v>
      </c>
      <c r="AZ402" s="73">
        <f t="shared" si="372"/>
        <v>58.278514642299925</v>
      </c>
      <c r="BA402" s="33">
        <f t="shared" si="373"/>
        <v>3612.1491228070176</v>
      </c>
      <c r="BC402" s="34">
        <f t="shared" si="374"/>
        <v>5.8593713010182742E-2</v>
      </c>
      <c r="BD402" s="34">
        <f t="shared" si="375"/>
        <v>0.31197896841306938</v>
      </c>
      <c r="BE402" s="34">
        <f t="shared" si="376"/>
        <v>0.2600339603971889</v>
      </c>
      <c r="BF402" s="34">
        <f t="shared" si="377"/>
        <v>0.21441914513136773</v>
      </c>
      <c r="BG402" s="34">
        <f t="shared" si="378"/>
        <v>5.592602374711424</v>
      </c>
      <c r="BH402" s="34">
        <f t="shared" si="379"/>
        <v>0.25251914855914753</v>
      </c>
      <c r="BI402" s="34">
        <f t="shared" si="380"/>
        <v>1.0687285611007422</v>
      </c>
      <c r="BJ402" s="34">
        <f t="shared" si="381"/>
        <v>0.27620141632800688</v>
      </c>
      <c r="BL402" s="49">
        <f t="shared" si="382"/>
        <v>1</v>
      </c>
      <c r="BM402" s="49">
        <f t="shared" si="383"/>
        <v>0.83349836599528804</v>
      </c>
      <c r="BN402" s="49">
        <f t="shared" si="384"/>
        <v>17.926215998338236</v>
      </c>
      <c r="BO402" s="49">
        <f t="shared" si="385"/>
        <v>0.80941080690030587</v>
      </c>
      <c r="BP402" s="49">
        <f t="shared" si="386"/>
        <v>0.88532062828769931</v>
      </c>
      <c r="BU402" s="38">
        <f t="shared" si="387"/>
        <v>4.5998338108776772E-2</v>
      </c>
      <c r="BV402" s="38">
        <f t="shared" si="388"/>
        <v>3.8339539652164224E-2</v>
      </c>
      <c r="BW402" s="38">
        <f t="shared" si="389"/>
        <v>0.82457614450252559</v>
      </c>
      <c r="BX402" s="38">
        <f t="shared" si="390"/>
        <v>3.7231551964698094E-2</v>
      </c>
      <c r="BY402" s="38">
        <f t="shared" si="391"/>
        <v>4.0723277594652274E-2</v>
      </c>
    </row>
    <row r="403" spans="1:77" x14ac:dyDescent="0.25">
      <c r="A403" s="23" t="s">
        <v>1013</v>
      </c>
      <c r="B403" s="24" t="s">
        <v>1014</v>
      </c>
      <c r="C403" s="24" t="s">
        <v>1015</v>
      </c>
      <c r="D403" s="24" t="s">
        <v>90</v>
      </c>
      <c r="E403" s="25">
        <v>6.82</v>
      </c>
      <c r="F403" s="26">
        <f t="shared" si="337"/>
        <v>0.10163448395307115</v>
      </c>
      <c r="G403" s="27">
        <v>4897.7881936844633</v>
      </c>
      <c r="H403" s="28">
        <f t="shared" si="338"/>
        <v>3.69</v>
      </c>
      <c r="I403" s="27">
        <v>1.1926882903278413E-3</v>
      </c>
      <c r="J403" s="27">
        <f t="shared" si="339"/>
        <v>4.8115180745857637E-7</v>
      </c>
      <c r="K403" s="20">
        <f t="shared" si="336"/>
        <v>0.99990815159221325</v>
      </c>
      <c r="S403" s="31">
        <f t="shared" si="340"/>
        <v>5.2402748416508222</v>
      </c>
      <c r="T403" s="31">
        <f t="shared" si="341"/>
        <v>7.7413205304753978</v>
      </c>
      <c r="U403" s="31">
        <f t="shared" si="342"/>
        <v>4.383253576309869</v>
      </c>
      <c r="V403" s="31">
        <f t="shared" si="343"/>
        <v>233.54002026583245</v>
      </c>
      <c r="W403" s="31">
        <f t="shared" si="344"/>
        <v>3.6173096398532825</v>
      </c>
      <c r="X403" s="32">
        <f t="shared" si="345"/>
        <v>456639.13970964483</v>
      </c>
      <c r="Y403" s="31">
        <f t="shared" si="346"/>
        <v>93.949120368956585</v>
      </c>
      <c r="Z403" s="31">
        <f t="shared" si="347"/>
        <v>4.2560664397512928</v>
      </c>
      <c r="AA403" s="31">
        <f t="shared" si="348"/>
        <v>18.163257081215381</v>
      </c>
      <c r="AB403" s="31">
        <f t="shared" si="349"/>
        <v>3.8584147491721317</v>
      </c>
      <c r="AD403" s="33">
        <f t="shared" si="350"/>
        <v>1388.1391699942208</v>
      </c>
      <c r="AE403" s="33">
        <f t="shared" si="351"/>
        <v>0.64279174992514743</v>
      </c>
      <c r="AF403" s="33">
        <f t="shared" si="352"/>
        <v>0.10764743948435346</v>
      </c>
      <c r="AG403" s="73">
        <f t="shared" si="353"/>
        <v>2488.5526315789475</v>
      </c>
      <c r="AH403" s="33">
        <f t="shared" si="354"/>
        <v>261.4116006261213</v>
      </c>
      <c r="AI403" s="33">
        <f t="shared" si="355"/>
        <v>7.1365355914996667E-2</v>
      </c>
      <c r="AJ403" s="73">
        <f t="shared" si="356"/>
        <v>60.307017543859651</v>
      </c>
      <c r="AK403" s="33">
        <f t="shared" si="357"/>
        <v>148.5335014584096</v>
      </c>
      <c r="AL403" s="33">
        <f t="shared" si="358"/>
        <v>1.1862028888086264E-4</v>
      </c>
      <c r="AM403" s="73">
        <f t="shared" si="359"/>
        <v>113.1140350877193</v>
      </c>
      <c r="AN403" s="33">
        <f t="shared" si="360"/>
        <v>0.56363378755190296</v>
      </c>
      <c r="AO403" s="73">
        <f t="shared" si="361"/>
        <v>256.40350877192981</v>
      </c>
      <c r="AP403" s="33">
        <f t="shared" si="362"/>
        <v>1.5986984138960656</v>
      </c>
      <c r="AQ403" s="73">
        <f t="shared" si="363"/>
        <v>71.622807017543863</v>
      </c>
      <c r="AR403" s="33">
        <f t="shared" si="364"/>
        <v>59.164565436481979</v>
      </c>
      <c r="AS403" s="33">
        <f t="shared" si="365"/>
        <v>0.64008074047168528</v>
      </c>
      <c r="AT403" s="73">
        <f t="shared" si="366"/>
        <v>622.14912280701753</v>
      </c>
      <c r="AU403" s="73">
        <f t="shared" si="367"/>
        <v>1388.1391699942208</v>
      </c>
      <c r="AV403" s="73">
        <f t="shared" si="368"/>
        <v>261.4116006261213</v>
      </c>
      <c r="AW403" s="73">
        <f t="shared" si="369"/>
        <v>148.5335014584096</v>
      </c>
      <c r="AX403" s="73">
        <f t="shared" si="370"/>
        <v>0.56363378755190296</v>
      </c>
      <c r="AY403" s="73">
        <f t="shared" si="371"/>
        <v>1.5986984138960656</v>
      </c>
      <c r="AZ403" s="73">
        <f t="shared" si="372"/>
        <v>59.164565436481979</v>
      </c>
      <c r="BA403" s="33">
        <f t="shared" si="373"/>
        <v>3612.1491228070176</v>
      </c>
      <c r="BC403" s="34">
        <f t="shared" si="374"/>
        <v>0.10930751188668014</v>
      </c>
      <c r="BD403" s="34">
        <f t="shared" si="375"/>
        <v>0.57433789413860148</v>
      </c>
      <c r="BE403" s="34">
        <f t="shared" si="376"/>
        <v>0.47899177765978118</v>
      </c>
      <c r="BF403" s="34">
        <f t="shared" si="377"/>
        <v>0.3953988006867642</v>
      </c>
      <c r="BG403" s="34">
        <f t="shared" si="378"/>
        <v>10.269344591472866</v>
      </c>
      <c r="BH403" s="34">
        <f t="shared" si="379"/>
        <v>0.46522003295361491</v>
      </c>
      <c r="BI403" s="34">
        <f t="shared" si="380"/>
        <v>1.9641311909121211</v>
      </c>
      <c r="BJ403" s="34">
        <f t="shared" si="381"/>
        <v>0.50905133807441216</v>
      </c>
      <c r="BL403" s="49">
        <f t="shared" si="382"/>
        <v>1</v>
      </c>
      <c r="BM403" s="49">
        <f t="shared" si="383"/>
        <v>0.83398950782827674</v>
      </c>
      <c r="BN403" s="49">
        <f t="shared" si="384"/>
        <v>17.880318704853952</v>
      </c>
      <c r="BO403" s="49">
        <f t="shared" si="385"/>
        <v>0.81001103653687556</v>
      </c>
      <c r="BP403" s="49">
        <f t="shared" si="386"/>
        <v>0.88632727053104021</v>
      </c>
      <c r="BU403" s="38">
        <f t="shared" si="387"/>
        <v>4.6008571834006522E-2</v>
      </c>
      <c r="BV403" s="38">
        <f t="shared" si="388"/>
        <v>3.8370666179725017E-2</v>
      </c>
      <c r="BW403" s="38">
        <f t="shared" si="389"/>
        <v>0.82264792754720351</v>
      </c>
      <c r="BX403" s="38">
        <f t="shared" si="390"/>
        <v>3.7267450960844918E-2</v>
      </c>
      <c r="BY403" s="38">
        <f t="shared" si="391"/>
        <v>4.0778651894666298E-2</v>
      </c>
    </row>
    <row r="404" spans="1:77" x14ac:dyDescent="0.25">
      <c r="A404" s="23" t="s">
        <v>1016</v>
      </c>
      <c r="B404" s="24" t="s">
        <v>1017</v>
      </c>
      <c r="C404" s="24" t="s">
        <v>333</v>
      </c>
      <c r="D404" s="24" t="s">
        <v>66</v>
      </c>
      <c r="E404" s="25">
        <v>20.399999999999999</v>
      </c>
      <c r="F404" s="26">
        <f t="shared" si="337"/>
        <v>3.3977802968624772E-2</v>
      </c>
      <c r="G404" s="27">
        <v>199526.23149688813</v>
      </c>
      <c r="H404" s="28">
        <f t="shared" si="338"/>
        <v>5.3000000000000007</v>
      </c>
      <c r="I404" s="27">
        <v>2.1714999999999998E-7</v>
      </c>
      <c r="J404" s="27">
        <f t="shared" si="339"/>
        <v>8.7602197352763666E-11</v>
      </c>
      <c r="K404" s="20">
        <f t="shared" si="336"/>
        <v>0.99775340554698544</v>
      </c>
      <c r="S404" s="31">
        <f t="shared" si="340"/>
        <v>5.3094081012089269</v>
      </c>
      <c r="T404" s="31">
        <f t="shared" si="341"/>
        <v>7.9228130843765676</v>
      </c>
      <c r="U404" s="31">
        <f t="shared" si="342"/>
        <v>4.4374236760718562</v>
      </c>
      <c r="V404" s="31">
        <f t="shared" si="343"/>
        <v>9481.3746506473617</v>
      </c>
      <c r="W404" s="31">
        <f t="shared" si="344"/>
        <v>3.6590553332030207</v>
      </c>
      <c r="X404" s="32">
        <f t="shared" si="345"/>
        <v>101741758596.04417</v>
      </c>
      <c r="Y404" s="31">
        <f t="shared" si="346"/>
        <v>95.433138538778124</v>
      </c>
      <c r="Z404" s="31">
        <f t="shared" si="347"/>
        <v>4.3091618814956369</v>
      </c>
      <c r="AA404" s="31">
        <f t="shared" si="348"/>
        <v>18.436825122760467</v>
      </c>
      <c r="AB404" s="31">
        <f t="shared" si="349"/>
        <v>3.8692799075250415</v>
      </c>
      <c r="AD404" s="33">
        <f t="shared" si="350"/>
        <v>1370.064351914192</v>
      </c>
      <c r="AE404" s="33">
        <f t="shared" si="351"/>
        <v>0.21489410463183853</v>
      </c>
      <c r="AF404" s="33">
        <f t="shared" si="352"/>
        <v>0.10518149607449775</v>
      </c>
      <c r="AG404" s="73">
        <f t="shared" si="353"/>
        <v>2488.5526315789475</v>
      </c>
      <c r="AH404" s="33">
        <f t="shared" si="354"/>
        <v>258.22040376988753</v>
      </c>
      <c r="AI404" s="33">
        <f t="shared" si="355"/>
        <v>1.7578323060494941E-3</v>
      </c>
      <c r="AJ404" s="73">
        <f t="shared" si="356"/>
        <v>60.307017543859651</v>
      </c>
      <c r="AK404" s="33">
        <f t="shared" si="357"/>
        <v>146.83890177641524</v>
      </c>
      <c r="AL404" s="33">
        <f t="shared" si="358"/>
        <v>5.3239365442590967E-10</v>
      </c>
      <c r="AM404" s="73">
        <f t="shared" si="359"/>
        <v>113.1140350877193</v>
      </c>
      <c r="AN404" s="33">
        <f t="shared" si="360"/>
        <v>0.55486908804961765</v>
      </c>
      <c r="AO404" s="73">
        <f t="shared" si="361"/>
        <v>256.40350877192981</v>
      </c>
      <c r="AP404" s="33">
        <f t="shared" si="362"/>
        <v>1.5790000129456858</v>
      </c>
      <c r="AQ404" s="73">
        <f t="shared" si="363"/>
        <v>71.622807017543863</v>
      </c>
      <c r="AR404" s="33">
        <f t="shared" si="364"/>
        <v>58.286673815362072</v>
      </c>
      <c r="AS404" s="33">
        <f t="shared" si="365"/>
        <v>0.63828335729701569</v>
      </c>
      <c r="AT404" s="73">
        <f t="shared" si="366"/>
        <v>622.14912280701753</v>
      </c>
      <c r="AU404" s="73">
        <f t="shared" si="367"/>
        <v>1370.064351914192</v>
      </c>
      <c r="AV404" s="73">
        <f t="shared" si="368"/>
        <v>258.22040376988753</v>
      </c>
      <c r="AW404" s="73">
        <f t="shared" si="369"/>
        <v>146.83890177641524</v>
      </c>
      <c r="AX404" s="73">
        <f t="shared" si="370"/>
        <v>0.55486908804961765</v>
      </c>
      <c r="AY404" s="73">
        <f t="shared" si="371"/>
        <v>1.5790000129456858</v>
      </c>
      <c r="AZ404" s="73">
        <f t="shared" si="372"/>
        <v>58.286673815362072</v>
      </c>
      <c r="BA404" s="33">
        <f t="shared" si="373"/>
        <v>3612.1491228070176</v>
      </c>
      <c r="BC404" s="34">
        <f t="shared" si="374"/>
        <v>0.11952393934992236</v>
      </c>
      <c r="BD404" s="34">
        <f t="shared" si="375"/>
        <v>0.63632002950128586</v>
      </c>
      <c r="BE404" s="34">
        <f t="shared" si="376"/>
        <v>0.53037474780897842</v>
      </c>
      <c r="BF404" s="34">
        <f t="shared" si="377"/>
        <v>0.43734470772218209</v>
      </c>
      <c r="BG404" s="34">
        <f t="shared" si="378"/>
        <v>11.406544662681654</v>
      </c>
      <c r="BH404" s="34">
        <f t="shared" si="379"/>
        <v>0.51504800337288192</v>
      </c>
      <c r="BI404" s="34">
        <f t="shared" si="380"/>
        <v>2.1797718105311206</v>
      </c>
      <c r="BJ404" s="34">
        <f t="shared" si="381"/>
        <v>0.5633533532407059</v>
      </c>
      <c r="BL404" s="49">
        <f t="shared" si="382"/>
        <v>1</v>
      </c>
      <c r="BM404" s="49">
        <f t="shared" si="383"/>
        <v>0.83350314813232929</v>
      </c>
      <c r="BN404" s="49">
        <f t="shared" si="384"/>
        <v>17.925798550803915</v>
      </c>
      <c r="BO404" s="49">
        <f t="shared" si="385"/>
        <v>0.809416613487005</v>
      </c>
      <c r="BP404" s="49">
        <f t="shared" si="386"/>
        <v>0.88533022240747727</v>
      </c>
      <c r="BU404" s="38">
        <f t="shared" si="387"/>
        <v>4.5998417455193577E-2</v>
      </c>
      <c r="BV404" s="38">
        <f t="shared" si="388"/>
        <v>3.8339825758008934E-2</v>
      </c>
      <c r="BW404" s="38">
        <f t="shared" si="389"/>
        <v>0.8245583649575825</v>
      </c>
      <c r="BX404" s="38">
        <f t="shared" si="390"/>
        <v>3.7231883282344322E-2</v>
      </c>
      <c r="BY404" s="38">
        <f t="shared" si="391"/>
        <v>4.0723789155998516E-2</v>
      </c>
    </row>
    <row r="405" spans="1:77" x14ac:dyDescent="0.25">
      <c r="A405" s="23" t="s">
        <v>1018</v>
      </c>
      <c r="B405" s="24" t="s">
        <v>1019</v>
      </c>
      <c r="C405" s="24" t="s">
        <v>94</v>
      </c>
      <c r="D405" s="24" t="s">
        <v>90</v>
      </c>
      <c r="E405" s="25">
        <v>1.1200000000000001</v>
      </c>
      <c r="F405" s="26">
        <f t="shared" si="337"/>
        <v>0.61888141121423679</v>
      </c>
      <c r="G405" s="27">
        <v>47863.009232263823</v>
      </c>
      <c r="H405" s="28">
        <f t="shared" si="338"/>
        <v>4.68</v>
      </c>
      <c r="I405" s="27">
        <v>2.2320999999999999E-3</v>
      </c>
      <c r="J405" s="27">
        <f t="shared" si="339"/>
        <v>9.0046909837026841E-7</v>
      </c>
      <c r="K405" s="20">
        <f t="shared" si="336"/>
        <v>0.99943208525942917</v>
      </c>
      <c r="S405" s="31">
        <f t="shared" si="340"/>
        <v>5.3038151994525187</v>
      </c>
      <c r="T405" s="31">
        <f t="shared" si="341"/>
        <v>7.9079938446566853</v>
      </c>
      <c r="U405" s="31">
        <f t="shared" si="342"/>
        <v>4.4330412985007692</v>
      </c>
      <c r="V405" s="31">
        <f t="shared" si="343"/>
        <v>2275.046658653619</v>
      </c>
      <c r="W405" s="31">
        <f t="shared" si="344"/>
        <v>3.6556780938951885</v>
      </c>
      <c r="X405" s="32">
        <f t="shared" si="345"/>
        <v>2375158.0533712753</v>
      </c>
      <c r="Y405" s="31">
        <f t="shared" si="346"/>
        <v>95.313081016804063</v>
      </c>
      <c r="Z405" s="31">
        <f t="shared" si="347"/>
        <v>4.3048664440855209</v>
      </c>
      <c r="AA405" s="31">
        <f t="shared" si="348"/>
        <v>18.414693384869988</v>
      </c>
      <c r="AB405" s="31">
        <f t="shared" si="349"/>
        <v>3.8684106686954958</v>
      </c>
      <c r="AD405" s="33">
        <f t="shared" si="350"/>
        <v>1371.5090921685289</v>
      </c>
      <c r="AE405" s="33">
        <f t="shared" si="351"/>
        <v>3.9141426200799154</v>
      </c>
      <c r="AF405" s="33">
        <f t="shared" si="352"/>
        <v>0.10537860166600968</v>
      </c>
      <c r="AG405" s="73">
        <f t="shared" si="353"/>
        <v>2488.5526315789475</v>
      </c>
      <c r="AH405" s="33">
        <f t="shared" si="354"/>
        <v>258.47567306012871</v>
      </c>
      <c r="AI405" s="33">
        <f t="shared" si="355"/>
        <v>7.3258570778192578E-3</v>
      </c>
      <c r="AJ405" s="73">
        <f t="shared" si="356"/>
        <v>60.307017543859651</v>
      </c>
      <c r="AK405" s="33">
        <f t="shared" si="357"/>
        <v>146.97455652999608</v>
      </c>
      <c r="AL405" s="33">
        <f t="shared" si="358"/>
        <v>2.2805499865486025E-5</v>
      </c>
      <c r="AM405" s="73">
        <f t="shared" si="359"/>
        <v>113.1140350877193</v>
      </c>
      <c r="AN405" s="33">
        <f t="shared" si="360"/>
        <v>0.55556800793575056</v>
      </c>
      <c r="AO405" s="73">
        <f t="shared" si="361"/>
        <v>256.40350877192981</v>
      </c>
      <c r="AP405" s="33">
        <f t="shared" si="362"/>
        <v>1.5805755544437268</v>
      </c>
      <c r="AQ405" s="73">
        <f t="shared" si="363"/>
        <v>71.622807017543863</v>
      </c>
      <c r="AR405" s="33">
        <f t="shared" si="364"/>
        <v>58.356725776610006</v>
      </c>
      <c r="AS405" s="33">
        <f t="shared" si="365"/>
        <v>0.63842678071452019</v>
      </c>
      <c r="AT405" s="73">
        <f t="shared" si="366"/>
        <v>622.14912280701753</v>
      </c>
      <c r="AU405" s="73">
        <f t="shared" si="367"/>
        <v>1371.5090921685289</v>
      </c>
      <c r="AV405" s="73">
        <f t="shared" si="368"/>
        <v>258.47567306012871</v>
      </c>
      <c r="AW405" s="73">
        <f t="shared" si="369"/>
        <v>146.97455652999608</v>
      </c>
      <c r="AX405" s="73">
        <f t="shared" si="370"/>
        <v>0.55556800793575056</v>
      </c>
      <c r="AY405" s="73">
        <f t="shared" si="371"/>
        <v>1.5805755544437268</v>
      </c>
      <c r="AZ405" s="73">
        <f t="shared" si="372"/>
        <v>58.356725776610006</v>
      </c>
      <c r="BA405" s="33">
        <f t="shared" si="373"/>
        <v>3612.1491228070176</v>
      </c>
      <c r="BC405" s="34">
        <f t="shared" si="374"/>
        <v>6.240959458203444E-2</v>
      </c>
      <c r="BD405" s="34">
        <f t="shared" si="375"/>
        <v>0.33190472021593559</v>
      </c>
      <c r="BE405" s="34">
        <f t="shared" si="376"/>
        <v>0.2766564690578347</v>
      </c>
      <c r="BF405" s="34">
        <f t="shared" si="377"/>
        <v>0.22814935236132963</v>
      </c>
      <c r="BG405" s="34">
        <f t="shared" si="378"/>
        <v>5.9484507446233446</v>
      </c>
      <c r="BH405" s="34">
        <f t="shared" si="379"/>
        <v>0.26866496950518159</v>
      </c>
      <c r="BI405" s="34">
        <f t="shared" si="380"/>
        <v>1.1368166920590943</v>
      </c>
      <c r="BJ405" s="34">
        <f t="shared" si="381"/>
        <v>0.29387177045565621</v>
      </c>
      <c r="BL405" s="49">
        <f t="shared" si="382"/>
        <v>1</v>
      </c>
      <c r="BM405" s="49">
        <f t="shared" si="383"/>
        <v>0.83354183356549838</v>
      </c>
      <c r="BN405" s="49">
        <f t="shared" si="384"/>
        <v>17.922163748539976</v>
      </c>
      <c r="BO405" s="49">
        <f t="shared" si="385"/>
        <v>0.8094641417886117</v>
      </c>
      <c r="BP405" s="49">
        <f t="shared" si="386"/>
        <v>0.88541003654441752</v>
      </c>
      <c r="BU405" s="38">
        <f t="shared" si="387"/>
        <v>4.5999225481489804E-2</v>
      </c>
      <c r="BV405" s="38">
        <f t="shared" si="388"/>
        <v>3.8342278750433806E-2</v>
      </c>
      <c r="BW405" s="38">
        <f t="shared" si="389"/>
        <v>0.82440565138527289</v>
      </c>
      <c r="BX405" s="38">
        <f t="shared" si="390"/>
        <v>3.7234723577314985E-2</v>
      </c>
      <c r="BY405" s="38">
        <f t="shared" si="391"/>
        <v>4.0728175914580791E-2</v>
      </c>
    </row>
    <row r="406" spans="1:77" x14ac:dyDescent="0.25">
      <c r="A406" s="23" t="s">
        <v>1020</v>
      </c>
      <c r="B406" s="24" t="s">
        <v>1021</v>
      </c>
      <c r="C406" s="24" t="s">
        <v>65</v>
      </c>
      <c r="D406" s="24" t="s">
        <v>66</v>
      </c>
      <c r="E406" s="25">
        <v>5.57E-2</v>
      </c>
      <c r="F406" s="26">
        <f t="shared" si="337"/>
        <v>12.444294085456827</v>
      </c>
      <c r="G406" s="27">
        <v>6.7608297539198183</v>
      </c>
      <c r="H406" s="28">
        <f t="shared" si="338"/>
        <v>0.83000000000000007</v>
      </c>
      <c r="I406" s="27">
        <v>9.6253000000000008E-8</v>
      </c>
      <c r="J406" s="27">
        <f t="shared" si="339"/>
        <v>3.8830183291713391E-11</v>
      </c>
      <c r="K406" s="20">
        <f t="shared" si="336"/>
        <v>0.99953282551783906</v>
      </c>
      <c r="S406" s="31">
        <f t="shared" si="340"/>
        <v>1.2226204840459387</v>
      </c>
      <c r="T406" s="31">
        <f t="shared" si="341"/>
        <v>1.1415825333416805</v>
      </c>
      <c r="U406" s="31">
        <f t="shared" si="342"/>
        <v>1.235177834593622</v>
      </c>
      <c r="V406" s="31">
        <f t="shared" si="343"/>
        <v>1.1412430540330196</v>
      </c>
      <c r="W406" s="31">
        <f t="shared" si="344"/>
        <v>1.1912737799810904</v>
      </c>
      <c r="X406" s="32">
        <f t="shared" si="345"/>
        <v>32314366.886396438</v>
      </c>
      <c r="Y406" s="31">
        <f t="shared" si="346"/>
        <v>7.7059415450610818</v>
      </c>
      <c r="Z406" s="31">
        <f t="shared" si="347"/>
        <v>1.1704440597760546</v>
      </c>
      <c r="AA406" s="31">
        <f t="shared" si="348"/>
        <v>2.2649493601495756</v>
      </c>
      <c r="AB406" s="31">
        <f t="shared" si="349"/>
        <v>1.6571312096967141</v>
      </c>
      <c r="AD406" s="33">
        <f t="shared" si="350"/>
        <v>5949.7046419168682</v>
      </c>
      <c r="AE406" s="33">
        <f t="shared" si="351"/>
        <v>78.704483563545878</v>
      </c>
      <c r="AF406" s="33">
        <f t="shared" si="352"/>
        <v>0.7299808020835522</v>
      </c>
      <c r="AG406" s="73">
        <f t="shared" si="353"/>
        <v>2488.5526315789475</v>
      </c>
      <c r="AH406" s="33">
        <f t="shared" si="354"/>
        <v>927.66668996316366</v>
      </c>
      <c r="AI406" s="33">
        <f t="shared" si="355"/>
        <v>14.603958909338912</v>
      </c>
      <c r="AJ406" s="73">
        <f t="shared" si="356"/>
        <v>60.307017543859651</v>
      </c>
      <c r="AK406" s="33">
        <f t="shared" si="357"/>
        <v>451.02282589917775</v>
      </c>
      <c r="AL406" s="33">
        <f t="shared" si="358"/>
        <v>1.676241000081902E-6</v>
      </c>
      <c r="AM406" s="73">
        <f t="shared" si="359"/>
        <v>113.1140350877193</v>
      </c>
      <c r="AN406" s="33">
        <f t="shared" si="360"/>
        <v>6.8716974092106096</v>
      </c>
      <c r="AO406" s="73">
        <f t="shared" si="361"/>
        <v>256.40350877192981</v>
      </c>
      <c r="AP406" s="33">
        <f t="shared" si="362"/>
        <v>5.8133206878494761</v>
      </c>
      <c r="AQ406" s="73">
        <f t="shared" si="363"/>
        <v>71.622807017543863</v>
      </c>
      <c r="AR406" s="33">
        <f t="shared" si="364"/>
        <v>474.45705896499379</v>
      </c>
      <c r="AS406" s="33">
        <f t="shared" si="365"/>
        <v>1.4903448533498869</v>
      </c>
      <c r="AT406" s="73">
        <f t="shared" si="366"/>
        <v>622.14912280701753</v>
      </c>
      <c r="AU406" s="73">
        <f t="shared" si="367"/>
        <v>5949.7046419168682</v>
      </c>
      <c r="AV406" s="73">
        <f t="shared" si="368"/>
        <v>927.66668996316366</v>
      </c>
      <c r="AW406" s="73">
        <f t="shared" si="369"/>
        <v>451.02282589917775</v>
      </c>
      <c r="AX406" s="73">
        <f t="shared" si="370"/>
        <v>6.8716974092106096</v>
      </c>
      <c r="AY406" s="73">
        <f t="shared" si="371"/>
        <v>5.8133206878494761</v>
      </c>
      <c r="AZ406" s="73">
        <f t="shared" si="372"/>
        <v>474.45705896499379</v>
      </c>
      <c r="BA406" s="33">
        <f t="shared" si="373"/>
        <v>3612.1491228070176</v>
      </c>
      <c r="BC406" s="34">
        <f t="shared" si="374"/>
        <v>2.4256736169626012E-2</v>
      </c>
      <c r="BD406" s="34">
        <f t="shared" si="375"/>
        <v>2.9691138010149231E-2</v>
      </c>
      <c r="BE406" s="34">
        <f t="shared" si="376"/>
        <v>2.9497020727842497E-2</v>
      </c>
      <c r="BF406" s="34">
        <f t="shared" si="377"/>
        <v>2.8896413679399952E-2</v>
      </c>
      <c r="BG406" s="34">
        <f t="shared" si="378"/>
        <v>0.18692099099710688</v>
      </c>
      <c r="BH406" s="34">
        <f t="shared" si="379"/>
        <v>2.8391152759293731E-2</v>
      </c>
      <c r="BI406" s="34">
        <f t="shared" si="380"/>
        <v>5.4768243330216702E-2</v>
      </c>
      <c r="BJ406" s="34">
        <f t="shared" si="381"/>
        <v>3.3050034306118893E-2</v>
      </c>
      <c r="BL406" s="49">
        <f t="shared" si="382"/>
        <v>1</v>
      </c>
      <c r="BM406" s="49">
        <f t="shared" si="383"/>
        <v>0.99346211377144322</v>
      </c>
      <c r="BN406" s="49">
        <f t="shared" si="384"/>
        <v>6.295514538149809</v>
      </c>
      <c r="BO406" s="49">
        <f t="shared" si="385"/>
        <v>0.95621638852606017</v>
      </c>
      <c r="BP406" s="49">
        <f t="shared" si="386"/>
        <v>1.1131279068798745</v>
      </c>
      <c r="BU406" s="38">
        <f t="shared" si="387"/>
        <v>4.9566180074273797E-2</v>
      </c>
      <c r="BV406" s="38">
        <f t="shared" si="388"/>
        <v>4.924212202816404E-2</v>
      </c>
      <c r="BW406" s="38">
        <f t="shared" si="389"/>
        <v>0.31204460725814209</v>
      </c>
      <c r="BX406" s="38">
        <f t="shared" si="390"/>
        <v>4.7395993703654452E-2</v>
      </c>
      <c r="BY406" s="38">
        <f t="shared" si="391"/>
        <v>5.5173498278107337E-2</v>
      </c>
    </row>
    <row r="407" spans="1:77" x14ac:dyDescent="0.25">
      <c r="A407" s="23" t="s">
        <v>1022</v>
      </c>
      <c r="B407" s="24" t="s">
        <v>1023</v>
      </c>
      <c r="C407" s="24" t="s">
        <v>77</v>
      </c>
      <c r="D407" s="24" t="s">
        <v>66</v>
      </c>
      <c r="E407" s="25">
        <v>0.16300000000000001</v>
      </c>
      <c r="F407" s="26">
        <f t="shared" si="337"/>
        <v>4.2524366905518116</v>
      </c>
      <c r="G407" s="27">
        <v>501.18723362727269</v>
      </c>
      <c r="H407" s="28">
        <f t="shared" si="338"/>
        <v>2.7</v>
      </c>
      <c r="I407" s="27">
        <v>1.4342000000000001E-3</v>
      </c>
      <c r="J407" s="27">
        <f t="shared" si="339"/>
        <v>5.7858195460895076E-7</v>
      </c>
      <c r="K407" s="20">
        <f t="shared" si="336"/>
        <v>0.9999517356879265</v>
      </c>
      <c r="S407" s="31">
        <f t="shared" si="340"/>
        <v>4.7035040972388265</v>
      </c>
      <c r="T407" s="31">
        <f t="shared" si="341"/>
        <v>6.4469463457427763</v>
      </c>
      <c r="U407" s="31">
        <f t="shared" si="342"/>
        <v>3.9626611587098282</v>
      </c>
      <c r="V407" s="31">
        <f t="shared" si="343"/>
        <v>24.634076590146154</v>
      </c>
      <c r="W407" s="31">
        <f t="shared" si="344"/>
        <v>3.2931839290367573</v>
      </c>
      <c r="X407" s="32">
        <f t="shared" si="345"/>
        <v>40337.158692087643</v>
      </c>
      <c r="Y407" s="31">
        <f t="shared" si="346"/>
        <v>82.426771461531743</v>
      </c>
      <c r="Z407" s="31">
        <f t="shared" si="347"/>
        <v>3.8438179797167646</v>
      </c>
      <c r="AA407" s="31">
        <f t="shared" si="348"/>
        <v>16.03919520063717</v>
      </c>
      <c r="AB407" s="31">
        <f t="shared" si="349"/>
        <v>3.7640803336875144</v>
      </c>
      <c r="AD407" s="33">
        <f t="shared" si="350"/>
        <v>1546.5556357229661</v>
      </c>
      <c r="AE407" s="33">
        <f t="shared" si="351"/>
        <v>26.894722297481628</v>
      </c>
      <c r="AF407" s="33">
        <f t="shared" si="352"/>
        <v>0.12926016266346357</v>
      </c>
      <c r="AG407" s="73">
        <f t="shared" si="353"/>
        <v>2488.5526315789475</v>
      </c>
      <c r="AH407" s="33">
        <f t="shared" si="354"/>
        <v>289.15753516164784</v>
      </c>
      <c r="AI407" s="33">
        <f t="shared" si="355"/>
        <v>0.67656957246505756</v>
      </c>
      <c r="AJ407" s="73">
        <f t="shared" si="356"/>
        <v>60.307017543859651</v>
      </c>
      <c r="AK407" s="33">
        <f t="shared" si="357"/>
        <v>163.15264444516535</v>
      </c>
      <c r="AL407" s="33">
        <f t="shared" si="358"/>
        <v>1.3428478460802385E-3</v>
      </c>
      <c r="AM407" s="73">
        <f t="shared" si="359"/>
        <v>113.1140350877193</v>
      </c>
      <c r="AN407" s="33">
        <f t="shared" si="360"/>
        <v>0.64242354288300074</v>
      </c>
      <c r="AO407" s="73">
        <f t="shared" si="361"/>
        <v>256.40350877192981</v>
      </c>
      <c r="AP407" s="33">
        <f t="shared" si="362"/>
        <v>1.7701583952651261</v>
      </c>
      <c r="AQ407" s="73">
        <f t="shared" si="363"/>
        <v>71.622807017543863</v>
      </c>
      <c r="AR407" s="33">
        <f t="shared" si="364"/>
        <v>66.999696598151132</v>
      </c>
      <c r="AS407" s="33">
        <f t="shared" si="365"/>
        <v>0.65612227974887816</v>
      </c>
      <c r="AT407" s="73">
        <f t="shared" si="366"/>
        <v>622.14912280701753</v>
      </c>
      <c r="AU407" s="73">
        <f t="shared" si="367"/>
        <v>1546.5556357229661</v>
      </c>
      <c r="AV407" s="73">
        <f t="shared" si="368"/>
        <v>289.15753516164784</v>
      </c>
      <c r="AW407" s="73">
        <f t="shared" si="369"/>
        <v>163.15264444516535</v>
      </c>
      <c r="AX407" s="73">
        <f t="shared" si="370"/>
        <v>0.64242354288300074</v>
      </c>
      <c r="AY407" s="73">
        <f t="shared" si="371"/>
        <v>1.7701583952651261</v>
      </c>
      <c r="AZ407" s="73">
        <f t="shared" si="372"/>
        <v>66.999696598151132</v>
      </c>
      <c r="BA407" s="33">
        <f t="shared" si="373"/>
        <v>3612.1491228070176</v>
      </c>
      <c r="BC407" s="34">
        <f t="shared" si="374"/>
        <v>1.7625042032664191E-2</v>
      </c>
      <c r="BD407" s="34">
        <f t="shared" si="375"/>
        <v>8.310517012379745E-2</v>
      </c>
      <c r="BE407" s="34">
        <f t="shared" si="376"/>
        <v>6.9679034773890647E-2</v>
      </c>
      <c r="BF407" s="34">
        <f t="shared" si="377"/>
        <v>5.8042027448542956E-2</v>
      </c>
      <c r="BG407" s="34">
        <f t="shared" si="378"/>
        <v>1.452775311626302</v>
      </c>
      <c r="BH407" s="34">
        <f t="shared" si="379"/>
        <v>6.774745345841833E-2</v>
      </c>
      <c r="BI407" s="34">
        <f t="shared" si="380"/>
        <v>0.27994996360935037</v>
      </c>
      <c r="BJ407" s="34">
        <f t="shared" si="381"/>
        <v>7.4374067180201467E-2</v>
      </c>
      <c r="BL407" s="49">
        <f t="shared" si="382"/>
        <v>1</v>
      </c>
      <c r="BM407" s="49">
        <f t="shared" si="383"/>
        <v>0.83844404229115244</v>
      </c>
      <c r="BN407" s="49">
        <f t="shared" si="384"/>
        <v>17.481166448034198</v>
      </c>
      <c r="BO407" s="49">
        <f t="shared" si="385"/>
        <v>0.81520142919506056</v>
      </c>
      <c r="BP407" s="49">
        <f t="shared" si="386"/>
        <v>0.89493911232490453</v>
      </c>
      <c r="BU407" s="38">
        <f t="shared" si="387"/>
        <v>4.6101545337924169E-2</v>
      </c>
      <c r="BV407" s="38">
        <f t="shared" si="388"/>
        <v>3.8653566028997971E-2</v>
      </c>
      <c r="BW407" s="38">
        <f t="shared" si="389"/>
        <v>0.80590878756384743</v>
      </c>
      <c r="BX407" s="38">
        <f t="shared" si="390"/>
        <v>3.758204564757666E-2</v>
      </c>
      <c r="BY407" s="38">
        <f t="shared" si="391"/>
        <v>4.1258076061528197E-2</v>
      </c>
    </row>
    <row r="408" spans="1:77" x14ac:dyDescent="0.25">
      <c r="A408" s="23" t="s">
        <v>1024</v>
      </c>
      <c r="B408" s="24" t="s">
        <v>1025</v>
      </c>
      <c r="C408" s="24" t="s">
        <v>77</v>
      </c>
      <c r="D408" s="24" t="s">
        <v>66</v>
      </c>
      <c r="E408" s="25">
        <v>9.1300000000000006E-2</v>
      </c>
      <c r="F408" s="26">
        <f t="shared" si="337"/>
        <v>7.5919735001089288</v>
      </c>
      <c r="G408" s="27">
        <v>50.118723362727238</v>
      </c>
      <c r="H408" s="28">
        <f t="shared" si="338"/>
        <v>1.7000000000000002</v>
      </c>
      <c r="I408" s="27">
        <v>3.1411000000000003E-6</v>
      </c>
      <c r="J408" s="27">
        <f t="shared" si="339"/>
        <v>1.2671759710097443E-9</v>
      </c>
      <c r="K408" s="20">
        <f t="shared" si="336"/>
        <v>0.99990449342118304</v>
      </c>
      <c r="S408" s="31">
        <f t="shared" si="340"/>
        <v>2.5896948712274432</v>
      </c>
      <c r="T408" s="31">
        <f t="shared" si="341"/>
        <v>2.7641095824894575</v>
      </c>
      <c r="U408" s="31">
        <f t="shared" si="342"/>
        <v>2.3063634897910275</v>
      </c>
      <c r="V408" s="31">
        <f t="shared" si="343"/>
        <v>3.2014076590146141</v>
      </c>
      <c r="W408" s="31">
        <f t="shared" si="344"/>
        <v>2.0167732359353598</v>
      </c>
      <c r="X408" s="32">
        <f t="shared" si="345"/>
        <v>2518478.3210503347</v>
      </c>
      <c r="Y408" s="31">
        <f t="shared" si="346"/>
        <v>37.051631926836031</v>
      </c>
      <c r="Z408" s="31">
        <f t="shared" si="347"/>
        <v>2.2203789094959046</v>
      </c>
      <c r="AA408" s="31">
        <f t="shared" si="348"/>
        <v>7.6746156356615884</v>
      </c>
      <c r="AB408" s="31">
        <f t="shared" si="349"/>
        <v>3.0655520498957158</v>
      </c>
      <c r="AD408" s="33">
        <f t="shared" si="350"/>
        <v>2808.9142277147835</v>
      </c>
      <c r="AE408" s="33">
        <f t="shared" si="351"/>
        <v>48.01576927151703</v>
      </c>
      <c r="AF408" s="33">
        <f t="shared" si="352"/>
        <v>0.30148346455309599</v>
      </c>
      <c r="AG408" s="73">
        <f t="shared" si="353"/>
        <v>2488.5526315789475</v>
      </c>
      <c r="AH408" s="33">
        <f t="shared" si="354"/>
        <v>496.81385367280234</v>
      </c>
      <c r="AI408" s="33">
        <f t="shared" si="355"/>
        <v>5.2060432290577543</v>
      </c>
      <c r="AJ408" s="73">
        <f t="shared" si="356"/>
        <v>60.307017543859651</v>
      </c>
      <c r="AK408" s="33">
        <f t="shared" si="357"/>
        <v>266.41154151248742</v>
      </c>
      <c r="AL408" s="33">
        <f t="shared" si="358"/>
        <v>2.1507696220341652E-5</v>
      </c>
      <c r="AM408" s="73">
        <f t="shared" si="359"/>
        <v>113.1140350877193</v>
      </c>
      <c r="AN408" s="33">
        <f t="shared" si="360"/>
        <v>1.4291650811842249</v>
      </c>
      <c r="AO408" s="73">
        <f t="shared" si="361"/>
        <v>256.40350877192981</v>
      </c>
      <c r="AP408" s="33">
        <f t="shared" si="362"/>
        <v>3.0644169054062154</v>
      </c>
      <c r="AQ408" s="73">
        <f t="shared" si="363"/>
        <v>71.622807017543863</v>
      </c>
      <c r="AR408" s="33">
        <f t="shared" si="364"/>
        <v>140.02280545852702</v>
      </c>
      <c r="AS408" s="33">
        <f t="shared" si="365"/>
        <v>0.80562878382084047</v>
      </c>
      <c r="AT408" s="73">
        <f t="shared" si="366"/>
        <v>622.14912280701753</v>
      </c>
      <c r="AU408" s="73">
        <f t="shared" si="367"/>
        <v>2808.9142277147835</v>
      </c>
      <c r="AV408" s="73">
        <f t="shared" si="368"/>
        <v>496.81385367280234</v>
      </c>
      <c r="AW408" s="73">
        <f t="shared" si="369"/>
        <v>266.41154151248742</v>
      </c>
      <c r="AX408" s="73">
        <f t="shared" si="370"/>
        <v>1.4291650811842249</v>
      </c>
      <c r="AY408" s="73">
        <f t="shared" si="371"/>
        <v>3.0644169054062154</v>
      </c>
      <c r="AZ408" s="73">
        <f t="shared" si="372"/>
        <v>140.02280545852702</v>
      </c>
      <c r="BA408" s="33">
        <f t="shared" si="373"/>
        <v>3612.1491228070176</v>
      </c>
      <c r="BC408" s="34">
        <f t="shared" si="374"/>
        <v>1.8636892732211724E-2</v>
      </c>
      <c r="BD408" s="34">
        <f t="shared" si="375"/>
        <v>4.834502110733787E-2</v>
      </c>
      <c r="BE408" s="34">
        <f t="shared" si="376"/>
        <v>4.2537702298481972E-2</v>
      </c>
      <c r="BF408" s="34">
        <f t="shared" si="377"/>
        <v>3.7586383428932835E-2</v>
      </c>
      <c r="BG408" s="34">
        <f t="shared" si="378"/>
        <v>0.69052728977383437</v>
      </c>
      <c r="BH408" s="34">
        <f t="shared" si="379"/>
        <v>4.1380963561140419E-2</v>
      </c>
      <c r="BI408" s="34">
        <f t="shared" si="380"/>
        <v>0.14221275955960297</v>
      </c>
      <c r="BJ408" s="34">
        <f t="shared" si="381"/>
        <v>4.6390587158499162E-2</v>
      </c>
      <c r="BL408" s="49">
        <f t="shared" si="382"/>
        <v>1</v>
      </c>
      <c r="BM408" s="49">
        <f t="shared" si="383"/>
        <v>0.87987762388266999</v>
      </c>
      <c r="BN408" s="49">
        <f t="shared" si="384"/>
        <v>14.283317577640384</v>
      </c>
      <c r="BO408" s="49">
        <f t="shared" si="385"/>
        <v>0.85595088415132703</v>
      </c>
      <c r="BP408" s="49">
        <f t="shared" si="386"/>
        <v>0.95957321138614493</v>
      </c>
      <c r="BU408" s="38">
        <f t="shared" si="387"/>
        <v>4.6979513959349142E-2</v>
      </c>
      <c r="BV408" s="38">
        <f t="shared" si="388"/>
        <v>4.1336223113714848E-2</v>
      </c>
      <c r="BW408" s="38">
        <f t="shared" si="389"/>
        <v>0.67102331752457334</v>
      </c>
      <c r="BX408" s="38">
        <f t="shared" si="390"/>
        <v>4.0212156510504506E-2</v>
      </c>
      <c r="BY408" s="38">
        <f t="shared" si="391"/>
        <v>4.5080283079332879E-2</v>
      </c>
    </row>
    <row r="409" spans="1:77" x14ac:dyDescent="0.25">
      <c r="A409" s="23" t="s">
        <v>1026</v>
      </c>
      <c r="B409" s="24" t="s">
        <v>1027</v>
      </c>
      <c r="C409" s="24" t="s">
        <v>132</v>
      </c>
      <c r="D409" s="24" t="s">
        <v>66</v>
      </c>
      <c r="E409" s="25">
        <v>1.2699999999999999E-2</v>
      </c>
      <c r="F409" s="26">
        <f t="shared" si="337"/>
        <v>54.578518154326403</v>
      </c>
      <c r="G409" s="27">
        <v>0.15135612484362079</v>
      </c>
      <c r="H409" s="28">
        <f t="shared" si="338"/>
        <v>-0.82000000000000006</v>
      </c>
      <c r="I409" s="27">
        <v>2.6158999999999998E-5</v>
      </c>
      <c r="J409" s="27">
        <f t="shared" si="339"/>
        <v>1.0553008890402693E-8</v>
      </c>
      <c r="K409" s="20">
        <f t="shared" si="336"/>
        <v>0.98110097512820282</v>
      </c>
      <c r="S409" s="31">
        <f t="shared" si="340"/>
        <v>0.88357835985429578</v>
      </c>
      <c r="T409" s="31">
        <f t="shared" si="341"/>
        <v>0.80016750203563503</v>
      </c>
      <c r="U409" s="31">
        <f t="shared" si="342"/>
        <v>0.96951777735964273</v>
      </c>
      <c r="V409" s="31">
        <f t="shared" si="343"/>
        <v>0.82719173615681973</v>
      </c>
      <c r="W409" s="31">
        <f t="shared" si="344"/>
        <v>0.98654527969603456</v>
      </c>
      <c r="X409" s="32">
        <f t="shared" si="345"/>
        <v>90927.652826691483</v>
      </c>
      <c r="Y409" s="31">
        <f t="shared" si="346"/>
        <v>0.42804555330019778</v>
      </c>
      <c r="Z409" s="31">
        <f t="shared" si="347"/>
        <v>0.9100543216245276</v>
      </c>
      <c r="AA409" s="31">
        <f t="shared" si="348"/>
        <v>0.92332174835673264</v>
      </c>
      <c r="AB409" s="31">
        <f t="shared" si="349"/>
        <v>0.85108325846397248</v>
      </c>
      <c r="AD409" s="33">
        <f t="shared" si="350"/>
        <v>8232.6945744011973</v>
      </c>
      <c r="AE409" s="33">
        <f t="shared" si="351"/>
        <v>345.18423106216579</v>
      </c>
      <c r="AF409" s="33">
        <f t="shared" si="352"/>
        <v>1.0414486107137868</v>
      </c>
      <c r="AG409" s="73">
        <f t="shared" si="353"/>
        <v>2488.5526315789475</v>
      </c>
      <c r="AH409" s="33">
        <f t="shared" si="354"/>
        <v>1181.8590232082834</v>
      </c>
      <c r="AI409" s="33">
        <f t="shared" si="355"/>
        <v>20.148492711134853</v>
      </c>
      <c r="AJ409" s="73">
        <f t="shared" si="356"/>
        <v>60.307017543859651</v>
      </c>
      <c r="AK409" s="33">
        <f t="shared" si="357"/>
        <v>544.61936793434575</v>
      </c>
      <c r="AL409" s="33">
        <f t="shared" si="358"/>
        <v>5.9571170026689879E-4</v>
      </c>
      <c r="AM409" s="73">
        <f t="shared" si="359"/>
        <v>113.1140350877193</v>
      </c>
      <c r="AN409" s="33">
        <f t="shared" si="360"/>
        <v>123.70855891963349</v>
      </c>
      <c r="AO409" s="73">
        <f t="shared" si="361"/>
        <v>256.40350877192981</v>
      </c>
      <c r="AP409" s="33">
        <f t="shared" si="362"/>
        <v>7.4766599146747934</v>
      </c>
      <c r="AQ409" s="73">
        <f t="shared" si="363"/>
        <v>71.622807017543863</v>
      </c>
      <c r="AR409" s="33">
        <f t="shared" si="364"/>
        <v>1163.8642911138531</v>
      </c>
      <c r="AS409" s="33">
        <f t="shared" si="365"/>
        <v>2.9018276944540737</v>
      </c>
      <c r="AT409" s="73">
        <f t="shared" si="366"/>
        <v>622.14912280701753</v>
      </c>
      <c r="AU409" s="73">
        <f t="shared" si="367"/>
        <v>8232.6945744011973</v>
      </c>
      <c r="AV409" s="73">
        <f t="shared" si="368"/>
        <v>1181.8590232082834</v>
      </c>
      <c r="AW409" s="73">
        <f t="shared" si="369"/>
        <v>544.61936793434575</v>
      </c>
      <c r="AX409" s="73">
        <f t="shared" si="370"/>
        <v>123.70855891963349</v>
      </c>
      <c r="AY409" s="73">
        <f t="shared" si="371"/>
        <v>7.4766599146747934</v>
      </c>
      <c r="AZ409" s="73">
        <f t="shared" si="372"/>
        <v>1163.8642911138531</v>
      </c>
      <c r="BA409" s="33">
        <f t="shared" si="373"/>
        <v>3612.1491228070176</v>
      </c>
      <c r="BC409" s="34">
        <f t="shared" si="374"/>
        <v>8.0190035705085937E-3</v>
      </c>
      <c r="BD409" s="34">
        <f t="shared" si="375"/>
        <v>7.092702139087791E-3</v>
      </c>
      <c r="BE409" s="34">
        <f t="shared" si="376"/>
        <v>7.6442463707720688E-3</v>
      </c>
      <c r="BF409" s="34">
        <f t="shared" si="377"/>
        <v>7.9111014670859171E-3</v>
      </c>
      <c r="BG409" s="34">
        <f t="shared" si="378"/>
        <v>3.4324988202546125E-3</v>
      </c>
      <c r="BH409" s="34">
        <f t="shared" si="379"/>
        <v>7.2977288544638624E-3</v>
      </c>
      <c r="BI409" s="34">
        <f t="shared" si="380"/>
        <v>7.3857058394408695E-3</v>
      </c>
      <c r="BJ409" s="34">
        <f t="shared" si="381"/>
        <v>8.6780062537835916E-3</v>
      </c>
      <c r="BL409" s="49">
        <f t="shared" si="382"/>
        <v>1</v>
      </c>
      <c r="BM409" s="49">
        <f t="shared" si="383"/>
        <v>1.0777622154248836</v>
      </c>
      <c r="BN409" s="49">
        <f t="shared" si="384"/>
        <v>0.48394797257002453</v>
      </c>
      <c r="BO409" s="49">
        <f t="shared" si="385"/>
        <v>1.0289067144447208</v>
      </c>
      <c r="BP409" s="49">
        <f t="shared" si="386"/>
        <v>1.2235120104592028</v>
      </c>
      <c r="BU409" s="38">
        <f t="shared" si="387"/>
        <v>5.1679018151485207E-2</v>
      </c>
      <c r="BV409" s="38">
        <f t="shared" si="388"/>
        <v>5.5697693093927469E-2</v>
      </c>
      <c r="BW409" s="38">
        <f t="shared" si="389"/>
        <v>2.5009956058820764E-2</v>
      </c>
      <c r="BX409" s="38">
        <f t="shared" si="390"/>
        <v>5.3172888771973736E-2</v>
      </c>
      <c r="BY409" s="38">
        <f t="shared" si="391"/>
        <v>6.3229899397081304E-2</v>
      </c>
    </row>
    <row r="410" spans="1:77" x14ac:dyDescent="0.25">
      <c r="A410" s="23" t="s">
        <v>1028</v>
      </c>
      <c r="B410" s="24" t="s">
        <v>1029</v>
      </c>
      <c r="C410" s="24" t="s">
        <v>65</v>
      </c>
      <c r="D410" s="24" t="s">
        <v>66</v>
      </c>
      <c r="E410" s="25">
        <v>0.71499999999999997</v>
      </c>
      <c r="F410" s="26">
        <f t="shared" si="337"/>
        <v>0.96943661616775567</v>
      </c>
      <c r="G410" s="27">
        <v>30199.517204020212</v>
      </c>
      <c r="H410" s="28">
        <f t="shared" si="338"/>
        <v>4.4800000000000004</v>
      </c>
      <c r="I410" s="27">
        <v>1.0907999999999999E-2</v>
      </c>
      <c r="J410" s="27">
        <f t="shared" si="339"/>
        <v>4.4004824716737098E-6</v>
      </c>
      <c r="K410" s="20">
        <f t="shared" si="336"/>
        <v>0.99962793023731433</v>
      </c>
      <c r="S410" s="31">
        <f t="shared" si="340"/>
        <v>5.2995211794413528</v>
      </c>
      <c r="T410" s="31">
        <f t="shared" si="341"/>
        <v>7.8966326291841247</v>
      </c>
      <c r="U410" s="31">
        <f t="shared" si="342"/>
        <v>4.4296766735160427</v>
      </c>
      <c r="V410" s="31">
        <f t="shared" si="343"/>
        <v>1435.760013290153</v>
      </c>
      <c r="W410" s="31">
        <f t="shared" si="344"/>
        <v>3.6530851763361216</v>
      </c>
      <c r="X410" s="32">
        <f t="shared" si="345"/>
        <v>306742.66074286751</v>
      </c>
      <c r="Y410" s="31">
        <f t="shared" si="346"/>
        <v>95.220905358389018</v>
      </c>
      <c r="Z410" s="31">
        <f t="shared" si="347"/>
        <v>4.3015685684926552</v>
      </c>
      <c r="AA410" s="31">
        <f t="shared" si="348"/>
        <v>18.397701467342614</v>
      </c>
      <c r="AB410" s="31">
        <f t="shared" si="349"/>
        <v>3.8677421463544088</v>
      </c>
      <c r="AD410" s="33">
        <f t="shared" si="350"/>
        <v>1372.6203788844145</v>
      </c>
      <c r="AE410" s="33">
        <f t="shared" si="351"/>
        <v>6.1312443839014064</v>
      </c>
      <c r="AF410" s="33">
        <f t="shared" si="352"/>
        <v>0.10553021426544859</v>
      </c>
      <c r="AG410" s="73">
        <f t="shared" si="353"/>
        <v>2488.5526315789475</v>
      </c>
      <c r="AH410" s="33">
        <f t="shared" si="354"/>
        <v>258.67200199599029</v>
      </c>
      <c r="AI410" s="33">
        <f t="shared" si="355"/>
        <v>1.1608253825424302E-2</v>
      </c>
      <c r="AJ410" s="73">
        <f t="shared" si="356"/>
        <v>60.307017543859651</v>
      </c>
      <c r="AK410" s="33">
        <f t="shared" si="357"/>
        <v>147.07887736840175</v>
      </c>
      <c r="AL410" s="33">
        <f t="shared" si="358"/>
        <v>1.7658667540891172E-4</v>
      </c>
      <c r="AM410" s="73">
        <f t="shared" si="359"/>
        <v>113.1140350877193</v>
      </c>
      <c r="AN410" s="33">
        <f t="shared" si="360"/>
        <v>0.55610580839808677</v>
      </c>
      <c r="AO410" s="73">
        <f t="shared" si="361"/>
        <v>256.40350877192981</v>
      </c>
      <c r="AP410" s="33">
        <f t="shared" si="362"/>
        <v>1.5817873313713016</v>
      </c>
      <c r="AQ410" s="73">
        <f t="shared" si="363"/>
        <v>71.622807017543863</v>
      </c>
      <c r="AR410" s="33">
        <f t="shared" si="364"/>
        <v>58.410623415579956</v>
      </c>
      <c r="AS410" s="33">
        <f t="shared" si="365"/>
        <v>0.63853712999580781</v>
      </c>
      <c r="AT410" s="73">
        <f t="shared" si="366"/>
        <v>622.14912280701753</v>
      </c>
      <c r="AU410" s="73">
        <f t="shared" si="367"/>
        <v>1372.6203788844145</v>
      </c>
      <c r="AV410" s="73">
        <f t="shared" si="368"/>
        <v>258.67200199599029</v>
      </c>
      <c r="AW410" s="73">
        <f t="shared" si="369"/>
        <v>147.07887736840175</v>
      </c>
      <c r="AX410" s="73">
        <f t="shared" si="370"/>
        <v>0.55610580839808677</v>
      </c>
      <c r="AY410" s="73">
        <f t="shared" si="371"/>
        <v>1.5817873313713016</v>
      </c>
      <c r="AZ410" s="73">
        <f t="shared" si="372"/>
        <v>58.410623415579956</v>
      </c>
      <c r="BA410" s="33">
        <f t="shared" si="373"/>
        <v>3612.1491228070176</v>
      </c>
      <c r="BC410" s="34">
        <f t="shared" si="374"/>
        <v>4.8530493125591039E-2</v>
      </c>
      <c r="BD410" s="34">
        <f t="shared" si="375"/>
        <v>0.25788396860478607</v>
      </c>
      <c r="BE410" s="34">
        <f t="shared" si="376"/>
        <v>0.21496474652068145</v>
      </c>
      <c r="BF410" s="34">
        <f t="shared" si="377"/>
        <v>0.17728581218348194</v>
      </c>
      <c r="BG410" s="34">
        <f t="shared" si="378"/>
        <v>4.6211174929078531</v>
      </c>
      <c r="BH410" s="34">
        <f t="shared" si="379"/>
        <v>0.20875724384249128</v>
      </c>
      <c r="BI410" s="34">
        <f t="shared" si="380"/>
        <v>0.88319455967897342</v>
      </c>
      <c r="BJ410" s="34">
        <f t="shared" si="381"/>
        <v>0.22834887287184852</v>
      </c>
      <c r="BL410" s="49">
        <f t="shared" si="382"/>
        <v>1</v>
      </c>
      <c r="BM410" s="49">
        <f t="shared" si="383"/>
        <v>0.83357157749546096</v>
      </c>
      <c r="BN410" s="49">
        <f t="shared" si="384"/>
        <v>17.919367062284653</v>
      </c>
      <c r="BO410" s="49">
        <f t="shared" si="385"/>
        <v>0.80950066408516153</v>
      </c>
      <c r="BP410" s="49">
        <f t="shared" si="386"/>
        <v>0.88547137733016335</v>
      </c>
      <c r="BU410" s="38">
        <f t="shared" si="387"/>
        <v>4.5999849323027434E-2</v>
      </c>
      <c r="BV410" s="38">
        <f t="shared" si="388"/>
        <v>3.8344166964749488E-2</v>
      </c>
      <c r="BW410" s="38">
        <f t="shared" si="389"/>
        <v>0.82428818482911481</v>
      </c>
      <c r="BX410" s="38">
        <f t="shared" si="390"/>
        <v>3.7236908574808075E-2</v>
      </c>
      <c r="BY410" s="38">
        <f t="shared" si="391"/>
        <v>4.0731549937041082E-2</v>
      </c>
    </row>
    <row r="411" spans="1:77" x14ac:dyDescent="0.25">
      <c r="A411" s="23" t="s">
        <v>1030</v>
      </c>
      <c r="B411" s="24" t="s">
        <v>1031</v>
      </c>
      <c r="C411" s="24" t="s">
        <v>65</v>
      </c>
      <c r="D411" s="24" t="s">
        <v>66</v>
      </c>
      <c r="E411" s="25">
        <v>7.21</v>
      </c>
      <c r="F411" s="26">
        <f t="shared" si="337"/>
        <v>9.6136918246871747E-2</v>
      </c>
      <c r="G411" s="27">
        <v>53703.179637025423</v>
      </c>
      <c r="H411" s="28">
        <f t="shared" si="338"/>
        <v>4.7300000000000013</v>
      </c>
      <c r="I411" s="27">
        <v>8.2820000000000005E-2</v>
      </c>
      <c r="J411" s="27">
        <f t="shared" si="339"/>
        <v>3.3411070618263355E-5</v>
      </c>
      <c r="K411" s="20">
        <f t="shared" si="336"/>
        <v>0.99936734377657377</v>
      </c>
      <c r="S411" s="31">
        <f t="shared" si="340"/>
        <v>5.3046145047443112</v>
      </c>
      <c r="T411" s="31">
        <f t="shared" si="341"/>
        <v>7.9101102401426324</v>
      </c>
      <c r="U411" s="31">
        <f t="shared" si="342"/>
        <v>4.433667602651238</v>
      </c>
      <c r="V411" s="31">
        <f t="shared" si="343"/>
        <v>2552.5442802748603</v>
      </c>
      <c r="W411" s="31">
        <f t="shared" si="344"/>
        <v>3.6561607494768475</v>
      </c>
      <c r="X411" s="32">
        <f t="shared" si="345"/>
        <v>71820.743275629153</v>
      </c>
      <c r="Y411" s="31">
        <f t="shared" si="346"/>
        <v>95.330238946053115</v>
      </c>
      <c r="Z411" s="31">
        <f t="shared" si="347"/>
        <v>4.3054803232491476</v>
      </c>
      <c r="AA411" s="31">
        <f t="shared" si="348"/>
        <v>18.417856325322528</v>
      </c>
      <c r="AB411" s="31">
        <f t="shared" si="349"/>
        <v>3.8685349993024039</v>
      </c>
      <c r="AD411" s="33">
        <f t="shared" si="350"/>
        <v>1371.3024316328517</v>
      </c>
      <c r="AE411" s="33">
        <f t="shared" si="351"/>
        <v>0.60802215457552089</v>
      </c>
      <c r="AF411" s="33">
        <f t="shared" si="352"/>
        <v>0.10535040701509957</v>
      </c>
      <c r="AG411" s="73">
        <f t="shared" si="353"/>
        <v>2488.5526315789475</v>
      </c>
      <c r="AH411" s="33">
        <f t="shared" si="354"/>
        <v>258.4391605379144</v>
      </c>
      <c r="AI411" s="33">
        <f t="shared" si="355"/>
        <v>6.5294329252035483E-3</v>
      </c>
      <c r="AJ411" s="73">
        <f t="shared" si="356"/>
        <v>60.307017543859651</v>
      </c>
      <c r="AK411" s="33">
        <f t="shared" si="357"/>
        <v>146.95515418558844</v>
      </c>
      <c r="AL411" s="33">
        <f t="shared" si="358"/>
        <v>7.5419251035580665E-4</v>
      </c>
      <c r="AM411" s="73">
        <f t="shared" si="359"/>
        <v>113.1140350877193</v>
      </c>
      <c r="AN411" s="33">
        <f t="shared" si="360"/>
        <v>0.5554680145162586</v>
      </c>
      <c r="AO411" s="73">
        <f t="shared" si="361"/>
        <v>256.40350877192981</v>
      </c>
      <c r="AP411" s="33">
        <f t="shared" si="362"/>
        <v>1.580350194593823</v>
      </c>
      <c r="AQ411" s="73">
        <f t="shared" si="363"/>
        <v>71.622807017543863</v>
      </c>
      <c r="AR411" s="33">
        <f t="shared" si="364"/>
        <v>58.346704043060981</v>
      </c>
      <c r="AS411" s="33">
        <f t="shared" si="365"/>
        <v>0.63840626235572895</v>
      </c>
      <c r="AT411" s="73">
        <f t="shared" si="366"/>
        <v>622.14912280701753</v>
      </c>
      <c r="AU411" s="73">
        <f t="shared" si="367"/>
        <v>1371.3024316328517</v>
      </c>
      <c r="AV411" s="73">
        <f t="shared" si="368"/>
        <v>258.4391605379144</v>
      </c>
      <c r="AW411" s="73">
        <f t="shared" si="369"/>
        <v>146.95515418558844</v>
      </c>
      <c r="AX411" s="73">
        <f t="shared" si="370"/>
        <v>0.5554680145162586</v>
      </c>
      <c r="AY411" s="73">
        <f t="shared" si="371"/>
        <v>1.580350194593823</v>
      </c>
      <c r="AZ411" s="73">
        <f t="shared" si="372"/>
        <v>58.346704043060981</v>
      </c>
      <c r="BA411" s="33">
        <f t="shared" si="373"/>
        <v>3612.1491228070176</v>
      </c>
      <c r="BC411" s="34">
        <f t="shared" si="374"/>
        <v>0.10911843799114097</v>
      </c>
      <c r="BD411" s="34">
        <f t="shared" si="375"/>
        <v>0.5803979641194873</v>
      </c>
      <c r="BE411" s="34">
        <f t="shared" si="376"/>
        <v>0.48378266066508202</v>
      </c>
      <c r="BF411" s="34">
        <f t="shared" si="377"/>
        <v>0.39895250255253428</v>
      </c>
      <c r="BG411" s="34">
        <f t="shared" si="378"/>
        <v>10.402286767115548</v>
      </c>
      <c r="BH411" s="34">
        <f t="shared" si="379"/>
        <v>0.46980728767453978</v>
      </c>
      <c r="BI411" s="34">
        <f t="shared" si="380"/>
        <v>1.9879760755155349</v>
      </c>
      <c r="BJ411" s="34">
        <f t="shared" si="381"/>
        <v>0.51388344059806046</v>
      </c>
      <c r="BL411" s="49">
        <f t="shared" si="382"/>
        <v>1</v>
      </c>
      <c r="BM411" s="49">
        <f t="shared" si="383"/>
        <v>0.83353610896795816</v>
      </c>
      <c r="BN411" s="49">
        <f t="shared" si="384"/>
        <v>17.922679627067087</v>
      </c>
      <c r="BO411" s="49">
        <f t="shared" si="385"/>
        <v>0.80945715994589518</v>
      </c>
      <c r="BP411" s="49">
        <f t="shared" si="386"/>
        <v>0.8853984203367512</v>
      </c>
      <c r="BU411" s="38">
        <f t="shared" si="387"/>
        <v>4.5999119882214515E-2</v>
      </c>
      <c r="BV411" s="38">
        <f t="shared" si="388"/>
        <v>3.8341927402571731E-2</v>
      </c>
      <c r="BW411" s="38">
        <f t="shared" si="389"/>
        <v>0.82442748877598271</v>
      </c>
      <c r="BX411" s="38">
        <f t="shared" si="390"/>
        <v>3.7234316939868124E-2</v>
      </c>
      <c r="BY411" s="38">
        <f t="shared" si="391"/>
        <v>4.0727548080593576E-2</v>
      </c>
    </row>
    <row r="412" spans="1:77" x14ac:dyDescent="0.25">
      <c r="A412" s="23" t="s">
        <v>1032</v>
      </c>
      <c r="B412" s="24" t="s">
        <v>1033</v>
      </c>
      <c r="C412" s="24" t="s">
        <v>225</v>
      </c>
      <c r="D412" s="24" t="s">
        <v>232</v>
      </c>
      <c r="E412" s="25">
        <v>2.68</v>
      </c>
      <c r="F412" s="26">
        <f t="shared" si="337"/>
        <v>0.25863700767162134</v>
      </c>
      <c r="G412" s="27">
        <v>588.84365535558959</v>
      </c>
      <c r="H412" s="28">
        <f t="shared" si="338"/>
        <v>2.7700000000000005</v>
      </c>
      <c r="I412" s="27">
        <v>8.1911000000000002E-6</v>
      </c>
      <c r="J412" s="27">
        <f t="shared" si="339"/>
        <v>3.3044363745623879E-9</v>
      </c>
      <c r="K412" s="20">
        <f t="shared" si="336"/>
        <v>0.99995162703645368</v>
      </c>
      <c r="S412" s="31">
        <f t="shared" si="340"/>
        <v>4.7831968006605292</v>
      </c>
      <c r="T412" s="31">
        <f t="shared" si="341"/>
        <v>6.6271813689658927</v>
      </c>
      <c r="U412" s="31">
        <f t="shared" si="342"/>
        <v>4.0251052228585449</v>
      </c>
      <c r="V412" s="31">
        <f t="shared" si="343"/>
        <v>28.79910035890541</v>
      </c>
      <c r="W412" s="31">
        <f t="shared" si="344"/>
        <v>3.3413058775824922</v>
      </c>
      <c r="X412" s="32">
        <f t="shared" si="345"/>
        <v>8247557.9378374638</v>
      </c>
      <c r="Y412" s="31">
        <f t="shared" si="346"/>
        <v>84.13745920627214</v>
      </c>
      <c r="Z412" s="31">
        <f t="shared" si="347"/>
        <v>3.905023242119011</v>
      </c>
      <c r="AA412" s="31">
        <f t="shared" si="348"/>
        <v>16.354548142764621</v>
      </c>
      <c r="AB412" s="31">
        <f t="shared" si="349"/>
        <v>3.7793159263890188</v>
      </c>
      <c r="AD412" s="33">
        <f t="shared" si="350"/>
        <v>1520.7885170491511</v>
      </c>
      <c r="AE412" s="33">
        <f t="shared" si="351"/>
        <v>1.6357610949587706</v>
      </c>
      <c r="AF412" s="33">
        <f t="shared" si="352"/>
        <v>0.12574476039477503</v>
      </c>
      <c r="AG412" s="73">
        <f t="shared" si="353"/>
        <v>2488.5526315789475</v>
      </c>
      <c r="AH412" s="33">
        <f t="shared" si="354"/>
        <v>284.67164704816997</v>
      </c>
      <c r="AI412" s="33">
        <f t="shared" si="355"/>
        <v>0.57872178154734999</v>
      </c>
      <c r="AJ412" s="73">
        <f t="shared" si="356"/>
        <v>60.307017543859651</v>
      </c>
      <c r="AK412" s="33">
        <f t="shared" si="357"/>
        <v>160.80289753520231</v>
      </c>
      <c r="AL412" s="33">
        <f t="shared" si="358"/>
        <v>6.5676006249274487E-6</v>
      </c>
      <c r="AM412" s="73">
        <f t="shared" si="359"/>
        <v>113.1140350877193</v>
      </c>
      <c r="AN412" s="33">
        <f t="shared" si="360"/>
        <v>0.62936174981116122</v>
      </c>
      <c r="AO412" s="73">
        <f t="shared" si="361"/>
        <v>256.40350877192981</v>
      </c>
      <c r="AP412" s="33">
        <f t="shared" si="362"/>
        <v>1.7424138717736473</v>
      </c>
      <c r="AQ412" s="73">
        <f t="shared" si="363"/>
        <v>71.622807017543863</v>
      </c>
      <c r="AR412" s="33">
        <f t="shared" si="364"/>
        <v>65.707789829499688</v>
      </c>
      <c r="AS412" s="33">
        <f t="shared" si="365"/>
        <v>0.65347724768187454</v>
      </c>
      <c r="AT412" s="73">
        <f t="shared" si="366"/>
        <v>622.14912280701753</v>
      </c>
      <c r="AU412" s="73">
        <f t="shared" si="367"/>
        <v>1520.7885170491511</v>
      </c>
      <c r="AV412" s="73">
        <f t="shared" si="368"/>
        <v>284.67164704816997</v>
      </c>
      <c r="AW412" s="73">
        <f t="shared" si="369"/>
        <v>160.80289753520231</v>
      </c>
      <c r="AX412" s="73">
        <f t="shared" si="370"/>
        <v>0.62936174981116122</v>
      </c>
      <c r="AY412" s="73">
        <f t="shared" si="371"/>
        <v>1.7424138717736473</v>
      </c>
      <c r="AZ412" s="73">
        <f t="shared" si="372"/>
        <v>65.707789829499688</v>
      </c>
      <c r="BA412" s="33">
        <f t="shared" si="373"/>
        <v>3612.1491228070176</v>
      </c>
      <c r="BC412" s="34">
        <f t="shared" si="374"/>
        <v>9.5983910508878736E-2</v>
      </c>
      <c r="BD412" s="34">
        <f t="shared" si="375"/>
        <v>0.46026277177337382</v>
      </c>
      <c r="BE412" s="34">
        <f t="shared" si="376"/>
        <v>0.38556151417427731</v>
      </c>
      <c r="BF412" s="34">
        <f t="shared" si="377"/>
        <v>0.32071159123798881</v>
      </c>
      <c r="BG412" s="34">
        <f t="shared" si="378"/>
        <v>8.0758423548992599</v>
      </c>
      <c r="BH412" s="34">
        <f t="shared" si="379"/>
        <v>0.37481940140664272</v>
      </c>
      <c r="BI412" s="34">
        <f t="shared" si="380"/>
        <v>1.5543155035786269</v>
      </c>
      <c r="BJ412" s="34">
        <f t="shared" si="381"/>
        <v>0.41126900578108366</v>
      </c>
      <c r="BL412" s="49">
        <f t="shared" si="382"/>
        <v>1</v>
      </c>
      <c r="BM412" s="49">
        <f t="shared" si="383"/>
        <v>0.83769867523441965</v>
      </c>
      <c r="BN412" s="49">
        <f t="shared" si="384"/>
        <v>17.546155913899721</v>
      </c>
      <c r="BO412" s="49">
        <f t="shared" si="385"/>
        <v>0.81435958846395229</v>
      </c>
      <c r="BP412" s="49">
        <f t="shared" si="386"/>
        <v>0.89355262037918215</v>
      </c>
      <c r="BU412" s="38">
        <f t="shared" si="387"/>
        <v>4.6085966195129918E-2</v>
      </c>
      <c r="BV412" s="38">
        <f t="shared" si="388"/>
        <v>3.8606152828558581E-2</v>
      </c>
      <c r="BW412" s="38">
        <f t="shared" si="389"/>
        <v>0.80863154830246142</v>
      </c>
      <c r="BX412" s="38">
        <f t="shared" si="390"/>
        <v>3.7530548464629616E-2</v>
      </c>
      <c r="BY412" s="38">
        <f t="shared" si="391"/>
        <v>4.1180235856364746E-2</v>
      </c>
    </row>
    <row r="413" spans="1:77" x14ac:dyDescent="0.25">
      <c r="A413" s="23" t="s">
        <v>1034</v>
      </c>
      <c r="B413" s="24" t="s">
        <v>1035</v>
      </c>
      <c r="C413" s="24" t="s">
        <v>1036</v>
      </c>
      <c r="D413" s="24" t="s">
        <v>66</v>
      </c>
      <c r="E413" s="25">
        <v>0.46300000000000002</v>
      </c>
      <c r="F413" s="26">
        <f t="shared" si="337"/>
        <v>1.4970781437579812</v>
      </c>
      <c r="G413" s="27">
        <v>4.4668359215096318</v>
      </c>
      <c r="H413" s="28">
        <f t="shared" si="338"/>
        <v>0.65</v>
      </c>
      <c r="I413" s="27">
        <v>2.2705178288897351E-12</v>
      </c>
      <c r="J413" s="27">
        <f t="shared" si="339"/>
        <v>9.1596753828858877E-16</v>
      </c>
      <c r="K413" s="20">
        <f t="shared" si="336"/>
        <v>0.99931205890554853</v>
      </c>
      <c r="S413" s="31">
        <f t="shared" si="340"/>
        <v>1.110990897687181</v>
      </c>
      <c r="T413" s="31">
        <f t="shared" si="341"/>
        <v>1.0268541874139845</v>
      </c>
      <c r="U413" s="31">
        <f t="shared" si="342"/>
        <v>1.1477092866313923</v>
      </c>
      <c r="V413" s="31">
        <f t="shared" si="343"/>
        <v>1.0322431810175663</v>
      </c>
      <c r="W413" s="31">
        <f t="shared" si="344"/>
        <v>1.1238669412080078</v>
      </c>
      <c r="X413" s="32">
        <f t="shared" si="345"/>
        <v>1258026507603.0134</v>
      </c>
      <c r="Y413" s="31">
        <f t="shared" si="346"/>
        <v>5.3096949988263047</v>
      </c>
      <c r="Z413" s="31">
        <f t="shared" si="347"/>
        <v>1.0847107638582587</v>
      </c>
      <c r="AA413" s="31">
        <f t="shared" si="348"/>
        <v>1.8232185996754928</v>
      </c>
      <c r="AB413" s="31">
        <f t="shared" si="349"/>
        <v>1.4311312896262052</v>
      </c>
      <c r="AD413" s="33">
        <f t="shared" si="350"/>
        <v>6547.5160817014694</v>
      </c>
      <c r="AE413" s="33">
        <f t="shared" si="351"/>
        <v>9.4683363595885659</v>
      </c>
      <c r="AF413" s="33">
        <f t="shared" si="352"/>
        <v>0.81154008382824883</v>
      </c>
      <c r="AG413" s="73">
        <f t="shared" si="353"/>
        <v>2488.5526315789475</v>
      </c>
      <c r="AH413" s="33">
        <f t="shared" si="354"/>
        <v>998.36548042269055</v>
      </c>
      <c r="AI413" s="33">
        <f t="shared" si="355"/>
        <v>16.146066133599426</v>
      </c>
      <c r="AJ413" s="73">
        <f t="shared" si="356"/>
        <v>60.307017543859651</v>
      </c>
      <c r="AK413" s="33">
        <f t="shared" si="357"/>
        <v>478.07409130581732</v>
      </c>
      <c r="AL413" s="33">
        <f t="shared" si="358"/>
        <v>4.3056856385223057E-11</v>
      </c>
      <c r="AM413" s="73">
        <f t="shared" si="359"/>
        <v>113.1140350877193</v>
      </c>
      <c r="AN413" s="33">
        <f t="shared" si="360"/>
        <v>9.9728701106993416</v>
      </c>
      <c r="AO413" s="73">
        <f t="shared" si="361"/>
        <v>256.40350877192981</v>
      </c>
      <c r="AP413" s="33">
        <f t="shared" si="362"/>
        <v>6.2727935348079393</v>
      </c>
      <c r="AQ413" s="73">
        <f t="shared" si="363"/>
        <v>71.622807017543863</v>
      </c>
      <c r="AR413" s="33">
        <f t="shared" si="364"/>
        <v>589.40886864168647</v>
      </c>
      <c r="AS413" s="33">
        <f t="shared" si="365"/>
        <v>1.7256956001164825</v>
      </c>
      <c r="AT413" s="73">
        <f t="shared" si="366"/>
        <v>622.14912280701753</v>
      </c>
      <c r="AU413" s="73">
        <f t="shared" si="367"/>
        <v>6547.5160817014694</v>
      </c>
      <c r="AV413" s="73">
        <f t="shared" si="368"/>
        <v>998.36548042269055</v>
      </c>
      <c r="AW413" s="73">
        <f t="shared" si="369"/>
        <v>478.07409130581732</v>
      </c>
      <c r="AX413" s="73">
        <f t="shared" si="370"/>
        <v>9.9728701106993416</v>
      </c>
      <c r="AY413" s="73">
        <f t="shared" si="371"/>
        <v>6.2727935348079393</v>
      </c>
      <c r="AZ413" s="73">
        <f t="shared" si="372"/>
        <v>589.40886864168647</v>
      </c>
      <c r="BA413" s="33">
        <f t="shared" si="373"/>
        <v>3612.1491228070176</v>
      </c>
      <c r="BC413" s="34">
        <f t="shared" si="374"/>
        <v>0.13107840928992673</v>
      </c>
      <c r="BD413" s="34">
        <f t="shared" si="375"/>
        <v>0.14578936928706207</v>
      </c>
      <c r="BE413" s="34">
        <f t="shared" si="376"/>
        <v>0.14804563945529645</v>
      </c>
      <c r="BF413" s="34">
        <f t="shared" si="377"/>
        <v>0.14731469090706797</v>
      </c>
      <c r="BG413" s="34">
        <f t="shared" si="378"/>
        <v>0.69598637426083143</v>
      </c>
      <c r="BH413" s="34">
        <f t="shared" si="379"/>
        <v>0.14218216146620191</v>
      </c>
      <c r="BI413" s="34">
        <f t="shared" si="380"/>
        <v>0.23828692753693037</v>
      </c>
      <c r="BJ413" s="34">
        <f t="shared" si="381"/>
        <v>0.16650249300269868</v>
      </c>
      <c r="BL413" s="49">
        <f t="shared" si="382"/>
        <v>1</v>
      </c>
      <c r="BM413" s="49">
        <f t="shared" si="383"/>
        <v>1.0154762324528048</v>
      </c>
      <c r="BN413" s="49">
        <f t="shared" si="384"/>
        <v>4.7739171769816826</v>
      </c>
      <c r="BO413" s="49">
        <f t="shared" si="385"/>
        <v>0.97525740156158092</v>
      </c>
      <c r="BP413" s="49">
        <f t="shared" si="386"/>
        <v>1.1420756795706555</v>
      </c>
      <c r="BU413" s="38">
        <f t="shared" si="387"/>
        <v>5.0101028509051293E-2</v>
      </c>
      <c r="BV413" s="38">
        <f t="shared" si="388"/>
        <v>5.087640367238197E-2</v>
      </c>
      <c r="BW413" s="38">
        <f t="shared" si="389"/>
        <v>0.23917816058380895</v>
      </c>
      <c r="BX413" s="38">
        <f t="shared" si="390"/>
        <v>4.886139887930005E-2</v>
      </c>
      <c r="BY413" s="38">
        <f t="shared" si="391"/>
        <v>5.721916618166354E-2</v>
      </c>
    </row>
    <row r="414" spans="1:77" x14ac:dyDescent="0.25">
      <c r="A414" s="23" t="s">
        <v>1037</v>
      </c>
      <c r="B414" s="24" t="s">
        <v>1038</v>
      </c>
      <c r="C414" s="24" t="s">
        <v>215</v>
      </c>
      <c r="D414" s="24" t="s">
        <v>66</v>
      </c>
      <c r="E414" s="25">
        <v>100</v>
      </c>
      <c r="F414" s="26">
        <f t="shared" si="337"/>
        <v>6.9314718055994533E-3</v>
      </c>
      <c r="G414" s="27">
        <v>3162277.6601683851</v>
      </c>
      <c r="H414" s="28">
        <f t="shared" si="338"/>
        <v>6.5000000000000009</v>
      </c>
      <c r="I414" s="27">
        <v>4.444</v>
      </c>
      <c r="J414" s="27">
        <f t="shared" si="339"/>
        <v>1.7927891551263262E-3</v>
      </c>
      <c r="K414" s="20">
        <f t="shared" si="336"/>
        <v>0.96605459940491467</v>
      </c>
      <c r="S414" s="31">
        <f t="shared" si="340"/>
        <v>5.3110644906185112</v>
      </c>
      <c r="T414" s="31">
        <f t="shared" si="341"/>
        <v>7.9272065966158305</v>
      </c>
      <c r="U414" s="31">
        <f t="shared" si="342"/>
        <v>4.4387215575855503</v>
      </c>
      <c r="V414" s="31">
        <f t="shared" si="343"/>
        <v>150257.48526566566</v>
      </c>
      <c r="W414" s="31">
        <f t="shared" si="344"/>
        <v>3.660055533754857</v>
      </c>
      <c r="X414" s="32">
        <f t="shared" si="345"/>
        <v>78784.634320310055</v>
      </c>
      <c r="Y414" s="31">
        <f t="shared" si="346"/>
        <v>95.468694680580711</v>
      </c>
      <c r="Z414" s="31">
        <f t="shared" si="347"/>
        <v>4.3104340148792604</v>
      </c>
      <c r="AA414" s="31">
        <f t="shared" si="348"/>
        <v>18.443379640943359</v>
      </c>
      <c r="AB414" s="31">
        <f t="shared" si="349"/>
        <v>3.8695370150524857</v>
      </c>
      <c r="AD414" s="33">
        <f t="shared" si="350"/>
        <v>1369.6370627922151</v>
      </c>
      <c r="AE414" s="33">
        <f t="shared" si="351"/>
        <v>4.3838397344895058E-2</v>
      </c>
      <c r="AF414" s="33">
        <f t="shared" si="352"/>
        <v>0.1051232011146383</v>
      </c>
      <c r="AG414" s="73">
        <f t="shared" si="353"/>
        <v>2488.5526315789475</v>
      </c>
      <c r="AH414" s="33">
        <f t="shared" si="354"/>
        <v>258.14490016278728</v>
      </c>
      <c r="AI414" s="33">
        <f t="shared" si="355"/>
        <v>1.1092070812444947E-4</v>
      </c>
      <c r="AJ414" s="73">
        <f t="shared" si="356"/>
        <v>60.307017543859651</v>
      </c>
      <c r="AK414" s="33">
        <f t="shared" si="357"/>
        <v>146.79877442063241</v>
      </c>
      <c r="AL414" s="33">
        <f t="shared" si="358"/>
        <v>6.8752831226511044E-4</v>
      </c>
      <c r="AM414" s="73">
        <f t="shared" si="359"/>
        <v>113.1140350877193</v>
      </c>
      <c r="AN414" s="33">
        <f t="shared" si="360"/>
        <v>0.55466243387839875</v>
      </c>
      <c r="AO414" s="73">
        <f t="shared" si="361"/>
        <v>256.40350877192981</v>
      </c>
      <c r="AP414" s="33">
        <f t="shared" si="362"/>
        <v>1.5785340045061005</v>
      </c>
      <c r="AQ414" s="73">
        <f t="shared" si="363"/>
        <v>71.622807017543863</v>
      </c>
      <c r="AR414" s="33">
        <f t="shared" si="364"/>
        <v>58.265959549821773</v>
      </c>
      <c r="AS414" s="33">
        <f t="shared" si="365"/>
        <v>0.63824094719597135</v>
      </c>
      <c r="AT414" s="73">
        <f t="shared" si="366"/>
        <v>622.14912280701753</v>
      </c>
      <c r="AU414" s="73">
        <f t="shared" si="367"/>
        <v>1369.6370627922151</v>
      </c>
      <c r="AV414" s="73">
        <f t="shared" si="368"/>
        <v>258.14490016278728</v>
      </c>
      <c r="AW414" s="73">
        <f t="shared" si="369"/>
        <v>146.79877442063241</v>
      </c>
      <c r="AX414" s="73">
        <f t="shared" si="370"/>
        <v>0.55466243387839875</v>
      </c>
      <c r="AY414" s="73">
        <f t="shared" si="371"/>
        <v>1.5785340045061005</v>
      </c>
      <c r="AZ414" s="73">
        <f t="shared" si="372"/>
        <v>58.265959549821773</v>
      </c>
      <c r="BA414" s="33">
        <f t="shared" si="373"/>
        <v>3612.1491228070176</v>
      </c>
      <c r="BC414" s="34">
        <f t="shared" si="374"/>
        <v>0.12083374617512417</v>
      </c>
      <c r="BD414" s="34">
        <f t="shared" si="375"/>
        <v>0.64349438654552193</v>
      </c>
      <c r="BE414" s="34">
        <f t="shared" si="376"/>
        <v>0.53634712357161896</v>
      </c>
      <c r="BF414" s="34">
        <f t="shared" si="377"/>
        <v>0.44225615005720503</v>
      </c>
      <c r="BG414" s="34">
        <f t="shared" si="378"/>
        <v>11.535840020703715</v>
      </c>
      <c r="BH414" s="34">
        <f t="shared" si="379"/>
        <v>0.52084588965854195</v>
      </c>
      <c r="BI414" s="34">
        <f t="shared" si="380"/>
        <v>2.2044354338776406</v>
      </c>
      <c r="BJ414" s="34">
        <f t="shared" si="381"/>
        <v>0.56968971360201348</v>
      </c>
      <c r="BL414" s="49">
        <f t="shared" si="382"/>
        <v>1</v>
      </c>
      <c r="BM414" s="49">
        <f t="shared" si="383"/>
        <v>0.83349153432541534</v>
      </c>
      <c r="BN414" s="49">
        <f t="shared" si="384"/>
        <v>17.926869700653789</v>
      </c>
      <c r="BO414" s="49">
        <f t="shared" si="385"/>
        <v>0.80940238259824571</v>
      </c>
      <c r="BP414" s="49">
        <f t="shared" si="386"/>
        <v>0.8853064230447838</v>
      </c>
      <c r="BU414" s="38">
        <f t="shared" si="387"/>
        <v>4.5998188089053593E-2</v>
      </c>
      <c r="BV414" s="38">
        <f t="shared" si="388"/>
        <v>3.8339100366534325E-2</v>
      </c>
      <c r="BW414" s="38">
        <f t="shared" si="389"/>
        <v>0.82460352433862882</v>
      </c>
      <c r="BX414" s="38">
        <f t="shared" si="390"/>
        <v>3.7231043034482228E-2</v>
      </c>
      <c r="BY414" s="38">
        <f t="shared" si="391"/>
        <v>4.0722491363661219E-2</v>
      </c>
    </row>
    <row r="415" spans="1:77" x14ac:dyDescent="0.25">
      <c r="A415" s="23" t="s">
        <v>1039</v>
      </c>
      <c r="B415" s="24" t="s">
        <v>1040</v>
      </c>
      <c r="C415" s="24" t="s">
        <v>65</v>
      </c>
      <c r="D415" s="24" t="s">
        <v>66</v>
      </c>
      <c r="E415" s="25">
        <v>0.112</v>
      </c>
      <c r="F415" s="26">
        <f t="shared" si="337"/>
        <v>6.1888141121423681</v>
      </c>
      <c r="G415" s="27">
        <v>1000</v>
      </c>
      <c r="H415" s="28">
        <f t="shared" si="338"/>
        <v>3</v>
      </c>
      <c r="I415" s="27">
        <v>6.7717527255797891E-8</v>
      </c>
      <c r="J415" s="27">
        <f t="shared" si="339"/>
        <v>2.7318462753412662E-11</v>
      </c>
      <c r="K415" s="20">
        <f t="shared" si="336"/>
        <v>0.99994909534141629</v>
      </c>
      <c r="S415" s="31">
        <f t="shared" si="340"/>
        <v>4.9842818730159983</v>
      </c>
      <c r="T415" s="31">
        <f t="shared" si="341"/>
        <v>7.0998007135010939</v>
      </c>
      <c r="U415" s="31">
        <f t="shared" si="342"/>
        <v>4.1826675669425413</v>
      </c>
      <c r="V415" s="31">
        <f t="shared" si="343"/>
        <v>48.335329586101182</v>
      </c>
      <c r="W415" s="31">
        <f t="shared" si="344"/>
        <v>3.4627298610807107</v>
      </c>
      <c r="X415" s="32">
        <f t="shared" si="345"/>
        <v>1669854155.2449057</v>
      </c>
      <c r="Y415" s="31">
        <f t="shared" si="346"/>
        <v>88.453961899228332</v>
      </c>
      <c r="Z415" s="31">
        <f t="shared" si="347"/>
        <v>4.0594597725697961</v>
      </c>
      <c r="AA415" s="31">
        <f t="shared" si="348"/>
        <v>17.150264268112412</v>
      </c>
      <c r="AB415" s="31">
        <f t="shared" si="349"/>
        <v>3.8157623414207222</v>
      </c>
      <c r="AD415" s="33">
        <f t="shared" si="350"/>
        <v>1459.4340678467925</v>
      </c>
      <c r="AE415" s="33">
        <f t="shared" si="351"/>
        <v>39.141426200799152</v>
      </c>
      <c r="AF415" s="33">
        <f t="shared" si="352"/>
        <v>0.11737418653859585</v>
      </c>
      <c r="AG415" s="73">
        <f t="shared" si="353"/>
        <v>2488.5526315789475</v>
      </c>
      <c r="AH415" s="33">
        <f t="shared" si="354"/>
        <v>273.94798056373344</v>
      </c>
      <c r="AI415" s="33">
        <f t="shared" si="355"/>
        <v>0.3448133448015045</v>
      </c>
      <c r="AJ415" s="73">
        <f t="shared" si="356"/>
        <v>60.307017543859651</v>
      </c>
      <c r="AK415" s="33">
        <f t="shared" si="357"/>
        <v>155.16418785812508</v>
      </c>
      <c r="AL415" s="33">
        <f t="shared" si="358"/>
        <v>3.2437962618790758E-8</v>
      </c>
      <c r="AM415" s="73">
        <f t="shared" si="359"/>
        <v>113.1140350877193</v>
      </c>
      <c r="AN415" s="33">
        <f t="shared" si="360"/>
        <v>0.59864925678571101</v>
      </c>
      <c r="AO415" s="73">
        <f t="shared" si="361"/>
        <v>256.40350877192981</v>
      </c>
      <c r="AP415" s="33">
        <f t="shared" si="362"/>
        <v>1.6761261467949871</v>
      </c>
      <c r="AQ415" s="73">
        <f t="shared" si="363"/>
        <v>71.622807017543863</v>
      </c>
      <c r="AR415" s="33">
        <f t="shared" si="364"/>
        <v>62.659163457863542</v>
      </c>
      <c r="AS415" s="33">
        <f t="shared" si="365"/>
        <v>0.64723553217348129</v>
      </c>
      <c r="AT415" s="73">
        <f t="shared" si="366"/>
        <v>622.14912280701753</v>
      </c>
      <c r="AU415" s="73">
        <f t="shared" si="367"/>
        <v>1459.4340678467925</v>
      </c>
      <c r="AV415" s="73">
        <f t="shared" si="368"/>
        <v>273.94798056373344</v>
      </c>
      <c r="AW415" s="73">
        <f t="shared" si="369"/>
        <v>155.16418785812508</v>
      </c>
      <c r="AX415" s="73">
        <f t="shared" si="370"/>
        <v>0.59864925678571101</v>
      </c>
      <c r="AY415" s="73">
        <f t="shared" si="371"/>
        <v>1.6761261467949871</v>
      </c>
      <c r="AZ415" s="73">
        <f t="shared" si="372"/>
        <v>62.659163457863542</v>
      </c>
      <c r="BA415" s="33">
        <f t="shared" si="373"/>
        <v>3612.1491228070176</v>
      </c>
      <c r="BC415" s="34">
        <f t="shared" si="374"/>
        <v>1.192558198175612E-2</v>
      </c>
      <c r="BD415" s="34">
        <f t="shared" si="375"/>
        <v>5.9594203272113379E-2</v>
      </c>
      <c r="BE415" s="34">
        <f t="shared" si="376"/>
        <v>4.9818039910491288E-2</v>
      </c>
      <c r="BF415" s="34">
        <f t="shared" si="377"/>
        <v>4.1295068830360028E-2</v>
      </c>
      <c r="BG415" s="34">
        <f t="shared" si="378"/>
        <v>1.0548649742403795</v>
      </c>
      <c r="BH415" s="34">
        <f t="shared" si="379"/>
        <v>4.8411420319422166E-2</v>
      </c>
      <c r="BI415" s="34">
        <f t="shared" si="380"/>
        <v>0.20243582906212237</v>
      </c>
      <c r="BJ415" s="34">
        <f t="shared" si="381"/>
        <v>5.3052525537203521E-2</v>
      </c>
      <c r="BL415" s="49">
        <f t="shared" si="382"/>
        <v>1</v>
      </c>
      <c r="BM415" s="49">
        <f t="shared" si="383"/>
        <v>0.83595445823844472</v>
      </c>
      <c r="BN415" s="49">
        <f t="shared" si="384"/>
        <v>17.700798338116133</v>
      </c>
      <c r="BO415" s="49">
        <f t="shared" si="385"/>
        <v>0.81235116271914143</v>
      </c>
      <c r="BP415" s="49">
        <f t="shared" si="386"/>
        <v>0.89022963013634271</v>
      </c>
      <c r="BU415" s="38">
        <f t="shared" si="387"/>
        <v>4.6049571613023373E-2</v>
      </c>
      <c r="BV415" s="38">
        <f t="shared" si="388"/>
        <v>3.8495344689877413E-2</v>
      </c>
      <c r="BW415" s="38">
        <f t="shared" si="389"/>
        <v>0.81511418067876396</v>
      </c>
      <c r="BX415" s="38">
        <f t="shared" si="390"/>
        <v>3.7408423042557905E-2</v>
      </c>
      <c r="BY415" s="38">
        <f t="shared" si="391"/>
        <v>4.0994693104998821E-2</v>
      </c>
    </row>
    <row r="416" spans="1:77" x14ac:dyDescent="0.25">
      <c r="A416" s="23" t="s">
        <v>1041</v>
      </c>
      <c r="B416" s="24" t="s">
        <v>1042</v>
      </c>
      <c r="C416" s="24" t="s">
        <v>65</v>
      </c>
      <c r="D416" s="24" t="s">
        <v>66</v>
      </c>
      <c r="E416" s="25">
        <v>0.20200000000000001</v>
      </c>
      <c r="F416" s="26">
        <f t="shared" si="337"/>
        <v>3.431421685940323</v>
      </c>
      <c r="G416" s="27">
        <v>1.9498445997580441E-3</v>
      </c>
      <c r="H416" s="28">
        <f t="shared" si="338"/>
        <v>-2.7100000000000004</v>
      </c>
      <c r="I416" s="27">
        <v>5.585625805055207E-9</v>
      </c>
      <c r="J416" s="27">
        <f t="shared" si="339"/>
        <v>2.2533414419209566E-12</v>
      </c>
      <c r="K416" s="20">
        <f t="shared" si="336"/>
        <v>0.40120948214308277</v>
      </c>
      <c r="S416" s="31">
        <f t="shared" si="340"/>
        <v>0.87526323573167442</v>
      </c>
      <c r="T416" s="31">
        <f t="shared" si="341"/>
        <v>0.79205233879903725</v>
      </c>
      <c r="U416" s="31">
        <f t="shared" si="342"/>
        <v>0.96300237354193141</v>
      </c>
      <c r="V416" s="31">
        <f t="shared" si="343"/>
        <v>0.82009264750879918</v>
      </c>
      <c r="W416" s="31">
        <f t="shared" si="344"/>
        <v>0.98152424316446174</v>
      </c>
      <c r="X416" s="32">
        <f t="shared" si="345"/>
        <v>422877364.33381873</v>
      </c>
      <c r="Y416" s="31">
        <f t="shared" si="346"/>
        <v>0.24955266346443558</v>
      </c>
      <c r="Z416" s="31">
        <f t="shared" si="347"/>
        <v>0.90366817418591916</v>
      </c>
      <c r="AA416" s="31">
        <f t="shared" si="348"/>
        <v>0.89041787204640133</v>
      </c>
      <c r="AB416" s="31">
        <f t="shared" si="349"/>
        <v>0.82601794342633605</v>
      </c>
      <c r="AD416" s="33">
        <f t="shared" si="350"/>
        <v>8310.9063333956801</v>
      </c>
      <c r="AE416" s="33">
        <f t="shared" si="351"/>
        <v>21.702176903413392</v>
      </c>
      <c r="AF416" s="33">
        <f t="shared" si="352"/>
        <v>1.052119023594942</v>
      </c>
      <c r="AG416" s="73">
        <f t="shared" si="353"/>
        <v>2488.5526315789475</v>
      </c>
      <c r="AH416" s="33">
        <f t="shared" si="354"/>
        <v>1189.8551497011872</v>
      </c>
      <c r="AI416" s="33">
        <f t="shared" si="355"/>
        <v>20.322907073115594</v>
      </c>
      <c r="AJ416" s="73">
        <f t="shared" si="356"/>
        <v>60.307017543859651</v>
      </c>
      <c r="AK416" s="33">
        <f t="shared" si="357"/>
        <v>547.40539564710423</v>
      </c>
      <c r="AL416" s="33">
        <f t="shared" si="358"/>
        <v>1.2809072141281032E-7</v>
      </c>
      <c r="AM416" s="73">
        <f t="shared" si="359"/>
        <v>113.1140350877193</v>
      </c>
      <c r="AN416" s="33">
        <f t="shared" si="360"/>
        <v>212.19127784733539</v>
      </c>
      <c r="AO416" s="73">
        <f t="shared" si="361"/>
        <v>256.40350877192981</v>
      </c>
      <c r="AP416" s="33">
        <f t="shared" si="362"/>
        <v>7.5294968452289313</v>
      </c>
      <c r="AQ416" s="73">
        <f t="shared" si="363"/>
        <v>71.622807017543863</v>
      </c>
      <c r="AR416" s="33">
        <f t="shared" si="364"/>
        <v>1206.8729142323546</v>
      </c>
      <c r="AS416" s="33">
        <f t="shared" si="365"/>
        <v>2.9898829551481971</v>
      </c>
      <c r="AT416" s="73">
        <f t="shared" si="366"/>
        <v>622.14912280701753</v>
      </c>
      <c r="AU416" s="73">
        <f t="shared" si="367"/>
        <v>8310.9063333956801</v>
      </c>
      <c r="AV416" s="73">
        <f t="shared" si="368"/>
        <v>1189.8551497011872</v>
      </c>
      <c r="AW416" s="73">
        <f t="shared" si="369"/>
        <v>547.40539564710423</v>
      </c>
      <c r="AX416" s="73">
        <f t="shared" si="370"/>
        <v>212.19127784733539</v>
      </c>
      <c r="AY416" s="73">
        <f t="shared" si="371"/>
        <v>7.5294968452289313</v>
      </c>
      <c r="AZ416" s="73">
        <f t="shared" si="372"/>
        <v>1206.8729142323546</v>
      </c>
      <c r="BA416" s="33">
        <f t="shared" si="373"/>
        <v>3612.1491228070176</v>
      </c>
      <c r="BC416" s="34">
        <f t="shared" si="374"/>
        <v>3.7557710747942841E-2</v>
      </c>
      <c r="BD416" s="34">
        <f t="shared" si="375"/>
        <v>3.2906571266119386E-2</v>
      </c>
      <c r="BE416" s="34">
        <f t="shared" si="376"/>
        <v>3.5560781041917768E-2</v>
      </c>
      <c r="BF416" s="34">
        <f t="shared" si="377"/>
        <v>3.6863803608238384E-2</v>
      </c>
      <c r="BG416" s="34">
        <f t="shared" si="378"/>
        <v>9.3726267507759954E-3</v>
      </c>
      <c r="BH416" s="34">
        <f t="shared" si="379"/>
        <v>3.3939707898196385E-2</v>
      </c>
      <c r="BI416" s="34">
        <f t="shared" si="380"/>
        <v>3.3359412936967293E-2</v>
      </c>
      <c r="BJ416" s="34">
        <f t="shared" si="381"/>
        <v>4.0385821158547594E-2</v>
      </c>
      <c r="BL416" s="49">
        <f t="shared" si="382"/>
        <v>1</v>
      </c>
      <c r="BM416" s="49">
        <f t="shared" si="383"/>
        <v>1.080658958793776</v>
      </c>
      <c r="BN416" s="49">
        <f t="shared" si="384"/>
        <v>0.28482538259542262</v>
      </c>
      <c r="BO416" s="49">
        <f t="shared" si="385"/>
        <v>1.0313960583654218</v>
      </c>
      <c r="BP416" s="49">
        <f t="shared" si="386"/>
        <v>1.2272874263302189</v>
      </c>
      <c r="BU416" s="38">
        <f t="shared" si="387"/>
        <v>5.1754830015909532E-2</v>
      </c>
      <c r="BV416" s="38">
        <f t="shared" si="388"/>
        <v>5.5929320717541663E-2</v>
      </c>
      <c r="BW416" s="38">
        <f t="shared" si="389"/>
        <v>1.4741089260442495E-2</v>
      </c>
      <c r="BX416" s="38">
        <f t="shared" si="390"/>
        <v>5.3379727679781511E-2</v>
      </c>
      <c r="BY416" s="38">
        <f t="shared" si="391"/>
        <v>6.351805213038357E-2</v>
      </c>
    </row>
    <row r="417" spans="1:77" x14ac:dyDescent="0.25">
      <c r="A417" s="23" t="s">
        <v>1043</v>
      </c>
      <c r="B417" s="24" t="s">
        <v>1044</v>
      </c>
      <c r="C417" s="24" t="s">
        <v>77</v>
      </c>
      <c r="D417" s="24" t="s">
        <v>212</v>
      </c>
      <c r="E417" s="25">
        <v>1.17</v>
      </c>
      <c r="F417" s="26">
        <f t="shared" si="337"/>
        <v>0.59243348765807291</v>
      </c>
      <c r="G417" s="27">
        <v>549.54087385762534</v>
      </c>
      <c r="H417" s="28">
        <f t="shared" si="338"/>
        <v>2.7400000000000007</v>
      </c>
      <c r="I417" s="27">
        <v>11.11</v>
      </c>
      <c r="J417" s="27">
        <f t="shared" si="339"/>
        <v>4.4819728878158155E-3</v>
      </c>
      <c r="K417" s="20">
        <f t="shared" si="336"/>
        <v>0.99995170984885295</v>
      </c>
      <c r="S417" s="31">
        <f t="shared" si="340"/>
        <v>4.7502111861947514</v>
      </c>
      <c r="T417" s="31">
        <f t="shared" si="341"/>
        <v>6.5521088715306801</v>
      </c>
      <c r="U417" s="31">
        <f t="shared" si="342"/>
        <v>3.9992589943175654</v>
      </c>
      <c r="V417" s="31">
        <f t="shared" si="343"/>
        <v>26.931615742379122</v>
      </c>
      <c r="W417" s="31">
        <f t="shared" si="344"/>
        <v>3.3213877172752424</v>
      </c>
      <c r="X417" s="32">
        <f t="shared" si="345"/>
        <v>5.6890281235097273</v>
      </c>
      <c r="Y417" s="31">
        <f t="shared" si="346"/>
        <v>83.429388278865645</v>
      </c>
      <c r="Z417" s="31">
        <f t="shared" si="347"/>
        <v>3.8796897661269365</v>
      </c>
      <c r="AA417" s="31">
        <f t="shared" si="348"/>
        <v>16.224020376444273</v>
      </c>
      <c r="AB417" s="31">
        <f t="shared" si="349"/>
        <v>3.7730667171843351</v>
      </c>
      <c r="AD417" s="33">
        <f t="shared" si="350"/>
        <v>1531.3489198904299</v>
      </c>
      <c r="AE417" s="33">
        <f t="shared" si="351"/>
        <v>3.7468715679397486</v>
      </c>
      <c r="AF417" s="33">
        <f t="shared" si="352"/>
        <v>0.12718551380521445</v>
      </c>
      <c r="AG417" s="73">
        <f t="shared" si="353"/>
        <v>2488.5526315789475</v>
      </c>
      <c r="AH417" s="33">
        <f t="shared" si="354"/>
        <v>286.51140997905259</v>
      </c>
      <c r="AI417" s="33">
        <f t="shared" si="355"/>
        <v>0.61885134653990659</v>
      </c>
      <c r="AJ417" s="73">
        <f t="shared" si="356"/>
        <v>60.307017543859651</v>
      </c>
      <c r="AK417" s="33">
        <f t="shared" si="357"/>
        <v>161.76722274009106</v>
      </c>
      <c r="AL417" s="33">
        <f t="shared" si="358"/>
        <v>9.5212513439377542</v>
      </c>
      <c r="AM417" s="73">
        <f t="shared" si="359"/>
        <v>113.1140350877193</v>
      </c>
      <c r="AN417" s="33">
        <f t="shared" si="360"/>
        <v>0.63470318604911402</v>
      </c>
      <c r="AO417" s="73">
        <f t="shared" si="361"/>
        <v>256.40350877192981</v>
      </c>
      <c r="AP417" s="33">
        <f t="shared" si="362"/>
        <v>1.7537914309728977</v>
      </c>
      <c r="AQ417" s="73">
        <f t="shared" si="363"/>
        <v>71.622807017543863</v>
      </c>
      <c r="AR417" s="33">
        <f t="shared" si="364"/>
        <v>66.236431364537694</v>
      </c>
      <c r="AS417" s="33">
        <f t="shared" si="365"/>
        <v>0.65455958105612044</v>
      </c>
      <c r="AT417" s="73">
        <f t="shared" si="366"/>
        <v>622.14912280701753</v>
      </c>
      <c r="AU417" s="73">
        <f t="shared" si="367"/>
        <v>1531.3489198904299</v>
      </c>
      <c r="AV417" s="73">
        <f t="shared" si="368"/>
        <v>286.51140997905259</v>
      </c>
      <c r="AW417" s="73">
        <f t="shared" si="369"/>
        <v>161.76722274009106</v>
      </c>
      <c r="AX417" s="73">
        <f t="shared" si="370"/>
        <v>0.63470318604911402</v>
      </c>
      <c r="AY417" s="73">
        <f t="shared" si="371"/>
        <v>1.7537914309728977</v>
      </c>
      <c r="AZ417" s="73">
        <f t="shared" si="372"/>
        <v>66.236431364537694</v>
      </c>
      <c r="BA417" s="33">
        <f t="shared" si="373"/>
        <v>3612.1491228070176</v>
      </c>
      <c r="BC417" s="34">
        <f t="shared" si="374"/>
        <v>4.6575632833862887E-2</v>
      </c>
      <c r="BD417" s="34">
        <f t="shared" si="375"/>
        <v>0.2223558957363557</v>
      </c>
      <c r="BE417" s="34">
        <f t="shared" si="376"/>
        <v>0.18586655539458383</v>
      </c>
      <c r="BF417" s="34">
        <f t="shared" si="377"/>
        <v>0.14609680846992992</v>
      </c>
      <c r="BG417" s="34">
        <f t="shared" si="378"/>
        <v>3.8857765560302302</v>
      </c>
      <c r="BH417" s="34">
        <f t="shared" si="379"/>
        <v>0.18069900605642358</v>
      </c>
      <c r="BI417" s="34">
        <f t="shared" si="380"/>
        <v>0.74824968659752222</v>
      </c>
      <c r="BJ417" s="34">
        <f t="shared" si="381"/>
        <v>0.19831339933366096</v>
      </c>
      <c r="BL417" s="49">
        <f t="shared" si="382"/>
        <v>1</v>
      </c>
      <c r="BM417" s="49">
        <f t="shared" si="383"/>
        <v>0.83589668166461939</v>
      </c>
      <c r="BN417" s="49">
        <f t="shared" si="384"/>
        <v>17.475482460953234</v>
      </c>
      <c r="BO417" s="49">
        <f t="shared" si="385"/>
        <v>0.81265668921446499</v>
      </c>
      <c r="BP417" s="49">
        <f t="shared" si="386"/>
        <v>0.8918738074244652</v>
      </c>
      <c r="BU417" s="38">
        <f t="shared" si="387"/>
        <v>4.6204018830765414E-2</v>
      </c>
      <c r="BV417" s="38">
        <f t="shared" si="388"/>
        <v>3.8621786020206397E-2</v>
      </c>
      <c r="BW417" s="38">
        <f t="shared" si="389"/>
        <v>0.807437520702594</v>
      </c>
      <c r="BX417" s="38">
        <f t="shared" si="390"/>
        <v>3.754800497141262E-2</v>
      </c>
      <c r="BY417" s="38">
        <f t="shared" si="391"/>
        <v>4.1208154192906438E-2</v>
      </c>
    </row>
    <row r="418" spans="1:77" x14ac:dyDescent="0.25">
      <c r="A418" s="23" t="s">
        <v>1045</v>
      </c>
      <c r="B418" s="24" t="s">
        <v>1046</v>
      </c>
      <c r="C418" s="24" t="s">
        <v>178</v>
      </c>
      <c r="D418" s="24" t="s">
        <v>90</v>
      </c>
      <c r="E418" s="25">
        <v>1.71</v>
      </c>
      <c r="F418" s="26">
        <f t="shared" si="337"/>
        <v>0.40534922839762882</v>
      </c>
      <c r="G418" s="27">
        <v>6456.5422903465615</v>
      </c>
      <c r="H418" s="28">
        <f t="shared" si="338"/>
        <v>3.8100000000000005</v>
      </c>
      <c r="I418" s="27">
        <v>2.9188999999999999E-3</v>
      </c>
      <c r="J418" s="27">
        <f t="shared" si="339"/>
        <v>1.177536513253428E-6</v>
      </c>
      <c r="K418" s="20">
        <f t="shared" si="336"/>
        <v>0.99989099630804124</v>
      </c>
      <c r="S418" s="31">
        <f t="shared" si="340"/>
        <v>5.2571836525731417</v>
      </c>
      <c r="T418" s="31">
        <f t="shared" si="341"/>
        <v>7.7853737712431208</v>
      </c>
      <c r="U418" s="31">
        <f t="shared" si="342"/>
        <v>4.3965026546894119</v>
      </c>
      <c r="V418" s="31">
        <f t="shared" si="343"/>
        <v>307.60473491241743</v>
      </c>
      <c r="W418" s="31">
        <f t="shared" si="344"/>
        <v>3.6275199212747538</v>
      </c>
      <c r="X418" s="32">
        <f t="shared" si="345"/>
        <v>245711.76482953102</v>
      </c>
      <c r="Y418" s="31">
        <f t="shared" si="346"/>
        <v>94.312085789641088</v>
      </c>
      <c r="Z418" s="31">
        <f t="shared" si="347"/>
        <v>4.2690526751903661</v>
      </c>
      <c r="AA418" s="31">
        <f t="shared" si="348"/>
        <v>18.230167137510172</v>
      </c>
      <c r="AB418" s="31">
        <f t="shared" si="349"/>
        <v>3.8610966215157716</v>
      </c>
      <c r="AD418" s="33">
        <f t="shared" si="350"/>
        <v>1383.6744633546098</v>
      </c>
      <c r="AE418" s="33">
        <f t="shared" si="351"/>
        <v>2.5636489675377225</v>
      </c>
      <c r="AF418" s="33">
        <f t="shared" si="352"/>
        <v>0.10703832055070001</v>
      </c>
      <c r="AG418" s="73">
        <f t="shared" si="353"/>
        <v>2488.5526315789475</v>
      </c>
      <c r="AH418" s="33">
        <f t="shared" si="354"/>
        <v>260.62382382759648</v>
      </c>
      <c r="AI418" s="33">
        <f t="shared" si="355"/>
        <v>5.4182087513744141E-2</v>
      </c>
      <c r="AJ418" s="73">
        <f t="shared" si="356"/>
        <v>60.307017543859651</v>
      </c>
      <c r="AK418" s="33">
        <f t="shared" si="357"/>
        <v>148.11542826148175</v>
      </c>
      <c r="AL418" s="33">
        <f t="shared" si="358"/>
        <v>2.2044799810154068E-4</v>
      </c>
      <c r="AM418" s="73">
        <f t="shared" si="359"/>
        <v>113.1140350877193</v>
      </c>
      <c r="AN418" s="33">
        <f t="shared" si="360"/>
        <v>0.56146461089656863</v>
      </c>
      <c r="AO418" s="73">
        <f t="shared" si="361"/>
        <v>256.40350877192981</v>
      </c>
      <c r="AP418" s="33">
        <f t="shared" si="362"/>
        <v>1.5938352567559393</v>
      </c>
      <c r="AQ418" s="73">
        <f t="shared" si="363"/>
        <v>71.622807017543863</v>
      </c>
      <c r="AR418" s="33">
        <f t="shared" si="364"/>
        <v>58.947414141370352</v>
      </c>
      <c r="AS418" s="33">
        <f t="shared" si="365"/>
        <v>0.63963614791059742</v>
      </c>
      <c r="AT418" s="73">
        <f t="shared" si="366"/>
        <v>622.14912280701753</v>
      </c>
      <c r="AU418" s="73">
        <f t="shared" si="367"/>
        <v>1383.6744633546098</v>
      </c>
      <c r="AV418" s="73">
        <f t="shared" si="368"/>
        <v>260.62382382759648</v>
      </c>
      <c r="AW418" s="73">
        <f t="shared" si="369"/>
        <v>148.11542826148175</v>
      </c>
      <c r="AX418" s="73">
        <f t="shared" si="370"/>
        <v>0.56146461089656863</v>
      </c>
      <c r="AY418" s="73">
        <f t="shared" si="371"/>
        <v>1.5938352567559393</v>
      </c>
      <c r="AZ418" s="73">
        <f t="shared" si="372"/>
        <v>58.947414141370352</v>
      </c>
      <c r="BA418" s="33">
        <f t="shared" si="373"/>
        <v>3612.1491228070176</v>
      </c>
      <c r="BC418" s="34">
        <f t="shared" si="374"/>
        <v>7.6220785060263044E-2</v>
      </c>
      <c r="BD418" s="34">
        <f t="shared" si="375"/>
        <v>0.40178407429745833</v>
      </c>
      <c r="BE418" s="34">
        <f t="shared" si="376"/>
        <v>0.33503523209904329</v>
      </c>
      <c r="BF418" s="34">
        <f t="shared" si="377"/>
        <v>0.27649200470368257</v>
      </c>
      <c r="BG418" s="34">
        <f t="shared" si="378"/>
        <v>7.1885412195573224</v>
      </c>
      <c r="BH418" s="34">
        <f t="shared" si="379"/>
        <v>0.32539054636662584</v>
      </c>
      <c r="BI418" s="34">
        <f t="shared" si="380"/>
        <v>1.3746018981077954</v>
      </c>
      <c r="BJ418" s="34">
        <f t="shared" si="381"/>
        <v>0.35601333839922411</v>
      </c>
      <c r="BL418" s="49">
        <f t="shared" si="382"/>
        <v>1</v>
      </c>
      <c r="BM418" s="49">
        <f t="shared" si="383"/>
        <v>0.83386887020066913</v>
      </c>
      <c r="BN418" s="49">
        <f t="shared" si="384"/>
        <v>17.891553397498107</v>
      </c>
      <c r="BO418" s="49">
        <f t="shared" si="385"/>
        <v>0.80986422106348843</v>
      </c>
      <c r="BP418" s="49">
        <f t="shared" si="386"/>
        <v>0.8860812589989614</v>
      </c>
      <c r="BU418" s="38">
        <f t="shared" si="387"/>
        <v>4.6006055801158796E-2</v>
      </c>
      <c r="BV418" s="38">
        <f t="shared" si="388"/>
        <v>3.8363017773301228E-2</v>
      </c>
      <c r="BW418" s="38">
        <f t="shared" si="389"/>
        <v>0.82311980397471018</v>
      </c>
      <c r="BX418" s="38">
        <f t="shared" si="390"/>
        <v>3.725865854560885E-2</v>
      </c>
      <c r="BY418" s="38">
        <f t="shared" si="391"/>
        <v>4.0765103845867255E-2</v>
      </c>
    </row>
    <row r="419" spans="1:77" x14ac:dyDescent="0.25">
      <c r="A419" s="23" t="s">
        <v>1047</v>
      </c>
      <c r="B419" s="24" t="s">
        <v>1048</v>
      </c>
      <c r="C419" s="24" t="s">
        <v>65</v>
      </c>
      <c r="D419" s="24" t="s">
        <v>66</v>
      </c>
      <c r="E419" s="25">
        <v>3.8399999999999997E-2</v>
      </c>
      <c r="F419" s="26">
        <f t="shared" si="337"/>
        <v>18.050707827081911</v>
      </c>
      <c r="G419" s="27">
        <v>831.7637711026714</v>
      </c>
      <c r="H419" s="28">
        <f t="shared" si="338"/>
        <v>2.9200000000000004</v>
      </c>
      <c r="I419" s="27">
        <v>7.1103999999999991E-4</v>
      </c>
      <c r="J419" s="27">
        <f t="shared" si="339"/>
        <v>2.8684626482021218E-7</v>
      </c>
      <c r="K419" s="20">
        <f t="shared" si="336"/>
        <v>0.9999503740454937</v>
      </c>
      <c r="S419" s="31">
        <f t="shared" si="340"/>
        <v>4.9239346487079949</v>
      </c>
      <c r="T419" s="31">
        <f t="shared" si="341"/>
        <v>6.9551982838269035</v>
      </c>
      <c r="U419" s="31">
        <f t="shared" si="342"/>
        <v>4.1353818584135507</v>
      </c>
      <c r="V419" s="31">
        <f t="shared" si="343"/>
        <v>40.341529721721855</v>
      </c>
      <c r="W419" s="31">
        <f t="shared" si="344"/>
        <v>3.4262895610489661</v>
      </c>
      <c r="X419" s="32">
        <f t="shared" si="345"/>
        <v>132836.20491647412</v>
      </c>
      <c r="Y419" s="31">
        <f t="shared" si="346"/>
        <v>87.158545222164179</v>
      </c>
      <c r="Z419" s="31">
        <f t="shared" si="347"/>
        <v>4.013112145491899</v>
      </c>
      <c r="AA419" s="31">
        <f t="shared" si="348"/>
        <v>16.911463550886754</v>
      </c>
      <c r="AB419" s="31">
        <f t="shared" si="349"/>
        <v>3.805112480378706</v>
      </c>
      <c r="AD419" s="33">
        <f t="shared" si="350"/>
        <v>1477.3207380279662</v>
      </c>
      <c r="AE419" s="33">
        <f t="shared" si="351"/>
        <v>114.16249308566422</v>
      </c>
      <c r="AF419" s="33">
        <f t="shared" si="352"/>
        <v>0.11981446097246488</v>
      </c>
      <c r="AG419" s="73">
        <f t="shared" si="353"/>
        <v>2488.5526315789475</v>
      </c>
      <c r="AH419" s="33">
        <f t="shared" si="354"/>
        <v>277.08041785841448</v>
      </c>
      <c r="AI419" s="33">
        <f t="shared" si="355"/>
        <v>0.41313918390388948</v>
      </c>
      <c r="AJ419" s="73">
        <f t="shared" si="356"/>
        <v>60.307017543859651</v>
      </c>
      <c r="AK419" s="33">
        <f t="shared" si="357"/>
        <v>156.81443646058148</v>
      </c>
      <c r="AL419" s="33">
        <f t="shared" si="358"/>
        <v>4.0777035673915895E-4</v>
      </c>
      <c r="AM419" s="73">
        <f t="shared" si="359"/>
        <v>113.1140350877193</v>
      </c>
      <c r="AN419" s="33">
        <f t="shared" si="360"/>
        <v>0.6075468379577641</v>
      </c>
      <c r="AO419" s="73">
        <f t="shared" si="361"/>
        <v>256.40350877192981</v>
      </c>
      <c r="AP419" s="33">
        <f t="shared" si="362"/>
        <v>1.6954838090707431</v>
      </c>
      <c r="AQ419" s="73">
        <f t="shared" si="363"/>
        <v>71.622807017543863</v>
      </c>
      <c r="AR419" s="33">
        <f t="shared" si="364"/>
        <v>63.543951053536361</v>
      </c>
      <c r="AS419" s="33">
        <f t="shared" si="365"/>
        <v>0.64904703407116415</v>
      </c>
      <c r="AT419" s="73">
        <f t="shared" si="366"/>
        <v>622.14912280701753</v>
      </c>
      <c r="AU419" s="73">
        <f t="shared" si="367"/>
        <v>1477.3207380279662</v>
      </c>
      <c r="AV419" s="73">
        <f t="shared" si="368"/>
        <v>277.08041785841448</v>
      </c>
      <c r="AW419" s="73">
        <f t="shared" si="369"/>
        <v>156.81443646058148</v>
      </c>
      <c r="AX419" s="73">
        <f t="shared" si="370"/>
        <v>0.6075468379577641</v>
      </c>
      <c r="AY419" s="73">
        <f t="shared" si="371"/>
        <v>1.6954838090707431</v>
      </c>
      <c r="AZ419" s="73">
        <f t="shared" si="372"/>
        <v>63.543951053536361</v>
      </c>
      <c r="BA419" s="33">
        <f t="shared" si="373"/>
        <v>3612.1491228070176</v>
      </c>
      <c r="BC419" s="34">
        <f t="shared" si="374"/>
        <v>4.3993161929191289E-3</v>
      </c>
      <c r="BD419" s="34">
        <f t="shared" si="375"/>
        <v>2.1717485794137781E-2</v>
      </c>
      <c r="BE419" s="34">
        <f t="shared" si="376"/>
        <v>1.8165766410753424E-2</v>
      </c>
      <c r="BF419" s="34">
        <f t="shared" si="377"/>
        <v>1.5073291951916076E-2</v>
      </c>
      <c r="BG419" s="34">
        <f t="shared" si="378"/>
        <v>0.38343799934714101</v>
      </c>
      <c r="BH419" s="34">
        <f t="shared" si="379"/>
        <v>1.7654949245662938E-2</v>
      </c>
      <c r="BI419" s="34">
        <f t="shared" si="380"/>
        <v>7.3646638116001861E-2</v>
      </c>
      <c r="BJ419" s="34">
        <f t="shared" si="381"/>
        <v>1.9354654690436939E-2</v>
      </c>
      <c r="BL419" s="49">
        <f t="shared" si="382"/>
        <v>1</v>
      </c>
      <c r="BM419" s="49">
        <f t="shared" si="383"/>
        <v>0.83645807728152977</v>
      </c>
      <c r="BN419" s="49">
        <f t="shared" si="384"/>
        <v>17.655726955771406</v>
      </c>
      <c r="BO419" s="49">
        <f t="shared" si="385"/>
        <v>0.81293706891377604</v>
      </c>
      <c r="BP419" s="49">
        <f t="shared" si="386"/>
        <v>0.89120144356955711</v>
      </c>
      <c r="BU419" s="38">
        <f t="shared" si="387"/>
        <v>4.6060086636876503E-2</v>
      </c>
      <c r="BV419" s="38">
        <f t="shared" si="388"/>
        <v>3.8527331507702399E-2</v>
      </c>
      <c r="BW419" s="38">
        <f t="shared" si="389"/>
        <v>0.81322431321986677</v>
      </c>
      <c r="BX419" s="38">
        <f t="shared" si="390"/>
        <v>3.7443951824496967E-2</v>
      </c>
      <c r="BY419" s="38">
        <f t="shared" si="391"/>
        <v>4.1048815701723203E-2</v>
      </c>
    </row>
    <row r="420" spans="1:77" x14ac:dyDescent="0.25">
      <c r="A420" s="23" t="s">
        <v>1049</v>
      </c>
      <c r="B420" s="24" t="s">
        <v>1050</v>
      </c>
      <c r="C420" s="24" t="s">
        <v>215</v>
      </c>
      <c r="D420" s="24" t="s">
        <v>66</v>
      </c>
      <c r="E420" s="25">
        <v>21.7</v>
      </c>
      <c r="F420" s="26">
        <f t="shared" si="337"/>
        <v>3.1942266385250939E-2</v>
      </c>
      <c r="G420" s="27">
        <v>1412537.5446227565</v>
      </c>
      <c r="H420" s="28">
        <f t="shared" si="338"/>
        <v>6.15</v>
      </c>
      <c r="I420" s="27">
        <v>0.66152636347098215</v>
      </c>
      <c r="J420" s="27">
        <f t="shared" si="339"/>
        <v>2.6687157746645661E-4</v>
      </c>
      <c r="K420" s="20">
        <f t="shared" si="336"/>
        <v>0.98452710695374879</v>
      </c>
      <c r="S420" s="31">
        <f t="shared" si="340"/>
        <v>5.3109262647133839</v>
      </c>
      <c r="T420" s="31">
        <f t="shared" si="341"/>
        <v>7.9268398759795158</v>
      </c>
      <c r="U420" s="31">
        <f t="shared" si="342"/>
        <v>4.43861324920955</v>
      </c>
      <c r="V420" s="31">
        <f t="shared" si="343"/>
        <v>67118.006985492393</v>
      </c>
      <c r="W420" s="31">
        <f t="shared" si="344"/>
        <v>3.6599720668926654</v>
      </c>
      <c r="X420" s="32">
        <f t="shared" si="345"/>
        <v>236413.37679839379</v>
      </c>
      <c r="Y420" s="31">
        <f t="shared" si="346"/>
        <v>95.465727516063097</v>
      </c>
      <c r="Z420" s="31">
        <f t="shared" si="347"/>
        <v>4.3103278551879614</v>
      </c>
      <c r="AA420" s="31">
        <f t="shared" si="348"/>
        <v>18.442832665574368</v>
      </c>
      <c r="AB420" s="31">
        <f t="shared" si="349"/>
        <v>3.8695155650795057</v>
      </c>
      <c r="AD420" s="33">
        <f t="shared" si="350"/>
        <v>1369.6727099304474</v>
      </c>
      <c r="AE420" s="33">
        <f t="shared" si="351"/>
        <v>0.20202026426218922</v>
      </c>
      <c r="AF420" s="33">
        <f t="shared" si="352"/>
        <v>0.10512806444577749</v>
      </c>
      <c r="AG420" s="73">
        <f t="shared" si="353"/>
        <v>2488.5526315789475</v>
      </c>
      <c r="AH420" s="33">
        <f t="shared" si="354"/>
        <v>258.15119925967616</v>
      </c>
      <c r="AI420" s="33">
        <f t="shared" si="355"/>
        <v>2.4831885532997392E-4</v>
      </c>
      <c r="AJ420" s="73">
        <f t="shared" si="356"/>
        <v>60.307017543859651</v>
      </c>
      <c r="AK420" s="33">
        <f t="shared" si="357"/>
        <v>146.80212221478237</v>
      </c>
      <c r="AL420" s="33">
        <f t="shared" si="358"/>
        <v>2.2911845091091597E-4</v>
      </c>
      <c r="AM420" s="73">
        <f t="shared" si="359"/>
        <v>113.1140350877193</v>
      </c>
      <c r="AN420" s="33">
        <f t="shared" si="360"/>
        <v>0.55467967330804413</v>
      </c>
      <c r="AO420" s="73">
        <f t="shared" si="361"/>
        <v>256.40350877192981</v>
      </c>
      <c r="AP420" s="33">
        <f t="shared" si="362"/>
        <v>1.5785728824495546</v>
      </c>
      <c r="AQ420" s="73">
        <f t="shared" si="363"/>
        <v>71.622807017543863</v>
      </c>
      <c r="AR420" s="33">
        <f t="shared" si="364"/>
        <v>58.267687594819101</v>
      </c>
      <c r="AS420" s="33">
        <f t="shared" si="365"/>
        <v>0.63824448517142118</v>
      </c>
      <c r="AT420" s="73">
        <f t="shared" si="366"/>
        <v>622.14912280701753</v>
      </c>
      <c r="AU420" s="73">
        <f t="shared" si="367"/>
        <v>1369.6727099304474</v>
      </c>
      <c r="AV420" s="73">
        <f t="shared" si="368"/>
        <v>258.15119925967616</v>
      </c>
      <c r="AW420" s="73">
        <f t="shared" si="369"/>
        <v>146.80212221478237</v>
      </c>
      <c r="AX420" s="73">
        <f t="shared" si="370"/>
        <v>0.55467967330804413</v>
      </c>
      <c r="AY420" s="73">
        <f t="shared" si="371"/>
        <v>1.5785728824495546</v>
      </c>
      <c r="AZ420" s="73">
        <f t="shared" si="372"/>
        <v>58.267687594819101</v>
      </c>
      <c r="BA420" s="33">
        <f t="shared" si="373"/>
        <v>3612.1491228070176</v>
      </c>
      <c r="BC420" s="34">
        <f t="shared" si="374"/>
        <v>0.11829158955866703</v>
      </c>
      <c r="BD420" s="34">
        <f t="shared" si="375"/>
        <v>0.62993973508841861</v>
      </c>
      <c r="BE420" s="34">
        <f t="shared" si="376"/>
        <v>0.52505011163291282</v>
      </c>
      <c r="BF420" s="34">
        <f t="shared" si="377"/>
        <v>0.43294323782562849</v>
      </c>
      <c r="BG420" s="34">
        <f t="shared" si="378"/>
        <v>11.292792656249681</v>
      </c>
      <c r="BH420" s="34">
        <f t="shared" si="379"/>
        <v>0.50987553350918391</v>
      </c>
      <c r="BI420" s="34">
        <f t="shared" si="380"/>
        <v>2.1579940570783367</v>
      </c>
      <c r="BJ420" s="34">
        <f t="shared" si="381"/>
        <v>0.55769101345739047</v>
      </c>
      <c r="BL420" s="49">
        <f t="shared" si="382"/>
        <v>1</v>
      </c>
      <c r="BM420" s="49">
        <f t="shared" si="383"/>
        <v>0.83349260633513866</v>
      </c>
      <c r="BN420" s="49">
        <f t="shared" si="384"/>
        <v>17.92678255907229</v>
      </c>
      <c r="BO420" s="49">
        <f t="shared" si="385"/>
        <v>0.80940367007903946</v>
      </c>
      <c r="BP420" s="49">
        <f t="shared" si="386"/>
        <v>0.8853085182491508</v>
      </c>
      <c r="BU420" s="38">
        <f t="shared" si="387"/>
        <v>4.5998201743725431E-2</v>
      </c>
      <c r="BV420" s="38">
        <f t="shared" si="388"/>
        <v>3.8339161058107231E-2</v>
      </c>
      <c r="BW420" s="38">
        <f t="shared" si="389"/>
        <v>0.82459976076810571</v>
      </c>
      <c r="BX420" s="38">
        <f t="shared" si="390"/>
        <v>3.7231113308407435E-2</v>
      </c>
      <c r="BY420" s="38">
        <f t="shared" si="391"/>
        <v>4.0722599827863068E-2</v>
      </c>
    </row>
    <row r="421" spans="1:77" x14ac:dyDescent="0.25">
      <c r="A421" s="23" t="s">
        <v>1051</v>
      </c>
      <c r="B421" s="24" t="s">
        <v>1052</v>
      </c>
      <c r="C421" s="24" t="s">
        <v>1053</v>
      </c>
      <c r="D421" s="24" t="s">
        <v>66</v>
      </c>
      <c r="E421" s="25">
        <v>0.13600000000000001</v>
      </c>
      <c r="F421" s="26">
        <f t="shared" si="337"/>
        <v>5.0966704452937153</v>
      </c>
      <c r="G421" s="27">
        <v>30902.954325135954</v>
      </c>
      <c r="H421" s="28">
        <f t="shared" si="338"/>
        <v>4.4900000000000011</v>
      </c>
      <c r="I421" s="27">
        <v>1.3534000000000001E-2</v>
      </c>
      <c r="J421" s="27">
        <f t="shared" si="339"/>
        <v>5.4598578815210854E-6</v>
      </c>
      <c r="K421" s="20">
        <f t="shared" si="336"/>
        <v>0.99962013014717843</v>
      </c>
      <c r="S421" s="31">
        <f t="shared" si="340"/>
        <v>5.2997857962690986</v>
      </c>
      <c r="T421" s="31">
        <f t="shared" si="341"/>
        <v>7.897332346063128</v>
      </c>
      <c r="U421" s="31">
        <f t="shared" si="342"/>
        <v>4.4298840168418057</v>
      </c>
      <c r="V421" s="31">
        <f t="shared" si="343"/>
        <v>1469.1840599430657</v>
      </c>
      <c r="W421" s="31">
        <f t="shared" si="344"/>
        <v>3.653244963579148</v>
      </c>
      <c r="X421" s="32">
        <f t="shared" si="345"/>
        <v>252979.98318791538</v>
      </c>
      <c r="Y421" s="31">
        <f t="shared" si="346"/>
        <v>95.226585637069988</v>
      </c>
      <c r="Z421" s="31">
        <f t="shared" si="347"/>
        <v>4.3017717984206518</v>
      </c>
      <c r="AA421" s="31">
        <f t="shared" si="348"/>
        <v>18.39874858573091</v>
      </c>
      <c r="AB421" s="31">
        <f t="shared" si="349"/>
        <v>3.8677833727244297</v>
      </c>
      <c r="AD421" s="33">
        <f t="shared" si="350"/>
        <v>1372.5518443314493</v>
      </c>
      <c r="AE421" s="33">
        <f t="shared" si="351"/>
        <v>32.234115694775774</v>
      </c>
      <c r="AF421" s="33">
        <f t="shared" si="352"/>
        <v>0.10552086411163328</v>
      </c>
      <c r="AG421" s="73">
        <f t="shared" si="353"/>
        <v>2488.5526315789475</v>
      </c>
      <c r="AH421" s="33">
        <f t="shared" si="354"/>
        <v>258.65989470086208</v>
      </c>
      <c r="AI421" s="33">
        <f t="shared" si="355"/>
        <v>1.1344165187384717E-2</v>
      </c>
      <c r="AJ421" s="73">
        <f t="shared" si="356"/>
        <v>60.307017543859651</v>
      </c>
      <c r="AK421" s="33">
        <f t="shared" si="357"/>
        <v>147.07244436745154</v>
      </c>
      <c r="AL421" s="33">
        <f t="shared" si="358"/>
        <v>2.1411443697674405E-4</v>
      </c>
      <c r="AM421" s="73">
        <f t="shared" si="359"/>
        <v>113.1140350877193</v>
      </c>
      <c r="AN421" s="33">
        <f t="shared" si="360"/>
        <v>0.55607263661158746</v>
      </c>
      <c r="AO421" s="73">
        <f t="shared" si="361"/>
        <v>256.40350877192981</v>
      </c>
      <c r="AP421" s="33">
        <f t="shared" si="362"/>
        <v>1.5817126025059582</v>
      </c>
      <c r="AQ421" s="73">
        <f t="shared" si="363"/>
        <v>71.622807017543863</v>
      </c>
      <c r="AR421" s="33">
        <f t="shared" si="364"/>
        <v>58.407299122214823</v>
      </c>
      <c r="AS421" s="33">
        <f t="shared" si="365"/>
        <v>0.63853032388350617</v>
      </c>
      <c r="AT421" s="73">
        <f t="shared" si="366"/>
        <v>622.14912280701753</v>
      </c>
      <c r="AU421" s="73">
        <f t="shared" si="367"/>
        <v>1372.5518443314493</v>
      </c>
      <c r="AV421" s="73">
        <f t="shared" si="368"/>
        <v>258.65989470086208</v>
      </c>
      <c r="AW421" s="73">
        <f t="shared" si="369"/>
        <v>147.07244436745154</v>
      </c>
      <c r="AX421" s="73">
        <f t="shared" si="370"/>
        <v>0.55607263661158746</v>
      </c>
      <c r="AY421" s="73">
        <f t="shared" si="371"/>
        <v>1.5817126025059582</v>
      </c>
      <c r="AZ421" s="73">
        <f t="shared" si="372"/>
        <v>58.407299122214823</v>
      </c>
      <c r="BA421" s="33">
        <f t="shared" si="373"/>
        <v>3612.1491228070176</v>
      </c>
      <c r="BC421" s="34">
        <f t="shared" si="374"/>
        <v>1.3382287114261551E-2</v>
      </c>
      <c r="BD421" s="34">
        <f t="shared" si="375"/>
        <v>7.1115082258712534E-2</v>
      </c>
      <c r="BE421" s="34">
        <f t="shared" si="376"/>
        <v>5.9279379953403065E-2</v>
      </c>
      <c r="BF421" s="34">
        <f t="shared" si="377"/>
        <v>4.8888701827055736E-2</v>
      </c>
      <c r="BG421" s="34">
        <f t="shared" si="378"/>
        <v>1.2743495099060858</v>
      </c>
      <c r="BH421" s="34">
        <f t="shared" si="379"/>
        <v>5.7567545306498435E-2</v>
      </c>
      <c r="BI421" s="34">
        <f t="shared" si="380"/>
        <v>0.24355470546501229</v>
      </c>
      <c r="BJ421" s="34">
        <f t="shared" si="381"/>
        <v>6.2970099924043746E-2</v>
      </c>
      <c r="BL421" s="49">
        <f t="shared" si="382"/>
        <v>1</v>
      </c>
      <c r="BM421" s="49">
        <f t="shared" si="383"/>
        <v>0.83356973050735039</v>
      </c>
      <c r="BN421" s="49">
        <f t="shared" si="384"/>
        <v>17.919539279587365</v>
      </c>
      <c r="BO421" s="49">
        <f t="shared" si="385"/>
        <v>0.80949840003096751</v>
      </c>
      <c r="BP421" s="49">
        <f t="shared" si="386"/>
        <v>0.88546758189721531</v>
      </c>
      <c r="BU421" s="38">
        <f t="shared" si="387"/>
        <v>4.5999811479527274E-2</v>
      </c>
      <c r="BV421" s="38">
        <f t="shared" si="388"/>
        <v>3.8344050458378472E-2</v>
      </c>
      <c r="BW421" s="38">
        <f t="shared" si="389"/>
        <v>0.8242954286610028</v>
      </c>
      <c r="BX421" s="38">
        <f t="shared" si="390"/>
        <v>3.723677379440346E-2</v>
      </c>
      <c r="BY421" s="38">
        <f t="shared" si="391"/>
        <v>4.0731341838504784E-2</v>
      </c>
    </row>
    <row r="422" spans="1:77" x14ac:dyDescent="0.25">
      <c r="A422" s="23" t="s">
        <v>1054</v>
      </c>
      <c r="B422" s="24" t="s">
        <v>1055</v>
      </c>
      <c r="C422" s="24" t="s">
        <v>1036</v>
      </c>
      <c r="D422" s="24" t="s">
        <v>66</v>
      </c>
      <c r="E422" s="25">
        <v>0.52500000000000002</v>
      </c>
      <c r="F422" s="26">
        <f t="shared" si="337"/>
        <v>1.3202803439237052</v>
      </c>
      <c r="G422" s="27">
        <v>5.1286138399136494</v>
      </c>
      <c r="H422" s="28">
        <f t="shared" si="338"/>
        <v>0.71000000000000008</v>
      </c>
      <c r="I422" s="27">
        <v>1.5038088733441842E-7</v>
      </c>
      <c r="J422" s="27">
        <f t="shared" si="339"/>
        <v>6.0666342023271658E-11</v>
      </c>
      <c r="K422" s="20">
        <f t="shared" si="336"/>
        <v>0.99939600607299595</v>
      </c>
      <c r="S422" s="31">
        <f t="shared" si="340"/>
        <v>1.1438148280936107</v>
      </c>
      <c r="T422" s="31">
        <f t="shared" si="341"/>
        <v>1.0603475592711771</v>
      </c>
      <c r="U422" s="31">
        <f t="shared" si="342"/>
        <v>1.1734288259104917</v>
      </c>
      <c r="V422" s="31">
        <f t="shared" si="343"/>
        <v>1.0636877769233373</v>
      </c>
      <c r="W422" s="31">
        <f t="shared" si="344"/>
        <v>1.1436874695909969</v>
      </c>
      <c r="X422" s="32">
        <f t="shared" si="345"/>
        <v>19481474.351432201</v>
      </c>
      <c r="Y422" s="31">
        <f t="shared" si="346"/>
        <v>6.0142952077483089</v>
      </c>
      <c r="Z422" s="31">
        <f t="shared" si="347"/>
        <v>1.1099200639238842</v>
      </c>
      <c r="AA422" s="31">
        <f t="shared" si="348"/>
        <v>1.9531065640864884</v>
      </c>
      <c r="AB422" s="31">
        <f t="shared" si="349"/>
        <v>1.5009313911199387</v>
      </c>
      <c r="AD422" s="33">
        <f t="shared" si="350"/>
        <v>6359.6227208862874</v>
      </c>
      <c r="AE422" s="33">
        <f t="shared" si="351"/>
        <v>8.3501709228371528</v>
      </c>
      <c r="AF422" s="33">
        <f t="shared" si="352"/>
        <v>0.78590583440972839</v>
      </c>
      <c r="AG422" s="73">
        <f t="shared" si="353"/>
        <v>2488.5526315789475</v>
      </c>
      <c r="AH422" s="33">
        <f t="shared" si="354"/>
        <v>976.48302822649134</v>
      </c>
      <c r="AI422" s="33">
        <f t="shared" si="355"/>
        <v>15.66875828438506</v>
      </c>
      <c r="AJ422" s="73">
        <f t="shared" si="356"/>
        <v>60.307017543859651</v>
      </c>
      <c r="AK422" s="33">
        <f t="shared" si="357"/>
        <v>469.78888984314199</v>
      </c>
      <c r="AL422" s="33">
        <f t="shared" si="358"/>
        <v>2.7804192685593404E-6</v>
      </c>
      <c r="AM422" s="73">
        <f t="shared" si="359"/>
        <v>113.1140350877193</v>
      </c>
      <c r="AN422" s="33">
        <f t="shared" si="360"/>
        <v>8.8045060512667561</v>
      </c>
      <c r="AO422" s="73">
        <f t="shared" si="361"/>
        <v>256.40350877192981</v>
      </c>
      <c r="AP422" s="33">
        <f t="shared" si="362"/>
        <v>6.130321351802575</v>
      </c>
      <c r="AQ422" s="73">
        <f t="shared" si="363"/>
        <v>71.622807017543863</v>
      </c>
      <c r="AR422" s="33">
        <f t="shared" si="364"/>
        <v>550.21125415337315</v>
      </c>
      <c r="AS422" s="33">
        <f t="shared" si="365"/>
        <v>1.6454429458325706</v>
      </c>
      <c r="AT422" s="73">
        <f t="shared" si="366"/>
        <v>622.14912280701753</v>
      </c>
      <c r="AU422" s="73">
        <f t="shared" si="367"/>
        <v>6359.6227208862874</v>
      </c>
      <c r="AV422" s="73">
        <f t="shared" si="368"/>
        <v>976.48302822649134</v>
      </c>
      <c r="AW422" s="73">
        <f t="shared" si="369"/>
        <v>469.78888984314199</v>
      </c>
      <c r="AX422" s="73">
        <f t="shared" si="370"/>
        <v>8.8045060512667561</v>
      </c>
      <c r="AY422" s="73">
        <f t="shared" si="371"/>
        <v>6.130321351802575</v>
      </c>
      <c r="AZ422" s="73">
        <f t="shared" si="372"/>
        <v>550.21125415337315</v>
      </c>
      <c r="BA422" s="33">
        <f t="shared" si="373"/>
        <v>3612.1491228070176</v>
      </c>
      <c r="BC422" s="34">
        <f t="shared" si="374"/>
        <v>0.13726885625595528</v>
      </c>
      <c r="BD422" s="34">
        <f t="shared" si="375"/>
        <v>0.15718728303328391</v>
      </c>
      <c r="BE422" s="34">
        <f t="shared" si="376"/>
        <v>0.15853141955199332</v>
      </c>
      <c r="BF422" s="34">
        <f t="shared" si="377"/>
        <v>0.15699266993587147</v>
      </c>
      <c r="BG422" s="34">
        <f t="shared" si="378"/>
        <v>0.82557542435328335</v>
      </c>
      <c r="BH422" s="34">
        <f t="shared" si="379"/>
        <v>0.15235745771036838</v>
      </c>
      <c r="BI422" s="34">
        <f t="shared" si="380"/>
        <v>0.26730132201285817</v>
      </c>
      <c r="BJ422" s="34">
        <f t="shared" si="381"/>
        <v>0.17809030019247446</v>
      </c>
      <c r="BL422" s="49">
        <f t="shared" si="382"/>
        <v>1</v>
      </c>
      <c r="BM422" s="49">
        <f t="shared" si="383"/>
        <v>1.0085511785226595</v>
      </c>
      <c r="BN422" s="49">
        <f t="shared" si="384"/>
        <v>5.2521769472818631</v>
      </c>
      <c r="BO422" s="49">
        <f t="shared" si="385"/>
        <v>0.96927343465887861</v>
      </c>
      <c r="BP422" s="49">
        <f t="shared" si="386"/>
        <v>1.1329816048462673</v>
      </c>
      <c r="BU422" s="38">
        <f t="shared" si="387"/>
        <v>4.9931534629577494E-2</v>
      </c>
      <c r="BV422" s="38">
        <f t="shared" si="388"/>
        <v>5.035850809610537E-2</v>
      </c>
      <c r="BW422" s="38">
        <f t="shared" si="389"/>
        <v>0.26224925512387298</v>
      </c>
      <c r="BX422" s="38">
        <f t="shared" si="390"/>
        <v>4.8397310068199313E-2</v>
      </c>
      <c r="BY422" s="38">
        <f t="shared" si="391"/>
        <v>5.6571510237055679E-2</v>
      </c>
    </row>
    <row r="423" spans="1:77" x14ac:dyDescent="0.25">
      <c r="A423" s="23" t="s">
        <v>1056</v>
      </c>
      <c r="B423" s="24" t="s">
        <v>1057</v>
      </c>
      <c r="C423" s="24" t="s">
        <v>1058</v>
      </c>
      <c r="D423" s="24" t="s">
        <v>66</v>
      </c>
      <c r="E423" s="25">
        <v>5.5E-2</v>
      </c>
      <c r="F423" s="26">
        <f t="shared" si="337"/>
        <v>12.602676010180824</v>
      </c>
      <c r="G423" s="27">
        <v>2.2387211385683394</v>
      </c>
      <c r="H423" s="28">
        <f t="shared" si="338"/>
        <v>0.35</v>
      </c>
      <c r="I423" s="27">
        <v>3.4037000000000005E-2</v>
      </c>
      <c r="J423" s="27">
        <f t="shared" si="339"/>
        <v>1.3731135119944819E-5</v>
      </c>
      <c r="K423" s="20">
        <f t="shared" si="336"/>
        <v>0.99866501321912127</v>
      </c>
      <c r="S423" s="31">
        <f t="shared" si="340"/>
        <v>0.99657256500191138</v>
      </c>
      <c r="T423" s="31">
        <f t="shared" si="341"/>
        <v>0.91164474142006213</v>
      </c>
      <c r="U423" s="31">
        <f t="shared" si="342"/>
        <v>1.0580555868669237</v>
      </c>
      <c r="V423" s="31">
        <f t="shared" si="343"/>
        <v>0.92637357275044641</v>
      </c>
      <c r="W423" s="31">
        <f t="shared" si="344"/>
        <v>1.0547761351271356</v>
      </c>
      <c r="X423" s="32">
        <f t="shared" si="345"/>
        <v>76.67192691161641</v>
      </c>
      <c r="Y423" s="31">
        <f t="shared" si="346"/>
        <v>2.8535850779145497</v>
      </c>
      <c r="Z423" s="31">
        <f t="shared" si="347"/>
        <v>0.99683566645351562</v>
      </c>
      <c r="AA423" s="31">
        <f t="shared" si="348"/>
        <v>1.3704524580290696</v>
      </c>
      <c r="AB423" s="31">
        <f t="shared" si="349"/>
        <v>1.1625509563744811</v>
      </c>
      <c r="AD423" s="33">
        <f t="shared" si="350"/>
        <v>7299.248468892798</v>
      </c>
      <c r="AE423" s="33">
        <f t="shared" si="351"/>
        <v>79.706176990718291</v>
      </c>
      <c r="AF423" s="33">
        <f t="shared" si="352"/>
        <v>0.91409876618742547</v>
      </c>
      <c r="AG423" s="73">
        <f t="shared" si="353"/>
        <v>2488.5526315789475</v>
      </c>
      <c r="AH423" s="33">
        <f t="shared" si="354"/>
        <v>1082.9613751450752</v>
      </c>
      <c r="AI423" s="33">
        <f t="shared" si="355"/>
        <v>17.99130195087772</v>
      </c>
      <c r="AJ423" s="73">
        <f t="shared" si="356"/>
        <v>60.307017543859651</v>
      </c>
      <c r="AK423" s="33">
        <f t="shared" si="357"/>
        <v>509.38929008088064</v>
      </c>
      <c r="AL423" s="33">
        <f t="shared" si="358"/>
        <v>0.70647326666391619</v>
      </c>
      <c r="AM423" s="73">
        <f t="shared" si="359"/>
        <v>113.1140350877193</v>
      </c>
      <c r="AN423" s="33">
        <f t="shared" si="360"/>
        <v>18.55662161978487</v>
      </c>
      <c r="AO423" s="73">
        <f t="shared" si="361"/>
        <v>256.40350877192981</v>
      </c>
      <c r="AP423" s="33">
        <f t="shared" si="362"/>
        <v>6.8257656659438544</v>
      </c>
      <c r="AQ423" s="73">
        <f t="shared" si="363"/>
        <v>71.622807017543863</v>
      </c>
      <c r="AR423" s="33">
        <f t="shared" si="364"/>
        <v>784.13607551676012</v>
      </c>
      <c r="AS423" s="33">
        <f t="shared" si="365"/>
        <v>2.1243773927974221</v>
      </c>
      <c r="AT423" s="73">
        <f t="shared" si="366"/>
        <v>622.14912280701753</v>
      </c>
      <c r="AU423" s="73">
        <f t="shared" si="367"/>
        <v>7299.248468892798</v>
      </c>
      <c r="AV423" s="73">
        <f t="shared" si="368"/>
        <v>1082.9613751450752</v>
      </c>
      <c r="AW423" s="73">
        <f t="shared" si="369"/>
        <v>509.38929008088064</v>
      </c>
      <c r="AX423" s="73">
        <f t="shared" si="370"/>
        <v>18.55662161978487</v>
      </c>
      <c r="AY423" s="73">
        <f t="shared" si="371"/>
        <v>6.8257656659438544</v>
      </c>
      <c r="AZ423" s="73">
        <f t="shared" si="372"/>
        <v>784.13607551676012</v>
      </c>
      <c r="BA423" s="33">
        <f t="shared" si="373"/>
        <v>3612.1491228070176</v>
      </c>
      <c r="BC423" s="34">
        <f t="shared" si="374"/>
        <v>2.8873105191860968E-2</v>
      </c>
      <c r="BD423" s="34">
        <f t="shared" si="375"/>
        <v>2.880678736529986E-2</v>
      </c>
      <c r="BE423" s="34">
        <f t="shared" si="376"/>
        <v>3.0050125726512611E-2</v>
      </c>
      <c r="BF423" s="34">
        <f t="shared" si="377"/>
        <v>3.0412483155260538E-2</v>
      </c>
      <c r="BG423" s="34">
        <f t="shared" si="378"/>
        <v>8.2391862128551582E-2</v>
      </c>
      <c r="BH423" s="34">
        <f t="shared" si="379"/>
        <v>2.8781741056511191E-2</v>
      </c>
      <c r="BI423" s="34">
        <f t="shared" si="380"/>
        <v>3.9462306903727699E-2</v>
      </c>
      <c r="BJ423" s="34">
        <f t="shared" si="381"/>
        <v>3.3944582546983078E-2</v>
      </c>
      <c r="BL423" s="49">
        <f t="shared" si="382"/>
        <v>1</v>
      </c>
      <c r="BM423" s="49">
        <f t="shared" si="383"/>
        <v>1.043161298948263</v>
      </c>
      <c r="BN423" s="49">
        <f t="shared" si="384"/>
        <v>2.8601544866401638</v>
      </c>
      <c r="BO423" s="49">
        <f t="shared" si="385"/>
        <v>0.99913054140779201</v>
      </c>
      <c r="BP423" s="49">
        <f t="shared" si="386"/>
        <v>1.1783536330008153</v>
      </c>
      <c r="BU423" s="38">
        <f t="shared" si="387"/>
        <v>5.0795039703051555E-2</v>
      </c>
      <c r="BV423" s="38">
        <f t="shared" si="388"/>
        <v>5.2987419596763854E-2</v>
      </c>
      <c r="BW423" s="38">
        <f t="shared" si="389"/>
        <v>0.14528166070574816</v>
      </c>
      <c r="BX423" s="38">
        <f t="shared" si="390"/>
        <v>5.075087551934019E-2</v>
      </c>
      <c r="BY423" s="38">
        <f t="shared" si="391"/>
        <v>5.9854519572511457E-2</v>
      </c>
    </row>
    <row r="424" spans="1:77" x14ac:dyDescent="0.25">
      <c r="A424" s="23" t="s">
        <v>1059</v>
      </c>
      <c r="B424" s="24" t="s">
        <v>1060</v>
      </c>
      <c r="C424" s="24" t="s">
        <v>215</v>
      </c>
      <c r="D424" s="24" t="s">
        <v>90</v>
      </c>
      <c r="E424" s="25">
        <v>1.5</v>
      </c>
      <c r="F424" s="26">
        <f t="shared" si="337"/>
        <v>0.46209812037329684</v>
      </c>
      <c r="G424" s="27">
        <v>2818.3829312644561</v>
      </c>
      <c r="H424" s="28">
        <f t="shared" si="338"/>
        <v>3.45</v>
      </c>
      <c r="I424" s="27">
        <v>3.9592000000000004E-3</v>
      </c>
      <c r="J424" s="27">
        <f t="shared" si="339"/>
        <v>1.5972121563852727E-6</v>
      </c>
      <c r="K424" s="20">
        <f t="shared" si="336"/>
        <v>0.99993079098271975</v>
      </c>
      <c r="S424" s="31">
        <f t="shared" si="340"/>
        <v>5.1893998702791233</v>
      </c>
      <c r="T424" s="31">
        <f t="shared" si="341"/>
        <v>7.6100661076056646</v>
      </c>
      <c r="U424" s="31">
        <f t="shared" si="342"/>
        <v>4.343389952169928</v>
      </c>
      <c r="V424" s="31">
        <f t="shared" si="343"/>
        <v>134.73639387887258</v>
      </c>
      <c r="W424" s="31">
        <f t="shared" si="344"/>
        <v>3.5865891014664779</v>
      </c>
      <c r="X424" s="32">
        <f t="shared" si="345"/>
        <v>79410.872207910681</v>
      </c>
      <c r="Y424" s="31">
        <f t="shared" si="346"/>
        <v>92.857035569435467</v>
      </c>
      <c r="Z424" s="31">
        <f t="shared" si="347"/>
        <v>4.2169936534256172</v>
      </c>
      <c r="AA424" s="31">
        <f t="shared" si="348"/>
        <v>17.961939128456034</v>
      </c>
      <c r="AB424" s="31">
        <f t="shared" si="349"/>
        <v>3.8502480852121233</v>
      </c>
      <c r="AD424" s="33">
        <f t="shared" si="350"/>
        <v>1401.7479768502612</v>
      </c>
      <c r="AE424" s="33">
        <f t="shared" si="351"/>
        <v>2.9225598229930037</v>
      </c>
      <c r="AF424" s="33">
        <f t="shared" si="352"/>
        <v>0.10950408597639934</v>
      </c>
      <c r="AG424" s="73">
        <f t="shared" si="353"/>
        <v>2488.5526315789475</v>
      </c>
      <c r="AH424" s="33">
        <f t="shared" si="354"/>
        <v>263.81083576455825</v>
      </c>
      <c r="AI424" s="33">
        <f t="shared" si="355"/>
        <v>0.12369832817145103</v>
      </c>
      <c r="AJ424" s="73">
        <f t="shared" si="356"/>
        <v>60.307017543859651</v>
      </c>
      <c r="AK424" s="33">
        <f t="shared" si="357"/>
        <v>149.80574899058828</v>
      </c>
      <c r="AL424" s="33">
        <f t="shared" si="358"/>
        <v>6.8210643153307092E-4</v>
      </c>
      <c r="AM424" s="73">
        <f t="shared" si="359"/>
        <v>113.1140350877193</v>
      </c>
      <c r="AN424" s="33">
        <f t="shared" si="360"/>
        <v>0.57026264327734411</v>
      </c>
      <c r="AO424" s="73">
        <f t="shared" si="361"/>
        <v>256.40350877192981</v>
      </c>
      <c r="AP424" s="33">
        <f t="shared" si="362"/>
        <v>1.6135112418628839</v>
      </c>
      <c r="AQ424" s="73">
        <f t="shared" si="363"/>
        <v>71.622807017543863</v>
      </c>
      <c r="AR424" s="33">
        <f t="shared" si="364"/>
        <v>59.827683661323263</v>
      </c>
      <c r="AS424" s="33">
        <f t="shared" si="365"/>
        <v>0.64143839956248072</v>
      </c>
      <c r="AT424" s="73">
        <f t="shared" si="366"/>
        <v>622.14912280701753</v>
      </c>
      <c r="AU424" s="73">
        <f t="shared" si="367"/>
        <v>1401.7479768502612</v>
      </c>
      <c r="AV424" s="73">
        <f t="shared" si="368"/>
        <v>263.81083576455825</v>
      </c>
      <c r="AW424" s="73">
        <f t="shared" si="369"/>
        <v>149.80574899058828</v>
      </c>
      <c r="AX424" s="73">
        <f t="shared" si="370"/>
        <v>0.57026264327734411</v>
      </c>
      <c r="AY424" s="73">
        <f t="shared" si="371"/>
        <v>1.6135112418628839</v>
      </c>
      <c r="AZ424" s="73">
        <f t="shared" si="372"/>
        <v>59.827683661323263</v>
      </c>
      <c r="BA424" s="33">
        <f t="shared" si="373"/>
        <v>3612.1491228070176</v>
      </c>
      <c r="BC424" s="34">
        <f t="shared" si="374"/>
        <v>7.2938901138537099E-2</v>
      </c>
      <c r="BD424" s="34">
        <f t="shared" si="375"/>
        <v>0.37951729706578874</v>
      </c>
      <c r="BE424" s="34">
        <f t="shared" si="376"/>
        <v>0.3166536145356304</v>
      </c>
      <c r="BF424" s="34">
        <f t="shared" si="377"/>
        <v>0.26160067675719062</v>
      </c>
      <c r="BG424" s="34">
        <f t="shared" si="378"/>
        <v>6.7728901374166774</v>
      </c>
      <c r="BH424" s="34">
        <f t="shared" si="379"/>
        <v>0.30758288318904942</v>
      </c>
      <c r="BI424" s="34">
        <f t="shared" si="380"/>
        <v>1.2962266968811336</v>
      </c>
      <c r="BJ424" s="34">
        <f t="shared" si="381"/>
        <v>0.3366605652917869</v>
      </c>
      <c r="BL424" s="49">
        <f t="shared" si="382"/>
        <v>1</v>
      </c>
      <c r="BM424" s="49">
        <f t="shared" si="383"/>
        <v>0.83435884736694621</v>
      </c>
      <c r="BN424" s="49">
        <f t="shared" si="384"/>
        <v>17.846064434429735</v>
      </c>
      <c r="BO424" s="49">
        <f t="shared" si="385"/>
        <v>0.81045814134719241</v>
      </c>
      <c r="BP424" s="49">
        <f t="shared" si="386"/>
        <v>0.88707568243833512</v>
      </c>
      <c r="BU424" s="38">
        <f t="shared" si="387"/>
        <v>4.6016290538785982E-2</v>
      </c>
      <c r="BV424" s="38">
        <f t="shared" si="388"/>
        <v>3.8394099134043985E-2</v>
      </c>
      <c r="BW424" s="38">
        <f t="shared" si="389"/>
        <v>0.82120968598861399</v>
      </c>
      <c r="BX424" s="38">
        <f t="shared" si="390"/>
        <v>3.7294277301756884E-2</v>
      </c>
      <c r="BY424" s="38">
        <f t="shared" si="391"/>
        <v>4.0819932332974276E-2</v>
      </c>
    </row>
    <row r="425" spans="1:77" x14ac:dyDescent="0.25">
      <c r="A425" s="23" t="s">
        <v>1061</v>
      </c>
      <c r="B425" s="24" t="s">
        <v>1062</v>
      </c>
      <c r="C425" s="24" t="s">
        <v>1015</v>
      </c>
      <c r="D425" s="24" t="s">
        <v>66</v>
      </c>
      <c r="E425" s="25">
        <v>989</v>
      </c>
      <c r="F425" s="26">
        <f t="shared" si="337"/>
        <v>7.0085660319509134E-4</v>
      </c>
      <c r="G425" s="27">
        <v>27542287033.381657</v>
      </c>
      <c r="H425" s="28">
        <f t="shared" si="338"/>
        <v>10.44</v>
      </c>
      <c r="I425" s="27">
        <v>6.7061983983234503E-7</v>
      </c>
      <c r="J425" s="27">
        <f t="shared" si="339"/>
        <v>2.7054004861925791E-10</v>
      </c>
      <c r="K425" s="20">
        <f t="shared" si="336"/>
        <v>3.260308689694639E-3</v>
      </c>
      <c r="S425" s="31">
        <f t="shared" si="340"/>
        <v>5.3111760716789007</v>
      </c>
      <c r="T425" s="31">
        <f t="shared" si="341"/>
        <v>7.9275026378962972</v>
      </c>
      <c r="U425" s="31">
        <f t="shared" si="342"/>
        <v>4.4388089881104742</v>
      </c>
      <c r="V425" s="31">
        <f t="shared" si="343"/>
        <v>1308680846.7661302</v>
      </c>
      <c r="W425" s="31">
        <f t="shared" si="344"/>
        <v>3.6601229112915226</v>
      </c>
      <c r="X425" s="32">
        <f t="shared" si="345"/>
        <v>4547118234736093</v>
      </c>
      <c r="Y425" s="31">
        <f t="shared" si="346"/>
        <v>95.471089885465958</v>
      </c>
      <c r="Z425" s="31">
        <f t="shared" si="347"/>
        <v>4.3105197109064637</v>
      </c>
      <c r="AA425" s="31">
        <f t="shared" si="348"/>
        <v>18.443821179681144</v>
      </c>
      <c r="AB425" s="31">
        <f t="shared" si="349"/>
        <v>3.8695543295090409</v>
      </c>
      <c r="AD425" s="33">
        <f t="shared" si="350"/>
        <v>1369.6082884579146</v>
      </c>
      <c r="AE425" s="33">
        <f t="shared" si="351"/>
        <v>4.4325983159651224E-3</v>
      </c>
      <c r="AF425" s="33">
        <f t="shared" si="352"/>
        <v>0.10511927543861065</v>
      </c>
      <c r="AG425" s="73">
        <f t="shared" si="353"/>
        <v>2488.5526315789475</v>
      </c>
      <c r="AH425" s="33">
        <f t="shared" si="354"/>
        <v>258.13981552314897</v>
      </c>
      <c r="AI425" s="33">
        <f t="shared" si="355"/>
        <v>1.2735470766498587E-8</v>
      </c>
      <c r="AJ425" s="73">
        <f t="shared" si="356"/>
        <v>60.307017543859651</v>
      </c>
      <c r="AK425" s="33">
        <f t="shared" si="357"/>
        <v>146.79607206881371</v>
      </c>
      <c r="AL425" s="33">
        <f t="shared" si="358"/>
        <v>1.1912306623760007E-14</v>
      </c>
      <c r="AM425" s="73">
        <f t="shared" si="359"/>
        <v>113.1140350877193</v>
      </c>
      <c r="AN425" s="33">
        <f t="shared" si="360"/>
        <v>0.55464851835514584</v>
      </c>
      <c r="AO425" s="73">
        <f t="shared" si="361"/>
        <v>256.40350877192981</v>
      </c>
      <c r="AP425" s="33">
        <f t="shared" si="362"/>
        <v>1.5785026221897989</v>
      </c>
      <c r="AQ425" s="73">
        <f t="shared" si="363"/>
        <v>71.622807017543863</v>
      </c>
      <c r="AR425" s="33">
        <f t="shared" si="364"/>
        <v>58.26456468278284</v>
      </c>
      <c r="AS425" s="33">
        <f t="shared" si="365"/>
        <v>0.63823809136446952</v>
      </c>
      <c r="AT425" s="73">
        <f t="shared" si="366"/>
        <v>622.14912280701753</v>
      </c>
      <c r="AU425" s="73">
        <f t="shared" si="367"/>
        <v>1369.6082884579146</v>
      </c>
      <c r="AV425" s="73">
        <f t="shared" si="368"/>
        <v>258.13981552314897</v>
      </c>
      <c r="AW425" s="73">
        <f t="shared" si="369"/>
        <v>146.79607206881371</v>
      </c>
      <c r="AX425" s="73">
        <f t="shared" si="370"/>
        <v>0.55464851835514584</v>
      </c>
      <c r="AY425" s="73">
        <f t="shared" si="371"/>
        <v>1.5785026221897989</v>
      </c>
      <c r="AZ425" s="73">
        <f t="shared" si="372"/>
        <v>58.26456468278284</v>
      </c>
      <c r="BA425" s="33">
        <f t="shared" si="373"/>
        <v>3612.1491228070176</v>
      </c>
      <c r="BC425" s="34">
        <f t="shared" si="374"/>
        <v>4.1204140345635132E-4</v>
      </c>
      <c r="BD425" s="34">
        <f t="shared" si="375"/>
        <v>2.19435268534024E-3</v>
      </c>
      <c r="BE425" s="34">
        <f t="shared" si="376"/>
        <v>1.8289730850454731E-3</v>
      </c>
      <c r="BF425" s="34">
        <f t="shared" si="377"/>
        <v>1.5081221811913056E-3</v>
      </c>
      <c r="BG425" s="34">
        <f t="shared" si="378"/>
        <v>3.9338041865914851E-2</v>
      </c>
      <c r="BH425" s="34">
        <f t="shared" si="379"/>
        <v>1.776112591308165E-3</v>
      </c>
      <c r="BI425" s="34">
        <f t="shared" si="380"/>
        <v>7.5172727200127631E-3</v>
      </c>
      <c r="BJ425" s="34">
        <f t="shared" si="381"/>
        <v>1.942671449961664E-3</v>
      </c>
      <c r="BL425" s="49">
        <f t="shared" si="382"/>
        <v>1</v>
      </c>
      <c r="BM425" s="49">
        <f t="shared" si="383"/>
        <v>0.83349094120751432</v>
      </c>
      <c r="BN425" s="49">
        <f t="shared" si="384"/>
        <v>17.926945895579856</v>
      </c>
      <c r="BO425" s="49">
        <f t="shared" si="385"/>
        <v>0.80940160766945002</v>
      </c>
      <c r="BP425" s="49">
        <f t="shared" si="386"/>
        <v>0.8853050209020743</v>
      </c>
      <c r="BU425" s="38">
        <f t="shared" si="387"/>
        <v>4.5998162621527908E-2</v>
      </c>
      <c r="BV425" s="38">
        <f t="shared" si="388"/>
        <v>3.8339051857233603E-2</v>
      </c>
      <c r="BW425" s="38">
        <f t="shared" si="389"/>
        <v>0.82460657261221448</v>
      </c>
      <c r="BX425" s="38">
        <f t="shared" si="390"/>
        <v>3.7230986775705494E-2</v>
      </c>
      <c r="BY425" s="38">
        <f t="shared" si="391"/>
        <v>4.0722404321108775E-2</v>
      </c>
    </row>
    <row r="426" spans="1:77" x14ac:dyDescent="0.25">
      <c r="A426" s="23" t="s">
        <v>1063</v>
      </c>
      <c r="B426" s="24" t="s">
        <v>1064</v>
      </c>
      <c r="C426" s="24" t="s">
        <v>215</v>
      </c>
      <c r="D426" s="24" t="s">
        <v>236</v>
      </c>
      <c r="E426" s="25">
        <v>161</v>
      </c>
      <c r="F426" s="26">
        <f t="shared" si="337"/>
        <v>4.3052619910555609E-3</v>
      </c>
      <c r="G426" s="27">
        <v>8128305.1616410045</v>
      </c>
      <c r="H426" s="28">
        <f t="shared" si="338"/>
        <v>6.910000000000001</v>
      </c>
      <c r="I426" s="27">
        <v>0.84031999999999996</v>
      </c>
      <c r="J426" s="27">
        <f t="shared" si="339"/>
        <v>3.3900013115115987E-4</v>
      </c>
      <c r="K426" s="20">
        <f t="shared" si="336"/>
        <v>0.91721149534533908</v>
      </c>
      <c r="S426" s="31">
        <f t="shared" si="340"/>
        <v>5.311132668769984</v>
      </c>
      <c r="T426" s="31">
        <f t="shared" si="341"/>
        <v>7.9273874823229775</v>
      </c>
      <c r="U426" s="31">
        <f t="shared" si="342"/>
        <v>4.438774979300228</v>
      </c>
      <c r="V426" s="31">
        <f t="shared" si="343"/>
        <v>386219.91873177973</v>
      </c>
      <c r="W426" s="31">
        <f t="shared" si="344"/>
        <v>3.660096702712067</v>
      </c>
      <c r="X426" s="32">
        <f t="shared" si="345"/>
        <v>1070949.7255643578</v>
      </c>
      <c r="Y426" s="31">
        <f t="shared" si="346"/>
        <v>95.470158196350354</v>
      </c>
      <c r="Z426" s="31">
        <f t="shared" si="347"/>
        <v>4.3104863767828201</v>
      </c>
      <c r="AA426" s="31">
        <f t="shared" si="348"/>
        <v>18.443649429515368</v>
      </c>
      <c r="AB426" s="31">
        <f t="shared" si="349"/>
        <v>3.8695475945950681</v>
      </c>
      <c r="AD426" s="33">
        <f t="shared" si="350"/>
        <v>1369.6194809826552</v>
      </c>
      <c r="AE426" s="33">
        <f t="shared" si="351"/>
        <v>2.7228818226642894E-2</v>
      </c>
      <c r="AF426" s="33">
        <f t="shared" si="352"/>
        <v>0.10512080243227118</v>
      </c>
      <c r="AG426" s="73">
        <f t="shared" si="353"/>
        <v>2488.5526315789475</v>
      </c>
      <c r="AH426" s="33">
        <f t="shared" si="354"/>
        <v>258.14179332739542</v>
      </c>
      <c r="AI426" s="33">
        <f t="shared" si="355"/>
        <v>4.3153306855313327E-5</v>
      </c>
      <c r="AJ426" s="73">
        <f t="shared" si="356"/>
        <v>60.307017543859651</v>
      </c>
      <c r="AK426" s="33">
        <f t="shared" si="357"/>
        <v>146.79712322041738</v>
      </c>
      <c r="AL426" s="33">
        <f t="shared" si="358"/>
        <v>5.0578160088815084E-5</v>
      </c>
      <c r="AM426" s="73">
        <f t="shared" si="359"/>
        <v>113.1140350877193</v>
      </c>
      <c r="AN426" s="33">
        <f t="shared" si="360"/>
        <v>0.55465393114587846</v>
      </c>
      <c r="AO426" s="73">
        <f t="shared" si="361"/>
        <v>256.40350877192981</v>
      </c>
      <c r="AP426" s="33">
        <f t="shared" si="362"/>
        <v>1.5785148291652955</v>
      </c>
      <c r="AQ426" s="73">
        <f t="shared" si="363"/>
        <v>71.622807017543863</v>
      </c>
      <c r="AR426" s="33">
        <f t="shared" si="364"/>
        <v>58.265107251577668</v>
      </c>
      <c r="AS426" s="33">
        <f t="shared" si="365"/>
        <v>0.63823920221232311</v>
      </c>
      <c r="AT426" s="73">
        <f t="shared" si="366"/>
        <v>622.14912280701753</v>
      </c>
      <c r="AU426" s="73">
        <f t="shared" si="367"/>
        <v>1369.6194809826552</v>
      </c>
      <c r="AV426" s="73">
        <f t="shared" si="368"/>
        <v>258.14179332739542</v>
      </c>
      <c r="AW426" s="73">
        <f t="shared" si="369"/>
        <v>146.79712322041738</v>
      </c>
      <c r="AX426" s="73">
        <f t="shared" si="370"/>
        <v>0.55465393114587846</v>
      </c>
      <c r="AY426" s="73">
        <f t="shared" si="371"/>
        <v>1.5785148291652955</v>
      </c>
      <c r="AZ426" s="73">
        <f t="shared" si="372"/>
        <v>58.265107251577668</v>
      </c>
      <c r="BA426" s="33">
        <f t="shared" si="373"/>
        <v>3612.1491228070176</v>
      </c>
      <c r="BC426" s="34">
        <f t="shared" si="374"/>
        <v>0.1152287069992982</v>
      </c>
      <c r="BD426" s="34">
        <f t="shared" si="375"/>
        <v>0.61365278842502879</v>
      </c>
      <c r="BE426" s="34">
        <f t="shared" si="376"/>
        <v>0.51147421602296594</v>
      </c>
      <c r="BF426" s="34">
        <f t="shared" si="377"/>
        <v>0.4217480652348764</v>
      </c>
      <c r="BG426" s="34">
        <f t="shared" si="378"/>
        <v>11.000902885983903</v>
      </c>
      <c r="BH426" s="34">
        <f t="shared" si="379"/>
        <v>0.49669177173477408</v>
      </c>
      <c r="BI426" s="34">
        <f t="shared" si="380"/>
        <v>2.1022101500445141</v>
      </c>
      <c r="BJ426" s="34">
        <f t="shared" si="381"/>
        <v>0.54327026574911574</v>
      </c>
      <c r="BL426" s="49">
        <f t="shared" si="382"/>
        <v>1</v>
      </c>
      <c r="BM426" s="49">
        <f t="shared" si="383"/>
        <v>0.83349122772780126</v>
      </c>
      <c r="BN426" s="49">
        <f t="shared" si="384"/>
        <v>17.926917458027496</v>
      </c>
      <c r="BO426" s="49">
        <f t="shared" si="385"/>
        <v>0.80940196329842951</v>
      </c>
      <c r="BP426" s="49">
        <f t="shared" si="386"/>
        <v>0.88530562558584081</v>
      </c>
      <c r="BU426" s="38">
        <f t="shared" si="387"/>
        <v>4.5998169565637861E-2</v>
      </c>
      <c r="BV426" s="38">
        <f t="shared" si="388"/>
        <v>3.8339070824495086E-2</v>
      </c>
      <c r="BW426" s="38">
        <f t="shared" si="389"/>
        <v>0.82460538902354241</v>
      </c>
      <c r="BX426" s="38">
        <f t="shared" si="390"/>
        <v>3.7231008754561354E-2</v>
      </c>
      <c r="BY426" s="38">
        <f t="shared" si="391"/>
        <v>4.0722438283110611E-2</v>
      </c>
    </row>
    <row r="427" spans="1:77" x14ac:dyDescent="0.25">
      <c r="A427" s="23" t="s">
        <v>1065</v>
      </c>
      <c r="B427" s="24" t="s">
        <v>1066</v>
      </c>
      <c r="C427" s="24" t="s">
        <v>89</v>
      </c>
      <c r="D427" s="24" t="s">
        <v>66</v>
      </c>
      <c r="E427" s="25">
        <v>0.61</v>
      </c>
      <c r="F427" s="26">
        <f t="shared" si="337"/>
        <v>1.1363068533769596</v>
      </c>
      <c r="G427" s="27">
        <v>169.82436524617444</v>
      </c>
      <c r="H427" s="28">
        <f t="shared" si="338"/>
        <v>2.23</v>
      </c>
      <c r="I427" s="27">
        <v>2.0591148931022426E-4</v>
      </c>
      <c r="J427" s="27">
        <f t="shared" si="339"/>
        <v>8.3068380952133327E-8</v>
      </c>
      <c r="K427" s="20">
        <f t="shared" si="336"/>
        <v>0.99994408547578384</v>
      </c>
      <c r="S427" s="31">
        <f t="shared" si="340"/>
        <v>3.8960540111461079</v>
      </c>
      <c r="T427" s="31">
        <f t="shared" si="341"/>
        <v>4.8172689804162898</v>
      </c>
      <c r="U427" s="31">
        <f t="shared" si="342"/>
        <v>3.3299750681645626</v>
      </c>
      <c r="V427" s="31">
        <f t="shared" si="343"/>
        <v>8.8892606864224035</v>
      </c>
      <c r="W427" s="31">
        <f t="shared" si="344"/>
        <v>2.8056101634613584</v>
      </c>
      <c r="X427" s="32">
        <f t="shared" si="345"/>
        <v>102782.95327004731</v>
      </c>
      <c r="Y427" s="31">
        <f t="shared" si="346"/>
        <v>65.094005631526855</v>
      </c>
      <c r="Z427" s="31">
        <f t="shared" si="347"/>
        <v>3.2236834846613163</v>
      </c>
      <c r="AA427" s="31">
        <f t="shared" si="348"/>
        <v>12.8440248859474</v>
      </c>
      <c r="AB427" s="31">
        <f t="shared" si="349"/>
        <v>3.5779916288649818</v>
      </c>
      <c r="AD427" s="33">
        <f t="shared" si="350"/>
        <v>1867.0764697871573</v>
      </c>
      <c r="AE427" s="33">
        <f t="shared" si="351"/>
        <v>7.1866225155565671</v>
      </c>
      <c r="AF427" s="33">
        <f t="shared" si="352"/>
        <v>0.17298874875392983</v>
      </c>
      <c r="AG427" s="73">
        <f t="shared" si="353"/>
        <v>2488.5526315789475</v>
      </c>
      <c r="AH427" s="33">
        <f t="shared" si="354"/>
        <v>344.09667035882683</v>
      </c>
      <c r="AI427" s="33">
        <f t="shared" si="355"/>
        <v>1.8749215772379808</v>
      </c>
      <c r="AJ427" s="73">
        <f t="shared" si="356"/>
        <v>60.307017543859651</v>
      </c>
      <c r="AK427" s="33">
        <f t="shared" si="357"/>
        <v>191.50617347486195</v>
      </c>
      <c r="AL427" s="33">
        <f t="shared" si="358"/>
        <v>5.2700048931607953E-4</v>
      </c>
      <c r="AM427" s="73">
        <f t="shared" si="359"/>
        <v>113.1140350877193</v>
      </c>
      <c r="AN427" s="33">
        <f t="shared" si="360"/>
        <v>0.81348348495361389</v>
      </c>
      <c r="AO427" s="73">
        <f t="shared" si="361"/>
        <v>256.40350877192981</v>
      </c>
      <c r="AP427" s="33">
        <f t="shared" si="362"/>
        <v>2.1106807473629874</v>
      </c>
      <c r="AQ427" s="73">
        <f t="shared" si="363"/>
        <v>71.622807017543863</v>
      </c>
      <c r="AR427" s="33">
        <f t="shared" si="364"/>
        <v>83.66701416912943</v>
      </c>
      <c r="AS427" s="33">
        <f t="shared" si="365"/>
        <v>0.69024671544030758</v>
      </c>
      <c r="AT427" s="73">
        <f t="shared" si="366"/>
        <v>622.14912280701753</v>
      </c>
      <c r="AU427" s="73">
        <f t="shared" si="367"/>
        <v>1867.0764697871573</v>
      </c>
      <c r="AV427" s="73">
        <f t="shared" si="368"/>
        <v>344.09667035882683</v>
      </c>
      <c r="AW427" s="73">
        <f t="shared" si="369"/>
        <v>191.50617347486195</v>
      </c>
      <c r="AX427" s="73">
        <f t="shared" si="370"/>
        <v>0.81348348495361389</v>
      </c>
      <c r="AY427" s="73">
        <f t="shared" si="371"/>
        <v>2.1106807473629874</v>
      </c>
      <c r="AZ427" s="73">
        <f t="shared" si="372"/>
        <v>83.66701416912943</v>
      </c>
      <c r="BA427" s="33">
        <f t="shared" si="373"/>
        <v>3612.1491228070176</v>
      </c>
      <c r="BC427" s="34">
        <f t="shared" si="374"/>
        <v>5.7523251369730022E-2</v>
      </c>
      <c r="BD427" s="34">
        <f t="shared" si="375"/>
        <v>0.22460161139090565</v>
      </c>
      <c r="BE427" s="34">
        <f t="shared" si="376"/>
        <v>0.19051292186246743</v>
      </c>
      <c r="BF427" s="34">
        <f t="shared" si="377"/>
        <v>0.16138737456084912</v>
      </c>
      <c r="BG427" s="34">
        <f t="shared" si="378"/>
        <v>3.744418848604941</v>
      </c>
      <c r="BH427" s="34">
        <f t="shared" si="379"/>
        <v>0.18543675542462013</v>
      </c>
      <c r="BI427" s="34">
        <f t="shared" si="380"/>
        <v>0.73278465260599179</v>
      </c>
      <c r="BJ427" s="34">
        <f t="shared" si="381"/>
        <v>0.20480334461778696</v>
      </c>
      <c r="BL427" s="49">
        <f t="shared" si="382"/>
        <v>1</v>
      </c>
      <c r="BM427" s="49">
        <f t="shared" si="383"/>
        <v>0.84822597969206515</v>
      </c>
      <c r="BN427" s="49">
        <f t="shared" si="384"/>
        <v>16.671380162486923</v>
      </c>
      <c r="BO427" s="49">
        <f t="shared" si="385"/>
        <v>0.82562522270545313</v>
      </c>
      <c r="BP427" s="49">
        <f t="shared" si="386"/>
        <v>0.91185162630618444</v>
      </c>
      <c r="BU427" s="38">
        <f t="shared" si="387"/>
        <v>4.6306205799686126E-2</v>
      </c>
      <c r="BV427" s="38">
        <f t="shared" si="388"/>
        <v>3.9278126780261151E-2</v>
      </c>
      <c r="BW427" s="38">
        <f t="shared" si="389"/>
        <v>0.77198836076892419</v>
      </c>
      <c r="BX427" s="38">
        <f t="shared" si="390"/>
        <v>3.8231571476010404E-2</v>
      </c>
      <c r="BY427" s="38">
        <f t="shared" si="391"/>
        <v>4.2224389066512664E-2</v>
      </c>
    </row>
    <row r="428" spans="1:77" x14ac:dyDescent="0.25">
      <c r="A428" s="23" t="s">
        <v>1067</v>
      </c>
      <c r="B428" s="24" t="s">
        <v>1068</v>
      </c>
      <c r="C428" s="24" t="s">
        <v>65</v>
      </c>
      <c r="D428" s="24" t="s">
        <v>66</v>
      </c>
      <c r="E428" s="25">
        <v>0.90300000000000002</v>
      </c>
      <c r="F428" s="26">
        <f t="shared" si="337"/>
        <v>0.76760485111843335</v>
      </c>
      <c r="G428" s="27">
        <v>512.86138399136519</v>
      </c>
      <c r="H428" s="28">
        <f t="shared" si="338"/>
        <v>2.7100000000000004</v>
      </c>
      <c r="I428" s="27">
        <v>2.1412000000000002E-3</v>
      </c>
      <c r="J428" s="27">
        <f t="shared" si="339"/>
        <v>8.637984111063209E-7</v>
      </c>
      <c r="K428" s="20">
        <f t="shared" si="336"/>
        <v>0.99995173827015926</v>
      </c>
      <c r="S428" s="31">
        <f t="shared" si="340"/>
        <v>4.7154789108224975</v>
      </c>
      <c r="T428" s="31">
        <f t="shared" si="341"/>
        <v>6.4737819291449954</v>
      </c>
      <c r="U428" s="31">
        <f t="shared" si="342"/>
        <v>3.9720441510727653</v>
      </c>
      <c r="V428" s="31">
        <f t="shared" si="343"/>
        <v>25.188777692333712</v>
      </c>
      <c r="W428" s="31">
        <f t="shared" si="344"/>
        <v>3.3004148465282728</v>
      </c>
      <c r="X428" s="32">
        <f t="shared" si="345"/>
        <v>27621.92926657424</v>
      </c>
      <c r="Y428" s="31">
        <f t="shared" si="346"/>
        <v>82.683823436977178</v>
      </c>
      <c r="Z428" s="31">
        <f t="shared" si="347"/>
        <v>3.8530148268073723</v>
      </c>
      <c r="AA428" s="31">
        <f t="shared" si="348"/>
        <v>16.086580877529766</v>
      </c>
      <c r="AB428" s="31">
        <f t="shared" si="349"/>
        <v>3.7663998508203878</v>
      </c>
      <c r="AD428" s="33">
        <f t="shared" si="350"/>
        <v>1542.6282052785093</v>
      </c>
      <c r="AE428" s="33">
        <f t="shared" si="351"/>
        <v>4.8547505365332286</v>
      </c>
      <c r="AF428" s="33">
        <f t="shared" si="352"/>
        <v>0.12872434420159612</v>
      </c>
      <c r="AG428" s="73">
        <f t="shared" si="353"/>
        <v>2488.5526315789475</v>
      </c>
      <c r="AH428" s="33">
        <f t="shared" si="354"/>
        <v>288.47447051258683</v>
      </c>
      <c r="AI428" s="33">
        <f t="shared" si="355"/>
        <v>0.66167032280169846</v>
      </c>
      <c r="AJ428" s="73">
        <f t="shared" si="356"/>
        <v>60.307017543859651</v>
      </c>
      <c r="AK428" s="33">
        <f t="shared" si="357"/>
        <v>162.79519140808836</v>
      </c>
      <c r="AL428" s="33">
        <f t="shared" si="358"/>
        <v>1.9610022943695924E-3</v>
      </c>
      <c r="AM428" s="73">
        <f t="shared" si="359"/>
        <v>113.1140350877193</v>
      </c>
      <c r="AN428" s="33">
        <f t="shared" si="360"/>
        <v>0.64042634156953449</v>
      </c>
      <c r="AO428" s="73">
        <f t="shared" si="361"/>
        <v>256.40350877192981</v>
      </c>
      <c r="AP428" s="33">
        <f t="shared" si="362"/>
        <v>1.7659331646809764</v>
      </c>
      <c r="AQ428" s="73">
        <f t="shared" si="363"/>
        <v>71.622807017543863</v>
      </c>
      <c r="AR428" s="33">
        <f t="shared" si="364"/>
        <v>66.802337942569039</v>
      </c>
      <c r="AS428" s="33">
        <f t="shared" si="365"/>
        <v>0.65571821036447486</v>
      </c>
      <c r="AT428" s="73">
        <f t="shared" si="366"/>
        <v>622.14912280701753</v>
      </c>
      <c r="AU428" s="73">
        <f t="shared" si="367"/>
        <v>1542.6282052785093</v>
      </c>
      <c r="AV428" s="73">
        <f t="shared" si="368"/>
        <v>288.47447051258683</v>
      </c>
      <c r="AW428" s="73">
        <f t="shared" si="369"/>
        <v>162.79519140808836</v>
      </c>
      <c r="AX428" s="73">
        <f t="shared" si="370"/>
        <v>0.64042634156953449</v>
      </c>
      <c r="AY428" s="73">
        <f t="shared" si="371"/>
        <v>1.7659331646809764</v>
      </c>
      <c r="AZ428" s="73">
        <f t="shared" si="372"/>
        <v>66.802337942569039</v>
      </c>
      <c r="BA428" s="33">
        <f t="shared" si="373"/>
        <v>3612.1491228070176</v>
      </c>
      <c r="BC428" s="34">
        <f t="shared" si="374"/>
        <v>6.1570939864679736E-2</v>
      </c>
      <c r="BD428" s="34">
        <f t="shared" si="375"/>
        <v>0.29105828667811479</v>
      </c>
      <c r="BE428" s="34">
        <f t="shared" si="376"/>
        <v>0.24400282530497588</v>
      </c>
      <c r="BF428" s="34">
        <f t="shared" si="377"/>
        <v>0.20320719624587882</v>
      </c>
      <c r="BG428" s="34">
        <f t="shared" si="378"/>
        <v>5.090920720619919</v>
      </c>
      <c r="BH428" s="34">
        <f t="shared" si="379"/>
        <v>0.23723374419907611</v>
      </c>
      <c r="BI428" s="34">
        <f t="shared" si="380"/>
        <v>0.98083819490471802</v>
      </c>
      <c r="BJ428" s="34">
        <f t="shared" si="381"/>
        <v>0.26041796775535508</v>
      </c>
      <c r="BL428" s="49">
        <f t="shared" si="382"/>
        <v>1</v>
      </c>
      <c r="BM428" s="49">
        <f t="shared" si="383"/>
        <v>0.83832976579987173</v>
      </c>
      <c r="BN428" s="49">
        <f t="shared" si="384"/>
        <v>17.491069499251314</v>
      </c>
      <c r="BO428" s="49">
        <f t="shared" si="385"/>
        <v>0.81507297698565806</v>
      </c>
      <c r="BP428" s="49">
        <f t="shared" si="386"/>
        <v>0.89472789360350613</v>
      </c>
      <c r="BU428" s="38">
        <f t="shared" si="387"/>
        <v>4.6099170821768128E-2</v>
      </c>
      <c r="BV428" s="38">
        <f t="shared" si="388"/>
        <v>3.8646307078581153E-2</v>
      </c>
      <c r="BW428" s="38">
        <f t="shared" si="389"/>
        <v>0.80632380070140464</v>
      </c>
      <c r="BX428" s="38">
        <f t="shared" si="390"/>
        <v>3.7574188398268933E-2</v>
      </c>
      <c r="BY428" s="38">
        <f t="shared" si="391"/>
        <v>4.1246214006228805E-2</v>
      </c>
    </row>
    <row r="429" spans="1:77" x14ac:dyDescent="0.25">
      <c r="A429" s="23" t="s">
        <v>1069</v>
      </c>
      <c r="B429" s="24" t="s">
        <v>1070</v>
      </c>
      <c r="C429" s="24" t="s">
        <v>1071</v>
      </c>
      <c r="D429" s="24" t="s">
        <v>66</v>
      </c>
      <c r="E429" s="25">
        <v>1.5599999999999999E-2</v>
      </c>
      <c r="F429" s="26">
        <f t="shared" si="337"/>
        <v>44.432511574355466</v>
      </c>
      <c r="G429" s="27">
        <v>2.0892961308540396</v>
      </c>
      <c r="H429" s="28">
        <f t="shared" si="338"/>
        <v>0.32</v>
      </c>
      <c r="I429" s="27">
        <v>5.2276334520744437E-5</v>
      </c>
      <c r="J429" s="27">
        <f t="shared" si="339"/>
        <v>2.1089209180591049E-8</v>
      </c>
      <c r="K429" s="20">
        <f t="shared" si="336"/>
        <v>0.99857230721109003</v>
      </c>
      <c r="S429" s="31">
        <f t="shared" si="340"/>
        <v>0.98867582333099646</v>
      </c>
      <c r="T429" s="31">
        <f t="shared" si="341"/>
        <v>0.90378060157094442</v>
      </c>
      <c r="U429" s="31">
        <f t="shared" si="342"/>
        <v>1.0518680110627106</v>
      </c>
      <c r="V429" s="31">
        <f t="shared" si="343"/>
        <v>0.91927359426049571</v>
      </c>
      <c r="W429" s="31">
        <f t="shared" si="344"/>
        <v>1.0500077362643703</v>
      </c>
      <c r="X429" s="32">
        <f t="shared" si="345"/>
        <v>49604.444820506033</v>
      </c>
      <c r="Y429" s="31">
        <f t="shared" si="346"/>
        <v>2.6840732076956217</v>
      </c>
      <c r="Z429" s="31">
        <f t="shared" si="347"/>
        <v>0.99077084338516574</v>
      </c>
      <c r="AA429" s="31">
        <f t="shared" si="348"/>
        <v>1.3392041678817777</v>
      </c>
      <c r="AB429" s="31">
        <f t="shared" si="349"/>
        <v>1.1424063125972934</v>
      </c>
      <c r="AD429" s="33">
        <f t="shared" si="350"/>
        <v>7357.548953430256</v>
      </c>
      <c r="AE429" s="33">
        <f t="shared" si="351"/>
        <v>281.01536759548111</v>
      </c>
      <c r="AF429" s="33">
        <f t="shared" si="352"/>
        <v>0.92205268832373688</v>
      </c>
      <c r="AG429" s="73">
        <f t="shared" si="353"/>
        <v>2488.5526315789475</v>
      </c>
      <c r="AH429" s="33">
        <f t="shared" si="354"/>
        <v>1089.331856546991</v>
      </c>
      <c r="AI429" s="33">
        <f t="shared" si="355"/>
        <v>18.130257162530672</v>
      </c>
      <c r="AJ429" s="73">
        <f t="shared" si="356"/>
        <v>60.307017543859651</v>
      </c>
      <c r="AK429" s="33">
        <f t="shared" si="357"/>
        <v>511.70257904784404</v>
      </c>
      <c r="AL429" s="33">
        <f t="shared" si="358"/>
        <v>1.0919720372371681E-3</v>
      </c>
      <c r="AM429" s="73">
        <f t="shared" si="359"/>
        <v>113.1140350877193</v>
      </c>
      <c r="AN429" s="33">
        <f t="shared" si="360"/>
        <v>19.728559712492604</v>
      </c>
      <c r="AO429" s="73">
        <f t="shared" si="361"/>
        <v>256.40350877192981</v>
      </c>
      <c r="AP429" s="33">
        <f t="shared" si="362"/>
        <v>6.8675483459110254</v>
      </c>
      <c r="AQ429" s="73">
        <f t="shared" si="363"/>
        <v>71.622807017543863</v>
      </c>
      <c r="AR429" s="33">
        <f t="shared" si="364"/>
        <v>802.43269689112674</v>
      </c>
      <c r="AS429" s="33">
        <f t="shared" si="365"/>
        <v>2.161837642582737</v>
      </c>
      <c r="AT429" s="73">
        <f t="shared" si="366"/>
        <v>622.14912280701753</v>
      </c>
      <c r="AU429" s="73">
        <f t="shared" si="367"/>
        <v>7357.548953430256</v>
      </c>
      <c r="AV429" s="73">
        <f t="shared" si="368"/>
        <v>1089.331856546991</v>
      </c>
      <c r="AW429" s="73">
        <f t="shared" si="369"/>
        <v>511.70257904784404</v>
      </c>
      <c r="AX429" s="73">
        <f t="shared" si="370"/>
        <v>19.728559712492604</v>
      </c>
      <c r="AY429" s="73">
        <f t="shared" si="371"/>
        <v>6.8675483459110254</v>
      </c>
      <c r="AZ429" s="73">
        <f t="shared" si="372"/>
        <v>802.43269689112674</v>
      </c>
      <c r="BA429" s="33">
        <f t="shared" si="373"/>
        <v>3612.1491228070176</v>
      </c>
      <c r="BC429" s="34">
        <f t="shared" si="374"/>
        <v>8.9271392141404577E-3</v>
      </c>
      <c r="BD429" s="34">
        <f t="shared" si="375"/>
        <v>8.835477840279644E-3</v>
      </c>
      <c r="BE429" s="34">
        <f t="shared" si="376"/>
        <v>9.2364457043198327E-3</v>
      </c>
      <c r="BF429" s="34">
        <f t="shared" si="377"/>
        <v>9.3735452344341792E-3</v>
      </c>
      <c r="BG429" s="34">
        <f t="shared" si="378"/>
        <v>2.3961095186043349E-2</v>
      </c>
      <c r="BH429" s="34">
        <f t="shared" si="379"/>
        <v>8.844749248210727E-3</v>
      </c>
      <c r="BI429" s="34">
        <f t="shared" si="380"/>
        <v>1.1923139856566477E-2</v>
      </c>
      <c r="BJ429" s="34">
        <f t="shared" si="381"/>
        <v>1.0436864472027362E-2</v>
      </c>
      <c r="BL429" s="49">
        <f t="shared" si="382"/>
        <v>1</v>
      </c>
      <c r="BM429" s="49">
        <f t="shared" si="383"/>
        <v>1.0453815708995653</v>
      </c>
      <c r="BN429" s="49">
        <f t="shared" si="384"/>
        <v>2.711918429222723</v>
      </c>
      <c r="BO429" s="49">
        <f t="shared" si="385"/>
        <v>1.0010493385981702</v>
      </c>
      <c r="BP429" s="49">
        <f t="shared" si="386"/>
        <v>1.1812450509973815</v>
      </c>
      <c r="BU429" s="38">
        <f t="shared" si="387"/>
        <v>5.0846436861594652E-2</v>
      </c>
      <c r="BV429" s="38">
        <f t="shared" si="388"/>
        <v>5.3153928041019378E-2</v>
      </c>
      <c r="BW429" s="38">
        <f t="shared" si="389"/>
        <v>0.13789138918526814</v>
      </c>
      <c r="BX429" s="38">
        <f t="shared" si="390"/>
        <v>5.089979199037295E-2</v>
      </c>
      <c r="BY429" s="38">
        <f t="shared" si="391"/>
        <v>6.0062101903609513E-2</v>
      </c>
    </row>
    <row r="430" spans="1:77" x14ac:dyDescent="0.25">
      <c r="A430" s="23" t="s">
        <v>1072</v>
      </c>
      <c r="B430" s="24" t="s">
        <v>1073</v>
      </c>
      <c r="C430" s="24" t="s">
        <v>77</v>
      </c>
      <c r="D430" s="24" t="s">
        <v>66</v>
      </c>
      <c r="E430" s="25">
        <v>1.1299999999999999</v>
      </c>
      <c r="F430" s="26">
        <f t="shared" si="337"/>
        <v>0.6134045845663233</v>
      </c>
      <c r="G430" s="27">
        <v>1258.925411794168</v>
      </c>
      <c r="H430" s="28">
        <f t="shared" si="338"/>
        <v>3.1</v>
      </c>
      <c r="I430" s="27">
        <v>1.7574000000000001E-3</v>
      </c>
      <c r="J430" s="27">
        <f t="shared" si="339"/>
        <v>7.0896662043631996E-7</v>
      </c>
      <c r="K430" s="20">
        <f t="shared" si="336"/>
        <v>0.99994682001102775</v>
      </c>
      <c r="S430" s="31">
        <f t="shared" si="340"/>
        <v>5.0475187584402708</v>
      </c>
      <c r="T430" s="31">
        <f t="shared" si="341"/>
        <v>7.2539669092034096</v>
      </c>
      <c r="U430" s="31">
        <f t="shared" si="342"/>
        <v>4.2322175001290585</v>
      </c>
      <c r="V430" s="31">
        <f t="shared" si="343"/>
        <v>60.638255865718037</v>
      </c>
      <c r="W430" s="31">
        <f t="shared" si="344"/>
        <v>3.5009150651950272</v>
      </c>
      <c r="X430" s="32">
        <f t="shared" si="345"/>
        <v>80656.497756521378</v>
      </c>
      <c r="Y430" s="31">
        <f t="shared" si="346"/>
        <v>89.811408193130788</v>
      </c>
      <c r="Z430" s="31">
        <f t="shared" si="347"/>
        <v>4.1080267052965302</v>
      </c>
      <c r="AA430" s="31">
        <f t="shared" si="348"/>
        <v>17.400499697622134</v>
      </c>
      <c r="AB430" s="31">
        <f t="shared" si="349"/>
        <v>3.8266699638303234</v>
      </c>
      <c r="AD430" s="33">
        <f t="shared" si="350"/>
        <v>1441.1498237757066</v>
      </c>
      <c r="AE430" s="33">
        <f t="shared" si="351"/>
        <v>3.8795041898137219</v>
      </c>
      <c r="AF430" s="33">
        <f t="shared" si="352"/>
        <v>0.11487967118736765</v>
      </c>
      <c r="AG430" s="73">
        <f t="shared" si="353"/>
        <v>2488.5526315789475</v>
      </c>
      <c r="AH430" s="33">
        <f t="shared" si="354"/>
        <v>270.74065387669515</v>
      </c>
      <c r="AI430" s="33">
        <f t="shared" si="355"/>
        <v>0.274853991572162</v>
      </c>
      <c r="AJ430" s="73">
        <f t="shared" si="356"/>
        <v>60.307017543859651</v>
      </c>
      <c r="AK430" s="33">
        <f t="shared" si="357"/>
        <v>153.47177999496412</v>
      </c>
      <c r="AL430" s="33">
        <f t="shared" si="358"/>
        <v>6.7157226228914825E-4</v>
      </c>
      <c r="AM430" s="73">
        <f t="shared" si="359"/>
        <v>113.1140350877193</v>
      </c>
      <c r="AN430" s="33">
        <f t="shared" si="360"/>
        <v>0.58960102748700394</v>
      </c>
      <c r="AO430" s="73">
        <f t="shared" si="361"/>
        <v>256.40350877192981</v>
      </c>
      <c r="AP430" s="33">
        <f t="shared" si="362"/>
        <v>1.6563102323297874</v>
      </c>
      <c r="AQ430" s="73">
        <f t="shared" si="363"/>
        <v>71.622807017543863</v>
      </c>
      <c r="AR430" s="33">
        <f t="shared" si="364"/>
        <v>61.75806619324068</v>
      </c>
      <c r="AS430" s="33">
        <f t="shared" si="365"/>
        <v>0.64539063808495123</v>
      </c>
      <c r="AT430" s="73">
        <f t="shared" si="366"/>
        <v>622.14912280701753</v>
      </c>
      <c r="AU430" s="73">
        <f t="shared" si="367"/>
        <v>1441.1498237757066</v>
      </c>
      <c r="AV430" s="73">
        <f t="shared" si="368"/>
        <v>270.74065387669515</v>
      </c>
      <c r="AW430" s="73">
        <f t="shared" si="369"/>
        <v>153.47177999496412</v>
      </c>
      <c r="AX430" s="73">
        <f t="shared" si="370"/>
        <v>0.58960102748700394</v>
      </c>
      <c r="AY430" s="73">
        <f t="shared" si="371"/>
        <v>1.6563102323297874</v>
      </c>
      <c r="AZ430" s="73">
        <f t="shared" si="372"/>
        <v>61.75806619324068</v>
      </c>
      <c r="BA430" s="33">
        <f t="shared" si="373"/>
        <v>3612.1491228070176</v>
      </c>
      <c r="BC430" s="34">
        <f t="shared" si="374"/>
        <v>6.5402548627863349E-2</v>
      </c>
      <c r="BD430" s="34">
        <f t="shared" si="375"/>
        <v>0.33098233054698378</v>
      </c>
      <c r="BE430" s="34">
        <f t="shared" si="376"/>
        <v>0.27651709266462504</v>
      </c>
      <c r="BF430" s="34">
        <f t="shared" si="377"/>
        <v>0.22896776586070061</v>
      </c>
      <c r="BG430" s="34">
        <f t="shared" si="378"/>
        <v>5.8738949916881209</v>
      </c>
      <c r="BH430" s="34">
        <f t="shared" si="379"/>
        <v>0.26867541635771758</v>
      </c>
      <c r="BI430" s="34">
        <f t="shared" si="380"/>
        <v>1.1262671917721392</v>
      </c>
      <c r="BJ430" s="34">
        <f t="shared" si="381"/>
        <v>0.29432044111920136</v>
      </c>
      <c r="BL430" s="49">
        <f t="shared" si="382"/>
        <v>1</v>
      </c>
      <c r="BM430" s="49">
        <f t="shared" si="383"/>
        <v>0.83544366917608837</v>
      </c>
      <c r="BN430" s="49">
        <f t="shared" si="384"/>
        <v>17.746853682433379</v>
      </c>
      <c r="BO430" s="49">
        <f t="shared" si="385"/>
        <v>0.81175153946648049</v>
      </c>
      <c r="BP430" s="49">
        <f t="shared" si="386"/>
        <v>0.88923309178712129</v>
      </c>
      <c r="BU430" s="38">
        <f t="shared" si="387"/>
        <v>4.6038926492957988E-2</v>
      </c>
      <c r="BV430" s="38">
        <f t="shared" si="388"/>
        <v>3.8462929674205046E-2</v>
      </c>
      <c r="BW430" s="38">
        <f t="shared" si="389"/>
        <v>0.81704609216683111</v>
      </c>
      <c r="BX430" s="38">
        <f t="shared" si="390"/>
        <v>3.7372169456042777E-2</v>
      </c>
      <c r="BY430" s="38">
        <f t="shared" si="391"/>
        <v>4.0939336947893042E-2</v>
      </c>
    </row>
    <row r="431" spans="1:77" x14ac:dyDescent="0.25">
      <c r="A431" s="23" t="s">
        <v>1074</v>
      </c>
      <c r="B431" s="24" t="s">
        <v>1075</v>
      </c>
      <c r="C431" s="24" t="s">
        <v>254</v>
      </c>
      <c r="D431" s="24" t="s">
        <v>66</v>
      </c>
      <c r="E431" s="25">
        <v>7.4599999999999996E-3</v>
      </c>
      <c r="F431" s="26">
        <f t="shared" si="337"/>
        <v>92.915171656829131</v>
      </c>
      <c r="G431" s="27">
        <v>758.57757502918378</v>
      </c>
      <c r="H431" s="28">
        <f t="shared" si="338"/>
        <v>2.88</v>
      </c>
      <c r="I431" s="27">
        <v>10.201000000000001</v>
      </c>
      <c r="J431" s="27">
        <f t="shared" si="339"/>
        <v>4.1152660151763405E-3</v>
      </c>
      <c r="K431" s="20">
        <f t="shared" si="336"/>
        <v>0.9999508488277643</v>
      </c>
      <c r="S431" s="31">
        <f t="shared" si="340"/>
        <v>4.8901204413665837</v>
      </c>
      <c r="T431" s="31">
        <f t="shared" si="341"/>
        <v>6.8752256609378506</v>
      </c>
      <c r="U431" s="31">
        <f t="shared" si="342"/>
        <v>4.1088863771247324</v>
      </c>
      <c r="V431" s="31">
        <f t="shared" si="343"/>
        <v>36.864063494137064</v>
      </c>
      <c r="W431" s="31">
        <f t="shared" si="344"/>
        <v>3.4058710600327866</v>
      </c>
      <c r="X431" s="32">
        <f t="shared" si="345"/>
        <v>8.4647515092265415</v>
      </c>
      <c r="Y431" s="31">
        <f t="shared" si="346"/>
        <v>86.432687676700255</v>
      </c>
      <c r="Z431" s="31">
        <f t="shared" si="347"/>
        <v>3.9871422970064807</v>
      </c>
      <c r="AA431" s="31">
        <f t="shared" si="348"/>
        <v>16.777656949868408</v>
      </c>
      <c r="AB431" s="31">
        <f t="shared" si="349"/>
        <v>3.7990392769927772</v>
      </c>
      <c r="AD431" s="33">
        <f t="shared" si="350"/>
        <v>1487.5361162266029</v>
      </c>
      <c r="AE431" s="33">
        <f t="shared" si="351"/>
        <v>587.64607700931708</v>
      </c>
      <c r="AF431" s="33">
        <f t="shared" si="352"/>
        <v>0.12120814274766048</v>
      </c>
      <c r="AG431" s="73">
        <f t="shared" si="353"/>
        <v>2488.5526315789475</v>
      </c>
      <c r="AH431" s="33">
        <f t="shared" si="354"/>
        <v>278.86712558237036</v>
      </c>
      <c r="AI431" s="33">
        <f t="shared" si="355"/>
        <v>0.45211148980679705</v>
      </c>
      <c r="AJ431" s="73">
        <f t="shared" si="356"/>
        <v>60.307017543859651</v>
      </c>
      <c r="AK431" s="33">
        <f t="shared" si="357"/>
        <v>157.75455300456807</v>
      </c>
      <c r="AL431" s="33">
        <f t="shared" si="358"/>
        <v>6.3990852664281102</v>
      </c>
      <c r="AM431" s="73">
        <f t="shared" si="359"/>
        <v>113.1140350877193</v>
      </c>
      <c r="AN431" s="33">
        <f t="shared" si="360"/>
        <v>0.61264898702206161</v>
      </c>
      <c r="AO431" s="73">
        <f t="shared" si="361"/>
        <v>256.40350877192981</v>
      </c>
      <c r="AP431" s="33">
        <f t="shared" si="362"/>
        <v>1.7065271715471977</v>
      </c>
      <c r="AQ431" s="73">
        <f t="shared" si="363"/>
        <v>71.622807017543863</v>
      </c>
      <c r="AR431" s="33">
        <f t="shared" si="364"/>
        <v>64.050732192950264</v>
      </c>
      <c r="AS431" s="33">
        <f t="shared" si="365"/>
        <v>0.65008461077346891</v>
      </c>
      <c r="AT431" s="73">
        <f t="shared" si="366"/>
        <v>622.14912280701753</v>
      </c>
      <c r="AU431" s="73">
        <f t="shared" si="367"/>
        <v>1487.5361162266029</v>
      </c>
      <c r="AV431" s="73">
        <f t="shared" si="368"/>
        <v>278.86712558237036</v>
      </c>
      <c r="AW431" s="73">
        <f t="shared" si="369"/>
        <v>157.75455300456807</v>
      </c>
      <c r="AX431" s="73">
        <f t="shared" si="370"/>
        <v>0.61264898702206161</v>
      </c>
      <c r="AY431" s="73">
        <f t="shared" si="371"/>
        <v>1.7065271715471977</v>
      </c>
      <c r="AZ431" s="73">
        <f t="shared" si="372"/>
        <v>64.050732192950264</v>
      </c>
      <c r="BA431" s="33">
        <f t="shared" si="373"/>
        <v>3612.1491228070176</v>
      </c>
      <c r="BC431" s="34">
        <f t="shared" si="374"/>
        <v>8.786382909503626E-4</v>
      </c>
      <c r="BD431" s="34">
        <f t="shared" si="375"/>
        <v>4.3152216782192023E-3</v>
      </c>
      <c r="BE431" s="34">
        <f t="shared" si="376"/>
        <v>3.6043813246339463E-3</v>
      </c>
      <c r="BF431" s="34">
        <f t="shared" si="377"/>
        <v>2.8758730949509713E-3</v>
      </c>
      <c r="BG431" s="34">
        <f t="shared" si="378"/>
        <v>7.5943068982502374E-2</v>
      </c>
      <c r="BH431" s="34">
        <f t="shared" si="379"/>
        <v>3.5032558936176775E-3</v>
      </c>
      <c r="BI431" s="34">
        <f t="shared" si="380"/>
        <v>1.4593375970840093E-2</v>
      </c>
      <c r="BJ431" s="34">
        <f t="shared" si="381"/>
        <v>3.8413332705504004E-3</v>
      </c>
      <c r="BL431" s="49">
        <f t="shared" si="382"/>
        <v>1</v>
      </c>
      <c r="BM431" s="49">
        <f t="shared" si="383"/>
        <v>0.83527141672160765</v>
      </c>
      <c r="BN431" s="49">
        <f t="shared" si="384"/>
        <v>17.598880114507214</v>
      </c>
      <c r="BO431" s="49">
        <f t="shared" si="385"/>
        <v>0.8118368313035067</v>
      </c>
      <c r="BP431" s="49">
        <f t="shared" si="386"/>
        <v>0.89018214056980605</v>
      </c>
      <c r="BU431" s="38">
        <f t="shared" si="387"/>
        <v>4.6144407194541312E-2</v>
      </c>
      <c r="BV431" s="38">
        <f t="shared" si="388"/>
        <v>3.8543104371163268E-2</v>
      </c>
      <c r="BW431" s="38">
        <f t="shared" si="389"/>
        <v>0.81208989017173672</v>
      </c>
      <c r="BX431" s="38">
        <f t="shared" si="390"/>
        <v>3.7461729319195156E-2</v>
      </c>
      <c r="BY431" s="38">
        <f t="shared" si="391"/>
        <v>4.1076927171761542E-2</v>
      </c>
    </row>
    <row r="432" spans="1:77" x14ac:dyDescent="0.25">
      <c r="A432" s="23" t="s">
        <v>1076</v>
      </c>
      <c r="B432" s="24" t="s">
        <v>1077</v>
      </c>
      <c r="C432" s="24" t="s">
        <v>65</v>
      </c>
      <c r="D432" s="24" t="s">
        <v>66</v>
      </c>
      <c r="E432" s="25">
        <v>0.122</v>
      </c>
      <c r="F432" s="26">
        <f t="shared" si="337"/>
        <v>5.6815342668847979</v>
      </c>
      <c r="G432" s="27">
        <v>147.91083881682084</v>
      </c>
      <c r="H432" s="28">
        <f t="shared" si="338"/>
        <v>2.1700000000000004</v>
      </c>
      <c r="I432" s="27">
        <v>1.6665000000000001E-4</v>
      </c>
      <c r="J432" s="27">
        <f t="shared" si="339"/>
        <v>6.7229593317237244E-8</v>
      </c>
      <c r="K432" s="20">
        <f t="shared" si="336"/>
        <v>0.99994179031367014</v>
      </c>
      <c r="S432" s="31">
        <f t="shared" si="340"/>
        <v>3.7597233816657352</v>
      </c>
      <c r="T432" s="31">
        <f t="shared" si="341"/>
        <v>4.5730940358305538</v>
      </c>
      <c r="U432" s="31">
        <f t="shared" si="342"/>
        <v>3.223151755525016</v>
      </c>
      <c r="V432" s="31">
        <f t="shared" si="343"/>
        <v>7.8480322557379303</v>
      </c>
      <c r="W432" s="31">
        <f t="shared" si="344"/>
        <v>2.7232877518053429</v>
      </c>
      <c r="X432" s="32">
        <f t="shared" si="345"/>
        <v>112439.24621440431</v>
      </c>
      <c r="Y432" s="31">
        <f t="shared" si="346"/>
        <v>62.167525200179035</v>
      </c>
      <c r="Z432" s="31">
        <f t="shared" si="347"/>
        <v>3.1189793951707698</v>
      </c>
      <c r="AA432" s="31">
        <f t="shared" si="348"/>
        <v>12.304549334701209</v>
      </c>
      <c r="AB432" s="31">
        <f t="shared" si="349"/>
        <v>3.5394797087318222</v>
      </c>
      <c r="AD432" s="33">
        <f t="shared" si="350"/>
        <v>1934.7781820076193</v>
      </c>
      <c r="AE432" s="33">
        <f t="shared" si="351"/>
        <v>35.933112577782836</v>
      </c>
      <c r="AF432" s="33">
        <f t="shared" si="352"/>
        <v>0.18222527829169941</v>
      </c>
      <c r="AG432" s="73">
        <f t="shared" si="353"/>
        <v>2488.5526315789475</v>
      </c>
      <c r="AH432" s="33">
        <f t="shared" si="354"/>
        <v>355.50089485212271</v>
      </c>
      <c r="AI432" s="33">
        <f t="shared" si="355"/>
        <v>2.1236745879173942</v>
      </c>
      <c r="AJ432" s="73">
        <f t="shared" si="356"/>
        <v>60.307017543859651</v>
      </c>
      <c r="AK432" s="33">
        <f t="shared" si="357"/>
        <v>197.29522387433391</v>
      </c>
      <c r="AL432" s="33">
        <f t="shared" si="358"/>
        <v>4.8174163817657744E-4</v>
      </c>
      <c r="AM432" s="73">
        <f t="shared" si="359"/>
        <v>113.1140350877193</v>
      </c>
      <c r="AN432" s="33">
        <f t="shared" si="360"/>
        <v>0.85177748961723398</v>
      </c>
      <c r="AO432" s="73">
        <f t="shared" si="361"/>
        <v>256.40350877192981</v>
      </c>
      <c r="AP432" s="33">
        <f t="shared" si="362"/>
        <v>2.1815362670243372</v>
      </c>
      <c r="AQ432" s="73">
        <f t="shared" si="363"/>
        <v>71.622807017543863</v>
      </c>
      <c r="AR432" s="33">
        <f t="shared" si="364"/>
        <v>87.335275993454914</v>
      </c>
      <c r="AS432" s="33">
        <f t="shared" si="365"/>
        <v>0.69775706401262294</v>
      </c>
      <c r="AT432" s="73">
        <f t="shared" si="366"/>
        <v>622.14912280701753</v>
      </c>
      <c r="AU432" s="73">
        <f t="shared" si="367"/>
        <v>1934.7781820076193</v>
      </c>
      <c r="AV432" s="73">
        <f t="shared" si="368"/>
        <v>355.50089485212271</v>
      </c>
      <c r="AW432" s="73">
        <f t="shared" si="369"/>
        <v>197.29522387433391</v>
      </c>
      <c r="AX432" s="73">
        <f t="shared" si="370"/>
        <v>0.85177748961723398</v>
      </c>
      <c r="AY432" s="73">
        <f t="shared" si="371"/>
        <v>2.1815362670243372</v>
      </c>
      <c r="AZ432" s="73">
        <f t="shared" si="372"/>
        <v>87.335275993454914</v>
      </c>
      <c r="BA432" s="33">
        <f t="shared" si="373"/>
        <v>3612.1491228070176</v>
      </c>
      <c r="BC432" s="34">
        <f t="shared" si="374"/>
        <v>1.6919963574914213E-2</v>
      </c>
      <c r="BD432" s="34">
        <f t="shared" si="375"/>
        <v>6.3749599708507285E-2</v>
      </c>
      <c r="BE432" s="34">
        <f t="shared" si="376"/>
        <v>5.4211762612616211E-2</v>
      </c>
      <c r="BF432" s="34">
        <f t="shared" si="377"/>
        <v>4.6077817054974921E-2</v>
      </c>
      <c r="BG432" s="34">
        <f t="shared" si="378"/>
        <v>1.0518722619295908</v>
      </c>
      <c r="BH432" s="34">
        <f t="shared" si="379"/>
        <v>5.2773017757197394E-2</v>
      </c>
      <c r="BI432" s="34">
        <f t="shared" si="380"/>
        <v>0.20654237545185558</v>
      </c>
      <c r="BJ432" s="34">
        <f t="shared" si="381"/>
        <v>5.8353880357703385E-2</v>
      </c>
      <c r="BL432" s="49">
        <f t="shared" si="382"/>
        <v>1</v>
      </c>
      <c r="BM432" s="49">
        <f t="shared" si="383"/>
        <v>0.85038592964500981</v>
      </c>
      <c r="BN432" s="49">
        <f t="shared" si="384"/>
        <v>16.500060655113732</v>
      </c>
      <c r="BO432" s="49">
        <f t="shared" si="385"/>
        <v>0.82781724118269118</v>
      </c>
      <c r="BP432" s="49">
        <f t="shared" si="386"/>
        <v>0.91536073362851489</v>
      </c>
      <c r="BU432" s="38">
        <f t="shared" si="387"/>
        <v>4.6351578385444195E-2</v>
      </c>
      <c r="BV432" s="38">
        <f t="shared" si="388"/>
        <v>3.9416730075819507E-2</v>
      </c>
      <c r="BW432" s="38">
        <f t="shared" si="389"/>
        <v>0.76480385482008784</v>
      </c>
      <c r="BX432" s="38">
        <f t="shared" si="390"/>
        <v>3.837063574350167E-2</v>
      </c>
      <c r="BY432" s="38">
        <f t="shared" si="391"/>
        <v>4.2428414795739812E-2</v>
      </c>
    </row>
    <row r="433" spans="1:77" x14ac:dyDescent="0.25">
      <c r="A433" s="23" t="s">
        <v>1078</v>
      </c>
      <c r="B433" s="24" t="s">
        <v>1079</v>
      </c>
      <c r="C433" s="24" t="s">
        <v>365</v>
      </c>
      <c r="D433" s="24" t="s">
        <v>66</v>
      </c>
      <c r="E433" s="25">
        <v>2.2000000000000002</v>
      </c>
      <c r="F433" s="26">
        <f t="shared" si="337"/>
        <v>0.31506690025452055</v>
      </c>
      <c r="G433" s="27">
        <v>5011.8723362727324</v>
      </c>
      <c r="H433" s="28">
        <f t="shared" si="338"/>
        <v>3.7000000000000006</v>
      </c>
      <c r="I433" s="27">
        <v>1.5832671107152943E-5</v>
      </c>
      <c r="J433" s="27">
        <f t="shared" si="339"/>
        <v>6.3871829562524125E-9</v>
      </c>
      <c r="K433" s="20">
        <f t="shared" si="336"/>
        <v>0.99990689901433438</v>
      </c>
      <c r="S433" s="31">
        <f t="shared" si="340"/>
        <v>5.241863533746546</v>
      </c>
      <c r="T433" s="31">
        <f t="shared" si="341"/>
        <v>7.745450427082762</v>
      </c>
      <c r="U433" s="31">
        <f t="shared" si="342"/>
        <v>4.3844984128743025</v>
      </c>
      <c r="V433" s="31">
        <f t="shared" si="343"/>
        <v>238.96076590146177</v>
      </c>
      <c r="W433" s="31">
        <f t="shared" si="344"/>
        <v>3.618268961798742</v>
      </c>
      <c r="X433" s="32">
        <f t="shared" si="345"/>
        <v>35196787.493668146</v>
      </c>
      <c r="Y433" s="31">
        <f t="shared" si="346"/>
        <v>93.983223316674881</v>
      </c>
      <c r="Z433" s="31">
        <f t="shared" si="347"/>
        <v>4.2572865805222815</v>
      </c>
      <c r="AA433" s="31">
        <f t="shared" si="348"/>
        <v>18.169543713554482</v>
      </c>
      <c r="AB433" s="31">
        <f t="shared" si="349"/>
        <v>3.8586674100933611</v>
      </c>
      <c r="AD433" s="33">
        <f t="shared" si="350"/>
        <v>1387.7184559269933</v>
      </c>
      <c r="AE433" s="33">
        <f t="shared" si="351"/>
        <v>1.992654424767957</v>
      </c>
      <c r="AF433" s="33">
        <f t="shared" si="352"/>
        <v>0.10759004155775084</v>
      </c>
      <c r="AG433" s="73">
        <f t="shared" si="353"/>
        <v>2488.5526315789475</v>
      </c>
      <c r="AH433" s="33">
        <f t="shared" si="354"/>
        <v>261.33738125410122</v>
      </c>
      <c r="AI433" s="33">
        <f t="shared" si="355"/>
        <v>6.9746456510519222E-2</v>
      </c>
      <c r="AJ433" s="73">
        <f t="shared" si="356"/>
        <v>60.307017543859651</v>
      </c>
      <c r="AK433" s="33">
        <f t="shared" si="357"/>
        <v>148.4941203485227</v>
      </c>
      <c r="AL433" s="33">
        <f t="shared" si="358"/>
        <v>1.5389662103796029E-6</v>
      </c>
      <c r="AM433" s="73">
        <f t="shared" si="359"/>
        <v>113.1140350877193</v>
      </c>
      <c r="AN433" s="33">
        <f t="shared" si="360"/>
        <v>0.56342926622447009</v>
      </c>
      <c r="AO433" s="73">
        <f t="shared" si="361"/>
        <v>256.40350877192981</v>
      </c>
      <c r="AP433" s="33">
        <f t="shared" si="362"/>
        <v>1.5982402260154955</v>
      </c>
      <c r="AQ433" s="73">
        <f t="shared" si="363"/>
        <v>71.622807017543863</v>
      </c>
      <c r="AR433" s="33">
        <f t="shared" si="364"/>
        <v>59.144094593830914</v>
      </c>
      <c r="AS433" s="33">
        <f t="shared" si="365"/>
        <v>0.6400388287513008</v>
      </c>
      <c r="AT433" s="73">
        <f t="shared" si="366"/>
        <v>622.14912280701753</v>
      </c>
      <c r="AU433" s="73">
        <f t="shared" si="367"/>
        <v>1387.7184559269933</v>
      </c>
      <c r="AV433" s="73">
        <f t="shared" si="368"/>
        <v>261.33738125410122</v>
      </c>
      <c r="AW433" s="73">
        <f t="shared" si="369"/>
        <v>148.4941203485227</v>
      </c>
      <c r="AX433" s="73">
        <f t="shared" si="370"/>
        <v>0.56342926622447009</v>
      </c>
      <c r="AY433" s="73">
        <f t="shared" si="371"/>
        <v>1.5982402260154955</v>
      </c>
      <c r="AZ433" s="73">
        <f t="shared" si="372"/>
        <v>59.144094593830914</v>
      </c>
      <c r="BA433" s="33">
        <f t="shared" si="373"/>
        <v>3612.1491228070176</v>
      </c>
      <c r="BC433" s="34">
        <f t="shared" si="374"/>
        <v>8.390901640150164E-2</v>
      </c>
      <c r="BD433" s="34">
        <f t="shared" si="375"/>
        <v>0.44101969026165611</v>
      </c>
      <c r="BE433" s="34">
        <f t="shared" si="376"/>
        <v>0.36780078952740414</v>
      </c>
      <c r="BF433" s="34">
        <f t="shared" si="377"/>
        <v>0.30360538651410363</v>
      </c>
      <c r="BG433" s="34">
        <f t="shared" si="378"/>
        <v>7.886039826744863</v>
      </c>
      <c r="BH433" s="34">
        <f t="shared" si="379"/>
        <v>0.35722472951093692</v>
      </c>
      <c r="BI433" s="34">
        <f t="shared" si="380"/>
        <v>1.5082665542028308</v>
      </c>
      <c r="BJ433" s="34">
        <f t="shared" si="381"/>
        <v>0.39087757350052049</v>
      </c>
      <c r="BL433" s="49">
        <f t="shared" si="382"/>
        <v>1</v>
      </c>
      <c r="BM433" s="49">
        <f t="shared" si="383"/>
        <v>0.83397815936333519</v>
      </c>
      <c r="BN433" s="49">
        <f t="shared" si="384"/>
        <v>17.881378090094099</v>
      </c>
      <c r="BO433" s="49">
        <f t="shared" si="385"/>
        <v>0.80999723458831552</v>
      </c>
      <c r="BP433" s="49">
        <f t="shared" si="386"/>
        <v>0.88630413138382458</v>
      </c>
      <c r="BU433" s="38">
        <f t="shared" si="387"/>
        <v>4.600833276983831E-2</v>
      </c>
      <c r="BV433" s="38">
        <f t="shared" si="388"/>
        <v>3.8369944678765568E-2</v>
      </c>
      <c r="BW433" s="38">
        <f t="shared" si="389"/>
        <v>0.82269239355234514</v>
      </c>
      <c r="BX433" s="38">
        <f t="shared" si="390"/>
        <v>3.7266622311588005E-2</v>
      </c>
      <c r="BY433" s="38">
        <f t="shared" si="391"/>
        <v>4.0777375411989496E-2</v>
      </c>
    </row>
    <row r="434" spans="1:77" x14ac:dyDescent="0.25">
      <c r="A434" s="23" t="s">
        <v>1080</v>
      </c>
      <c r="B434" s="24" t="s">
        <v>1081</v>
      </c>
      <c r="C434" s="24" t="s">
        <v>1082</v>
      </c>
      <c r="D434" s="24" t="s">
        <v>66</v>
      </c>
      <c r="E434" s="25">
        <v>0.27100000000000002</v>
      </c>
      <c r="F434" s="26">
        <f t="shared" si="337"/>
        <v>2.5577386736529344</v>
      </c>
      <c r="G434" s="27">
        <v>36307.805477010166</v>
      </c>
      <c r="H434" s="28">
        <f t="shared" si="338"/>
        <v>4.5600000000000005</v>
      </c>
      <c r="I434" s="27">
        <v>4.0400000000000002E-7</v>
      </c>
      <c r="J434" s="27">
        <f t="shared" si="339"/>
        <v>1.6298083228421148E-10</v>
      </c>
      <c r="K434" s="20">
        <f t="shared" si="336"/>
        <v>0.99956019947076113</v>
      </c>
      <c r="S434" s="31">
        <f t="shared" si="340"/>
        <v>5.3014776698941031</v>
      </c>
      <c r="T434" s="31">
        <f t="shared" si="341"/>
        <v>7.901807387000658</v>
      </c>
      <c r="U434" s="31">
        <f t="shared" si="342"/>
        <v>4.4312097023893555</v>
      </c>
      <c r="V434" s="31">
        <f t="shared" si="343"/>
        <v>1725.9973437881877</v>
      </c>
      <c r="W434" s="31">
        <f t="shared" si="344"/>
        <v>3.6542665910561021</v>
      </c>
      <c r="X434" s="32">
        <f t="shared" si="345"/>
        <v>9956033917.631916</v>
      </c>
      <c r="Y434" s="31">
        <f t="shared" si="346"/>
        <v>95.262903484898899</v>
      </c>
      <c r="Z434" s="31">
        <f t="shared" si="347"/>
        <v>4.3030711842454981</v>
      </c>
      <c r="AA434" s="31">
        <f t="shared" si="348"/>
        <v>18.405443518923597</v>
      </c>
      <c r="AB434" s="31">
        <f t="shared" si="349"/>
        <v>3.8680468705608484</v>
      </c>
      <c r="AD434" s="33">
        <f t="shared" si="350"/>
        <v>1372.1138184811166</v>
      </c>
      <c r="AE434" s="33">
        <f t="shared" si="351"/>
        <v>16.176530385570128</v>
      </c>
      <c r="AF434" s="33">
        <f t="shared" si="352"/>
        <v>0.10546110434231266</v>
      </c>
      <c r="AG434" s="73">
        <f t="shared" si="353"/>
        <v>2488.5526315789475</v>
      </c>
      <c r="AH434" s="33">
        <f t="shared" si="354"/>
        <v>258.58251138859168</v>
      </c>
      <c r="AI434" s="33">
        <f t="shared" si="355"/>
        <v>9.6562527901039343E-3</v>
      </c>
      <c r="AJ434" s="73">
        <f t="shared" si="356"/>
        <v>60.307017543859651</v>
      </c>
      <c r="AK434" s="33">
        <f t="shared" si="357"/>
        <v>147.03132715650793</v>
      </c>
      <c r="AL434" s="33">
        <f t="shared" si="358"/>
        <v>5.4405867953843251E-9</v>
      </c>
      <c r="AM434" s="73">
        <f t="shared" si="359"/>
        <v>113.1140350877193</v>
      </c>
      <c r="AN434" s="33">
        <f t="shared" si="360"/>
        <v>0.55586064053903983</v>
      </c>
      <c r="AO434" s="73">
        <f t="shared" si="361"/>
        <v>256.40350877192981</v>
      </c>
      <c r="AP434" s="33">
        <f t="shared" si="362"/>
        <v>1.5812349773757488</v>
      </c>
      <c r="AQ434" s="73">
        <f t="shared" si="363"/>
        <v>71.622807017543863</v>
      </c>
      <c r="AR434" s="33">
        <f t="shared" si="364"/>
        <v>58.386053615949976</v>
      </c>
      <c r="AS434" s="33">
        <f t="shared" si="365"/>
        <v>0.63848682612754259</v>
      </c>
      <c r="AT434" s="73">
        <f t="shared" si="366"/>
        <v>622.14912280701753</v>
      </c>
      <c r="AU434" s="73">
        <f t="shared" si="367"/>
        <v>1372.1138184811166</v>
      </c>
      <c r="AV434" s="73">
        <f t="shared" si="368"/>
        <v>258.58251138859168</v>
      </c>
      <c r="AW434" s="73">
        <f t="shared" si="369"/>
        <v>147.03132715650793</v>
      </c>
      <c r="AX434" s="73">
        <f t="shared" si="370"/>
        <v>0.55586064053903983</v>
      </c>
      <c r="AY434" s="73">
        <f t="shared" si="371"/>
        <v>1.5812349773757488</v>
      </c>
      <c r="AZ434" s="73">
        <f t="shared" si="372"/>
        <v>58.386053615949976</v>
      </c>
      <c r="BA434" s="33">
        <f t="shared" si="373"/>
        <v>3612.1491228070176</v>
      </c>
      <c r="BC434" s="34">
        <f t="shared" si="374"/>
        <v>2.4126438897970164E-2</v>
      </c>
      <c r="BD434" s="34">
        <f t="shared" si="375"/>
        <v>0.12825179806451165</v>
      </c>
      <c r="BE434" s="34">
        <f t="shared" si="376"/>
        <v>0.10690531796099233</v>
      </c>
      <c r="BF434" s="34">
        <f t="shared" si="377"/>
        <v>8.8164439622746421E-2</v>
      </c>
      <c r="BG434" s="34">
        <f t="shared" si="378"/>
        <v>2.2983546201716423</v>
      </c>
      <c r="BH434" s="34">
        <f t="shared" si="379"/>
        <v>0.10381778400031512</v>
      </c>
      <c r="BI434" s="34">
        <f t="shared" si="380"/>
        <v>0.43925429691651324</v>
      </c>
      <c r="BJ434" s="34">
        <f t="shared" si="381"/>
        <v>0.11355971414400763</v>
      </c>
      <c r="BL434" s="49">
        <f t="shared" si="382"/>
        <v>1</v>
      </c>
      <c r="BM434" s="49">
        <f t="shared" si="383"/>
        <v>0.83355804420939283</v>
      </c>
      <c r="BN434" s="49">
        <f t="shared" si="384"/>
        <v>17.92064247719593</v>
      </c>
      <c r="BO434" s="49">
        <f t="shared" si="385"/>
        <v>0.80948404285212416</v>
      </c>
      <c r="BP434" s="49">
        <f t="shared" si="386"/>
        <v>0.88544344685823595</v>
      </c>
      <c r="BU434" s="38">
        <f t="shared" si="387"/>
        <v>4.5999563455015789E-2</v>
      </c>
      <c r="BV434" s="38">
        <f t="shared" si="388"/>
        <v>3.8343306148048824E-2</v>
      </c>
      <c r="BW434" s="38">
        <f t="shared" si="389"/>
        <v>0.82434173078442552</v>
      </c>
      <c r="BX434" s="38">
        <f t="shared" si="390"/>
        <v>3.7235912594999004E-2</v>
      </c>
      <c r="BY434" s="38">
        <f t="shared" si="391"/>
        <v>4.0730012019583324E-2</v>
      </c>
    </row>
    <row r="435" spans="1:77" x14ac:dyDescent="0.25">
      <c r="A435" s="23" t="s">
        <v>1083</v>
      </c>
      <c r="B435" s="24" t="s">
        <v>1084</v>
      </c>
      <c r="C435" s="24" t="s">
        <v>459</v>
      </c>
      <c r="D435" s="24" t="s">
        <v>66</v>
      </c>
      <c r="E435" s="25">
        <v>1.9100000000000001E-4</v>
      </c>
      <c r="F435" s="26">
        <f t="shared" si="337"/>
        <v>3629.0428301567813</v>
      </c>
      <c r="G435" s="27">
        <v>1.4125375446227528E-2</v>
      </c>
      <c r="H435" s="28">
        <f t="shared" si="338"/>
        <v>-1.8500000000000005</v>
      </c>
      <c r="I435" s="27">
        <v>1.0509089997372727E-11</v>
      </c>
      <c r="J435" s="27">
        <f t="shared" si="339"/>
        <v>4.2395550354492294E-15</v>
      </c>
      <c r="K435" s="20">
        <f t="shared" si="336"/>
        <v>0.82915362473016241</v>
      </c>
      <c r="S435" s="31">
        <f t="shared" si="340"/>
        <v>0.87594202688946576</v>
      </c>
      <c r="T435" s="31">
        <f t="shared" si="341"/>
        <v>0.79271435744560337</v>
      </c>
      <c r="U435" s="31">
        <f t="shared" si="342"/>
        <v>0.96353424756277395</v>
      </c>
      <c r="V435" s="31">
        <f t="shared" si="343"/>
        <v>0.82067117186985494</v>
      </c>
      <c r="W435" s="31">
        <f t="shared" si="344"/>
        <v>0.98193412702792793</v>
      </c>
      <c r="X435" s="32">
        <f t="shared" si="345"/>
        <v>224889381694.03357</v>
      </c>
      <c r="Y435" s="31">
        <f t="shared" si="346"/>
        <v>0.26412363000233158</v>
      </c>
      <c r="Z435" s="31">
        <f t="shared" si="347"/>
        <v>0.90418949657987913</v>
      </c>
      <c r="AA435" s="31">
        <f t="shared" si="348"/>
        <v>0.89310392458959276</v>
      </c>
      <c r="AB435" s="31">
        <f t="shared" si="349"/>
        <v>0.82807615447860927</v>
      </c>
      <c r="AD435" s="33">
        <f t="shared" si="350"/>
        <v>8304.4659873919918</v>
      </c>
      <c r="AE435" s="33">
        <f t="shared" si="351"/>
        <v>22952.04049470945</v>
      </c>
      <c r="AF435" s="33">
        <f t="shared" si="352"/>
        <v>1.0512403686223348</v>
      </c>
      <c r="AG435" s="73">
        <f t="shared" si="353"/>
        <v>2488.5526315789475</v>
      </c>
      <c r="AH435" s="33">
        <f t="shared" si="354"/>
        <v>1189.1983458104146</v>
      </c>
      <c r="AI435" s="33">
        <f t="shared" si="355"/>
        <v>20.308580632474964</v>
      </c>
      <c r="AJ435" s="73">
        <f t="shared" si="356"/>
        <v>60.307017543859651</v>
      </c>
      <c r="AK435" s="33">
        <f t="shared" si="357"/>
        <v>547.17689494397746</v>
      </c>
      <c r="AL435" s="33">
        <f t="shared" si="358"/>
        <v>2.4085915599324063E-10</v>
      </c>
      <c r="AM435" s="73">
        <f t="shared" si="359"/>
        <v>113.1140350877193</v>
      </c>
      <c r="AN435" s="33">
        <f t="shared" si="360"/>
        <v>200.48527483230936</v>
      </c>
      <c r="AO435" s="73">
        <f t="shared" si="361"/>
        <v>256.40350877192981</v>
      </c>
      <c r="AP435" s="33">
        <f t="shared" si="362"/>
        <v>7.5251556143967697</v>
      </c>
      <c r="AQ435" s="73">
        <f t="shared" si="363"/>
        <v>71.622807017543863</v>
      </c>
      <c r="AR435" s="33">
        <f t="shared" si="364"/>
        <v>1203.2431865250528</v>
      </c>
      <c r="AS435" s="33">
        <f t="shared" si="365"/>
        <v>2.9824515007946251</v>
      </c>
      <c r="AT435" s="73">
        <f t="shared" si="366"/>
        <v>622.14912280701753</v>
      </c>
      <c r="AU435" s="73">
        <f t="shared" si="367"/>
        <v>8304.4659873919918</v>
      </c>
      <c r="AV435" s="73">
        <f t="shared" si="368"/>
        <v>1189.1983458104146</v>
      </c>
      <c r="AW435" s="73">
        <f t="shared" si="369"/>
        <v>547.17689494397746</v>
      </c>
      <c r="AX435" s="73">
        <f t="shared" si="370"/>
        <v>200.48527483230936</v>
      </c>
      <c r="AY435" s="73">
        <f t="shared" si="371"/>
        <v>7.5251556143967697</v>
      </c>
      <c r="AZ435" s="73">
        <f t="shared" si="372"/>
        <v>1203.2431865250528</v>
      </c>
      <c r="BA435" s="33">
        <f t="shared" si="373"/>
        <v>3612.1491228070176</v>
      </c>
      <c r="BC435" s="34">
        <f t="shared" si="374"/>
        <v>1.0559613525679896E-4</v>
      </c>
      <c r="BD435" s="34">
        <f t="shared" si="375"/>
        <v>9.2590906080991791E-5</v>
      </c>
      <c r="BE435" s="34">
        <f t="shared" si="376"/>
        <v>1.0003710520638233E-4</v>
      </c>
      <c r="BF435" s="34">
        <f t="shared" si="377"/>
        <v>1.0368844889086224E-4</v>
      </c>
      <c r="BG435" s="34">
        <f t="shared" si="378"/>
        <v>2.7890434558242928E-5</v>
      </c>
      <c r="BH435" s="34">
        <f t="shared" si="379"/>
        <v>9.5478916378625891E-5</v>
      </c>
      <c r="BI435" s="34">
        <f t="shared" si="380"/>
        <v>9.4075140908707143E-5</v>
      </c>
      <c r="BJ435" s="34">
        <f t="shared" si="381"/>
        <v>1.1360687105878651E-4</v>
      </c>
      <c r="BL435" s="49">
        <f t="shared" si="382"/>
        <v>1</v>
      </c>
      <c r="BM435" s="49">
        <f t="shared" si="383"/>
        <v>1.080420415357823</v>
      </c>
      <c r="BN435" s="49">
        <f t="shared" si="384"/>
        <v>0.30122217978779042</v>
      </c>
      <c r="BO435" s="49">
        <f t="shared" si="385"/>
        <v>1.0311910793389134</v>
      </c>
      <c r="BP435" s="49">
        <f t="shared" si="386"/>
        <v>1.2269765559850065</v>
      </c>
      <c r="BU435" s="38">
        <f t="shared" si="387"/>
        <v>5.17485782595557E-2</v>
      </c>
      <c r="BV435" s="38">
        <f t="shared" si="388"/>
        <v>5.5910220417365979E-2</v>
      </c>
      <c r="BW435" s="38">
        <f t="shared" si="389"/>
        <v>1.558781954426243E-2</v>
      </c>
      <c r="BX435" s="38">
        <f t="shared" si="390"/>
        <v>5.3362672269725471E-2</v>
      </c>
      <c r="BY435" s="38">
        <f t="shared" si="391"/>
        <v>6.3494292330030233E-2</v>
      </c>
    </row>
    <row r="436" spans="1:77" x14ac:dyDescent="0.25">
      <c r="A436" s="23" t="s">
        <v>1085</v>
      </c>
      <c r="B436" s="24" t="s">
        <v>1086</v>
      </c>
      <c r="C436" s="24" t="s">
        <v>1087</v>
      </c>
      <c r="D436" s="24" t="s">
        <v>236</v>
      </c>
      <c r="E436" s="25">
        <v>2.13</v>
      </c>
      <c r="F436" s="26">
        <f t="shared" si="337"/>
        <v>0.32542121153049075</v>
      </c>
      <c r="G436" s="27">
        <v>54954.087385762505</v>
      </c>
      <c r="H436" s="28">
        <f t="shared" si="338"/>
        <v>4.74</v>
      </c>
      <c r="I436" s="27">
        <v>7.3124000000000001E-3</v>
      </c>
      <c r="J436" s="27">
        <f t="shared" si="339"/>
        <v>2.949953064344228E-6</v>
      </c>
      <c r="K436" s="20">
        <f t="shared" si="336"/>
        <v>0.99935347768823801</v>
      </c>
      <c r="S436" s="31">
        <f t="shared" si="340"/>
        <v>5.3047636486290983</v>
      </c>
      <c r="T436" s="31">
        <f t="shared" si="341"/>
        <v>7.9105051971574332</v>
      </c>
      <c r="U436" s="31">
        <f t="shared" si="342"/>
        <v>4.4337844659261565</v>
      </c>
      <c r="V436" s="31">
        <f t="shared" si="343"/>
        <v>2611.9815742379105</v>
      </c>
      <c r="W436" s="31">
        <f t="shared" si="344"/>
        <v>3.6562508090938692</v>
      </c>
      <c r="X436" s="32">
        <f t="shared" si="345"/>
        <v>832379.27085632423</v>
      </c>
      <c r="Y436" s="31">
        <f t="shared" si="346"/>
        <v>95.333440476493834</v>
      </c>
      <c r="Z436" s="31">
        <f t="shared" si="347"/>
        <v>4.3055948681222933</v>
      </c>
      <c r="AA436" s="31">
        <f t="shared" si="348"/>
        <v>18.418446504358357</v>
      </c>
      <c r="AB436" s="31">
        <f t="shared" si="349"/>
        <v>3.8685581945425587</v>
      </c>
      <c r="AD436" s="33">
        <f t="shared" si="350"/>
        <v>1371.2638773474173</v>
      </c>
      <c r="AE436" s="33">
        <f t="shared" si="351"/>
        <v>2.0581407204176081</v>
      </c>
      <c r="AF436" s="33">
        <f t="shared" si="352"/>
        <v>0.10534514706251429</v>
      </c>
      <c r="AG436" s="73">
        <f t="shared" si="353"/>
        <v>2488.5526315789475</v>
      </c>
      <c r="AH436" s="33">
        <f t="shared" si="354"/>
        <v>258.43234873934824</v>
      </c>
      <c r="AI436" s="33">
        <f t="shared" si="355"/>
        <v>6.3808515462171469E-3</v>
      </c>
      <c r="AJ436" s="73">
        <f t="shared" si="356"/>
        <v>60.307017543859651</v>
      </c>
      <c r="AK436" s="33">
        <f t="shared" si="357"/>
        <v>146.95153443256919</v>
      </c>
      <c r="AL436" s="33">
        <f t="shared" si="358"/>
        <v>6.5074502168875243E-5</v>
      </c>
      <c r="AM436" s="73">
        <f t="shared" si="359"/>
        <v>113.1140350877193</v>
      </c>
      <c r="AN436" s="33">
        <f t="shared" si="360"/>
        <v>0.55544936053976912</v>
      </c>
      <c r="AO436" s="73">
        <f t="shared" si="361"/>
        <v>256.40350877192981</v>
      </c>
      <c r="AP436" s="33">
        <f t="shared" si="362"/>
        <v>1.5803081513876902</v>
      </c>
      <c r="AQ436" s="73">
        <f t="shared" si="363"/>
        <v>71.622807017543863</v>
      </c>
      <c r="AR436" s="33">
        <f t="shared" si="364"/>
        <v>58.344834449904589</v>
      </c>
      <c r="AS436" s="33">
        <f t="shared" si="365"/>
        <v>0.63840243457653389</v>
      </c>
      <c r="AT436" s="73">
        <f t="shared" si="366"/>
        <v>622.14912280701753</v>
      </c>
      <c r="AU436" s="73">
        <f t="shared" si="367"/>
        <v>1371.2638773474173</v>
      </c>
      <c r="AV436" s="73">
        <f t="shared" si="368"/>
        <v>258.43234873934824</v>
      </c>
      <c r="AW436" s="73">
        <f t="shared" si="369"/>
        <v>146.95153443256919</v>
      </c>
      <c r="AX436" s="73">
        <f t="shared" si="370"/>
        <v>0.55544936053976912</v>
      </c>
      <c r="AY436" s="73">
        <f t="shared" si="371"/>
        <v>1.5803081513876902</v>
      </c>
      <c r="AZ436" s="73">
        <f t="shared" si="372"/>
        <v>58.344834449904589</v>
      </c>
      <c r="BA436" s="33">
        <f t="shared" si="373"/>
        <v>3612.1491228070176</v>
      </c>
      <c r="BC436" s="34">
        <f t="shared" si="374"/>
        <v>8.2140785092904844E-2</v>
      </c>
      <c r="BD436" s="34">
        <f t="shared" si="375"/>
        <v>0.43691678731485528</v>
      </c>
      <c r="BE436" s="34">
        <f t="shared" si="376"/>
        <v>0.36418554500175132</v>
      </c>
      <c r="BF436" s="34">
        <f t="shared" si="377"/>
        <v>0.30032717896174793</v>
      </c>
      <c r="BG436" s="34">
        <f t="shared" si="378"/>
        <v>7.8307636463469148</v>
      </c>
      <c r="BH436" s="34">
        <f t="shared" si="379"/>
        <v>0.3536649427595473</v>
      </c>
      <c r="BI436" s="34">
        <f t="shared" si="380"/>
        <v>1.4965307891461257</v>
      </c>
      <c r="BJ436" s="34">
        <f t="shared" si="381"/>
        <v>0.38684458495604573</v>
      </c>
      <c r="BL436" s="49">
        <f t="shared" si="382"/>
        <v>1</v>
      </c>
      <c r="BM436" s="49">
        <f t="shared" si="383"/>
        <v>0.83353525333717227</v>
      </c>
      <c r="BN436" s="49">
        <f t="shared" si="384"/>
        <v>17.922780432567432</v>
      </c>
      <c r="BO436" s="49">
        <f t="shared" si="385"/>
        <v>0.80945606355172106</v>
      </c>
      <c r="BP436" s="49">
        <f t="shared" si="386"/>
        <v>0.88539647866007487</v>
      </c>
      <c r="BU436" s="38">
        <f t="shared" si="387"/>
        <v>4.5999088918225212E-2</v>
      </c>
      <c r="BV436" s="38">
        <f t="shared" si="388"/>
        <v>3.8341862234731967E-2</v>
      </c>
      <c r="BW436" s="38">
        <f t="shared" si="389"/>
        <v>0.82443157077949625</v>
      </c>
      <c r="BX436" s="38">
        <f t="shared" si="390"/>
        <v>3.7234241442712174E-2</v>
      </c>
      <c r="BY436" s="38">
        <f t="shared" si="391"/>
        <v>4.0727431349768278E-2</v>
      </c>
    </row>
    <row r="437" spans="1:77" x14ac:dyDescent="0.25">
      <c r="A437" s="23" t="s">
        <v>1088</v>
      </c>
      <c r="B437" s="24" t="s">
        <v>1089</v>
      </c>
      <c r="C437" s="24" t="s">
        <v>1090</v>
      </c>
      <c r="D437" s="24" t="s">
        <v>66</v>
      </c>
      <c r="E437" s="25">
        <v>0.61899999999999999</v>
      </c>
      <c r="F437" s="26">
        <f t="shared" si="337"/>
        <v>1.1197854290144511</v>
      </c>
      <c r="G437" s="27">
        <v>56234.132519034953</v>
      </c>
      <c r="H437" s="28">
        <f t="shared" si="338"/>
        <v>4.75</v>
      </c>
      <c r="I437" s="27">
        <v>1.6472811184692984E-2</v>
      </c>
      <c r="J437" s="27">
        <f t="shared" si="339"/>
        <v>6.6454269231235892E-6</v>
      </c>
      <c r="K437" s="20">
        <f t="shared" si="336"/>
        <v>0.99933928895880475</v>
      </c>
      <c r="S437" s="31">
        <f t="shared" si="340"/>
        <v>5.3049094072881973</v>
      </c>
      <c r="T437" s="31">
        <f t="shared" si="341"/>
        <v>7.9108912061991328</v>
      </c>
      <c r="U437" s="31">
        <f t="shared" si="342"/>
        <v>4.4338986766715358</v>
      </c>
      <c r="V437" s="31">
        <f t="shared" si="343"/>
        <v>2672.8033406304357</v>
      </c>
      <c r="W437" s="31">
        <f t="shared" si="344"/>
        <v>3.6563388245631923</v>
      </c>
      <c r="X437" s="32">
        <f t="shared" si="345"/>
        <v>378102.57908816449</v>
      </c>
      <c r="Y437" s="31">
        <f t="shared" si="346"/>
        <v>95.336569339502674</v>
      </c>
      <c r="Z437" s="31">
        <f t="shared" si="347"/>
        <v>4.3057068130883254</v>
      </c>
      <c r="AA437" s="31">
        <f t="shared" si="348"/>
        <v>18.419023287677451</v>
      </c>
      <c r="AB437" s="31">
        <f t="shared" si="349"/>
        <v>3.868580862136235</v>
      </c>
      <c r="AD437" s="33">
        <f t="shared" si="350"/>
        <v>1371.2262002508473</v>
      </c>
      <c r="AE437" s="33">
        <f t="shared" si="351"/>
        <v>7.0821320427940311</v>
      </c>
      <c r="AF437" s="33">
        <f t="shared" si="352"/>
        <v>0.10534000678461065</v>
      </c>
      <c r="AG437" s="73">
        <f t="shared" si="353"/>
        <v>2488.5526315789475</v>
      </c>
      <c r="AH437" s="33">
        <f t="shared" si="354"/>
        <v>258.42569189999938</v>
      </c>
      <c r="AI437" s="33">
        <f t="shared" si="355"/>
        <v>6.2356501929302028E-3</v>
      </c>
      <c r="AJ437" s="73">
        <f t="shared" si="356"/>
        <v>60.307017543859651</v>
      </c>
      <c r="AK437" s="33">
        <f t="shared" si="357"/>
        <v>146.9479970119713</v>
      </c>
      <c r="AL437" s="33">
        <f t="shared" si="358"/>
        <v>1.4325918325470161E-4</v>
      </c>
      <c r="AM437" s="73">
        <f t="shared" si="359"/>
        <v>113.1140350877193</v>
      </c>
      <c r="AN437" s="33">
        <f t="shared" si="360"/>
        <v>0.55543113117647724</v>
      </c>
      <c r="AO437" s="73">
        <f t="shared" si="361"/>
        <v>256.40350877192981</v>
      </c>
      <c r="AP437" s="33">
        <f t="shared" si="362"/>
        <v>1.5802670646277208</v>
      </c>
      <c r="AQ437" s="73">
        <f t="shared" si="363"/>
        <v>71.622807017543863</v>
      </c>
      <c r="AR437" s="33">
        <f t="shared" si="364"/>
        <v>58.343007408006635</v>
      </c>
      <c r="AS437" s="33">
        <f t="shared" si="365"/>
        <v>0.63839869391619752</v>
      </c>
      <c r="AT437" s="73">
        <f t="shared" si="366"/>
        <v>622.14912280701753</v>
      </c>
      <c r="AU437" s="73">
        <f t="shared" si="367"/>
        <v>1371.2262002508473</v>
      </c>
      <c r="AV437" s="73">
        <f t="shared" si="368"/>
        <v>258.42569189999938</v>
      </c>
      <c r="AW437" s="73">
        <f t="shared" si="369"/>
        <v>146.9479970119713</v>
      </c>
      <c r="AX437" s="73">
        <f t="shared" si="370"/>
        <v>0.55543113117647724</v>
      </c>
      <c r="AY437" s="73">
        <f t="shared" si="371"/>
        <v>1.5802670646277208</v>
      </c>
      <c r="AZ437" s="73">
        <f t="shared" si="372"/>
        <v>58.343007408006635</v>
      </c>
      <c r="BA437" s="33">
        <f t="shared" si="373"/>
        <v>3612.1491228070176</v>
      </c>
      <c r="BC437" s="34">
        <f t="shared" si="374"/>
        <v>4.4240030623594898E-2</v>
      </c>
      <c r="BD437" s="34">
        <f t="shared" si="375"/>
        <v>0.23532456688836123</v>
      </c>
      <c r="BE437" s="34">
        <f t="shared" si="376"/>
        <v>0.19615108023507358</v>
      </c>
      <c r="BF437" s="34">
        <f t="shared" si="377"/>
        <v>0.16175638387307723</v>
      </c>
      <c r="BG437" s="34">
        <f t="shared" si="378"/>
        <v>4.2176927471280772</v>
      </c>
      <c r="BH437" s="34">
        <f t="shared" si="379"/>
        <v>0.19048460126724873</v>
      </c>
      <c r="BI437" s="34">
        <f t="shared" si="380"/>
        <v>0.80603835132131951</v>
      </c>
      <c r="BJ437" s="34">
        <f t="shared" si="381"/>
        <v>0.20835504802560187</v>
      </c>
      <c r="BL437" s="49">
        <f t="shared" si="382"/>
        <v>1</v>
      </c>
      <c r="BM437" s="49">
        <f t="shared" si="383"/>
        <v>0.83353422393900889</v>
      </c>
      <c r="BN437" s="49">
        <f t="shared" si="384"/>
        <v>17.922874789052369</v>
      </c>
      <c r="BO437" s="49">
        <f t="shared" si="385"/>
        <v>0.80945480442598783</v>
      </c>
      <c r="BP437" s="49">
        <f t="shared" si="386"/>
        <v>0.88539437586406444</v>
      </c>
      <c r="BU437" s="38">
        <f t="shared" si="387"/>
        <v>4.5999068915374391E-2</v>
      </c>
      <c r="BV437" s="38">
        <f t="shared" si="388"/>
        <v>3.8341798210293578E-2</v>
      </c>
      <c r="BW437" s="38">
        <f t="shared" si="389"/>
        <v>0.82443555258324619</v>
      </c>
      <c r="BX437" s="38">
        <f t="shared" si="390"/>
        <v>3.7234167332671916E-2</v>
      </c>
      <c r="BY437" s="38">
        <f t="shared" si="391"/>
        <v>4.0727316912655999E-2</v>
      </c>
    </row>
    <row r="438" spans="1:77" x14ac:dyDescent="0.25">
      <c r="A438" s="23" t="s">
        <v>1091</v>
      </c>
      <c r="B438" s="24" t="s">
        <v>1092</v>
      </c>
      <c r="C438" s="24" t="s">
        <v>65</v>
      </c>
      <c r="D438" s="24" t="s">
        <v>66</v>
      </c>
      <c r="E438" s="25">
        <v>0.184</v>
      </c>
      <c r="F438" s="26">
        <f t="shared" si="337"/>
        <v>3.7671042421736156</v>
      </c>
      <c r="G438" s="27">
        <v>1348.9628825916541</v>
      </c>
      <c r="H438" s="28">
        <f t="shared" si="338"/>
        <v>3.1300000000000003</v>
      </c>
      <c r="I438" s="27">
        <v>9.0899999999999998E-4</v>
      </c>
      <c r="J438" s="27">
        <f t="shared" si="339"/>
        <v>3.667068726394758E-7</v>
      </c>
      <c r="K438" s="20">
        <f t="shared" si="336"/>
        <v>0.99994597496806281</v>
      </c>
      <c r="S438" s="31">
        <f t="shared" si="340"/>
        <v>5.0641367294679309</v>
      </c>
      <c r="T438" s="31">
        <f t="shared" si="341"/>
        <v>7.2949372195168394</v>
      </c>
      <c r="U438" s="31">
        <f t="shared" si="342"/>
        <v>4.2452386878202546</v>
      </c>
      <c r="V438" s="31">
        <f t="shared" si="343"/>
        <v>64.916415965759555</v>
      </c>
      <c r="W438" s="31">
        <f t="shared" si="344"/>
        <v>3.5109497247358883</v>
      </c>
      <c r="X438" s="32">
        <f t="shared" si="345"/>
        <v>166902.49679275497</v>
      </c>
      <c r="Y438" s="31">
        <f t="shared" si="346"/>
        <v>90.168130429406801</v>
      </c>
      <c r="Z438" s="31">
        <f t="shared" si="347"/>
        <v>4.1207895710755809</v>
      </c>
      <c r="AA438" s="31">
        <f t="shared" si="348"/>
        <v>17.466258867919453</v>
      </c>
      <c r="AB438" s="31">
        <f t="shared" si="349"/>
        <v>3.8294946401796706</v>
      </c>
      <c r="AD438" s="33">
        <f t="shared" si="350"/>
        <v>1436.4206888219314</v>
      </c>
      <c r="AE438" s="33">
        <f t="shared" si="351"/>
        <v>23.825215948312529</v>
      </c>
      <c r="AF438" s="33">
        <f t="shared" si="352"/>
        <v>0.11423447635763573</v>
      </c>
      <c r="AG438" s="73">
        <f t="shared" si="353"/>
        <v>2488.5526315789475</v>
      </c>
      <c r="AH438" s="33">
        <f t="shared" si="354"/>
        <v>269.91022592458023</v>
      </c>
      <c r="AI438" s="33">
        <f t="shared" si="355"/>
        <v>0.25674040100207585</v>
      </c>
      <c r="AJ438" s="73">
        <f t="shared" si="356"/>
        <v>60.307017543859651</v>
      </c>
      <c r="AK438" s="33">
        <f t="shared" si="357"/>
        <v>153.03314168279198</v>
      </c>
      <c r="AL438" s="33">
        <f t="shared" si="358"/>
        <v>3.2454078104011909E-4</v>
      </c>
      <c r="AM438" s="73">
        <f t="shared" si="359"/>
        <v>113.1140350877193</v>
      </c>
      <c r="AN438" s="33">
        <f t="shared" si="360"/>
        <v>0.58726845392654325</v>
      </c>
      <c r="AO438" s="73">
        <f t="shared" si="361"/>
        <v>256.40350877192981</v>
      </c>
      <c r="AP438" s="33">
        <f t="shared" si="362"/>
        <v>1.6511803258351503</v>
      </c>
      <c r="AQ438" s="73">
        <f t="shared" si="363"/>
        <v>71.622807017543863</v>
      </c>
      <c r="AR438" s="33">
        <f t="shared" si="364"/>
        <v>61.525551650616229</v>
      </c>
      <c r="AS438" s="33">
        <f t="shared" si="365"/>
        <v>0.64491459102318993</v>
      </c>
      <c r="AT438" s="73">
        <f t="shared" si="366"/>
        <v>622.14912280701753</v>
      </c>
      <c r="AU438" s="73">
        <f t="shared" si="367"/>
        <v>1436.4206888219314</v>
      </c>
      <c r="AV438" s="73">
        <f t="shared" si="368"/>
        <v>269.91022592458023</v>
      </c>
      <c r="AW438" s="73">
        <f t="shared" si="369"/>
        <v>153.03314168279198</v>
      </c>
      <c r="AX438" s="73">
        <f t="shared" si="370"/>
        <v>0.58726845392654325</v>
      </c>
      <c r="AY438" s="73">
        <f t="shared" si="371"/>
        <v>1.6511803258351503</v>
      </c>
      <c r="AZ438" s="73">
        <f t="shared" si="372"/>
        <v>61.525551650616229</v>
      </c>
      <c r="BA438" s="33">
        <f t="shared" si="373"/>
        <v>3612.1491228070176</v>
      </c>
      <c r="BC438" s="34">
        <f t="shared" si="374"/>
        <v>1.8238092612926207E-2</v>
      </c>
      <c r="BD438" s="34">
        <f t="shared" si="375"/>
        <v>9.2601855433532998E-2</v>
      </c>
      <c r="BE438" s="34">
        <f t="shared" si="376"/>
        <v>7.7351479111354454E-2</v>
      </c>
      <c r="BF438" s="34">
        <f t="shared" si="377"/>
        <v>6.4032890443088561E-2</v>
      </c>
      <c r="BG438" s="34">
        <f t="shared" si="378"/>
        <v>1.6444947135059311</v>
      </c>
      <c r="BH438" s="34">
        <f t="shared" si="379"/>
        <v>7.5155341835656905E-2</v>
      </c>
      <c r="BI438" s="34">
        <f t="shared" si="380"/>
        <v>0.31524681050815406</v>
      </c>
      <c r="BJ438" s="34">
        <f t="shared" si="381"/>
        <v>8.2320734229664169E-2</v>
      </c>
      <c r="BL438" s="49">
        <f t="shared" si="382"/>
        <v>1</v>
      </c>
      <c r="BM438" s="49">
        <f t="shared" si="383"/>
        <v>0.83531241084985786</v>
      </c>
      <c r="BN438" s="49">
        <f t="shared" si="384"/>
        <v>17.758766342282453</v>
      </c>
      <c r="BO438" s="49">
        <f t="shared" si="385"/>
        <v>0.81159650078071377</v>
      </c>
      <c r="BP438" s="49">
        <f t="shared" si="386"/>
        <v>0.88897499779312383</v>
      </c>
      <c r="BU438" s="38">
        <f t="shared" si="387"/>
        <v>4.6036181488227815E-2</v>
      </c>
      <c r="BV438" s="38">
        <f t="shared" si="388"/>
        <v>3.8454593745253174E-2</v>
      </c>
      <c r="BW438" s="38">
        <f t="shared" si="389"/>
        <v>0.81754579034034658</v>
      </c>
      <c r="BX438" s="38">
        <f t="shared" si="390"/>
        <v>3.7362803805151563E-2</v>
      </c>
      <c r="BY438" s="38">
        <f t="shared" si="391"/>
        <v>4.0925014336901169E-2</v>
      </c>
    </row>
    <row r="439" spans="1:77" x14ac:dyDescent="0.25">
      <c r="A439" s="23" t="s">
        <v>1093</v>
      </c>
      <c r="B439" s="24" t="s">
        <v>1094</v>
      </c>
      <c r="C439" s="24" t="s">
        <v>65</v>
      </c>
      <c r="D439" s="24" t="s">
        <v>66</v>
      </c>
      <c r="E439" s="25">
        <v>0.372</v>
      </c>
      <c r="F439" s="26">
        <f t="shared" si="337"/>
        <v>1.8632988724729713</v>
      </c>
      <c r="G439" s="27">
        <v>12022.644346174151</v>
      </c>
      <c r="H439" s="28">
        <f t="shared" si="338"/>
        <v>4.080000000000001</v>
      </c>
      <c r="I439" s="27">
        <v>8.0800000000000002E-4</v>
      </c>
      <c r="J439" s="27">
        <f t="shared" si="339"/>
        <v>3.2596166456842294E-7</v>
      </c>
      <c r="K439" s="20">
        <f t="shared" si="336"/>
        <v>0.99982943845070493</v>
      </c>
      <c r="S439" s="31">
        <f t="shared" si="340"/>
        <v>5.2820161166997881</v>
      </c>
      <c r="T439" s="31">
        <f t="shared" si="341"/>
        <v>7.8504645189439417</v>
      </c>
      <c r="U439" s="31">
        <f t="shared" si="342"/>
        <v>4.4159603956909903</v>
      </c>
      <c r="V439" s="31">
        <f t="shared" si="343"/>
        <v>572.07990860494067</v>
      </c>
      <c r="W439" s="31">
        <f t="shared" si="344"/>
        <v>3.6425148519228321</v>
      </c>
      <c r="X439" s="32">
        <f t="shared" si="345"/>
        <v>1650331.4709035663</v>
      </c>
      <c r="Y439" s="31">
        <f t="shared" si="346"/>
        <v>94.84514076492998</v>
      </c>
      <c r="Z439" s="31">
        <f t="shared" si="347"/>
        <v>4.2881244021830263</v>
      </c>
      <c r="AA439" s="31">
        <f t="shared" si="348"/>
        <v>18.328431975900383</v>
      </c>
      <c r="AB439" s="31">
        <f t="shared" si="349"/>
        <v>3.8650064218500075</v>
      </c>
      <c r="AD439" s="33">
        <f t="shared" si="350"/>
        <v>1377.1693627045802</v>
      </c>
      <c r="AE439" s="33">
        <f t="shared" si="351"/>
        <v>11.78451541529437</v>
      </c>
      <c r="AF439" s="33">
        <f t="shared" si="352"/>
        <v>0.10615083111609742</v>
      </c>
      <c r="AG439" s="73">
        <f t="shared" si="353"/>
        <v>2488.5526315789475</v>
      </c>
      <c r="AH439" s="33">
        <f t="shared" si="354"/>
        <v>259.47545509045227</v>
      </c>
      <c r="AI439" s="33">
        <f t="shared" si="355"/>
        <v>2.9133459182843126E-2</v>
      </c>
      <c r="AJ439" s="73">
        <f t="shared" si="356"/>
        <v>60.307017543859651</v>
      </c>
      <c r="AK439" s="33">
        <f t="shared" si="357"/>
        <v>147.50569002705316</v>
      </c>
      <c r="AL439" s="33">
        <f t="shared" si="358"/>
        <v>3.2821689231321568E-5</v>
      </c>
      <c r="AM439" s="73">
        <f t="shared" si="359"/>
        <v>113.1140350877193</v>
      </c>
      <c r="AN439" s="33">
        <f t="shared" si="360"/>
        <v>0.55830903010588961</v>
      </c>
      <c r="AO439" s="73">
        <f t="shared" si="361"/>
        <v>256.40350877192981</v>
      </c>
      <c r="AP439" s="33">
        <f t="shared" si="362"/>
        <v>1.5867465652821913</v>
      </c>
      <c r="AQ439" s="73">
        <f t="shared" si="363"/>
        <v>71.622807017543863</v>
      </c>
      <c r="AR439" s="33">
        <f t="shared" si="364"/>
        <v>58.631377388649831</v>
      </c>
      <c r="AS439" s="33">
        <f t="shared" si="365"/>
        <v>0.63898909862996689</v>
      </c>
      <c r="AT439" s="73">
        <f t="shared" si="366"/>
        <v>622.14912280701753</v>
      </c>
      <c r="AU439" s="73">
        <f t="shared" si="367"/>
        <v>1377.1693627045802</v>
      </c>
      <c r="AV439" s="73">
        <f t="shared" si="368"/>
        <v>259.47545509045227</v>
      </c>
      <c r="AW439" s="73">
        <f t="shared" si="369"/>
        <v>147.50569002705316</v>
      </c>
      <c r="AX439" s="73">
        <f t="shared" si="370"/>
        <v>0.55830903010588961</v>
      </c>
      <c r="AY439" s="73">
        <f t="shared" si="371"/>
        <v>1.5867465652821913</v>
      </c>
      <c r="AZ439" s="73">
        <f t="shared" si="372"/>
        <v>58.631377388649831</v>
      </c>
      <c r="BA439" s="33">
        <f t="shared" si="373"/>
        <v>3612.1491228070176</v>
      </c>
      <c r="BC439" s="34">
        <f t="shared" si="374"/>
        <v>3.1036328171753405E-2</v>
      </c>
      <c r="BD439" s="34">
        <f t="shared" si="375"/>
        <v>0.16437668194235042</v>
      </c>
      <c r="BE439" s="34">
        <f t="shared" si="376"/>
        <v>0.13703980943930574</v>
      </c>
      <c r="BF439" s="34">
        <f t="shared" si="377"/>
        <v>0.1130502611597973</v>
      </c>
      <c r="BG439" s="34">
        <f t="shared" si="378"/>
        <v>2.943644914276514</v>
      </c>
      <c r="BH439" s="34">
        <f t="shared" si="379"/>
        <v>0.13308763618745631</v>
      </c>
      <c r="BI439" s="34">
        <f t="shared" si="380"/>
        <v>0.56271453301843866</v>
      </c>
      <c r="BJ439" s="34">
        <f t="shared" si="381"/>
        <v>0.14559213403559937</v>
      </c>
      <c r="BL439" s="49">
        <f t="shared" si="382"/>
        <v>1</v>
      </c>
      <c r="BM439" s="49">
        <f t="shared" si="383"/>
        <v>0.83369373210348563</v>
      </c>
      <c r="BN439" s="49">
        <f t="shared" si="384"/>
        <v>17.907922702253465</v>
      </c>
      <c r="BO439" s="49">
        <f t="shared" si="385"/>
        <v>0.80965033856889945</v>
      </c>
      <c r="BP439" s="49">
        <f t="shared" si="386"/>
        <v>0.88572255088261787</v>
      </c>
      <c r="BU439" s="38">
        <f t="shared" si="387"/>
        <v>4.6002396540017344E-2</v>
      </c>
      <c r="BV439" s="38">
        <f t="shared" si="388"/>
        <v>3.8351909657151531E-2</v>
      </c>
      <c r="BW439" s="38">
        <f t="shared" si="389"/>
        <v>0.82380736135704291</v>
      </c>
      <c r="BX439" s="38">
        <f t="shared" si="390"/>
        <v>3.7245855933605812E-2</v>
      </c>
      <c r="BY439" s="38">
        <f t="shared" si="391"/>
        <v>4.0745360010137878E-2</v>
      </c>
    </row>
    <row r="440" spans="1:77" x14ac:dyDescent="0.25">
      <c r="A440" s="23" t="s">
        <v>1095</v>
      </c>
      <c r="B440" s="24" t="s">
        <v>1096</v>
      </c>
      <c r="C440" s="24" t="s">
        <v>65</v>
      </c>
      <c r="D440" s="24" t="s">
        <v>66</v>
      </c>
      <c r="E440" s="25">
        <v>1.2700000000000001E-3</v>
      </c>
      <c r="F440" s="26">
        <f t="shared" si="337"/>
        <v>545.785181543264</v>
      </c>
      <c r="G440" s="27">
        <v>70.794578438413865</v>
      </c>
      <c r="H440" s="28">
        <f t="shared" si="338"/>
        <v>1.8500000000000005</v>
      </c>
      <c r="I440" s="27">
        <v>2.2826000000000001E-7</v>
      </c>
      <c r="J440" s="27">
        <f t="shared" si="339"/>
        <v>9.2084170240579494E-11</v>
      </c>
      <c r="K440" s="20">
        <f t="shared" si="336"/>
        <v>0.99992121829467695</v>
      </c>
      <c r="S440" s="31">
        <f t="shared" si="340"/>
        <v>2.9639534968010497</v>
      </c>
      <c r="T440" s="31">
        <f t="shared" si="341"/>
        <v>3.2925803459316345</v>
      </c>
      <c r="U440" s="31">
        <f t="shared" si="342"/>
        <v>2.5996178107024739</v>
      </c>
      <c r="V440" s="31">
        <f t="shared" si="343"/>
        <v>4.1838277274103266</v>
      </c>
      <c r="W440" s="31">
        <f t="shared" si="344"/>
        <v>2.2427670038635026</v>
      </c>
      <c r="X440" s="32">
        <f t="shared" si="345"/>
        <v>44685674.767240882</v>
      </c>
      <c r="Y440" s="31">
        <f t="shared" si="346"/>
        <v>45.085487181366155</v>
      </c>
      <c r="Z440" s="31">
        <f t="shared" si="347"/>
        <v>2.5078154802359363</v>
      </c>
      <c r="AA440" s="31">
        <f t="shared" si="348"/>
        <v>9.1555988828564683</v>
      </c>
      <c r="AB440" s="31">
        <f t="shared" si="349"/>
        <v>3.2527850159936702</v>
      </c>
      <c r="AD440" s="33">
        <f t="shared" si="350"/>
        <v>2454.23242202745</v>
      </c>
      <c r="AE440" s="33">
        <f t="shared" si="351"/>
        <v>3451.8423106216578</v>
      </c>
      <c r="AF440" s="33">
        <f t="shared" si="352"/>
        <v>0.25309430470330463</v>
      </c>
      <c r="AG440" s="73">
        <f t="shared" si="353"/>
        <v>2488.5526315789475</v>
      </c>
      <c r="AH440" s="33">
        <f t="shared" si="354"/>
        <v>440.76991956894773</v>
      </c>
      <c r="AI440" s="33">
        <f t="shared" si="355"/>
        <v>3.98359295663038</v>
      </c>
      <c r="AJ440" s="73">
        <f t="shared" si="356"/>
        <v>60.307017543859651</v>
      </c>
      <c r="AK440" s="33">
        <f t="shared" si="357"/>
        <v>239.5664220764356</v>
      </c>
      <c r="AL440" s="33">
        <f t="shared" si="358"/>
        <v>1.2121707224700187E-6</v>
      </c>
      <c r="AM440" s="73">
        <f t="shared" si="359"/>
        <v>113.1140350877193</v>
      </c>
      <c r="AN440" s="33">
        <f t="shared" si="360"/>
        <v>1.1744998637302089</v>
      </c>
      <c r="AO440" s="73">
        <f t="shared" si="361"/>
        <v>256.40350877192981</v>
      </c>
      <c r="AP440" s="33">
        <f t="shared" si="362"/>
        <v>2.713184730013122</v>
      </c>
      <c r="AQ440" s="73">
        <f t="shared" si="363"/>
        <v>71.622807017543863</v>
      </c>
      <c r="AR440" s="33">
        <f t="shared" si="364"/>
        <v>117.37312063041577</v>
      </c>
      <c r="AS440" s="33">
        <f t="shared" si="365"/>
        <v>0.75925613206949671</v>
      </c>
      <c r="AT440" s="73">
        <f t="shared" si="366"/>
        <v>622.14912280701753</v>
      </c>
      <c r="AU440" s="73">
        <f t="shared" si="367"/>
        <v>2454.23242202745</v>
      </c>
      <c r="AV440" s="73">
        <f t="shared" si="368"/>
        <v>440.76991956894773</v>
      </c>
      <c r="AW440" s="73">
        <f t="shared" si="369"/>
        <v>239.5664220764356</v>
      </c>
      <c r="AX440" s="73">
        <f t="shared" si="370"/>
        <v>1.1744998637302089</v>
      </c>
      <c r="AY440" s="73">
        <f t="shared" si="371"/>
        <v>2.713184730013122</v>
      </c>
      <c r="AZ440" s="73">
        <f t="shared" si="372"/>
        <v>117.37312063041577</v>
      </c>
      <c r="BA440" s="33">
        <f t="shared" si="373"/>
        <v>3612.1491228070176</v>
      </c>
      <c r="BC440" s="34">
        <f t="shared" si="374"/>
        <v>2.4980082965269203E-4</v>
      </c>
      <c r="BD440" s="34">
        <f t="shared" si="375"/>
        <v>7.4174843817100379E-4</v>
      </c>
      <c r="BE440" s="34">
        <f t="shared" si="376"/>
        <v>6.4357022316696147E-4</v>
      </c>
      <c r="BF440" s="34">
        <f t="shared" si="377"/>
        <v>5.6024505544802791E-4</v>
      </c>
      <c r="BG440" s="34">
        <f t="shared" si="378"/>
        <v>1.1262392103201077E-2</v>
      </c>
      <c r="BH440" s="34">
        <f t="shared" si="379"/>
        <v>6.2645438757880122E-4</v>
      </c>
      <c r="BI440" s="34">
        <f t="shared" si="380"/>
        <v>2.2723767836313269E-3</v>
      </c>
      <c r="BJ440" s="34">
        <f t="shared" si="381"/>
        <v>6.9859421156278126E-4</v>
      </c>
      <c r="BL440" s="49">
        <f t="shared" si="382"/>
        <v>1</v>
      </c>
      <c r="BM440" s="49">
        <f t="shared" si="383"/>
        <v>0.86763947188600865</v>
      </c>
      <c r="BN440" s="49">
        <f t="shared" si="384"/>
        <v>15.183573734205327</v>
      </c>
      <c r="BO440" s="49">
        <f t="shared" si="385"/>
        <v>0.84456448485891855</v>
      </c>
      <c r="BP440" s="49">
        <f t="shared" si="386"/>
        <v>0.94182094037888131</v>
      </c>
      <c r="BU440" s="38">
        <f t="shared" si="387"/>
        <v>4.6716939506735299E-2</v>
      </c>
      <c r="BV440" s="38">
        <f t="shared" si="388"/>
        <v>4.0533460721754427E-2</v>
      </c>
      <c r="BW440" s="38">
        <f t="shared" si="389"/>
        <v>0.70933009563692528</v>
      </c>
      <c r="BX440" s="38">
        <f t="shared" si="390"/>
        <v>3.9455467948691161E-2</v>
      </c>
      <c r="BY440" s="38">
        <f t="shared" si="391"/>
        <v>4.3998991897856748E-2</v>
      </c>
    </row>
    <row r="441" spans="1:77" x14ac:dyDescent="0.25">
      <c r="A441" s="23" t="s">
        <v>1097</v>
      </c>
      <c r="B441" s="24" t="s">
        <v>1098</v>
      </c>
      <c r="C441" s="24" t="s">
        <v>65</v>
      </c>
      <c r="D441" s="24" t="s">
        <v>66</v>
      </c>
      <c r="E441" s="25">
        <v>1.49</v>
      </c>
      <c r="F441" s="26">
        <f t="shared" si="337"/>
        <v>0.46519945004023172</v>
      </c>
      <c r="G441" s="27">
        <v>41686.938347033625</v>
      </c>
      <c r="H441" s="28">
        <f t="shared" si="338"/>
        <v>4.620000000000001</v>
      </c>
      <c r="I441" s="27">
        <v>0.19897000000000001</v>
      </c>
      <c r="J441" s="27">
        <f t="shared" si="339"/>
        <v>8.0268059899974152E-5</v>
      </c>
      <c r="K441" s="20">
        <f t="shared" si="336"/>
        <v>0.9995005574957696</v>
      </c>
      <c r="S441" s="31">
        <f t="shared" si="340"/>
        <v>5.3027267348460239</v>
      </c>
      <c r="T441" s="31">
        <f t="shared" si="341"/>
        <v>7.9051126104903151</v>
      </c>
      <c r="U441" s="31">
        <f t="shared" si="342"/>
        <v>4.4321884204982256</v>
      </c>
      <c r="V441" s="31">
        <f t="shared" si="343"/>
        <v>1981.5886149947823</v>
      </c>
      <c r="W441" s="31">
        <f t="shared" si="344"/>
        <v>3.6550208312407841</v>
      </c>
      <c r="X441" s="32">
        <f t="shared" si="345"/>
        <v>23208.508181579215</v>
      </c>
      <c r="Y441" s="31">
        <f t="shared" si="346"/>
        <v>95.289715978563848</v>
      </c>
      <c r="Z441" s="31">
        <f t="shared" si="347"/>
        <v>4.3040304859739793</v>
      </c>
      <c r="AA441" s="31">
        <f t="shared" si="348"/>
        <v>18.41038620866286</v>
      </c>
      <c r="AB441" s="31">
        <f t="shared" si="349"/>
        <v>3.8682413039997399</v>
      </c>
      <c r="AD441" s="33">
        <f t="shared" si="350"/>
        <v>1371.7906150866347</v>
      </c>
      <c r="AE441" s="33">
        <f t="shared" si="351"/>
        <v>2.9421743184493327</v>
      </c>
      <c r="AF441" s="33">
        <f t="shared" si="352"/>
        <v>0.10541700977510121</v>
      </c>
      <c r="AG441" s="73">
        <f t="shared" si="353"/>
        <v>2488.5526315789475</v>
      </c>
      <c r="AH441" s="33">
        <f t="shared" si="354"/>
        <v>258.52541106646572</v>
      </c>
      <c r="AI441" s="33">
        <f t="shared" si="355"/>
        <v>8.4107602054983299E-3</v>
      </c>
      <c r="AJ441" s="73">
        <f t="shared" si="356"/>
        <v>60.307017543859651</v>
      </c>
      <c r="AK441" s="33">
        <f t="shared" si="357"/>
        <v>147.00098617065066</v>
      </c>
      <c r="AL441" s="33">
        <f t="shared" si="358"/>
        <v>2.3339141940049036E-3</v>
      </c>
      <c r="AM441" s="73">
        <f t="shared" si="359"/>
        <v>113.1140350877193</v>
      </c>
      <c r="AN441" s="33">
        <f t="shared" si="360"/>
        <v>0.55570423321061002</v>
      </c>
      <c r="AO441" s="73">
        <f t="shared" si="361"/>
        <v>256.40350877192981</v>
      </c>
      <c r="AP441" s="33">
        <f t="shared" si="362"/>
        <v>1.5808825445916701</v>
      </c>
      <c r="AQ441" s="73">
        <f t="shared" si="363"/>
        <v>71.622807017543863</v>
      </c>
      <c r="AR441" s="33">
        <f t="shared" si="364"/>
        <v>58.370378542931263</v>
      </c>
      <c r="AS441" s="33">
        <f t="shared" si="365"/>
        <v>0.63845473319963708</v>
      </c>
      <c r="AT441" s="73">
        <f t="shared" si="366"/>
        <v>622.14912280701753</v>
      </c>
      <c r="AU441" s="73">
        <f t="shared" si="367"/>
        <v>1371.7906150866347</v>
      </c>
      <c r="AV441" s="73">
        <f t="shared" si="368"/>
        <v>258.52541106646572</v>
      </c>
      <c r="AW441" s="73">
        <f t="shared" si="369"/>
        <v>147.00098617065066</v>
      </c>
      <c r="AX441" s="73">
        <f t="shared" si="370"/>
        <v>0.55570423321061002</v>
      </c>
      <c r="AY441" s="73">
        <f t="shared" si="371"/>
        <v>1.5808825445916701</v>
      </c>
      <c r="AZ441" s="73">
        <f t="shared" si="372"/>
        <v>58.370378542931263</v>
      </c>
      <c r="BA441" s="33">
        <f t="shared" si="373"/>
        <v>3612.1491228070176</v>
      </c>
      <c r="BC441" s="34">
        <f t="shared" si="374"/>
        <v>7.1404176915349185E-2</v>
      </c>
      <c r="BD441" s="34">
        <f t="shared" si="375"/>
        <v>0.37966160692658357</v>
      </c>
      <c r="BE441" s="34">
        <f t="shared" si="376"/>
        <v>0.31646647030843944</v>
      </c>
      <c r="BF441" s="34">
        <f t="shared" si="377"/>
        <v>0.26097961052625729</v>
      </c>
      <c r="BG441" s="34">
        <f t="shared" si="378"/>
        <v>6.8040837379467485</v>
      </c>
      <c r="BH441" s="34">
        <f t="shared" si="379"/>
        <v>0.30732575426954239</v>
      </c>
      <c r="BI441" s="34">
        <f t="shared" si="380"/>
        <v>1.3003551991652127</v>
      </c>
      <c r="BJ441" s="34">
        <f t="shared" si="381"/>
        <v>0.33616186193468661</v>
      </c>
      <c r="BL441" s="49">
        <f t="shared" si="382"/>
        <v>1</v>
      </c>
      <c r="BM441" s="49">
        <f t="shared" si="383"/>
        <v>0.83354878274440747</v>
      </c>
      <c r="BN441" s="49">
        <f t="shared" si="384"/>
        <v>17.921442710593798</v>
      </c>
      <c r="BO441" s="49">
        <f t="shared" si="385"/>
        <v>0.80947282701927503</v>
      </c>
      <c r="BP441" s="49">
        <f t="shared" si="386"/>
        <v>0.88542495686083778</v>
      </c>
      <c r="BU441" s="38">
        <f t="shared" si="387"/>
        <v>4.5999414476925432E-2</v>
      </c>
      <c r="BV441" s="38">
        <f t="shared" si="388"/>
        <v>3.8342755944196671E-2</v>
      </c>
      <c r="BW441" s="38">
        <f t="shared" si="389"/>
        <v>0.82437587126907808</v>
      </c>
      <c r="BX441" s="38">
        <f t="shared" si="390"/>
        <v>3.7235276077868196E-2</v>
      </c>
      <c r="BY441" s="38">
        <f t="shared" si="391"/>
        <v>4.0729029578855498E-2</v>
      </c>
    </row>
    <row r="442" spans="1:77" x14ac:dyDescent="0.25">
      <c r="A442" s="23" t="s">
        <v>1099</v>
      </c>
      <c r="B442" s="24" t="s">
        <v>1100</v>
      </c>
      <c r="C442" s="24" t="s">
        <v>94</v>
      </c>
      <c r="D442" s="24" t="s">
        <v>179</v>
      </c>
      <c r="E442" s="25">
        <v>1.34</v>
      </c>
      <c r="F442" s="26">
        <f t="shared" si="337"/>
        <v>0.51727401534324269</v>
      </c>
      <c r="G442" s="27">
        <v>1584893.1924611153</v>
      </c>
      <c r="H442" s="28">
        <f t="shared" si="338"/>
        <v>6.2</v>
      </c>
      <c r="I442" s="27">
        <v>3.4844999999999998E-3</v>
      </c>
      <c r="J442" s="27">
        <f t="shared" si="339"/>
        <v>1.4057096784513238E-6</v>
      </c>
      <c r="K442" s="20">
        <f t="shared" si="336"/>
        <v>0.98267619159498887</v>
      </c>
      <c r="S442" s="31">
        <f t="shared" si="340"/>
        <v>5.3109534310163315</v>
      </c>
      <c r="T442" s="31">
        <f t="shared" si="341"/>
        <v>7.9269119484460973</v>
      </c>
      <c r="U442" s="31">
        <f t="shared" si="342"/>
        <v>4.438634535654745</v>
      </c>
      <c r="V442" s="31">
        <f t="shared" si="343"/>
        <v>75307.542398557984</v>
      </c>
      <c r="W442" s="31">
        <f t="shared" si="344"/>
        <v>3.6599884710975226</v>
      </c>
      <c r="X442" s="32">
        <f t="shared" si="345"/>
        <v>50359107.049635164</v>
      </c>
      <c r="Y442" s="31">
        <f t="shared" si="346"/>
        <v>95.466310669344722</v>
      </c>
      <c r="Z442" s="31">
        <f t="shared" si="347"/>
        <v>4.3103487193402481</v>
      </c>
      <c r="AA442" s="31">
        <f t="shared" si="348"/>
        <v>18.442940165674042</v>
      </c>
      <c r="AB442" s="31">
        <f t="shared" si="349"/>
        <v>3.8695197808432131</v>
      </c>
      <c r="AD442" s="33">
        <f t="shared" si="350"/>
        <v>1369.6657038543708</v>
      </c>
      <c r="AE442" s="33">
        <f t="shared" si="351"/>
        <v>3.2715221899175413</v>
      </c>
      <c r="AF442" s="33">
        <f t="shared" si="352"/>
        <v>0.1051271086083769</v>
      </c>
      <c r="AG442" s="73">
        <f t="shared" si="353"/>
        <v>2488.5526315789475</v>
      </c>
      <c r="AH442" s="33">
        <f t="shared" si="354"/>
        <v>258.14996123899419</v>
      </c>
      <c r="AI442" s="33">
        <f t="shared" si="355"/>
        <v>2.2131470681196742E-4</v>
      </c>
      <c r="AJ442" s="73">
        <f t="shared" si="356"/>
        <v>60.307017543859651</v>
      </c>
      <c r="AK442" s="33">
        <f t="shared" si="357"/>
        <v>146.80146424219438</v>
      </c>
      <c r="AL442" s="33">
        <f t="shared" si="358"/>
        <v>1.0756081638476767E-6</v>
      </c>
      <c r="AM442" s="73">
        <f t="shared" si="359"/>
        <v>113.1140350877193</v>
      </c>
      <c r="AN442" s="33">
        <f t="shared" si="360"/>
        <v>0.55467628506281419</v>
      </c>
      <c r="AO442" s="73">
        <f t="shared" si="361"/>
        <v>256.40350877192981</v>
      </c>
      <c r="AP442" s="33">
        <f t="shared" si="362"/>
        <v>1.5785652414007303</v>
      </c>
      <c r="AQ442" s="73">
        <f t="shared" si="363"/>
        <v>71.622807017543863</v>
      </c>
      <c r="AR442" s="33">
        <f t="shared" si="364"/>
        <v>58.267347964469067</v>
      </c>
      <c r="AS442" s="33">
        <f t="shared" si="365"/>
        <v>0.63824378981693553</v>
      </c>
      <c r="AT442" s="73">
        <f t="shared" si="366"/>
        <v>622.14912280701753</v>
      </c>
      <c r="AU442" s="73">
        <f t="shared" si="367"/>
        <v>1369.6657038543708</v>
      </c>
      <c r="AV442" s="73">
        <f t="shared" si="368"/>
        <v>258.14996123899419</v>
      </c>
      <c r="AW442" s="73">
        <f t="shared" si="369"/>
        <v>146.80146424219438</v>
      </c>
      <c r="AX442" s="73">
        <f t="shared" si="370"/>
        <v>0.55467628506281419</v>
      </c>
      <c r="AY442" s="73">
        <f t="shared" si="371"/>
        <v>1.5785652414007303</v>
      </c>
      <c r="AZ442" s="73">
        <f t="shared" si="372"/>
        <v>58.267347964469067</v>
      </c>
      <c r="BA442" s="33">
        <f t="shared" si="373"/>
        <v>3612.1491228070176</v>
      </c>
      <c r="BC442" s="34">
        <f t="shared" si="374"/>
        <v>6.6859144365394904E-2</v>
      </c>
      <c r="BD442" s="34">
        <f t="shared" si="375"/>
        <v>0.35604766784299657</v>
      </c>
      <c r="BE442" s="34">
        <f t="shared" si="376"/>
        <v>0.29676305278644738</v>
      </c>
      <c r="BF442" s="34">
        <f t="shared" si="377"/>
        <v>0.24470369577185655</v>
      </c>
      <c r="BG442" s="34">
        <f t="shared" si="378"/>
        <v>6.3827958470733588</v>
      </c>
      <c r="BH442" s="34">
        <f t="shared" si="379"/>
        <v>0.28818622729156462</v>
      </c>
      <c r="BI442" s="34">
        <f t="shared" si="380"/>
        <v>1.2197187502848585</v>
      </c>
      <c r="BJ442" s="34">
        <f t="shared" si="381"/>
        <v>0.3152119175933164</v>
      </c>
      <c r="BL442" s="49">
        <f t="shared" si="382"/>
        <v>1</v>
      </c>
      <c r="BM442" s="49">
        <f t="shared" si="383"/>
        <v>0.83349247752216304</v>
      </c>
      <c r="BN442" s="49">
        <f t="shared" si="384"/>
        <v>17.926801446956613</v>
      </c>
      <c r="BO442" s="49">
        <f t="shared" si="385"/>
        <v>0.80940349655272492</v>
      </c>
      <c r="BP442" s="49">
        <f t="shared" si="386"/>
        <v>0.88530819343075384</v>
      </c>
      <c r="BU442" s="38">
        <f t="shared" si="387"/>
        <v>4.5998194714429008E-2</v>
      </c>
      <c r="BV442" s="38">
        <f t="shared" si="388"/>
        <v>3.8339149274076299E-2</v>
      </c>
      <c r="BW442" s="38">
        <f t="shared" si="389"/>
        <v>0.82460050356401804</v>
      </c>
      <c r="BX442" s="38">
        <f t="shared" si="390"/>
        <v>3.7231099636971909E-2</v>
      </c>
      <c r="BY442" s="38">
        <f t="shared" si="391"/>
        <v>4.0722578663707196E-2</v>
      </c>
    </row>
    <row r="443" spans="1:77" x14ac:dyDescent="0.25">
      <c r="A443" s="23" t="s">
        <v>1101</v>
      </c>
      <c r="B443" s="24" t="s">
        <v>1102</v>
      </c>
      <c r="C443" s="24" t="s">
        <v>1103</v>
      </c>
      <c r="D443" s="24" t="s">
        <v>66</v>
      </c>
      <c r="E443" s="25">
        <v>5.6800000000000002E-3</v>
      </c>
      <c r="F443" s="26">
        <f t="shared" si="337"/>
        <v>122.03295432393402</v>
      </c>
      <c r="G443" s="27">
        <v>58.884365535558949</v>
      </c>
      <c r="H443" s="28">
        <f t="shared" si="338"/>
        <v>1.7700000000000005</v>
      </c>
      <c r="I443" s="27">
        <v>3.3633000000000001E-8</v>
      </c>
      <c r="J443" s="27">
        <f t="shared" si="339"/>
        <v>1.3568154287660606E-11</v>
      </c>
      <c r="K443" s="20">
        <f t="shared" si="336"/>
        <v>0.99991303780633678</v>
      </c>
      <c r="S443" s="31">
        <f t="shared" si="340"/>
        <v>2.762014654615081</v>
      </c>
      <c r="T443" s="31">
        <f t="shared" si="341"/>
        <v>3.0021946512030557</v>
      </c>
      <c r="U443" s="31">
        <f t="shared" si="342"/>
        <v>2.4413864862002597</v>
      </c>
      <c r="V443" s="31">
        <f t="shared" si="343"/>
        <v>3.6179100358905409</v>
      </c>
      <c r="W443" s="31">
        <f t="shared" si="344"/>
        <v>2.1208274767070918</v>
      </c>
      <c r="X443" s="32">
        <f t="shared" si="345"/>
        <v>264064880.83412254</v>
      </c>
      <c r="Y443" s="31">
        <f t="shared" si="346"/>
        <v>40.750657420521009</v>
      </c>
      <c r="Z443" s="31">
        <f t="shared" si="347"/>
        <v>2.3527232409904539</v>
      </c>
      <c r="AA443" s="31">
        <f t="shared" si="348"/>
        <v>8.3565042947838908</v>
      </c>
      <c r="AB443" s="31">
        <f t="shared" si="349"/>
        <v>3.1572286350865575</v>
      </c>
      <c r="AD443" s="33">
        <f t="shared" si="350"/>
        <v>2633.6684192012435</v>
      </c>
      <c r="AE443" s="33">
        <f t="shared" si="351"/>
        <v>771.80277015660306</v>
      </c>
      <c r="AF443" s="33">
        <f t="shared" si="352"/>
        <v>0.27757471788159888</v>
      </c>
      <c r="AG443" s="73">
        <f t="shared" si="353"/>
        <v>2488.5526315789475</v>
      </c>
      <c r="AH443" s="33">
        <f t="shared" si="354"/>
        <v>469.33713273587119</v>
      </c>
      <c r="AI443" s="33">
        <f t="shared" si="355"/>
        <v>4.6067111955049489</v>
      </c>
      <c r="AJ443" s="73">
        <f t="shared" si="356"/>
        <v>60.307017543859651</v>
      </c>
      <c r="AK443" s="33">
        <f t="shared" si="357"/>
        <v>253.34058171525291</v>
      </c>
      <c r="AL443" s="33">
        <f t="shared" si="358"/>
        <v>2.0512635567276552E-7</v>
      </c>
      <c r="AM443" s="73">
        <f t="shared" si="359"/>
        <v>113.1140350877193</v>
      </c>
      <c r="AN443" s="33">
        <f t="shared" si="360"/>
        <v>1.2994366693102448</v>
      </c>
      <c r="AO443" s="73">
        <f t="shared" si="361"/>
        <v>256.40350877192981</v>
      </c>
      <c r="AP443" s="33">
        <f t="shared" si="362"/>
        <v>2.8920387014165918</v>
      </c>
      <c r="AQ443" s="73">
        <f t="shared" si="363"/>
        <v>71.622807017543863</v>
      </c>
      <c r="AR443" s="33">
        <f t="shared" si="364"/>
        <v>128.59697957577646</v>
      </c>
      <c r="AS443" s="33">
        <f t="shared" si="365"/>
        <v>0.78223570578671808</v>
      </c>
      <c r="AT443" s="73">
        <f t="shared" si="366"/>
        <v>622.14912280701753</v>
      </c>
      <c r="AU443" s="73">
        <f t="shared" si="367"/>
        <v>2633.6684192012435</v>
      </c>
      <c r="AV443" s="73">
        <f t="shared" si="368"/>
        <v>469.33713273587119</v>
      </c>
      <c r="AW443" s="73">
        <f t="shared" si="369"/>
        <v>253.34058171525291</v>
      </c>
      <c r="AX443" s="73">
        <f t="shared" si="370"/>
        <v>1.2994366693102448</v>
      </c>
      <c r="AY443" s="73">
        <f t="shared" si="371"/>
        <v>2.8920387014165918</v>
      </c>
      <c r="AZ443" s="73">
        <f t="shared" si="372"/>
        <v>128.59697957577646</v>
      </c>
      <c r="BA443" s="33">
        <f t="shared" si="373"/>
        <v>3612.1491228070176</v>
      </c>
      <c r="BC443" s="34">
        <f t="shared" si="374"/>
        <v>1.1930949752243087E-3</v>
      </c>
      <c r="BD443" s="34">
        <f t="shared" si="375"/>
        <v>3.3011030884308986E-3</v>
      </c>
      <c r="BE443" s="34">
        <f t="shared" si="376"/>
        <v>2.8844936165949345E-3</v>
      </c>
      <c r="BF443" s="34">
        <f t="shared" si="377"/>
        <v>2.5303486037280931E-3</v>
      </c>
      <c r="BG443" s="34">
        <f t="shared" si="378"/>
        <v>4.8619404605510806E-2</v>
      </c>
      <c r="BH443" s="34">
        <f t="shared" si="379"/>
        <v>2.8070222769191605E-3</v>
      </c>
      <c r="BI443" s="34">
        <f t="shared" si="380"/>
        <v>9.9098233488356911E-3</v>
      </c>
      <c r="BJ443" s="34">
        <f t="shared" si="381"/>
        <v>3.1387727954532525E-3</v>
      </c>
      <c r="BL443" s="49">
        <f t="shared" si="382"/>
        <v>1</v>
      </c>
      <c r="BM443" s="49">
        <f t="shared" si="383"/>
        <v>0.87379689131914096</v>
      </c>
      <c r="BN443" s="49">
        <f t="shared" si="384"/>
        <v>14.728229716879545</v>
      </c>
      <c r="BO443" s="49">
        <f t="shared" si="385"/>
        <v>0.85032857251768301</v>
      </c>
      <c r="BP443" s="49">
        <f t="shared" si="386"/>
        <v>0.95082543966998434</v>
      </c>
      <c r="BU443" s="38">
        <f t="shared" si="387"/>
        <v>4.684868308771542E-2</v>
      </c>
      <c r="BV443" s="38">
        <f t="shared" si="388"/>
        <v>4.093623364444135E-2</v>
      </c>
      <c r="BW443" s="38">
        <f t="shared" si="389"/>
        <v>0.68999816644916245</v>
      </c>
      <c r="BX443" s="38">
        <f t="shared" si="390"/>
        <v>3.9836773814310368E-2</v>
      </c>
      <c r="BY443" s="38">
        <f t="shared" si="391"/>
        <v>4.4544919694836774E-2</v>
      </c>
    </row>
    <row r="444" spans="1:77" x14ac:dyDescent="0.25">
      <c r="A444" s="23" t="s">
        <v>1104</v>
      </c>
      <c r="B444" s="24" t="s">
        <v>1105</v>
      </c>
      <c r="C444" s="24" t="s">
        <v>77</v>
      </c>
      <c r="D444" s="24" t="s">
        <v>66</v>
      </c>
      <c r="E444" s="25">
        <v>3.0499999999999999E-2</v>
      </c>
      <c r="F444" s="26">
        <f t="shared" si="337"/>
        <v>22.726137067539192</v>
      </c>
      <c r="G444" s="27">
        <v>2884.0315031266077</v>
      </c>
      <c r="H444" s="28">
        <f t="shared" si="338"/>
        <v>3.4600000000000004</v>
      </c>
      <c r="I444" s="27">
        <v>2.5452E-4</v>
      </c>
      <c r="J444" s="27">
        <f t="shared" si="339"/>
        <v>1.0267792433905324E-7</v>
      </c>
      <c r="K444" s="20">
        <f t="shared" si="336"/>
        <v>0.99993008588440579</v>
      </c>
      <c r="S444" s="31">
        <f t="shared" si="340"/>
        <v>5.1920974258961765</v>
      </c>
      <c r="T444" s="31">
        <f t="shared" si="341"/>
        <v>7.6169773961609089</v>
      </c>
      <c r="U444" s="31">
        <f t="shared" si="342"/>
        <v>4.3455036505232725</v>
      </c>
      <c r="V444" s="31">
        <f t="shared" si="343"/>
        <v>137.85570740775955</v>
      </c>
      <c r="W444" s="31">
        <f t="shared" si="344"/>
        <v>3.5882180038255336</v>
      </c>
      <c r="X444" s="32">
        <f t="shared" si="345"/>
        <v>1263837.4599409609</v>
      </c>
      <c r="Y444" s="31">
        <f t="shared" si="346"/>
        <v>92.914941439568025</v>
      </c>
      <c r="Z444" s="31">
        <f t="shared" si="347"/>
        <v>4.2190654189988441</v>
      </c>
      <c r="AA444" s="31">
        <f t="shared" si="348"/>
        <v>17.972613657790152</v>
      </c>
      <c r="AB444" s="31">
        <f t="shared" si="349"/>
        <v>3.8506848247105574</v>
      </c>
      <c r="AD444" s="33">
        <f t="shared" si="350"/>
        <v>1401.0196983110748</v>
      </c>
      <c r="AE444" s="33">
        <f t="shared" si="351"/>
        <v>143.73245031113134</v>
      </c>
      <c r="AF444" s="33">
        <f t="shared" si="352"/>
        <v>0.10940472709730609</v>
      </c>
      <c r="AG444" s="73">
        <f t="shared" si="353"/>
        <v>2488.5526315789475</v>
      </c>
      <c r="AH444" s="33">
        <f t="shared" si="354"/>
        <v>263.68251541920938</v>
      </c>
      <c r="AI444" s="33">
        <f t="shared" si="355"/>
        <v>0.1208993590477092</v>
      </c>
      <c r="AJ444" s="73">
        <f t="shared" si="356"/>
        <v>60.307017543859651</v>
      </c>
      <c r="AK444" s="33">
        <f t="shared" si="357"/>
        <v>149.73774338511203</v>
      </c>
      <c r="AL444" s="33">
        <f t="shared" si="358"/>
        <v>4.2858886829637905E-5</v>
      </c>
      <c r="AM444" s="73">
        <f t="shared" si="359"/>
        <v>113.1140350877193</v>
      </c>
      <c r="AN444" s="33">
        <f t="shared" si="360"/>
        <v>0.5699072477505166</v>
      </c>
      <c r="AO444" s="73">
        <f t="shared" si="361"/>
        <v>256.40350877192981</v>
      </c>
      <c r="AP444" s="33">
        <f t="shared" si="362"/>
        <v>1.612718929653679</v>
      </c>
      <c r="AQ444" s="73">
        <f t="shared" si="363"/>
        <v>71.622807017543863</v>
      </c>
      <c r="AR444" s="33">
        <f t="shared" si="364"/>
        <v>59.792150022399348</v>
      </c>
      <c r="AS444" s="33">
        <f t="shared" si="365"/>
        <v>0.64136564848113953</v>
      </c>
      <c r="AT444" s="73">
        <f t="shared" si="366"/>
        <v>622.14912280701753</v>
      </c>
      <c r="AU444" s="73">
        <f t="shared" si="367"/>
        <v>1401.0196983110748</v>
      </c>
      <c r="AV444" s="73">
        <f t="shared" si="368"/>
        <v>263.68251541920938</v>
      </c>
      <c r="AW444" s="73">
        <f t="shared" si="369"/>
        <v>149.73774338511203</v>
      </c>
      <c r="AX444" s="73">
        <f t="shared" si="370"/>
        <v>0.5699072477505166</v>
      </c>
      <c r="AY444" s="73">
        <f t="shared" si="371"/>
        <v>1.612718929653679</v>
      </c>
      <c r="AZ444" s="73">
        <f t="shared" si="372"/>
        <v>59.792150022399348</v>
      </c>
      <c r="BA444" s="33">
        <f t="shared" si="373"/>
        <v>3612.1491228070176</v>
      </c>
      <c r="BC444" s="34">
        <f t="shared" si="374"/>
        <v>3.3375209741470444E-3</v>
      </c>
      <c r="BD444" s="34">
        <f t="shared" si="375"/>
        <v>1.7374903920703549E-2</v>
      </c>
      <c r="BE444" s="34">
        <f t="shared" si="376"/>
        <v>1.4496562851892313E-2</v>
      </c>
      <c r="BF444" s="34">
        <f t="shared" si="377"/>
        <v>1.1975749419804784E-2</v>
      </c>
      <c r="BG444" s="34">
        <f t="shared" si="378"/>
        <v>0.31010556586620269</v>
      </c>
      <c r="BH444" s="34">
        <f t="shared" si="379"/>
        <v>1.408121932720713E-2</v>
      </c>
      <c r="BI444" s="34">
        <f t="shared" si="380"/>
        <v>5.9347380255854162E-2</v>
      </c>
      <c r="BJ444" s="34">
        <f t="shared" si="381"/>
        <v>1.5412162500293723E-2</v>
      </c>
      <c r="BL444" s="49">
        <f t="shared" si="382"/>
        <v>1</v>
      </c>
      <c r="BM444" s="49">
        <f t="shared" si="383"/>
        <v>0.83433916630862814</v>
      </c>
      <c r="BN444" s="49">
        <f t="shared" si="384"/>
        <v>17.847901046329689</v>
      </c>
      <c r="BO444" s="49">
        <f t="shared" si="385"/>
        <v>0.8104343708300028</v>
      </c>
      <c r="BP444" s="49">
        <f t="shared" si="386"/>
        <v>0.8870358403495362</v>
      </c>
      <c r="BU444" s="38">
        <f t="shared" si="387"/>
        <v>4.6015867885391436E-2</v>
      </c>
      <c r="BV444" s="38">
        <f t="shared" si="388"/>
        <v>3.8392840848465469E-2</v>
      </c>
      <c r="BW444" s="38">
        <f t="shared" si="389"/>
        <v>0.82128665657944655</v>
      </c>
      <c r="BX444" s="38">
        <f t="shared" si="390"/>
        <v>3.7292840937893743E-2</v>
      </c>
      <c r="BY444" s="38">
        <f t="shared" si="391"/>
        <v>4.0817724039131427E-2</v>
      </c>
    </row>
    <row r="445" spans="1:77" x14ac:dyDescent="0.25">
      <c r="A445" s="23" t="s">
        <v>1106</v>
      </c>
      <c r="B445" s="24" t="s">
        <v>1107</v>
      </c>
      <c r="C445" s="24" t="s">
        <v>1108</v>
      </c>
      <c r="D445" s="24" t="s">
        <v>179</v>
      </c>
      <c r="E445" s="25">
        <v>2.3199999999999998</v>
      </c>
      <c r="F445" s="26">
        <f t="shared" si="337"/>
        <v>0.29877033644825229</v>
      </c>
      <c r="G445" s="27">
        <v>3981071.705534976</v>
      </c>
      <c r="H445" s="28">
        <f t="shared" si="338"/>
        <v>6.6000000000000005</v>
      </c>
      <c r="I445" s="27">
        <v>4.2419999999999999E-2</v>
      </c>
      <c r="J445" s="27">
        <f t="shared" si="339"/>
        <v>1.7112987389842206E-5</v>
      </c>
      <c r="K445" s="20">
        <f t="shared" si="336"/>
        <v>0.95764637129574792</v>
      </c>
      <c r="S445" s="31">
        <f t="shared" si="340"/>
        <v>5.311087441868815</v>
      </c>
      <c r="T445" s="31">
        <f t="shared" si="341"/>
        <v>7.9272674889334374</v>
      </c>
      <c r="U445" s="31">
        <f t="shared" si="342"/>
        <v>4.4387395412814818</v>
      </c>
      <c r="V445" s="31">
        <f t="shared" si="343"/>
        <v>189162.75419439632</v>
      </c>
      <c r="W445" s="31">
        <f t="shared" si="344"/>
        <v>3.6600693927261152</v>
      </c>
      <c r="X445" s="32">
        <f t="shared" si="345"/>
        <v>10390688.062399568</v>
      </c>
      <c r="Y445" s="31">
        <f t="shared" si="346"/>
        <v>95.469187353321587</v>
      </c>
      <c r="Z445" s="31">
        <f t="shared" si="347"/>
        <v>4.3104516418041481</v>
      </c>
      <c r="AA445" s="31">
        <f t="shared" si="348"/>
        <v>18.443470461608214</v>
      </c>
      <c r="AB445" s="31">
        <f t="shared" si="349"/>
        <v>3.869540576540154</v>
      </c>
      <c r="AD445" s="33">
        <f t="shared" si="350"/>
        <v>1369.6311440640077</v>
      </c>
      <c r="AE445" s="33">
        <f t="shared" si="351"/>
        <v>1.8895860924523733</v>
      </c>
      <c r="AF445" s="33">
        <f t="shared" si="352"/>
        <v>0.10512239362386559</v>
      </c>
      <c r="AG445" s="73">
        <f t="shared" si="353"/>
        <v>2488.5526315789475</v>
      </c>
      <c r="AH445" s="33">
        <f t="shared" si="354"/>
        <v>258.14385428042635</v>
      </c>
      <c r="AI445" s="33">
        <f t="shared" si="355"/>
        <v>8.8107549171856971E-5</v>
      </c>
      <c r="AJ445" s="73">
        <f t="shared" si="356"/>
        <v>60.307017543859651</v>
      </c>
      <c r="AK445" s="33">
        <f t="shared" si="357"/>
        <v>146.79821856232016</v>
      </c>
      <c r="AL445" s="33">
        <f t="shared" si="358"/>
        <v>5.2130009428998024E-6</v>
      </c>
      <c r="AM445" s="73">
        <f t="shared" si="359"/>
        <v>113.1140350877193</v>
      </c>
      <c r="AN445" s="33">
        <f t="shared" si="360"/>
        <v>0.55465957151967193</v>
      </c>
      <c r="AO445" s="73">
        <f t="shared" si="361"/>
        <v>256.40350877192981</v>
      </c>
      <c r="AP445" s="33">
        <f t="shared" si="362"/>
        <v>1.5785275493355888</v>
      </c>
      <c r="AQ445" s="73">
        <f t="shared" si="363"/>
        <v>71.622807017543863</v>
      </c>
      <c r="AR445" s="33">
        <f t="shared" si="364"/>
        <v>58.265672632389624</v>
      </c>
      <c r="AS445" s="33">
        <f t="shared" si="365"/>
        <v>0.63824035976518512</v>
      </c>
      <c r="AT445" s="73">
        <f t="shared" si="366"/>
        <v>622.14912280701753</v>
      </c>
      <c r="AU445" s="73">
        <f t="shared" si="367"/>
        <v>1369.6311440640077</v>
      </c>
      <c r="AV445" s="73">
        <f t="shared" si="368"/>
        <v>258.14385428042635</v>
      </c>
      <c r="AW445" s="73">
        <f t="shared" si="369"/>
        <v>146.79821856232016</v>
      </c>
      <c r="AX445" s="73">
        <f t="shared" si="370"/>
        <v>0.55465957151967193</v>
      </c>
      <c r="AY445" s="73">
        <f t="shared" si="371"/>
        <v>1.5785275493355888</v>
      </c>
      <c r="AZ445" s="73">
        <f t="shared" si="372"/>
        <v>58.265672632389624</v>
      </c>
      <c r="BA445" s="33">
        <f t="shared" si="373"/>
        <v>3612.1491228070176</v>
      </c>
      <c r="BC445" s="34">
        <f t="shared" si="374"/>
        <v>8.0965516918977173E-2</v>
      </c>
      <c r="BD445" s="34">
        <f t="shared" si="375"/>
        <v>0.43117979792761746</v>
      </c>
      <c r="BE445" s="34">
        <f t="shared" si="376"/>
        <v>0.35938471876630579</v>
      </c>
      <c r="BF445" s="34">
        <f t="shared" si="377"/>
        <v>0.29633939981798868</v>
      </c>
      <c r="BG445" s="34">
        <f t="shared" si="378"/>
        <v>7.7297121038963601</v>
      </c>
      <c r="BH445" s="34">
        <f t="shared" si="379"/>
        <v>0.34899794533292666</v>
      </c>
      <c r="BI445" s="34">
        <f t="shared" si="380"/>
        <v>1.4771049580879276</v>
      </c>
      <c r="BJ445" s="34">
        <f t="shared" si="381"/>
        <v>0.38172618399278846</v>
      </c>
      <c r="BL445" s="49">
        <f t="shared" si="382"/>
        <v>1</v>
      </c>
      <c r="BM445" s="49">
        <f t="shared" si="383"/>
        <v>0.83349155153747723</v>
      </c>
      <c r="BN445" s="49">
        <f t="shared" si="384"/>
        <v>17.926888367793971</v>
      </c>
      <c r="BO445" s="49">
        <f t="shared" si="385"/>
        <v>0.80940235839043939</v>
      </c>
      <c r="BP445" s="49">
        <f t="shared" si="386"/>
        <v>0.88530628250090038</v>
      </c>
      <c r="BU445" s="38">
        <f t="shared" si="387"/>
        <v>4.5998175462126298E-2</v>
      </c>
      <c r="BV445" s="38">
        <f t="shared" si="388"/>
        <v>3.8339090633820759E-2</v>
      </c>
      <c r="BW445" s="38">
        <f t="shared" si="389"/>
        <v>0.82460415663173803</v>
      </c>
      <c r="BX445" s="38">
        <f t="shared" si="390"/>
        <v>3.7231031700702265E-2</v>
      </c>
      <c r="BY445" s="38">
        <f t="shared" si="391"/>
        <v>4.0722473720199166E-2</v>
      </c>
    </row>
    <row r="446" spans="1:77" x14ac:dyDescent="0.25">
      <c r="A446" s="23" t="s">
        <v>1109</v>
      </c>
      <c r="B446" s="24" t="s">
        <v>1110</v>
      </c>
      <c r="C446" s="24" t="s">
        <v>77</v>
      </c>
      <c r="D446" s="24" t="s">
        <v>66</v>
      </c>
      <c r="E446" s="25">
        <v>4.3400000000000001E-2</v>
      </c>
      <c r="F446" s="26">
        <f t="shared" si="337"/>
        <v>15.971133192625468</v>
      </c>
      <c r="G446" s="27">
        <v>138.0384264602886</v>
      </c>
      <c r="H446" s="28">
        <f t="shared" si="338"/>
        <v>2.1400000000000006</v>
      </c>
      <c r="I446" s="27">
        <v>3.2319999999999995E-5</v>
      </c>
      <c r="J446" s="27">
        <f t="shared" si="339"/>
        <v>1.3038466582736917E-8</v>
      </c>
      <c r="K446" s="20">
        <f t="shared" si="336"/>
        <v>0.99994049297832444</v>
      </c>
      <c r="S446" s="31">
        <f t="shared" si="340"/>
        <v>3.6893319727034575</v>
      </c>
      <c r="T446" s="31">
        <f t="shared" si="341"/>
        <v>4.4501029292622034</v>
      </c>
      <c r="U446" s="31">
        <f t="shared" si="342"/>
        <v>3.167995819435113</v>
      </c>
      <c r="V446" s="31">
        <f t="shared" si="343"/>
        <v>7.3789413288074028</v>
      </c>
      <c r="W446" s="31">
        <f t="shared" si="344"/>
        <v>2.6807823326803342</v>
      </c>
      <c r="X446" s="32">
        <f t="shared" si="345"/>
        <v>545945.5660351949</v>
      </c>
      <c r="Y446" s="31">
        <f t="shared" si="346"/>
        <v>60.656499529364787</v>
      </c>
      <c r="Z446" s="31">
        <f t="shared" si="347"/>
        <v>3.0649176746942777</v>
      </c>
      <c r="AA446" s="31">
        <f t="shared" si="348"/>
        <v>12.026002655223076</v>
      </c>
      <c r="AB446" s="31">
        <f t="shared" si="349"/>
        <v>3.5185948674961991</v>
      </c>
      <c r="AD446" s="33">
        <f t="shared" si="350"/>
        <v>1971.6932016557948</v>
      </c>
      <c r="AE446" s="33">
        <f t="shared" si="351"/>
        <v>101.01013213109459</v>
      </c>
      <c r="AF446" s="33">
        <f t="shared" si="352"/>
        <v>0.18726158621043273</v>
      </c>
      <c r="AG446" s="73">
        <f t="shared" si="353"/>
        <v>2488.5526315789475</v>
      </c>
      <c r="AH446" s="33">
        <f t="shared" si="354"/>
        <v>361.69029210955449</v>
      </c>
      <c r="AI446" s="33">
        <f t="shared" si="355"/>
        <v>2.2586799276476102</v>
      </c>
      <c r="AJ446" s="73">
        <f t="shared" si="356"/>
        <v>60.307017543859651</v>
      </c>
      <c r="AK446" s="33">
        <f t="shared" si="357"/>
        <v>200.42345852431251</v>
      </c>
      <c r="AL446" s="33">
        <f t="shared" si="358"/>
        <v>9.9216240659375125E-5</v>
      </c>
      <c r="AM446" s="73">
        <f t="shared" si="359"/>
        <v>113.1140350877193</v>
      </c>
      <c r="AN446" s="33">
        <f t="shared" si="360"/>
        <v>0.87299628171073873</v>
      </c>
      <c r="AO446" s="73">
        <f t="shared" si="361"/>
        <v>256.40350877192981</v>
      </c>
      <c r="AP446" s="33">
        <f t="shared" si="362"/>
        <v>2.2200161272995285</v>
      </c>
      <c r="AQ446" s="73">
        <f t="shared" si="363"/>
        <v>71.622807017543863</v>
      </c>
      <c r="AR446" s="33">
        <f t="shared" si="364"/>
        <v>89.358138604309033</v>
      </c>
      <c r="AS446" s="33">
        <f t="shared" si="365"/>
        <v>0.70189864497085008</v>
      </c>
      <c r="AT446" s="73">
        <f t="shared" si="366"/>
        <v>622.14912280701753</v>
      </c>
      <c r="AU446" s="73">
        <f t="shared" si="367"/>
        <v>1971.6932016557948</v>
      </c>
      <c r="AV446" s="73">
        <f t="shared" si="368"/>
        <v>361.69029210955449</v>
      </c>
      <c r="AW446" s="73">
        <f t="shared" si="369"/>
        <v>200.42345852431251</v>
      </c>
      <c r="AX446" s="73">
        <f t="shared" si="370"/>
        <v>0.87299628171073873</v>
      </c>
      <c r="AY446" s="73">
        <f t="shared" si="371"/>
        <v>2.2200161272995285</v>
      </c>
      <c r="AZ446" s="73">
        <f t="shared" si="372"/>
        <v>89.358138604309033</v>
      </c>
      <c r="BA446" s="33">
        <f t="shared" si="373"/>
        <v>3612.1491228070176</v>
      </c>
      <c r="BC446" s="34">
        <f t="shared" si="374"/>
        <v>6.5843255293309352E-3</v>
      </c>
      <c r="BD446" s="34">
        <f t="shared" si="375"/>
        <v>2.434274797460027E-2</v>
      </c>
      <c r="BE446" s="34">
        <f t="shared" si="376"/>
        <v>2.0729663355811986E-2</v>
      </c>
      <c r="BF446" s="34">
        <f t="shared" si="377"/>
        <v>1.7651134813750944E-2</v>
      </c>
      <c r="BG446" s="34">
        <f t="shared" si="378"/>
        <v>0.39938213837104641</v>
      </c>
      <c r="BH446" s="34">
        <f t="shared" si="379"/>
        <v>2.0180415690787139E-2</v>
      </c>
      <c r="BI446" s="34">
        <f t="shared" si="380"/>
        <v>7.8565988838593642E-2</v>
      </c>
      <c r="BJ446" s="34">
        <f t="shared" si="381"/>
        <v>2.2328796521692337E-2</v>
      </c>
      <c r="BL446" s="49">
        <f t="shared" si="382"/>
        <v>1</v>
      </c>
      <c r="BM446" s="49">
        <f t="shared" si="383"/>
        <v>0.85157449674300323</v>
      </c>
      <c r="BN446" s="49">
        <f t="shared" si="384"/>
        <v>16.406616820244373</v>
      </c>
      <c r="BO446" s="49">
        <f t="shared" si="385"/>
        <v>0.8290114046221817</v>
      </c>
      <c r="BP446" s="49">
        <f t="shared" si="386"/>
        <v>0.91726688149549374</v>
      </c>
      <c r="BU446" s="38">
        <f t="shared" si="387"/>
        <v>4.6376573044236806E-2</v>
      </c>
      <c r="BV446" s="38">
        <f t="shared" si="388"/>
        <v>3.9493106850811088E-2</v>
      </c>
      <c r="BW446" s="38">
        <f t="shared" si="389"/>
        <v>0.76088266337286736</v>
      </c>
      <c r="BX446" s="38">
        <f t="shared" si="390"/>
        <v>3.8446707960965963E-2</v>
      </c>
      <c r="BY446" s="38">
        <f t="shared" si="391"/>
        <v>4.253969453073507E-2</v>
      </c>
    </row>
    <row r="447" spans="1:77" x14ac:dyDescent="0.25">
      <c r="A447" s="23" t="s">
        <v>1111</v>
      </c>
      <c r="B447" s="24" t="s">
        <v>1112</v>
      </c>
      <c r="C447" s="24" t="s">
        <v>1113</v>
      </c>
      <c r="D447" s="24" t="s">
        <v>66</v>
      </c>
      <c r="E447" s="25">
        <v>4.4999999999999997E-3</v>
      </c>
      <c r="F447" s="26">
        <f t="shared" si="337"/>
        <v>154.03270679109897</v>
      </c>
      <c r="G447" s="27">
        <v>0.22908676527677729</v>
      </c>
      <c r="H447" s="28">
        <f t="shared" si="338"/>
        <v>-0.64</v>
      </c>
      <c r="I447" s="27">
        <v>1.3433000000000001E-6</v>
      </c>
      <c r="J447" s="27">
        <f t="shared" si="339"/>
        <v>5.4191126734500326E-10</v>
      </c>
      <c r="K447" s="20">
        <f t="shared" si="336"/>
        <v>0.98742074306489402</v>
      </c>
      <c r="S447" s="31">
        <f t="shared" si="340"/>
        <v>0.88789209966990179</v>
      </c>
      <c r="T447" s="31">
        <f t="shared" si="341"/>
        <v>0.80438223004036236</v>
      </c>
      <c r="U447" s="31">
        <f t="shared" si="342"/>
        <v>0.97289785400657491</v>
      </c>
      <c r="V447" s="31">
        <f t="shared" si="343"/>
        <v>0.83088513315593993</v>
      </c>
      <c r="W447" s="31">
        <f t="shared" si="344"/>
        <v>0.98915010493766098</v>
      </c>
      <c r="X447" s="32">
        <f t="shared" si="345"/>
        <v>1777103.0600821548</v>
      </c>
      <c r="Y447" s="31">
        <f t="shared" si="346"/>
        <v>0.52064451806999046</v>
      </c>
      <c r="Z447" s="31">
        <f t="shared" si="347"/>
        <v>0.91336734234051553</v>
      </c>
      <c r="AA447" s="31">
        <f t="shared" si="348"/>
        <v>0.94039169935620115</v>
      </c>
      <c r="AB447" s="31">
        <f t="shared" si="349"/>
        <v>0.86396125320929407</v>
      </c>
      <c r="AD447" s="33">
        <f t="shared" si="350"/>
        <v>8192.6968062168417</v>
      </c>
      <c r="AE447" s="33">
        <f t="shared" si="351"/>
        <v>974.1866076643347</v>
      </c>
      <c r="AF447" s="33">
        <f t="shared" si="352"/>
        <v>1.0359917240980301</v>
      </c>
      <c r="AG447" s="73">
        <f t="shared" si="353"/>
        <v>2488.5526315789475</v>
      </c>
      <c r="AH447" s="33">
        <f t="shared" si="354"/>
        <v>1177.7529661665692</v>
      </c>
      <c r="AI447" s="33">
        <f t="shared" si="355"/>
        <v>20.058929930978412</v>
      </c>
      <c r="AJ447" s="73">
        <f t="shared" si="356"/>
        <v>60.307017543859651</v>
      </c>
      <c r="AK447" s="33">
        <f t="shared" si="357"/>
        <v>543.18516874699048</v>
      </c>
      <c r="AL447" s="33">
        <f t="shared" si="358"/>
        <v>3.0480318155640653E-5</v>
      </c>
      <c r="AM447" s="73">
        <f t="shared" si="359"/>
        <v>113.1140350877193</v>
      </c>
      <c r="AN447" s="33">
        <f t="shared" si="360"/>
        <v>101.70643637432126</v>
      </c>
      <c r="AO447" s="73">
        <f t="shared" si="361"/>
        <v>256.40350877192981</v>
      </c>
      <c r="AP447" s="33">
        <f t="shared" si="362"/>
        <v>7.4495401261346856</v>
      </c>
      <c r="AQ447" s="73">
        <f t="shared" si="363"/>
        <v>71.622807017543863</v>
      </c>
      <c r="AR447" s="33">
        <f t="shared" si="364"/>
        <v>1142.7378749269114</v>
      </c>
      <c r="AS447" s="33">
        <f t="shared" si="365"/>
        <v>2.8585737618706468</v>
      </c>
      <c r="AT447" s="73">
        <f t="shared" si="366"/>
        <v>622.14912280701753</v>
      </c>
      <c r="AU447" s="73">
        <f t="shared" si="367"/>
        <v>8192.6968062168417</v>
      </c>
      <c r="AV447" s="73">
        <f t="shared" si="368"/>
        <v>1177.7529661665692</v>
      </c>
      <c r="AW447" s="73">
        <f t="shared" si="369"/>
        <v>543.18516874699048</v>
      </c>
      <c r="AX447" s="73">
        <f t="shared" si="370"/>
        <v>101.70643637432126</v>
      </c>
      <c r="AY447" s="73">
        <f t="shared" si="371"/>
        <v>7.4495401261346856</v>
      </c>
      <c r="AZ447" s="73">
        <f t="shared" si="372"/>
        <v>1142.7378749269114</v>
      </c>
      <c r="BA447" s="33">
        <f t="shared" si="373"/>
        <v>3612.1491228070176</v>
      </c>
      <c r="BC447" s="34">
        <f t="shared" si="374"/>
        <v>2.8959435069883395E-3</v>
      </c>
      <c r="BD447" s="34">
        <f t="shared" si="375"/>
        <v>2.5739329044714111E-3</v>
      </c>
      <c r="BE447" s="34">
        <f t="shared" si="376"/>
        <v>2.770275209795745E-3</v>
      </c>
      <c r="BF447" s="34">
        <f t="shared" si="377"/>
        <v>2.8645226630910942E-3</v>
      </c>
      <c r="BG447" s="34">
        <f t="shared" si="378"/>
        <v>1.507757111553862E-3</v>
      </c>
      <c r="BH447" s="34">
        <f t="shared" si="379"/>
        <v>2.6450602245462122E-3</v>
      </c>
      <c r="BI447" s="34">
        <f t="shared" si="380"/>
        <v>2.7165258108789708E-3</v>
      </c>
      <c r="BJ447" s="34">
        <f t="shared" si="381"/>
        <v>3.1442681032142236E-3</v>
      </c>
      <c r="BL447" s="49">
        <f t="shared" si="382"/>
        <v>1</v>
      </c>
      <c r="BM447" s="49">
        <f t="shared" si="383"/>
        <v>1.0762810502881601</v>
      </c>
      <c r="BN447" s="49">
        <f t="shared" si="384"/>
        <v>0.5857794929054293</v>
      </c>
      <c r="BO447" s="49">
        <f t="shared" si="385"/>
        <v>1.0276337118000394</v>
      </c>
      <c r="BP447" s="49">
        <f t="shared" si="386"/>
        <v>1.2215812221647393</v>
      </c>
      <c r="BU447" s="38">
        <f t="shared" si="387"/>
        <v>5.1640334261595269E-2</v>
      </c>
      <c r="BV447" s="38">
        <f t="shared" si="388"/>
        <v>5.5579513196301417E-2</v>
      </c>
      <c r="BW447" s="38">
        <f t="shared" si="389"/>
        <v>3.0249848817224145E-2</v>
      </c>
      <c r="BX447" s="38">
        <f t="shared" si="390"/>
        <v>5.3067348375837889E-2</v>
      </c>
      <c r="BY447" s="38">
        <f t="shared" si="391"/>
        <v>6.3082862640275211E-2</v>
      </c>
    </row>
    <row r="448" spans="1:77" x14ac:dyDescent="0.25">
      <c r="A448" s="23" t="s">
        <v>1114</v>
      </c>
      <c r="B448" s="24" t="s">
        <v>1115</v>
      </c>
      <c r="C448" s="24" t="s">
        <v>225</v>
      </c>
      <c r="D448" s="24" t="s">
        <v>66</v>
      </c>
      <c r="E448" s="25">
        <v>1.3599999999999999E-2</v>
      </c>
      <c r="F448" s="26">
        <f t="shared" si="337"/>
        <v>50.966704452937158</v>
      </c>
      <c r="G448" s="27">
        <v>5.8884365535558905</v>
      </c>
      <c r="H448" s="28">
        <f t="shared" si="338"/>
        <v>0.77</v>
      </c>
      <c r="I448" s="27">
        <v>1.0706E-6</v>
      </c>
      <c r="J448" s="27">
        <f t="shared" si="339"/>
        <v>4.3189920555316039E-10</v>
      </c>
      <c r="K448" s="20">
        <f t="shared" si="336"/>
        <v>0.99946913045764929</v>
      </c>
      <c r="S448" s="31">
        <f t="shared" si="340"/>
        <v>1.1808746977372946</v>
      </c>
      <c r="T448" s="31">
        <f t="shared" si="341"/>
        <v>1.0984043647602344</v>
      </c>
      <c r="U448" s="31">
        <f t="shared" si="342"/>
        <v>1.2024674803670681</v>
      </c>
      <c r="V448" s="31">
        <f t="shared" si="343"/>
        <v>1.0997910035890537</v>
      </c>
      <c r="W448" s="31">
        <f t="shared" si="344"/>
        <v>1.1660658438151463</v>
      </c>
      <c r="X448" s="32">
        <f t="shared" si="345"/>
        <v>2815025.5635544593</v>
      </c>
      <c r="Y448" s="31">
        <f t="shared" si="346"/>
        <v>6.8098243101512024</v>
      </c>
      <c r="Z448" s="31">
        <f t="shared" si="347"/>
        <v>1.1383826326252116</v>
      </c>
      <c r="AA448" s="31">
        <f t="shared" si="348"/>
        <v>2.0997566139053871</v>
      </c>
      <c r="AB448" s="31">
        <f t="shared" si="349"/>
        <v>1.5763014657772896</v>
      </c>
      <c r="AD448" s="33">
        <f t="shared" si="350"/>
        <v>6160.0361013485308</v>
      </c>
      <c r="AE448" s="33">
        <f t="shared" si="351"/>
        <v>322.34115694775778</v>
      </c>
      <c r="AF448" s="33">
        <f t="shared" si="352"/>
        <v>0.75867627630489054</v>
      </c>
      <c r="AG448" s="73">
        <f t="shared" si="353"/>
        <v>2488.5526315789475</v>
      </c>
      <c r="AH448" s="33">
        <f t="shared" si="354"/>
        <v>952.90172253436208</v>
      </c>
      <c r="AI448" s="33">
        <f t="shared" si="355"/>
        <v>15.154394437012789</v>
      </c>
      <c r="AJ448" s="73">
        <f t="shared" si="356"/>
        <v>60.307017543859651</v>
      </c>
      <c r="AK448" s="33">
        <f t="shared" si="357"/>
        <v>460.77300824518642</v>
      </c>
      <c r="AL448" s="33">
        <f t="shared" si="358"/>
        <v>1.9241980381262271E-5</v>
      </c>
      <c r="AM448" s="73">
        <f t="shared" si="359"/>
        <v>113.1140350877193</v>
      </c>
      <c r="AN448" s="33">
        <f t="shared" si="360"/>
        <v>7.7759566383804239</v>
      </c>
      <c r="AO448" s="73">
        <f t="shared" si="361"/>
        <v>256.40350877192981</v>
      </c>
      <c r="AP448" s="33">
        <f t="shared" si="362"/>
        <v>5.9770471471228035</v>
      </c>
      <c r="AQ448" s="73">
        <f t="shared" si="363"/>
        <v>71.622807017543863</v>
      </c>
      <c r="AR448" s="33">
        <f t="shared" si="364"/>
        <v>511.78370150362269</v>
      </c>
      <c r="AS448" s="33">
        <f t="shared" si="365"/>
        <v>1.5667669055164766</v>
      </c>
      <c r="AT448" s="73">
        <f t="shared" si="366"/>
        <v>622.14912280701753</v>
      </c>
      <c r="AU448" s="73">
        <f t="shared" si="367"/>
        <v>6160.0361013485308</v>
      </c>
      <c r="AV448" s="73">
        <f t="shared" si="368"/>
        <v>952.90172253436208</v>
      </c>
      <c r="AW448" s="73">
        <f t="shared" si="369"/>
        <v>460.77300824518642</v>
      </c>
      <c r="AX448" s="73">
        <f t="shared" si="370"/>
        <v>7.7759566383804239</v>
      </c>
      <c r="AY448" s="73">
        <f t="shared" si="371"/>
        <v>5.9770471471228035</v>
      </c>
      <c r="AZ448" s="73">
        <f t="shared" si="372"/>
        <v>511.78370150362269</v>
      </c>
      <c r="BA448" s="33">
        <f t="shared" si="373"/>
        <v>3612.1491228070176</v>
      </c>
      <c r="BC448" s="34">
        <f t="shared" si="374"/>
        <v>6.5663111467149015E-3</v>
      </c>
      <c r="BD448" s="34">
        <f t="shared" si="375"/>
        <v>7.7628487898182925E-3</v>
      </c>
      <c r="BE448" s="34">
        <f t="shared" si="376"/>
        <v>7.7721715270837313E-3</v>
      </c>
      <c r="BF448" s="34">
        <f t="shared" si="377"/>
        <v>7.6567508282993435E-3</v>
      </c>
      <c r="BG448" s="34">
        <f t="shared" si="378"/>
        <v>4.4715425274915961E-2</v>
      </c>
      <c r="BH448" s="34">
        <f t="shared" si="379"/>
        <v>7.474974569833581E-3</v>
      </c>
      <c r="BI448" s="34">
        <f t="shared" si="380"/>
        <v>1.3745574763991335E-2</v>
      </c>
      <c r="BJ448" s="34">
        <f t="shared" si="381"/>
        <v>8.7201433624330606E-3</v>
      </c>
      <c r="BL448" s="49">
        <f t="shared" si="382"/>
        <v>1</v>
      </c>
      <c r="BM448" s="49">
        <f t="shared" si="383"/>
        <v>1.0012009427876098</v>
      </c>
      <c r="BN448" s="49">
        <f t="shared" si="384"/>
        <v>5.7601824388959439</v>
      </c>
      <c r="BO448" s="49">
        <f t="shared" si="385"/>
        <v>0.96291642053336324</v>
      </c>
      <c r="BP448" s="49">
        <f t="shared" si="386"/>
        <v>1.1233174313365926</v>
      </c>
      <c r="BU448" s="38">
        <f t="shared" si="387"/>
        <v>4.9752888962904501E-2</v>
      </c>
      <c r="BV448" s="38">
        <f t="shared" si="388"/>
        <v>4.9812639336067256E-2</v>
      </c>
      <c r="BW448" s="38">
        <f t="shared" si="389"/>
        <v>0.28658571728846233</v>
      </c>
      <c r="BX448" s="38">
        <f t="shared" si="390"/>
        <v>4.7907873751353879E-2</v>
      </c>
      <c r="BY448" s="38">
        <f t="shared" si="391"/>
        <v>5.588828743138459E-2</v>
      </c>
    </row>
    <row r="449" spans="1:77" x14ac:dyDescent="0.25">
      <c r="A449" s="23" t="s">
        <v>1116</v>
      </c>
      <c r="B449" s="24" t="s">
        <v>1117</v>
      </c>
      <c r="C449" s="24" t="s">
        <v>371</v>
      </c>
      <c r="D449" s="24" t="s">
        <v>179</v>
      </c>
      <c r="E449" s="25">
        <v>1.85</v>
      </c>
      <c r="F449" s="26">
        <f t="shared" si="337"/>
        <v>0.37467415165402446</v>
      </c>
      <c r="G449" s="27">
        <v>3162277.6601683851</v>
      </c>
      <c r="H449" s="28">
        <f t="shared" si="338"/>
        <v>6.5000000000000009</v>
      </c>
      <c r="I449" s="27">
        <v>0.18887000000000001</v>
      </c>
      <c r="J449" s="27">
        <f t="shared" si="339"/>
        <v>7.6193539092868877E-5</v>
      </c>
      <c r="K449" s="20">
        <f t="shared" si="336"/>
        <v>0.96605459940491467</v>
      </c>
      <c r="S449" s="31">
        <f t="shared" si="340"/>
        <v>5.3110644906185112</v>
      </c>
      <c r="T449" s="31">
        <f t="shared" si="341"/>
        <v>7.9272065966158305</v>
      </c>
      <c r="U449" s="31">
        <f t="shared" si="342"/>
        <v>4.4387215575855503</v>
      </c>
      <c r="V449" s="31">
        <f t="shared" si="343"/>
        <v>150257.48526566566</v>
      </c>
      <c r="W449" s="31">
        <f t="shared" si="344"/>
        <v>3.660055533754857</v>
      </c>
      <c r="X449" s="32">
        <f t="shared" si="345"/>
        <v>1853756.1016543538</v>
      </c>
      <c r="Y449" s="31">
        <f t="shared" si="346"/>
        <v>95.468694680580711</v>
      </c>
      <c r="Z449" s="31">
        <f t="shared" si="347"/>
        <v>4.3104340148792604</v>
      </c>
      <c r="AA449" s="31">
        <f t="shared" si="348"/>
        <v>18.443379640943359</v>
      </c>
      <c r="AB449" s="31">
        <f t="shared" si="349"/>
        <v>3.8695370150524857</v>
      </c>
      <c r="AD449" s="33">
        <f t="shared" si="350"/>
        <v>1369.6370627922151</v>
      </c>
      <c r="AE449" s="33">
        <f t="shared" si="351"/>
        <v>2.369643099724057</v>
      </c>
      <c r="AF449" s="33">
        <f t="shared" si="352"/>
        <v>0.1051232011146383</v>
      </c>
      <c r="AG449" s="73">
        <f t="shared" si="353"/>
        <v>2488.5526315789475</v>
      </c>
      <c r="AH449" s="33">
        <f t="shared" si="354"/>
        <v>258.14490016278728</v>
      </c>
      <c r="AI449" s="33">
        <f t="shared" si="355"/>
        <v>1.1092070812444947E-4</v>
      </c>
      <c r="AJ449" s="73">
        <f t="shared" si="356"/>
        <v>60.307017543859651</v>
      </c>
      <c r="AK449" s="33">
        <f t="shared" si="357"/>
        <v>146.79877442063241</v>
      </c>
      <c r="AL449" s="33">
        <f t="shared" si="358"/>
        <v>2.9219953271267204E-5</v>
      </c>
      <c r="AM449" s="73">
        <f t="shared" si="359"/>
        <v>113.1140350877193</v>
      </c>
      <c r="AN449" s="33">
        <f t="shared" si="360"/>
        <v>0.55466243387839875</v>
      </c>
      <c r="AO449" s="73">
        <f t="shared" si="361"/>
        <v>256.40350877192981</v>
      </c>
      <c r="AP449" s="33">
        <f t="shared" si="362"/>
        <v>1.5785340045061005</v>
      </c>
      <c r="AQ449" s="73">
        <f t="shared" si="363"/>
        <v>71.622807017543863</v>
      </c>
      <c r="AR449" s="33">
        <f t="shared" si="364"/>
        <v>58.265959549821773</v>
      </c>
      <c r="AS449" s="33">
        <f t="shared" si="365"/>
        <v>0.63824094719597135</v>
      </c>
      <c r="AT449" s="73">
        <f t="shared" si="366"/>
        <v>622.14912280701753</v>
      </c>
      <c r="AU449" s="73">
        <f t="shared" si="367"/>
        <v>1369.6370627922151</v>
      </c>
      <c r="AV449" s="73">
        <f t="shared" si="368"/>
        <v>258.14490016278728</v>
      </c>
      <c r="AW449" s="73">
        <f t="shared" si="369"/>
        <v>146.79877442063241</v>
      </c>
      <c r="AX449" s="73">
        <f t="shared" si="370"/>
        <v>0.55466243387839875</v>
      </c>
      <c r="AY449" s="73">
        <f t="shared" si="371"/>
        <v>1.5785340045061005</v>
      </c>
      <c r="AZ449" s="73">
        <f t="shared" si="372"/>
        <v>58.265959549821773</v>
      </c>
      <c r="BA449" s="33">
        <f t="shared" si="373"/>
        <v>3612.1491228070176</v>
      </c>
      <c r="BC449" s="34">
        <f t="shared" si="374"/>
        <v>7.5326755529035033E-2</v>
      </c>
      <c r="BD449" s="34">
        <f t="shared" si="375"/>
        <v>0.40114898379299629</v>
      </c>
      <c r="BE449" s="34">
        <f t="shared" si="376"/>
        <v>0.33435434996302232</v>
      </c>
      <c r="BF449" s="34">
        <f t="shared" si="377"/>
        <v>0.2757000535363921</v>
      </c>
      <c r="BG449" s="34">
        <f t="shared" si="378"/>
        <v>7.1913470248801898</v>
      </c>
      <c r="BH449" s="34">
        <f t="shared" si="379"/>
        <v>0.324691009262847</v>
      </c>
      <c r="BI449" s="34">
        <f t="shared" si="380"/>
        <v>1.3742267724331161</v>
      </c>
      <c r="BJ449" s="34">
        <f t="shared" si="381"/>
        <v>0.35513984414346694</v>
      </c>
      <c r="BL449" s="49">
        <f t="shared" si="382"/>
        <v>1</v>
      </c>
      <c r="BM449" s="49">
        <f t="shared" si="383"/>
        <v>0.83349170375951442</v>
      </c>
      <c r="BN449" s="49">
        <f t="shared" si="384"/>
        <v>17.926873344869595</v>
      </c>
      <c r="BO449" s="49">
        <f t="shared" si="385"/>
        <v>0.80940254713544613</v>
      </c>
      <c r="BP449" s="49">
        <f t="shared" si="386"/>
        <v>0.88530660301193409</v>
      </c>
      <c r="BU449" s="38">
        <f t="shared" si="387"/>
        <v>4.5998179096862865E-2</v>
      </c>
      <c r="BV449" s="38">
        <f t="shared" si="388"/>
        <v>3.8339100665279513E-2</v>
      </c>
      <c r="BW449" s="38">
        <f t="shared" si="389"/>
        <v>0.82460353076408865</v>
      </c>
      <c r="BX449" s="38">
        <f t="shared" si="390"/>
        <v>3.723104332459324E-2</v>
      </c>
      <c r="BY449" s="38">
        <f t="shared" si="391"/>
        <v>4.0722491680978218E-2</v>
      </c>
    </row>
    <row r="450" spans="1:77" x14ac:dyDescent="0.25">
      <c r="A450" s="23" t="s">
        <v>1118</v>
      </c>
      <c r="B450" s="24" t="s">
        <v>1119</v>
      </c>
      <c r="C450" s="24" t="s">
        <v>371</v>
      </c>
      <c r="D450" s="24" t="s">
        <v>90</v>
      </c>
      <c r="E450" s="25">
        <v>9.5699999999999993E-2</v>
      </c>
      <c r="F450" s="26">
        <f t="shared" si="337"/>
        <v>7.2429172472303591</v>
      </c>
      <c r="G450" s="27">
        <v>3.2359365692962836</v>
      </c>
      <c r="H450" s="28">
        <f t="shared" si="338"/>
        <v>0.51000000000000012</v>
      </c>
      <c r="I450" s="27">
        <v>1.717E-6</v>
      </c>
      <c r="J450" s="27">
        <f t="shared" si="339"/>
        <v>6.9266853720789884E-10</v>
      </c>
      <c r="K450" s="20">
        <f t="shared" si="336"/>
        <v>0.99906466652798787</v>
      </c>
      <c r="S450" s="31">
        <f t="shared" si="340"/>
        <v>1.0485430242887976</v>
      </c>
      <c r="T450" s="31">
        <f t="shared" si="341"/>
        <v>0.96367995238116644</v>
      </c>
      <c r="U450" s="31">
        <f t="shared" si="342"/>
        <v>1.0987775921975247</v>
      </c>
      <c r="V450" s="31">
        <f t="shared" si="343"/>
        <v>0.9737565926098305</v>
      </c>
      <c r="W450" s="31">
        <f t="shared" si="344"/>
        <v>1.0861581771500779</v>
      </c>
      <c r="X450" s="32">
        <f t="shared" si="345"/>
        <v>1584211.2135989256</v>
      </c>
      <c r="Y450" s="31">
        <f t="shared" si="346"/>
        <v>3.969185678388035</v>
      </c>
      <c r="Z450" s="31">
        <f t="shared" si="347"/>
        <v>1.0367498049033965</v>
      </c>
      <c r="AA450" s="31">
        <f t="shared" si="348"/>
        <v>1.5761053790136923</v>
      </c>
      <c r="AB450" s="31">
        <f t="shared" si="349"/>
        <v>1.2897275341844061</v>
      </c>
      <c r="AD450" s="33">
        <f t="shared" si="350"/>
        <v>6937.4652262502159</v>
      </c>
      <c r="AE450" s="33">
        <f t="shared" si="351"/>
        <v>45.808147695815109</v>
      </c>
      <c r="AF450" s="33">
        <f t="shared" si="352"/>
        <v>0.86474075887356761</v>
      </c>
      <c r="AG450" s="73">
        <f t="shared" si="353"/>
        <v>2488.5526315789475</v>
      </c>
      <c r="AH450" s="33">
        <f t="shared" si="354"/>
        <v>1042.8255376428806</v>
      </c>
      <c r="AI450" s="33">
        <f t="shared" si="355"/>
        <v>17.11584475335588</v>
      </c>
      <c r="AJ450" s="73">
        <f t="shared" si="356"/>
        <v>60.307017543859651</v>
      </c>
      <c r="AK450" s="33">
        <f t="shared" si="357"/>
        <v>494.67165829975374</v>
      </c>
      <c r="AL450" s="33">
        <f t="shared" si="358"/>
        <v>3.4191568776750265E-5</v>
      </c>
      <c r="AM450" s="73">
        <f t="shared" si="359"/>
        <v>113.1140350877193</v>
      </c>
      <c r="AN450" s="33">
        <f t="shared" si="360"/>
        <v>13.340998089116821</v>
      </c>
      <c r="AO450" s="73">
        <f t="shared" si="361"/>
        <v>256.40350877192981</v>
      </c>
      <c r="AP450" s="33">
        <f t="shared" si="362"/>
        <v>6.5629784876599739</v>
      </c>
      <c r="AQ450" s="73">
        <f t="shared" si="363"/>
        <v>71.622807017543863</v>
      </c>
      <c r="AR450" s="33">
        <f t="shared" si="364"/>
        <v>681.82066150532216</v>
      </c>
      <c r="AS450" s="33">
        <f t="shared" si="365"/>
        <v>1.9148982279104005</v>
      </c>
      <c r="AT450" s="73">
        <f t="shared" si="366"/>
        <v>622.14912280701753</v>
      </c>
      <c r="AU450" s="73">
        <f t="shared" si="367"/>
        <v>6937.4652262502159</v>
      </c>
      <c r="AV450" s="73">
        <f t="shared" si="368"/>
        <v>1042.8255376428806</v>
      </c>
      <c r="AW450" s="73">
        <f t="shared" si="369"/>
        <v>494.67165829975374</v>
      </c>
      <c r="AX450" s="73">
        <f t="shared" si="370"/>
        <v>13.340998089116821</v>
      </c>
      <c r="AY450" s="73">
        <f t="shared" si="371"/>
        <v>6.5629784876599739</v>
      </c>
      <c r="AZ450" s="73">
        <f t="shared" si="372"/>
        <v>681.82066150532216</v>
      </c>
      <c r="BA450" s="33">
        <f t="shared" si="373"/>
        <v>3612.1491228070176</v>
      </c>
      <c r="BC450" s="34">
        <f t="shared" si="374"/>
        <v>4.4996035945227109E-2</v>
      </c>
      <c r="BD450" s="34">
        <f t="shared" si="375"/>
        <v>4.7231776923883383E-2</v>
      </c>
      <c r="BE450" s="34">
        <f t="shared" si="376"/>
        <v>4.8642272780545351E-2</v>
      </c>
      <c r="BF450" s="34">
        <f t="shared" si="377"/>
        <v>4.887280900317216E-2</v>
      </c>
      <c r="BG450" s="34">
        <f t="shared" si="378"/>
        <v>0.17859762145802868</v>
      </c>
      <c r="BH450" s="34">
        <f t="shared" si="379"/>
        <v>4.6649631487640425E-2</v>
      </c>
      <c r="BI450" s="34">
        <f t="shared" si="380"/>
        <v>7.0719877004752185E-2</v>
      </c>
      <c r="BJ450" s="34">
        <f t="shared" si="381"/>
        <v>5.4833191608546841E-2</v>
      </c>
      <c r="BL450" s="49">
        <f t="shared" si="382"/>
        <v>1</v>
      </c>
      <c r="BM450" s="49">
        <f t="shared" si="383"/>
        <v>1.0298632816405586</v>
      </c>
      <c r="BN450" s="49">
        <f t="shared" si="384"/>
        <v>3.7813021886906482</v>
      </c>
      <c r="BO450" s="49">
        <f t="shared" si="385"/>
        <v>0.98767470812751512</v>
      </c>
      <c r="BP450" s="49">
        <f t="shared" si="386"/>
        <v>1.1609385710157287</v>
      </c>
      <c r="BU450" s="38">
        <f t="shared" si="387"/>
        <v>5.0456875603689083E-2</v>
      </c>
      <c r="BV450" s="38">
        <f t="shared" si="388"/>
        <v>5.1963683490544685E-2</v>
      </c>
      <c r="BW450" s="38">
        <f t="shared" si="389"/>
        <v>0.1907926941547213</v>
      </c>
      <c r="BX450" s="38">
        <f t="shared" si="390"/>
        <v>4.9834979884899953E-2</v>
      </c>
      <c r="BY450" s="38">
        <f t="shared" si="391"/>
        <v>5.857733306126519E-2</v>
      </c>
    </row>
    <row r="451" spans="1:77" x14ac:dyDescent="0.25">
      <c r="A451" s="23" t="s">
        <v>1120</v>
      </c>
      <c r="B451" s="24" t="s">
        <v>1121</v>
      </c>
      <c r="C451" s="24" t="s">
        <v>89</v>
      </c>
      <c r="D451" s="24" t="s">
        <v>66</v>
      </c>
      <c r="E451" s="25">
        <v>2.73</v>
      </c>
      <c r="F451" s="26">
        <f t="shared" si="337"/>
        <v>0.2539000661391741</v>
      </c>
      <c r="G451" s="27">
        <v>66069.344800759733</v>
      </c>
      <c r="H451" s="28">
        <f t="shared" si="338"/>
        <v>4.8200000000000012</v>
      </c>
      <c r="I451" s="27">
        <v>8.3387205366358574E-2</v>
      </c>
      <c r="J451" s="27">
        <f t="shared" si="339"/>
        <v>3.3639891416989073E-5</v>
      </c>
      <c r="K451" s="20">
        <f t="shared" si="336"/>
        <v>0.99923028190041507</v>
      </c>
      <c r="S451" s="31">
        <f t="shared" si="340"/>
        <v>5.3058411552457105</v>
      </c>
      <c r="T451" s="31">
        <f t="shared" si="341"/>
        <v>7.9133591201457678</v>
      </c>
      <c r="U451" s="31">
        <f t="shared" si="342"/>
        <v>4.4346287576793468</v>
      </c>
      <c r="V451" s="31">
        <f t="shared" si="343"/>
        <v>3140.1266937458586</v>
      </c>
      <c r="W451" s="31">
        <f t="shared" si="344"/>
        <v>3.6569014548335166</v>
      </c>
      <c r="X451" s="32">
        <f t="shared" si="345"/>
        <v>87751.272921317111</v>
      </c>
      <c r="Y451" s="31">
        <f t="shared" si="346"/>
        <v>95.356570289949417</v>
      </c>
      <c r="Z451" s="31">
        <f t="shared" si="347"/>
        <v>4.3064224103235027</v>
      </c>
      <c r="AA451" s="31">
        <f t="shared" si="348"/>
        <v>18.422710318573721</v>
      </c>
      <c r="AB451" s="31">
        <f t="shared" si="349"/>
        <v>3.8687257352472071</v>
      </c>
      <c r="AD451" s="33">
        <f t="shared" si="350"/>
        <v>1370.9854020109474</v>
      </c>
      <c r="AE451" s="33">
        <f t="shared" si="351"/>
        <v>1.6058021005456065</v>
      </c>
      <c r="AF451" s="33">
        <f t="shared" si="352"/>
        <v>0.10530715473430743</v>
      </c>
      <c r="AG451" s="73">
        <f t="shared" si="353"/>
        <v>2488.5526315789475</v>
      </c>
      <c r="AH451" s="33">
        <f t="shared" si="354"/>
        <v>258.38314680775017</v>
      </c>
      <c r="AI451" s="33">
        <f t="shared" si="355"/>
        <v>5.3076414718748154E-3</v>
      </c>
      <c r="AJ451" s="73">
        <f t="shared" si="356"/>
        <v>60.307017543859651</v>
      </c>
      <c r="AK451" s="33">
        <f t="shared" si="357"/>
        <v>146.92538842043456</v>
      </c>
      <c r="AL451" s="33">
        <f t="shared" si="358"/>
        <v>6.1727499628678496E-4</v>
      </c>
      <c r="AM451" s="73">
        <f t="shared" si="359"/>
        <v>113.1140350877193</v>
      </c>
      <c r="AN451" s="33">
        <f t="shared" si="360"/>
        <v>0.55531463002194281</v>
      </c>
      <c r="AO451" s="73">
        <f t="shared" si="361"/>
        <v>256.40350877192981</v>
      </c>
      <c r="AP451" s="33">
        <f t="shared" si="362"/>
        <v>1.5800044720080144</v>
      </c>
      <c r="AQ451" s="73">
        <f t="shared" si="363"/>
        <v>71.622807017543863</v>
      </c>
      <c r="AR451" s="33">
        <f t="shared" si="364"/>
        <v>58.331330924624176</v>
      </c>
      <c r="AS451" s="33">
        <f t="shared" si="365"/>
        <v>0.63837478764546207</v>
      </c>
      <c r="AT451" s="73">
        <f t="shared" si="366"/>
        <v>622.14912280701753</v>
      </c>
      <c r="AU451" s="73">
        <f t="shared" si="367"/>
        <v>1370.9854020109474</v>
      </c>
      <c r="AV451" s="73">
        <f t="shared" si="368"/>
        <v>258.38314680775017</v>
      </c>
      <c r="AW451" s="73">
        <f t="shared" si="369"/>
        <v>146.92538842043456</v>
      </c>
      <c r="AX451" s="73">
        <f t="shared" si="370"/>
        <v>0.55531463002194281</v>
      </c>
      <c r="AY451" s="73">
        <f t="shared" si="371"/>
        <v>1.5800044720080144</v>
      </c>
      <c r="AZ451" s="73">
        <f t="shared" si="372"/>
        <v>58.331330924624176</v>
      </c>
      <c r="BA451" s="33">
        <f t="shared" si="373"/>
        <v>3612.1491228070176</v>
      </c>
      <c r="BC451" s="34">
        <f t="shared" si="374"/>
        <v>8.897655661265888E-2</v>
      </c>
      <c r="BD451" s="34">
        <f t="shared" si="375"/>
        <v>0.47337348747288505</v>
      </c>
      <c r="BE451" s="34">
        <f t="shared" si="376"/>
        <v>0.39456989155852717</v>
      </c>
      <c r="BF451" s="34">
        <f t="shared" si="377"/>
        <v>0.32537713232180526</v>
      </c>
      <c r="BG451" s="34">
        <f t="shared" si="378"/>
        <v>8.4844992747926682</v>
      </c>
      <c r="BH451" s="34">
        <f t="shared" si="379"/>
        <v>0.38317063739017204</v>
      </c>
      <c r="BI451" s="34">
        <f t="shared" si="380"/>
        <v>1.6214443325189025</v>
      </c>
      <c r="BJ451" s="34">
        <f t="shared" si="381"/>
        <v>0.41911586488187541</v>
      </c>
      <c r="BL451" s="49">
        <f t="shared" si="382"/>
        <v>1</v>
      </c>
      <c r="BM451" s="49">
        <f t="shared" si="383"/>
        <v>0.8335276520553514</v>
      </c>
      <c r="BN451" s="49">
        <f t="shared" si="384"/>
        <v>17.923477971035847</v>
      </c>
      <c r="BO451" s="49">
        <f t="shared" si="385"/>
        <v>0.80944676356028522</v>
      </c>
      <c r="BP451" s="49">
        <f t="shared" si="386"/>
        <v>0.88538094332095962</v>
      </c>
      <c r="BU451" s="38">
        <f t="shared" si="387"/>
        <v>4.5998940736627351E-2</v>
      </c>
      <c r="BV451" s="38">
        <f t="shared" si="388"/>
        <v>3.8341389069234254E-2</v>
      </c>
      <c r="BW451" s="38">
        <f t="shared" si="389"/>
        <v>0.82446100098392383</v>
      </c>
      <c r="BX451" s="38">
        <f t="shared" si="390"/>
        <v>3.7233693706464371E-2</v>
      </c>
      <c r="BY451" s="38">
        <f t="shared" si="391"/>
        <v>4.0726585541160043E-2</v>
      </c>
    </row>
    <row r="452" spans="1:77" x14ac:dyDescent="0.25">
      <c r="A452" s="23" t="s">
        <v>1122</v>
      </c>
      <c r="B452" s="24" t="s">
        <v>1123</v>
      </c>
      <c r="C452" s="24" t="s">
        <v>65</v>
      </c>
      <c r="D452" s="24" t="s">
        <v>66</v>
      </c>
      <c r="E452" s="25">
        <v>0.105</v>
      </c>
      <c r="F452" s="26">
        <f t="shared" si="337"/>
        <v>6.6014017196185266</v>
      </c>
      <c r="G452" s="27">
        <v>44668.359215096389</v>
      </c>
      <c r="H452" s="28">
        <f t="shared" si="338"/>
        <v>4.6500000000000004</v>
      </c>
      <c r="I452" s="27">
        <v>1.3130000000000001E-3</v>
      </c>
      <c r="J452" s="27">
        <f t="shared" si="339"/>
        <v>5.2968770492368737E-7</v>
      </c>
      <c r="K452" s="20">
        <f t="shared" si="336"/>
        <v>0.99946750252056482</v>
      </c>
      <c r="S452" s="31">
        <f t="shared" si="340"/>
        <v>5.3032896899873672</v>
      </c>
      <c r="T452" s="31">
        <f t="shared" si="341"/>
        <v>7.9066026735877948</v>
      </c>
      <c r="U452" s="31">
        <f t="shared" si="342"/>
        <v>4.4326295299781346</v>
      </c>
      <c r="V452" s="31">
        <f t="shared" si="343"/>
        <v>2123.251810175665</v>
      </c>
      <c r="W452" s="31">
        <f t="shared" si="344"/>
        <v>3.6553607682385532</v>
      </c>
      <c r="X452" s="32">
        <f t="shared" si="345"/>
        <v>3768385.0581293134</v>
      </c>
      <c r="Y452" s="31">
        <f t="shared" si="346"/>
        <v>95.301800403106924</v>
      </c>
      <c r="Z452" s="31">
        <f t="shared" si="347"/>
        <v>4.3044628444668795</v>
      </c>
      <c r="AA452" s="31">
        <f t="shared" si="348"/>
        <v>18.412613885131169</v>
      </c>
      <c r="AB452" s="31">
        <f t="shared" si="349"/>
        <v>3.8683289076557541</v>
      </c>
      <c r="AD452" s="33">
        <f t="shared" si="350"/>
        <v>1371.6449966828227</v>
      </c>
      <c r="AE452" s="33">
        <f t="shared" si="351"/>
        <v>41.750854614185769</v>
      </c>
      <c r="AF452" s="33">
        <f t="shared" si="352"/>
        <v>0.10539714308866238</v>
      </c>
      <c r="AG452" s="73">
        <f t="shared" si="353"/>
        <v>2488.5526315789475</v>
      </c>
      <c r="AH452" s="33">
        <f t="shared" si="354"/>
        <v>258.49968412293316</v>
      </c>
      <c r="AI452" s="33">
        <f t="shared" si="355"/>
        <v>7.8495949405491244E-3</v>
      </c>
      <c r="AJ452" s="73">
        <f t="shared" si="356"/>
        <v>60.307017543859651</v>
      </c>
      <c r="AK452" s="33">
        <f t="shared" si="357"/>
        <v>146.98731554357002</v>
      </c>
      <c r="AL452" s="33">
        <f t="shared" si="358"/>
        <v>1.4373973421271304E-5</v>
      </c>
      <c r="AM452" s="73">
        <f t="shared" si="359"/>
        <v>113.1140350877193</v>
      </c>
      <c r="AN452" s="33">
        <f t="shared" si="360"/>
        <v>0.55563376900273465</v>
      </c>
      <c r="AO452" s="73">
        <f t="shared" si="361"/>
        <v>256.40350877192981</v>
      </c>
      <c r="AP452" s="33">
        <f t="shared" si="362"/>
        <v>1.5807237540481971</v>
      </c>
      <c r="AQ452" s="73">
        <f t="shared" si="363"/>
        <v>71.622807017543863</v>
      </c>
      <c r="AR452" s="33">
        <f t="shared" si="364"/>
        <v>58.363316519063403</v>
      </c>
      <c r="AS452" s="33">
        <f t="shared" si="365"/>
        <v>0.63844027450955065</v>
      </c>
      <c r="AT452" s="73">
        <f t="shared" si="366"/>
        <v>622.14912280701753</v>
      </c>
      <c r="AU452" s="73">
        <f t="shared" si="367"/>
        <v>1371.6449966828227</v>
      </c>
      <c r="AV452" s="73">
        <f t="shared" si="368"/>
        <v>258.49968412293316</v>
      </c>
      <c r="AW452" s="73">
        <f t="shared" si="369"/>
        <v>146.98731554357002</v>
      </c>
      <c r="AX452" s="73">
        <f t="shared" si="370"/>
        <v>0.55563376900273465</v>
      </c>
      <c r="AY452" s="73">
        <f t="shared" si="371"/>
        <v>1.5807237540481971</v>
      </c>
      <c r="AZ452" s="73">
        <f t="shared" si="372"/>
        <v>58.363316519063403</v>
      </c>
      <c r="BA452" s="33">
        <f t="shared" si="373"/>
        <v>3612.1491228070176</v>
      </c>
      <c r="BC452" s="34">
        <f t="shared" si="374"/>
        <v>1.057844535914825E-2</v>
      </c>
      <c r="BD452" s="34">
        <f t="shared" si="375"/>
        <v>5.625236624010134E-2</v>
      </c>
      <c r="BE452" s="34">
        <f t="shared" si="376"/>
        <v>4.6888905452890844E-2</v>
      </c>
      <c r="BF452" s="34">
        <f t="shared" si="377"/>
        <v>3.8668030373416963E-2</v>
      </c>
      <c r="BG452" s="34">
        <f t="shared" si="378"/>
        <v>1.0081448881927193</v>
      </c>
      <c r="BH452" s="34">
        <f t="shared" si="379"/>
        <v>4.5534525000676743E-2</v>
      </c>
      <c r="BI452" s="34">
        <f t="shared" si="380"/>
        <v>0.19266920837591398</v>
      </c>
      <c r="BJ452" s="34">
        <f t="shared" si="381"/>
        <v>4.98068320908817E-2</v>
      </c>
      <c r="BL452" s="49">
        <f t="shared" si="382"/>
        <v>1</v>
      </c>
      <c r="BM452" s="49">
        <f t="shared" si="383"/>
        <v>0.83354547705167559</v>
      </c>
      <c r="BN452" s="49">
        <f t="shared" si="384"/>
        <v>17.921821881939433</v>
      </c>
      <c r="BO452" s="49">
        <f t="shared" si="385"/>
        <v>0.80946861517473312</v>
      </c>
      <c r="BP452" s="49">
        <f t="shared" si="386"/>
        <v>0.88541754631781644</v>
      </c>
      <c r="BU452" s="38">
        <f t="shared" si="387"/>
        <v>4.5999301381385915E-2</v>
      </c>
      <c r="BV452" s="38">
        <f t="shared" si="388"/>
        <v>3.8342509613991126E-2</v>
      </c>
      <c r="BW452" s="38">
        <f t="shared" si="389"/>
        <v>0.82439128605084888</v>
      </c>
      <c r="BX452" s="38">
        <f t="shared" si="390"/>
        <v>3.7234990788195643E-2</v>
      </c>
      <c r="BY452" s="38">
        <f t="shared" si="391"/>
        <v>4.072858856144046E-2</v>
      </c>
    </row>
    <row r="453" spans="1:77" x14ac:dyDescent="0.25">
      <c r="A453" s="23" t="s">
        <v>1124</v>
      </c>
      <c r="B453" s="24" t="s">
        <v>1125</v>
      </c>
      <c r="C453" s="24" t="s">
        <v>1126</v>
      </c>
      <c r="D453" s="24" t="s">
        <v>179</v>
      </c>
      <c r="E453" s="25">
        <v>0.54400000000000004</v>
      </c>
      <c r="F453" s="26">
        <f t="shared" si="337"/>
        <v>1.2741676113234288</v>
      </c>
      <c r="G453" s="27">
        <v>1584893.1924611153</v>
      </c>
      <c r="H453" s="28">
        <f t="shared" si="338"/>
        <v>6.2</v>
      </c>
      <c r="I453" s="27">
        <v>0.50398999999999994</v>
      </c>
      <c r="J453" s="27">
        <f t="shared" si="339"/>
        <v>2.0331858827455379E-4</v>
      </c>
      <c r="K453" s="20">
        <f t="shared" si="336"/>
        <v>0.98267619159498887</v>
      </c>
      <c r="S453" s="31">
        <f t="shared" si="340"/>
        <v>5.3109534310163315</v>
      </c>
      <c r="T453" s="31">
        <f t="shared" si="341"/>
        <v>7.9269119484460973</v>
      </c>
      <c r="U453" s="31">
        <f t="shared" si="342"/>
        <v>4.438634535654745</v>
      </c>
      <c r="V453" s="31">
        <f t="shared" si="343"/>
        <v>75307.542398557984</v>
      </c>
      <c r="W453" s="31">
        <f t="shared" si="344"/>
        <v>3.6599884710975226</v>
      </c>
      <c r="X453" s="32">
        <f t="shared" si="345"/>
        <v>348174.1870165157</v>
      </c>
      <c r="Y453" s="31">
        <f t="shared" si="346"/>
        <v>95.466310669344722</v>
      </c>
      <c r="Z453" s="31">
        <f t="shared" si="347"/>
        <v>4.3103487193402481</v>
      </c>
      <c r="AA453" s="31">
        <f t="shared" si="348"/>
        <v>18.442940165674042</v>
      </c>
      <c r="AB453" s="31">
        <f t="shared" si="349"/>
        <v>3.8695197808432131</v>
      </c>
      <c r="AD453" s="33">
        <f t="shared" si="350"/>
        <v>1369.6657038543708</v>
      </c>
      <c r="AE453" s="33">
        <f t="shared" si="351"/>
        <v>8.0585289236939435</v>
      </c>
      <c r="AF453" s="33">
        <f t="shared" si="352"/>
        <v>0.1051271086083769</v>
      </c>
      <c r="AG453" s="73">
        <f t="shared" si="353"/>
        <v>2488.5526315789475</v>
      </c>
      <c r="AH453" s="33">
        <f t="shared" si="354"/>
        <v>258.14996123899419</v>
      </c>
      <c r="AI453" s="33">
        <f t="shared" si="355"/>
        <v>2.2131470681196742E-4</v>
      </c>
      <c r="AJ453" s="73">
        <f t="shared" si="356"/>
        <v>60.307017543859651</v>
      </c>
      <c r="AK453" s="33">
        <f t="shared" si="357"/>
        <v>146.80146424219438</v>
      </c>
      <c r="AL453" s="33">
        <f t="shared" si="358"/>
        <v>1.5557347065506974E-4</v>
      </c>
      <c r="AM453" s="73">
        <f t="shared" si="359"/>
        <v>113.1140350877193</v>
      </c>
      <c r="AN453" s="33">
        <f t="shared" si="360"/>
        <v>0.55467628506281419</v>
      </c>
      <c r="AO453" s="73">
        <f t="shared" si="361"/>
        <v>256.40350877192981</v>
      </c>
      <c r="AP453" s="33">
        <f t="shared" si="362"/>
        <v>1.5785652414007303</v>
      </c>
      <c r="AQ453" s="73">
        <f t="shared" si="363"/>
        <v>71.622807017543863</v>
      </c>
      <c r="AR453" s="33">
        <f t="shared" si="364"/>
        <v>58.267347964469067</v>
      </c>
      <c r="AS453" s="33">
        <f t="shared" si="365"/>
        <v>0.63824378981693553</v>
      </c>
      <c r="AT453" s="73">
        <f t="shared" si="366"/>
        <v>622.14912280701753</v>
      </c>
      <c r="AU453" s="73">
        <f t="shared" si="367"/>
        <v>1369.6657038543708</v>
      </c>
      <c r="AV453" s="73">
        <f t="shared" si="368"/>
        <v>258.14996123899419</v>
      </c>
      <c r="AW453" s="73">
        <f t="shared" si="369"/>
        <v>146.80146424219438</v>
      </c>
      <c r="AX453" s="73">
        <f t="shared" si="370"/>
        <v>0.55467628506281419</v>
      </c>
      <c r="AY453" s="73">
        <f t="shared" si="371"/>
        <v>1.5785652414007303</v>
      </c>
      <c r="AZ453" s="73">
        <f t="shared" si="372"/>
        <v>58.267347964469067</v>
      </c>
      <c r="BA453" s="33">
        <f t="shared" si="373"/>
        <v>3612.1491228070176</v>
      </c>
      <c r="BC453" s="34">
        <f t="shared" si="374"/>
        <v>3.988150817353342E-2</v>
      </c>
      <c r="BD453" s="34">
        <f t="shared" si="375"/>
        <v>0.21238259609003046</v>
      </c>
      <c r="BE453" s="34">
        <f t="shared" si="376"/>
        <v>0.17701928775252465</v>
      </c>
      <c r="BF453" s="34">
        <f t="shared" si="377"/>
        <v>0.14596570543734219</v>
      </c>
      <c r="BG453" s="34">
        <f t="shared" si="378"/>
        <v>3.8073404492565524</v>
      </c>
      <c r="BH453" s="34">
        <f t="shared" si="379"/>
        <v>0.17190320768114739</v>
      </c>
      <c r="BI453" s="34">
        <f t="shared" si="380"/>
        <v>0.72756275556040362</v>
      </c>
      <c r="BJ453" s="34">
        <f t="shared" si="381"/>
        <v>0.18802404349044555</v>
      </c>
      <c r="BL453" s="49">
        <f t="shared" si="382"/>
        <v>1</v>
      </c>
      <c r="BM453" s="49">
        <f t="shared" si="383"/>
        <v>0.83349243775834125</v>
      </c>
      <c r="BN453" s="49">
        <f t="shared" si="384"/>
        <v>17.926800591714183</v>
      </c>
      <c r="BO453" s="49">
        <f t="shared" si="385"/>
        <v>0.80940345793812796</v>
      </c>
      <c r="BP453" s="49">
        <f t="shared" si="386"/>
        <v>0.88530815119493522</v>
      </c>
      <c r="BU453" s="38">
        <f t="shared" si="387"/>
        <v>4.5998196824769251E-2</v>
      </c>
      <c r="BV453" s="38">
        <f t="shared" si="388"/>
        <v>3.8339149203964917E-2</v>
      </c>
      <c r="BW453" s="38">
        <f t="shared" si="389"/>
        <v>0.82460050205605884</v>
      </c>
      <c r="BX453" s="38">
        <f t="shared" si="390"/>
        <v>3.7231099568886851E-2</v>
      </c>
      <c r="BY453" s="38">
        <f t="shared" si="391"/>
        <v>4.0722578589237203E-2</v>
      </c>
    </row>
    <row r="454" spans="1:77" x14ac:dyDescent="0.25">
      <c r="A454" s="23" t="s">
        <v>1127</v>
      </c>
      <c r="B454" s="24" t="s">
        <v>1128</v>
      </c>
      <c r="C454" s="24" t="s">
        <v>77</v>
      </c>
      <c r="D454" s="24" t="s">
        <v>389</v>
      </c>
      <c r="E454" s="25">
        <v>0.193</v>
      </c>
      <c r="F454" s="26">
        <f t="shared" si="337"/>
        <v>3.5914361687043797</v>
      </c>
      <c r="G454" s="27">
        <v>691.83097091893671</v>
      </c>
      <c r="H454" s="28">
        <f t="shared" si="338"/>
        <v>2.8400000000000003</v>
      </c>
      <c r="I454" s="27">
        <v>3.6158000000000002E-3</v>
      </c>
      <c r="J454" s="27">
        <f t="shared" si="339"/>
        <v>1.4586784489436928E-6</v>
      </c>
      <c r="K454" s="20">
        <f t="shared" ref="K454:K517" si="392">1/(0.05*((0.000037+(0.12/G454))*(0.006*G454+0.485))+1)</f>
        <v>0.99995121957613575</v>
      </c>
      <c r="S454" s="31">
        <f t="shared" si="340"/>
        <v>4.8536871885842512</v>
      </c>
      <c r="T454" s="31">
        <f t="shared" si="341"/>
        <v>6.789889371485252</v>
      </c>
      <c r="U454" s="31">
        <f t="shared" si="342"/>
        <v>4.0803387149649017</v>
      </c>
      <c r="V454" s="31">
        <f t="shared" si="343"/>
        <v>33.692576601085655</v>
      </c>
      <c r="W454" s="31">
        <f t="shared" si="344"/>
        <v>3.3838710645442704</v>
      </c>
      <c r="X454" s="32">
        <f t="shared" si="345"/>
        <v>21837.207455274893</v>
      </c>
      <c r="Y454" s="31">
        <f t="shared" si="346"/>
        <v>85.650609564655781</v>
      </c>
      <c r="Z454" s="31">
        <f t="shared" si="347"/>
        <v>3.9591609800104912</v>
      </c>
      <c r="AA454" s="31">
        <f t="shared" si="348"/>
        <v>16.633486493065298</v>
      </c>
      <c r="AB454" s="31">
        <f t="shared" si="349"/>
        <v>3.792408535733895</v>
      </c>
      <c r="AD454" s="33">
        <f t="shared" si="350"/>
        <v>1498.7020149010787</v>
      </c>
      <c r="AE454" s="33">
        <f t="shared" si="351"/>
        <v>22.714195515489667</v>
      </c>
      <c r="AF454" s="33">
        <f t="shared" si="352"/>
        <v>0.12273150381992838</v>
      </c>
      <c r="AG454" s="73">
        <f t="shared" si="353"/>
        <v>2488.5526315789475</v>
      </c>
      <c r="AH454" s="33">
        <f t="shared" si="354"/>
        <v>280.81819019850406</v>
      </c>
      <c r="AI454" s="33">
        <f t="shared" si="355"/>
        <v>0.49466880684125614</v>
      </c>
      <c r="AJ454" s="73">
        <f t="shared" si="356"/>
        <v>60.307017543859651</v>
      </c>
      <c r="AK454" s="33">
        <f t="shared" si="357"/>
        <v>158.78018293791803</v>
      </c>
      <c r="AL454" s="33">
        <f t="shared" si="358"/>
        <v>2.4804758931564952E-3</v>
      </c>
      <c r="AM454" s="73">
        <f t="shared" si="359"/>
        <v>113.1140350877193</v>
      </c>
      <c r="AN454" s="33">
        <f t="shared" si="360"/>
        <v>0.61824310206165711</v>
      </c>
      <c r="AO454" s="73">
        <f t="shared" si="361"/>
        <v>256.40350877192981</v>
      </c>
      <c r="AP454" s="33">
        <f t="shared" si="362"/>
        <v>1.718588029388145</v>
      </c>
      <c r="AQ454" s="73">
        <f t="shared" si="363"/>
        <v>71.622807017543863</v>
      </c>
      <c r="AR454" s="33">
        <f t="shared" si="364"/>
        <v>64.605890807632832</v>
      </c>
      <c r="AS454" s="33">
        <f t="shared" si="365"/>
        <v>0.65122123485017469</v>
      </c>
      <c r="AT454" s="73">
        <f t="shared" si="366"/>
        <v>622.14912280701753</v>
      </c>
      <c r="AU454" s="73">
        <f t="shared" si="367"/>
        <v>1498.7020149010787</v>
      </c>
      <c r="AV454" s="73">
        <f t="shared" si="368"/>
        <v>280.81819019850406</v>
      </c>
      <c r="AW454" s="73">
        <f t="shared" si="369"/>
        <v>158.78018293791803</v>
      </c>
      <c r="AX454" s="73">
        <f t="shared" si="370"/>
        <v>0.61824310206165711</v>
      </c>
      <c r="AY454" s="73">
        <f t="shared" si="371"/>
        <v>1.718588029388145</v>
      </c>
      <c r="AZ454" s="73">
        <f t="shared" si="372"/>
        <v>64.605890807632832</v>
      </c>
      <c r="BA454" s="33">
        <f t="shared" si="373"/>
        <v>3612.1491228070176</v>
      </c>
      <c r="BC454" s="34">
        <f t="shared" si="374"/>
        <v>1.9785598881446275E-2</v>
      </c>
      <c r="BD454" s="34">
        <f t="shared" si="375"/>
        <v>9.6276858660139256E-2</v>
      </c>
      <c r="BE454" s="34">
        <f t="shared" si="376"/>
        <v>8.0589983687496772E-2</v>
      </c>
      <c r="BF454" s="34">
        <f t="shared" si="377"/>
        <v>6.6950869638112739E-2</v>
      </c>
      <c r="BG454" s="34">
        <f t="shared" si="378"/>
        <v>1.6946486047976452</v>
      </c>
      <c r="BH454" s="34">
        <f t="shared" si="379"/>
        <v>7.8334371057561317E-2</v>
      </c>
      <c r="BI454" s="34">
        <f t="shared" si="380"/>
        <v>0.32581926455283705</v>
      </c>
      <c r="BJ454" s="34">
        <f t="shared" si="381"/>
        <v>8.5913545833158911E-2</v>
      </c>
      <c r="BL454" s="49">
        <f t="shared" si="382"/>
        <v>1</v>
      </c>
      <c r="BM454" s="49">
        <f t="shared" si="383"/>
        <v>0.83706494799526321</v>
      </c>
      <c r="BN454" s="49">
        <f t="shared" si="384"/>
        <v>17.6018269434799</v>
      </c>
      <c r="BO454" s="49">
        <f t="shared" si="385"/>
        <v>0.81363654929877216</v>
      </c>
      <c r="BP454" s="49">
        <f t="shared" si="386"/>
        <v>0.89235925464120913</v>
      </c>
      <c r="BU454" s="38">
        <f t="shared" si="387"/>
        <v>4.6072785671253141E-2</v>
      </c>
      <c r="BV454" s="38">
        <f t="shared" si="388"/>
        <v>3.8565913941904416E-2</v>
      </c>
      <c r="BW454" s="38">
        <f t="shared" si="389"/>
        <v>0.81096520018943818</v>
      </c>
      <c r="BX454" s="38">
        <f t="shared" si="390"/>
        <v>3.7486502350140317E-2</v>
      </c>
      <c r="BY454" s="38">
        <f t="shared" si="391"/>
        <v>4.1113476680843634E-2</v>
      </c>
    </row>
    <row r="455" spans="1:77" x14ac:dyDescent="0.25">
      <c r="A455" s="23" t="s">
        <v>1129</v>
      </c>
      <c r="B455" s="24" t="s">
        <v>1130</v>
      </c>
      <c r="C455" s="24" t="s">
        <v>1131</v>
      </c>
      <c r="D455" s="24" t="s">
        <v>82</v>
      </c>
      <c r="E455" s="25">
        <v>2.31E-3</v>
      </c>
      <c r="F455" s="26">
        <f t="shared" ref="F455:F518" si="393">(LN(2))/E455</f>
        <v>300.06371452811487</v>
      </c>
      <c r="G455" s="27">
        <v>25.118864315095799</v>
      </c>
      <c r="H455" s="28">
        <f t="shared" ref="H455:H518" si="394">LOG10(G455)</f>
        <v>1.4</v>
      </c>
      <c r="I455" s="27">
        <v>5.0298000000000005E-5</v>
      </c>
      <c r="J455" s="27">
        <f t="shared" ref="J455:J518" si="395">I455/(8.314*298.15)</f>
        <v>2.0291113619384332E-8</v>
      </c>
      <c r="K455" s="20">
        <f t="shared" si="392"/>
        <v>0.9998469981571213</v>
      </c>
      <c r="S455" s="31">
        <f t="shared" ref="S455:S518" si="396">($N$12+0.035*$O$12+($P$12/G455)*0.824)/($N$8+0.035*$O$8+($P$8/G455)*0.824)</f>
        <v>1.939696705682177</v>
      </c>
      <c r="T455" s="31">
        <f t="shared" ref="T455:T518" si="397">($N$12+0.035*$O$12+($P$12/G455)*0.824)/($N$10+0.035*$O$10+($P$10/G455)*0.824)</f>
        <v>1.9384286249519513</v>
      </c>
      <c r="U455" s="31">
        <f t="shared" ref="U455:U518" si="398">($N$13+0.035*$O$13+($P$13/G455)*0.824)/($N$8+0.035*$O$8+($P$8/G455)*0.824)</f>
        <v>1.7970505238212577</v>
      </c>
      <c r="V455" s="31">
        <f t="shared" ref="V455:V518" si="399">($N$13+0.035*$O$13+($P$13/G455)*0.824)/($N$9+0.035*$O$9+($P$9/G455)*0.824)</f>
        <v>2.0135311167603325</v>
      </c>
      <c r="W455" s="31">
        <f t="shared" ref="W455:W518" si="400">($N$16+0.035*$O$16+($P$16/G455)*0.824)/($N$8+0.035*$O$8+($P$8/G455)*0.824)</f>
        <v>1.6242758436499687</v>
      </c>
      <c r="X455" s="32">
        <f t="shared" ref="X455:X518" si="401">(($N$16+0.035*$O$16+($P$16/G455)*0.824)/(0+0.035*0+(1/G455)*0.824))/(J455/0.0012)</f>
        <v>102248.46861111069</v>
      </c>
      <c r="Y455" s="31">
        <f t="shared" ref="Y455:Y518" si="402">($N$15+0.035*$O$15+($P$15/G455)*0.824)/($N$8+0.035*$O$8+($P$8/G455)*0.824)</f>
        <v>23.098737268236473</v>
      </c>
      <c r="Z455" s="31">
        <f t="shared" ref="Z455:Z518" si="403">($N$14+0.035*$O$14+($P$14/G455)*0.824)/($N$8+0.035*$O$8+($P$8/G455)*0.824)</f>
        <v>1.7211699910500218</v>
      </c>
      <c r="AA455" s="31">
        <f t="shared" ref="AA455:AA518" si="404">($N$17+0.035*$O$17+($P$17/G455)*0.824)/($N$8+0.035*$O$8+($P$8/G455)*0.824)</f>
        <v>5.1025001836674972</v>
      </c>
      <c r="AB455" s="31">
        <f t="shared" ref="AB455:AB518" si="405">($N$17+0.035*$O$17+($P$17/G455)*0.824)/($N$11+0.035*$O$11+($P$11/G455)*0.824)</f>
        <v>2.5992939462313238</v>
      </c>
      <c r="AD455" s="33">
        <f t="shared" ref="AD455:AD518" si="406">$P$34/($P$28*S455)</f>
        <v>3750.1897837540928</v>
      </c>
      <c r="AE455" s="33">
        <f t="shared" ref="AE455:AE518" si="407">5*1.264908769*F455</f>
        <v>1897.7661188266261</v>
      </c>
      <c r="AF455" s="33">
        <f t="shared" ref="AF455:AF518" si="408">$P$24/($P$28*T455)</f>
        <v>0.4299014792737027</v>
      </c>
      <c r="AG455" s="73">
        <f t="shared" ref="AG455:AG518" si="409">$P$34/$P$27</f>
        <v>2488.5526315789475</v>
      </c>
      <c r="AH455" s="33">
        <f t="shared" ref="AH455:AH518" si="410">$P$35/($P$29*U455)</f>
        <v>637.61887500904948</v>
      </c>
      <c r="AI455" s="33">
        <f t="shared" ref="AI455:AI518" si="411">$P$23/($P$29*V455)</f>
        <v>8.2773325566890037</v>
      </c>
      <c r="AJ455" s="73">
        <f t="shared" ref="AJ455:AJ518" si="412">$P$35/$P$27</f>
        <v>60.307017543859651</v>
      </c>
      <c r="AK455" s="33">
        <f t="shared" ref="AK455:AK518" si="413">$P$36/($P$30*W455)</f>
        <v>330.78843643903446</v>
      </c>
      <c r="AL455" s="33">
        <f t="shared" ref="AL455:AL518" si="414">$P$22/($P$30*X455)</f>
        <v>5.2975528535965499E-4</v>
      </c>
      <c r="AM455" s="73">
        <f t="shared" ref="AM455:AM518" si="415">$P$36/$P$27</f>
        <v>113.1140350877193</v>
      </c>
      <c r="AN455" s="33">
        <f t="shared" ref="AN455:AN518" si="416">$P$37/($P$31*Y455)</f>
        <v>2.2924585848916168</v>
      </c>
      <c r="AO455" s="73">
        <f t="shared" ref="AO455:AO518" si="417">$P$37/$P$27</f>
        <v>256.40350877192981</v>
      </c>
      <c r="AP455" s="33">
        <f t="shared" ref="AP455:AP518" si="418">$P$38/($P$32*Z455)</f>
        <v>3.9532217631308444</v>
      </c>
      <c r="AQ455" s="73">
        <f t="shared" ref="AQ455:AQ518" si="419">$P$38/$P$27</f>
        <v>71.622807017543863</v>
      </c>
      <c r="AR455" s="33">
        <f t="shared" ref="AR455:AR518" si="420">$P$39/($P$33*AA455)</f>
        <v>210.60679538257506</v>
      </c>
      <c r="AS455" s="33">
        <f t="shared" ref="AS455:AS518" si="421">$P$25/($P$33*AB455)</f>
        <v>0.95014146948549072</v>
      </c>
      <c r="AT455" s="73">
        <f t="shared" ref="AT455:AT518" si="422">$P$39/$P$27</f>
        <v>622.14912280701753</v>
      </c>
      <c r="AU455" s="73">
        <f t="shared" ref="AU455:AU518" si="423">$P$34/($P$28*S455)</f>
        <v>3750.1897837540928</v>
      </c>
      <c r="AV455" s="73">
        <f t="shared" ref="AV455:AV518" si="424">$P$35/($P$29*U455)</f>
        <v>637.61887500904948</v>
      </c>
      <c r="AW455" s="73">
        <f t="shared" ref="AW455:AW518" si="425">$P$36/($P$30*W455)</f>
        <v>330.78843643903446</v>
      </c>
      <c r="AX455" s="73">
        <f t="shared" ref="AX455:AX518" si="426">$P$37/($P$31*Y455)</f>
        <v>2.2924585848916168</v>
      </c>
      <c r="AY455" s="73">
        <f t="shared" ref="AY455:AY518" si="427">$P$38/($P$32*Z455)</f>
        <v>3.9532217631308444</v>
      </c>
      <c r="AZ455" s="73">
        <f t="shared" ref="AZ455:AZ518" si="428">$P$39/($P$33*AA455)</f>
        <v>210.60679538257506</v>
      </c>
      <c r="BA455" s="33">
        <f t="shared" ref="BA455:BA518" si="429">($P$34+$P$35+$P$36+$P$37+$P$38+$P$39)/$P$27</f>
        <v>3612.1491228070176</v>
      </c>
      <c r="BC455" s="34">
        <f t="shared" ref="BC455:BC518" si="430">(1/$P$27)*(AU455*K455*$P$21/(AD455+AE455+AF455))/(BA455-((AU455*AG455/(AD455+AE455+AF455))+(AV455*AJ455/(AH455+AI455))+(AW455*AM455/(AK455+AL455))+(AX455*AO455/AN455)+(AY455*AQ455/AP455)+(AZ455*AT455/(AR455+AS455))))</f>
        <v>6.9333883385454145E-4</v>
      </c>
      <c r="BD455" s="34">
        <f t="shared" ref="BD455:BD518" si="431">((K455*$P$21/$P$28)+AG455*BC455*($P$27/$P$28))/(AD455+AE455+AF455)</f>
        <v>1.3467948533091053E-3</v>
      </c>
      <c r="BE455" s="34">
        <f t="shared" ref="BE455:BE518" si="432">($P$27/$P$29)*BC455*AJ455/(AH455+AI455)</f>
        <v>1.2299975411206256E-3</v>
      </c>
      <c r="BF455" s="34">
        <f t="shared" ref="BF455:BF518" si="433">($P$27/$P$30)*BC455*AM455/(AK455+AL455)</f>
        <v>1.1261717157385238E-3</v>
      </c>
      <c r="BG455" s="34">
        <f t="shared" ref="BG455:BG518" si="434">($P$27/$P$31)*BC455*AO455/AN455</f>
        <v>1.601525156107151E-2</v>
      </c>
      <c r="BH455" s="34">
        <f t="shared" ref="BH455:BH518" si="435">($P$27/$P$32)*BC455*AQ455/AP455</f>
        <v>1.1933539944600539E-3</v>
      </c>
      <c r="BI455" s="34">
        <f t="shared" ref="BI455:BI518" si="436">($P$27/$P$33)*BC455*AT455/(AR455+AS455)</f>
        <v>3.5218727834412686E-3</v>
      </c>
      <c r="BJ455" s="34">
        <f t="shared" ref="BJ455:BJ518" si="437">BI455/AB455</f>
        <v>1.3549343999925739E-3</v>
      </c>
      <c r="BL455" s="49">
        <f t="shared" ref="BL455:BL518" si="438">BD455/BD455</f>
        <v>1</v>
      </c>
      <c r="BM455" s="49">
        <f t="shared" ref="BM455:BM518" si="439">BE455/BD455</f>
        <v>0.91327757757500616</v>
      </c>
      <c r="BN455" s="49">
        <f t="shared" ref="BN455:BN518" si="440">BG455/BD455</f>
        <v>11.891381617416844</v>
      </c>
      <c r="BO455" s="49">
        <f t="shared" ref="BO455:BO518" si="441">BH455/BD455</f>
        <v>0.88606961299856191</v>
      </c>
      <c r="BP455" s="49">
        <f t="shared" ref="BP455:BP518" si="442">BJ455/BD455</f>
        <v>1.0060436425514023</v>
      </c>
      <c r="BU455" s="38">
        <f t="shared" ref="BU455:BU518" si="443">(0.01*60/5)/(BL455*$BS$7+BM455*$BS$8+BN455*$BS$9+BO455*$BS$10+BP455*$BS$11)</f>
        <v>4.7711454340673441E-2</v>
      </c>
      <c r="BV455" s="38">
        <f t="shared" ref="BV455:BV518" si="444">BM455*$BU455</f>
        <v>4.3573801442830754E-2</v>
      </c>
      <c r="BW455" s="38">
        <f t="shared" ref="BW455:BW518" si="445">BN455*$BU455</f>
        <v>0.56735511108690728</v>
      </c>
      <c r="BX455" s="38">
        <f t="shared" ref="BX455:BX518" si="446">BO455*$BU455</f>
        <v>4.2275669883239074E-2</v>
      </c>
      <c r="BY455" s="38">
        <f t="shared" ref="BY455:BY518" si="447">BP455*$BU455</f>
        <v>4.7999805316316022E-2</v>
      </c>
    </row>
    <row r="456" spans="1:77" x14ac:dyDescent="0.25">
      <c r="A456" s="23" t="s">
        <v>1132</v>
      </c>
      <c r="B456" s="24" t="s">
        <v>1133</v>
      </c>
      <c r="C456" s="24" t="s">
        <v>1134</v>
      </c>
      <c r="D456" s="24" t="s">
        <v>66</v>
      </c>
      <c r="E456" s="25">
        <v>1.95E-2</v>
      </c>
      <c r="F456" s="26">
        <f t="shared" si="393"/>
        <v>35.546009259484372</v>
      </c>
      <c r="G456" s="27">
        <v>134.89628825916537</v>
      </c>
      <c r="H456" s="28">
        <f t="shared" si="394"/>
        <v>2.13</v>
      </c>
      <c r="I456" s="27">
        <v>0.1414</v>
      </c>
      <c r="J456" s="27">
        <f t="shared" si="395"/>
        <v>5.704329129947402E-5</v>
      </c>
      <c r="K456" s="20">
        <f t="shared" si="392"/>
        <v>0.99994003686897115</v>
      </c>
      <c r="S456" s="31">
        <f t="shared" si="396"/>
        <v>3.6655685284862667</v>
      </c>
      <c r="T456" s="31">
        <f t="shared" si="397"/>
        <v>4.4090435626704041</v>
      </c>
      <c r="U456" s="31">
        <f t="shared" si="398"/>
        <v>3.1493757203371997</v>
      </c>
      <c r="V456" s="31">
        <f t="shared" si="399"/>
        <v>7.229641596575954</v>
      </c>
      <c r="W456" s="31">
        <f t="shared" si="400"/>
        <v>2.666432923126012</v>
      </c>
      <c r="X456" s="32">
        <f t="shared" si="401"/>
        <v>122.32725539670028</v>
      </c>
      <c r="Y456" s="31">
        <f t="shared" si="402"/>
        <v>60.146392191431261</v>
      </c>
      <c r="Z456" s="31">
        <f t="shared" si="403"/>
        <v>3.046666971976892</v>
      </c>
      <c r="AA456" s="31">
        <f t="shared" si="404"/>
        <v>11.931968048198666</v>
      </c>
      <c r="AB456" s="31">
        <f t="shared" si="405"/>
        <v>3.5113819132473987</v>
      </c>
      <c r="AD456" s="33">
        <f t="shared" si="406"/>
        <v>1984.4754538621969</v>
      </c>
      <c r="AE456" s="33">
        <f t="shared" si="407"/>
        <v>224.81229407638489</v>
      </c>
      <c r="AF456" s="33">
        <f t="shared" si="408"/>
        <v>0.18900546603549825</v>
      </c>
      <c r="AG456" s="73">
        <f t="shared" si="409"/>
        <v>2488.5526315789475</v>
      </c>
      <c r="AH456" s="33">
        <f t="shared" si="410"/>
        <v>363.82871879467285</v>
      </c>
      <c r="AI456" s="33">
        <f t="shared" si="411"/>
        <v>2.3053240529323342</v>
      </c>
      <c r="AJ456" s="73">
        <f t="shared" si="412"/>
        <v>60.307017543859651</v>
      </c>
      <c r="AK456" s="33">
        <f t="shared" si="413"/>
        <v>201.50203742487881</v>
      </c>
      <c r="AL456" s="33">
        <f t="shared" si="414"/>
        <v>0.44280129142934882</v>
      </c>
      <c r="AM456" s="73">
        <f t="shared" si="415"/>
        <v>113.1140350877193</v>
      </c>
      <c r="AN456" s="33">
        <f t="shared" si="416"/>
        <v>0.88040024715345366</v>
      </c>
      <c r="AO456" s="73">
        <f t="shared" si="417"/>
        <v>256.40350877192981</v>
      </c>
      <c r="AP456" s="33">
        <f t="shared" si="418"/>
        <v>2.2333148746650324</v>
      </c>
      <c r="AQ456" s="73">
        <f t="shared" si="419"/>
        <v>71.622807017543863</v>
      </c>
      <c r="AR456" s="33">
        <f t="shared" si="420"/>
        <v>90.062360859526819</v>
      </c>
      <c r="AS456" s="33">
        <f t="shared" si="421"/>
        <v>0.70334045988547655</v>
      </c>
      <c r="AT456" s="73">
        <f t="shared" si="422"/>
        <v>622.14912280701753</v>
      </c>
      <c r="AU456" s="73">
        <f t="shared" si="423"/>
        <v>1984.4754538621969</v>
      </c>
      <c r="AV456" s="73">
        <f t="shared" si="424"/>
        <v>363.82871879467285</v>
      </c>
      <c r="AW456" s="73">
        <f t="shared" si="425"/>
        <v>201.50203742487881</v>
      </c>
      <c r="AX456" s="73">
        <f t="shared" si="426"/>
        <v>0.88040024715345366</v>
      </c>
      <c r="AY456" s="73">
        <f t="shared" si="427"/>
        <v>2.2333148746650324</v>
      </c>
      <c r="AZ456" s="73">
        <f t="shared" si="428"/>
        <v>90.062360859526819</v>
      </c>
      <c r="BA456" s="33">
        <f t="shared" si="429"/>
        <v>3612.1491228070176</v>
      </c>
      <c r="BC456" s="34">
        <f t="shared" si="430"/>
        <v>3.04329650680342E-3</v>
      </c>
      <c r="BD456" s="34">
        <f t="shared" si="431"/>
        <v>1.1179836974570305E-2</v>
      </c>
      <c r="BE456" s="34">
        <f t="shared" si="432"/>
        <v>9.5241364435584078E-3</v>
      </c>
      <c r="BF456" s="34">
        <f t="shared" si="433"/>
        <v>8.0969529238540915E-3</v>
      </c>
      <c r="BG456" s="34">
        <f t="shared" si="434"/>
        <v>0.18304330525301124</v>
      </c>
      <c r="BH456" s="34">
        <f t="shared" si="435"/>
        <v>9.2719109532106297E-3</v>
      </c>
      <c r="BI456" s="34">
        <f t="shared" si="436"/>
        <v>3.6031132172675617E-2</v>
      </c>
      <c r="BJ456" s="34">
        <f t="shared" si="437"/>
        <v>1.0261239894396243E-2</v>
      </c>
      <c r="BL456" s="49">
        <f t="shared" si="438"/>
        <v>1</v>
      </c>
      <c r="BM456" s="49">
        <f t="shared" si="439"/>
        <v>0.85190298080571669</v>
      </c>
      <c r="BN456" s="49">
        <f t="shared" si="440"/>
        <v>16.37262740676471</v>
      </c>
      <c r="BO456" s="49">
        <f t="shared" si="441"/>
        <v>0.82934223229735371</v>
      </c>
      <c r="BP456" s="49">
        <f t="shared" si="442"/>
        <v>0.91783448343088492</v>
      </c>
      <c r="BU456" s="38">
        <f t="shared" si="443"/>
        <v>4.6389703643093319E-2</v>
      </c>
      <c r="BV456" s="38">
        <f t="shared" si="444"/>
        <v>3.9519526812245014E-2</v>
      </c>
      <c r="BW456" s="38">
        <f t="shared" si="445"/>
        <v>0.75952133325860238</v>
      </c>
      <c r="BX456" s="38">
        <f t="shared" si="446"/>
        <v>3.8472940374975693E-2</v>
      </c>
      <c r="BY456" s="38">
        <f t="shared" si="447"/>
        <v>4.2578069679770396E-2</v>
      </c>
    </row>
    <row r="457" spans="1:77" x14ac:dyDescent="0.25">
      <c r="A457" s="23" t="s">
        <v>1135</v>
      </c>
      <c r="B457" s="24" t="s">
        <v>1136</v>
      </c>
      <c r="C457" s="24" t="s">
        <v>215</v>
      </c>
      <c r="D457" s="24" t="s">
        <v>212</v>
      </c>
      <c r="E457" s="25">
        <v>7.2100000000000003E-3</v>
      </c>
      <c r="F457" s="26">
        <f t="shared" si="393"/>
        <v>96.136918246871744</v>
      </c>
      <c r="G457" s="27">
        <v>14.791083881682074</v>
      </c>
      <c r="H457" s="28">
        <f t="shared" si="394"/>
        <v>1.17</v>
      </c>
      <c r="I457" s="27">
        <v>8.2201599979449605E-4</v>
      </c>
      <c r="J457" s="27">
        <f t="shared" si="395"/>
        <v>3.3161596979565637E-7</v>
      </c>
      <c r="K457" s="20">
        <f t="shared" si="392"/>
        <v>0.99976625307352984</v>
      </c>
      <c r="S457" s="31">
        <f t="shared" si="396"/>
        <v>1.5706239959973076</v>
      </c>
      <c r="T457" s="31">
        <f t="shared" si="397"/>
        <v>1.5147975749973137</v>
      </c>
      <c r="U457" s="31">
        <f t="shared" si="398"/>
        <v>1.5078596823818595</v>
      </c>
      <c r="V457" s="31">
        <f t="shared" si="399"/>
        <v>1.5228032255737924</v>
      </c>
      <c r="W457" s="31">
        <f t="shared" si="400"/>
        <v>1.4014135591179873</v>
      </c>
      <c r="X457" s="32">
        <f t="shared" si="401"/>
        <v>4865.4004226133129</v>
      </c>
      <c r="Y457" s="31">
        <f t="shared" si="402"/>
        <v>15.176203155733267</v>
      </c>
      <c r="Z457" s="31">
        <f t="shared" si="403"/>
        <v>1.4377162861074588</v>
      </c>
      <c r="AA457" s="31">
        <f t="shared" si="404"/>
        <v>3.6420381857579471</v>
      </c>
      <c r="AB457" s="31">
        <f t="shared" si="405"/>
        <v>2.1990968004643636</v>
      </c>
      <c r="AD457" s="33">
        <f t="shared" si="406"/>
        <v>4631.427246603228</v>
      </c>
      <c r="AE457" s="33">
        <f t="shared" si="407"/>
        <v>608.02215457552086</v>
      </c>
      <c r="AF457" s="33">
        <f t="shared" si="408"/>
        <v>0.55012851029604481</v>
      </c>
      <c r="AG457" s="73">
        <f t="shared" si="409"/>
        <v>2488.5526315789475</v>
      </c>
      <c r="AH457" s="33">
        <f t="shared" si="410"/>
        <v>759.90713640100876</v>
      </c>
      <c r="AI457" s="33">
        <f t="shared" si="411"/>
        <v>10.944727714499466</v>
      </c>
      <c r="AJ457" s="73">
        <f t="shared" si="412"/>
        <v>60.307017543859651</v>
      </c>
      <c r="AK457" s="33">
        <f t="shared" si="413"/>
        <v>383.39265605851847</v>
      </c>
      <c r="AL457" s="33">
        <f t="shared" si="414"/>
        <v>1.1133033658424473E-2</v>
      </c>
      <c r="AM457" s="73">
        <f t="shared" si="415"/>
        <v>113.1140350877193</v>
      </c>
      <c r="AN457" s="33">
        <f t="shared" si="416"/>
        <v>3.4892059632662522</v>
      </c>
      <c r="AO457" s="73">
        <f t="shared" si="417"/>
        <v>256.40350877192981</v>
      </c>
      <c r="AP457" s="33">
        <f t="shared" si="418"/>
        <v>4.7326212636072933</v>
      </c>
      <c r="AQ457" s="73">
        <f t="shared" si="419"/>
        <v>71.622807017543863</v>
      </c>
      <c r="AR457" s="33">
        <f t="shared" si="420"/>
        <v>295.06039127307287</v>
      </c>
      <c r="AS457" s="33">
        <f t="shared" si="421"/>
        <v>1.1230505947602971</v>
      </c>
      <c r="AT457" s="73">
        <f t="shared" si="422"/>
        <v>622.14912280701753</v>
      </c>
      <c r="AU457" s="73">
        <f t="shared" si="423"/>
        <v>4631.427246603228</v>
      </c>
      <c r="AV457" s="73">
        <f t="shared" si="424"/>
        <v>759.90713640100876</v>
      </c>
      <c r="AW457" s="73">
        <f t="shared" si="425"/>
        <v>383.39265605851847</v>
      </c>
      <c r="AX457" s="73">
        <f t="shared" si="426"/>
        <v>3.4892059632662522</v>
      </c>
      <c r="AY457" s="73">
        <f t="shared" si="427"/>
        <v>4.7326212636072933</v>
      </c>
      <c r="AZ457" s="73">
        <f t="shared" si="428"/>
        <v>295.06039127307287</v>
      </c>
      <c r="BA457" s="33">
        <f t="shared" si="429"/>
        <v>3612.1491228070176</v>
      </c>
      <c r="BC457" s="34">
        <f t="shared" si="430"/>
        <v>2.6524049982359953E-3</v>
      </c>
      <c r="BD457" s="34">
        <f t="shared" si="431"/>
        <v>4.1713189361556879E-3</v>
      </c>
      <c r="BE457" s="34">
        <f t="shared" si="432"/>
        <v>3.9426694050561885E-3</v>
      </c>
      <c r="BF457" s="34">
        <f t="shared" si="433"/>
        <v>3.7170083935570931E-3</v>
      </c>
      <c r="BG457" s="34">
        <f t="shared" si="434"/>
        <v>4.0253437104511812E-2</v>
      </c>
      <c r="BH457" s="34">
        <f t="shared" si="435"/>
        <v>3.8134058633167165E-3</v>
      </c>
      <c r="BI457" s="34">
        <f t="shared" si="436"/>
        <v>9.6235314717986135E-3</v>
      </c>
      <c r="BJ457" s="34">
        <f t="shared" si="437"/>
        <v>4.3761290861623276E-3</v>
      </c>
      <c r="BL457" s="49">
        <f t="shared" si="438"/>
        <v>1</v>
      </c>
      <c r="BM457" s="49">
        <f t="shared" si="439"/>
        <v>0.94518531558025043</v>
      </c>
      <c r="BN457" s="49">
        <f t="shared" si="440"/>
        <v>9.6500501929036417</v>
      </c>
      <c r="BO457" s="49">
        <f t="shared" si="441"/>
        <v>0.91419666577477621</v>
      </c>
      <c r="BP457" s="49">
        <f t="shared" si="442"/>
        <v>1.049099614088822</v>
      </c>
      <c r="BU457" s="38">
        <f t="shared" si="443"/>
        <v>4.8432596146045455E-2</v>
      </c>
      <c r="BV457" s="38">
        <f t="shared" si="444"/>
        <v>4.5777778672670792E-2</v>
      </c>
      <c r="BW457" s="38">
        <f t="shared" si="445"/>
        <v>0.46737698378197012</v>
      </c>
      <c r="BX457" s="38">
        <f t="shared" si="446"/>
        <v>4.427691791153103E-2</v>
      </c>
      <c r="BY457" s="38">
        <f t="shared" si="447"/>
        <v>5.0810617926136052E-2</v>
      </c>
    </row>
    <row r="458" spans="1:77" x14ac:dyDescent="0.25">
      <c r="A458" s="23" t="s">
        <v>1137</v>
      </c>
      <c r="B458" s="24" t="s">
        <v>1138</v>
      </c>
      <c r="C458" s="24" t="s">
        <v>727</v>
      </c>
      <c r="D458" s="24" t="s">
        <v>66</v>
      </c>
      <c r="E458" s="25">
        <v>0.55700000000000005</v>
      </c>
      <c r="F458" s="26">
        <f t="shared" si="393"/>
        <v>1.2444294085456826</v>
      </c>
      <c r="G458" s="27">
        <v>107.15193052376065</v>
      </c>
      <c r="H458" s="28">
        <f t="shared" si="394"/>
        <v>2.0300000000000002</v>
      </c>
      <c r="I458" s="27">
        <v>358.55</v>
      </c>
      <c r="J458" s="27">
        <f t="shared" si="395"/>
        <v>0.1446454886522377</v>
      </c>
      <c r="K458" s="20">
        <f t="shared" si="392"/>
        <v>0.99993475991996372</v>
      </c>
      <c r="S458" s="31">
        <f t="shared" si="396"/>
        <v>3.421031456860927</v>
      </c>
      <c r="T458" s="31">
        <f t="shared" si="397"/>
        <v>3.9995224326944712</v>
      </c>
      <c r="U458" s="31">
        <f t="shared" si="398"/>
        <v>2.9577661007399114</v>
      </c>
      <c r="V458" s="31">
        <f t="shared" si="399"/>
        <v>5.9113592946235025</v>
      </c>
      <c r="W458" s="31">
        <f t="shared" si="400"/>
        <v>2.5187707172649594</v>
      </c>
      <c r="X458" s="32">
        <f t="shared" si="401"/>
        <v>3.9674560415714807E-2</v>
      </c>
      <c r="Y458" s="31">
        <f t="shared" si="402"/>
        <v>54.89714660679406</v>
      </c>
      <c r="Z458" s="31">
        <f t="shared" si="403"/>
        <v>2.8588586157123728</v>
      </c>
      <c r="AA458" s="31">
        <f t="shared" si="404"/>
        <v>10.964307501056526</v>
      </c>
      <c r="AB458" s="31">
        <f t="shared" si="405"/>
        <v>3.4319740844823245</v>
      </c>
      <c r="AD458" s="33">
        <f t="shared" si="406"/>
        <v>2126.3267704370846</v>
      </c>
      <c r="AE458" s="33">
        <f t="shared" si="407"/>
        <v>7.8704483563545873</v>
      </c>
      <c r="AF458" s="33">
        <f t="shared" si="408"/>
        <v>0.20835820960051929</v>
      </c>
      <c r="AG458" s="73">
        <f t="shared" si="409"/>
        <v>2488.5526315789475</v>
      </c>
      <c r="AH458" s="33">
        <f t="shared" si="410"/>
        <v>387.39822362785651</v>
      </c>
      <c r="AI458" s="33">
        <f t="shared" si="411"/>
        <v>2.8194304957618339</v>
      </c>
      <c r="AJ458" s="73">
        <f t="shared" si="412"/>
        <v>60.307017543859651</v>
      </c>
      <c r="AK458" s="33">
        <f t="shared" si="413"/>
        <v>213.31503617371411</v>
      </c>
      <c r="AL458" s="33">
        <f t="shared" si="414"/>
        <v>1365.2745260212548</v>
      </c>
      <c r="AM458" s="73">
        <f t="shared" si="415"/>
        <v>113.1140350877193</v>
      </c>
      <c r="AN458" s="33">
        <f t="shared" si="416"/>
        <v>0.96458380487431727</v>
      </c>
      <c r="AO458" s="73">
        <f t="shared" si="417"/>
        <v>256.40350877192981</v>
      </c>
      <c r="AP458" s="33">
        <f t="shared" si="418"/>
        <v>2.3800290889765456</v>
      </c>
      <c r="AQ458" s="73">
        <f t="shared" si="419"/>
        <v>71.622807017543863</v>
      </c>
      <c r="AR458" s="33">
        <f t="shared" si="420"/>
        <v>98.010860423028191</v>
      </c>
      <c r="AS458" s="33">
        <f t="shared" si="421"/>
        <v>0.71961410806209403</v>
      </c>
      <c r="AT458" s="73">
        <f t="shared" si="422"/>
        <v>622.14912280701753</v>
      </c>
      <c r="AU458" s="73">
        <f t="shared" si="423"/>
        <v>2126.3267704370846</v>
      </c>
      <c r="AV458" s="73">
        <f t="shared" si="424"/>
        <v>387.39822362785651</v>
      </c>
      <c r="AW458" s="73">
        <f t="shared" si="425"/>
        <v>213.31503617371411</v>
      </c>
      <c r="AX458" s="73">
        <f t="shared" si="426"/>
        <v>0.96458380487431727</v>
      </c>
      <c r="AY458" s="73">
        <f t="shared" si="427"/>
        <v>2.3800290889765456</v>
      </c>
      <c r="AZ458" s="73">
        <f t="shared" si="428"/>
        <v>98.010860423028191</v>
      </c>
      <c r="BA458" s="33">
        <f t="shared" si="429"/>
        <v>3612.1491228070176</v>
      </c>
      <c r="BC458" s="34">
        <f t="shared" si="430"/>
        <v>7.7867310581592186E-3</v>
      </c>
      <c r="BD458" s="34">
        <f t="shared" si="431"/>
        <v>2.7739064484626017E-2</v>
      </c>
      <c r="BE458" s="34">
        <f t="shared" si="432"/>
        <v>2.2864921435138987E-2</v>
      </c>
      <c r="BF458" s="34">
        <f t="shared" si="433"/>
        <v>2.6503062026497401E-3</v>
      </c>
      <c r="BG458" s="34">
        <f t="shared" si="434"/>
        <v>0.42746931648744335</v>
      </c>
      <c r="BH458" s="34">
        <f t="shared" si="435"/>
        <v>2.2261163173853606E-2</v>
      </c>
      <c r="BI458" s="34">
        <f t="shared" si="436"/>
        <v>8.4753835205622644E-2</v>
      </c>
      <c r="BJ458" s="34">
        <f t="shared" si="437"/>
        <v>2.4695359906369115E-2</v>
      </c>
      <c r="BL458" s="49">
        <f t="shared" si="438"/>
        <v>1</v>
      </c>
      <c r="BM458" s="49">
        <f t="shared" si="439"/>
        <v>0.82428596133123178</v>
      </c>
      <c r="BN458" s="49">
        <f t="shared" si="440"/>
        <v>15.410372499200978</v>
      </c>
      <c r="BO458" s="49">
        <f t="shared" si="441"/>
        <v>0.80252032963085473</v>
      </c>
      <c r="BP458" s="49">
        <f t="shared" si="442"/>
        <v>0.89027371200842653</v>
      </c>
      <c r="BU458" s="38">
        <f t="shared" si="443"/>
        <v>4.8233457847649056E-2</v>
      </c>
      <c r="BV458" s="38">
        <f t="shared" si="444"/>
        <v>3.9758162170278846E-2</v>
      </c>
      <c r="BW458" s="38">
        <f t="shared" si="445"/>
        <v>0.74329555235678058</v>
      </c>
      <c r="BX458" s="38">
        <f t="shared" si="446"/>
        <v>3.870833049113126E-2</v>
      </c>
      <c r="BY458" s="38">
        <f t="shared" si="447"/>
        <v>4.2940979561028499E-2</v>
      </c>
    </row>
    <row r="459" spans="1:77" x14ac:dyDescent="0.25">
      <c r="A459" s="23" t="s">
        <v>1139</v>
      </c>
      <c r="B459" s="24" t="s">
        <v>1140</v>
      </c>
      <c r="C459" s="24" t="s">
        <v>215</v>
      </c>
      <c r="D459" s="24" t="s">
        <v>179</v>
      </c>
      <c r="E459" s="25">
        <v>1.36</v>
      </c>
      <c r="F459" s="26">
        <f t="shared" si="393"/>
        <v>0.5096670445293715</v>
      </c>
      <c r="G459" s="27">
        <v>1621810.0973589318</v>
      </c>
      <c r="H459" s="28">
        <f t="shared" si="394"/>
        <v>6.2100000000000009</v>
      </c>
      <c r="I459" s="27">
        <v>34.542000000000002</v>
      </c>
      <c r="J459" s="27">
        <f t="shared" si="395"/>
        <v>1.3934861160300082E-2</v>
      </c>
      <c r="K459" s="20">
        <f t="shared" si="392"/>
        <v>0.98228064810657023</v>
      </c>
      <c r="S459" s="31">
        <f t="shared" si="396"/>
        <v>5.3109584989796055</v>
      </c>
      <c r="T459" s="31">
        <f t="shared" si="397"/>
        <v>7.9269253938655204</v>
      </c>
      <c r="U459" s="31">
        <f t="shared" si="398"/>
        <v>4.4386385067111931</v>
      </c>
      <c r="V459" s="31">
        <f t="shared" si="399"/>
        <v>77061.661302076478</v>
      </c>
      <c r="W459" s="31">
        <f t="shared" si="400"/>
        <v>3.6599915313559586</v>
      </c>
      <c r="X459" s="32">
        <f t="shared" si="401"/>
        <v>5198.4141566877479</v>
      </c>
      <c r="Y459" s="31">
        <f t="shared" si="402"/>
        <v>95.466419458509733</v>
      </c>
      <c r="Z459" s="31">
        <f t="shared" si="403"/>
        <v>4.3103526116165636</v>
      </c>
      <c r="AA459" s="31">
        <f t="shared" si="404"/>
        <v>18.442960220171635</v>
      </c>
      <c r="AB459" s="31">
        <f t="shared" si="405"/>
        <v>3.8695205673033928</v>
      </c>
      <c r="AD459" s="33">
        <f t="shared" si="406"/>
        <v>1369.6643968557405</v>
      </c>
      <c r="AE459" s="33">
        <f t="shared" si="407"/>
        <v>3.2234115694775776</v>
      </c>
      <c r="AF459" s="33">
        <f t="shared" si="408"/>
        <v>0.1051269302948445</v>
      </c>
      <c r="AG459" s="73">
        <f t="shared" si="409"/>
        <v>2488.5526315789475</v>
      </c>
      <c r="AH459" s="33">
        <f t="shared" si="410"/>
        <v>258.14973028347333</v>
      </c>
      <c r="AI459" s="33">
        <f t="shared" si="411"/>
        <v>2.1627702264728586E-4</v>
      </c>
      <c r="AJ459" s="73">
        <f t="shared" si="412"/>
        <v>60.307017543859651</v>
      </c>
      <c r="AK459" s="33">
        <f t="shared" si="413"/>
        <v>146.80134149589415</v>
      </c>
      <c r="AL459" s="33">
        <f t="shared" si="414"/>
        <v>1.0419844405236812E-2</v>
      </c>
      <c r="AM459" s="73">
        <f t="shared" si="415"/>
        <v>113.1140350877193</v>
      </c>
      <c r="AN459" s="33">
        <f t="shared" si="416"/>
        <v>0.55467565297909049</v>
      </c>
      <c r="AO459" s="73">
        <f t="shared" si="417"/>
        <v>256.40350877192981</v>
      </c>
      <c r="AP459" s="33">
        <f t="shared" si="418"/>
        <v>1.5785638159460968</v>
      </c>
      <c r="AQ459" s="73">
        <f t="shared" si="419"/>
        <v>71.622807017543863</v>
      </c>
      <c r="AR459" s="33">
        <f t="shared" si="420"/>
        <v>58.267284605747065</v>
      </c>
      <c r="AS459" s="33">
        <f t="shared" si="421"/>
        <v>0.63824366009716349</v>
      </c>
      <c r="AT459" s="73">
        <f t="shared" si="422"/>
        <v>622.14912280701753</v>
      </c>
      <c r="AU459" s="73">
        <f t="shared" si="423"/>
        <v>1369.6643968557405</v>
      </c>
      <c r="AV459" s="73">
        <f t="shared" si="424"/>
        <v>258.14973028347333</v>
      </c>
      <c r="AW459" s="73">
        <f t="shared" si="425"/>
        <v>146.80134149589415</v>
      </c>
      <c r="AX459" s="73">
        <f t="shared" si="426"/>
        <v>0.55467565297909049</v>
      </c>
      <c r="AY459" s="73">
        <f t="shared" si="427"/>
        <v>1.5785638159460968</v>
      </c>
      <c r="AZ459" s="73">
        <f t="shared" si="428"/>
        <v>58.267284605747065</v>
      </c>
      <c r="BA459" s="33">
        <f t="shared" si="429"/>
        <v>3612.1491228070176</v>
      </c>
      <c r="BC459" s="34">
        <f t="shared" si="430"/>
        <v>6.7247378529100829E-2</v>
      </c>
      <c r="BD459" s="34">
        <f t="shared" si="431"/>
        <v>0.35811664118115605</v>
      </c>
      <c r="BE459" s="34">
        <f t="shared" si="432"/>
        <v>0.29848655374356542</v>
      </c>
      <c r="BF459" s="34">
        <f t="shared" si="433"/>
        <v>0.24610736741394046</v>
      </c>
      <c r="BG459" s="34">
        <f t="shared" si="434"/>
        <v>6.4198664461443204</v>
      </c>
      <c r="BH459" s="34">
        <f t="shared" si="435"/>
        <v>0.28985991366727737</v>
      </c>
      <c r="BI459" s="34">
        <f t="shared" si="436"/>
        <v>1.22680267123279</v>
      </c>
      <c r="BJ459" s="34">
        <f t="shared" si="437"/>
        <v>0.31704255085216648</v>
      </c>
      <c r="BL459" s="49">
        <f t="shared" si="438"/>
        <v>1</v>
      </c>
      <c r="BM459" s="49">
        <f t="shared" si="439"/>
        <v>0.83348976121043672</v>
      </c>
      <c r="BN459" s="49">
        <f t="shared" si="440"/>
        <v>17.926747064783235</v>
      </c>
      <c r="BO459" s="49">
        <f t="shared" si="441"/>
        <v>0.80940084970988413</v>
      </c>
      <c r="BP459" s="49">
        <f t="shared" si="442"/>
        <v>0.885305273182734</v>
      </c>
      <c r="BU459" s="38">
        <f t="shared" si="443"/>
        <v>4.5998336287941713E-2</v>
      </c>
      <c r="BV459" s="38">
        <f t="shared" si="444"/>
        <v>3.8339142328713903E-2</v>
      </c>
      <c r="BW459" s="38">
        <f t="shared" si="445"/>
        <v>0.82460054003477123</v>
      </c>
      <c r="BX459" s="38">
        <f t="shared" si="446"/>
        <v>3.7231092476701019E-2</v>
      </c>
      <c r="BY459" s="38">
        <f t="shared" si="447"/>
        <v>4.0722569673347503E-2</v>
      </c>
    </row>
    <row r="460" spans="1:77" x14ac:dyDescent="0.25">
      <c r="A460" s="23" t="s">
        <v>1141</v>
      </c>
      <c r="B460" s="24" t="s">
        <v>1142</v>
      </c>
      <c r="C460" s="24" t="s">
        <v>215</v>
      </c>
      <c r="D460" s="24" t="s">
        <v>90</v>
      </c>
      <c r="E460" s="25">
        <v>5.03</v>
      </c>
      <c r="F460" s="26">
        <f t="shared" si="393"/>
        <v>0.13780262038965113</v>
      </c>
      <c r="G460" s="27">
        <v>38904.514499428085</v>
      </c>
      <c r="H460" s="28">
        <f t="shared" si="394"/>
        <v>4.59</v>
      </c>
      <c r="I460" s="27">
        <v>35.615999991095997</v>
      </c>
      <c r="J460" s="27">
        <f t="shared" si="395"/>
        <v>1.4368131983126966E-2</v>
      </c>
      <c r="K460" s="20">
        <f t="shared" si="392"/>
        <v>0.99953140752239045</v>
      </c>
      <c r="S460" s="31">
        <f t="shared" si="396"/>
        <v>5.3021236763828696</v>
      </c>
      <c r="T460" s="31">
        <f t="shared" si="397"/>
        <v>7.9035166716586325</v>
      </c>
      <c r="U460" s="31">
        <f t="shared" si="398"/>
        <v>4.4317158876345912</v>
      </c>
      <c r="V460" s="31">
        <f t="shared" si="399"/>
        <v>1849.3808288275777</v>
      </c>
      <c r="W460" s="31">
        <f t="shared" si="400"/>
        <v>3.6546566780989287</v>
      </c>
      <c r="X460" s="32">
        <f t="shared" si="401"/>
        <v>121.00562764368762</v>
      </c>
      <c r="Y460" s="31">
        <f t="shared" si="402"/>
        <v>95.276770694014743</v>
      </c>
      <c r="Z460" s="31">
        <f t="shared" si="403"/>
        <v>4.3035673274927575</v>
      </c>
      <c r="AA460" s="31">
        <f t="shared" si="404"/>
        <v>18.407999838864058</v>
      </c>
      <c r="AB460" s="31">
        <f t="shared" si="405"/>
        <v>3.8681474405895808</v>
      </c>
      <c r="AD460" s="33">
        <f t="shared" si="406"/>
        <v>1371.9466412358904</v>
      </c>
      <c r="AE460" s="33">
        <f t="shared" si="407"/>
        <v>0.87153871461023957</v>
      </c>
      <c r="AF460" s="33">
        <f t="shared" si="408"/>
        <v>0.10543829638793563</v>
      </c>
      <c r="AG460" s="73">
        <f t="shared" si="409"/>
        <v>2488.5526315789475</v>
      </c>
      <c r="AH460" s="33">
        <f t="shared" si="410"/>
        <v>258.55297640592141</v>
      </c>
      <c r="AI460" s="33">
        <f t="shared" si="411"/>
        <v>9.012025217776571E-3</v>
      </c>
      <c r="AJ460" s="73">
        <f t="shared" si="412"/>
        <v>60.307017543859651</v>
      </c>
      <c r="AK460" s="33">
        <f t="shared" si="413"/>
        <v>147.01563347563302</v>
      </c>
      <c r="AL460" s="33">
        <f t="shared" si="414"/>
        <v>0.44763758282520122</v>
      </c>
      <c r="AM460" s="73">
        <f t="shared" si="415"/>
        <v>113.1140350877193</v>
      </c>
      <c r="AN460" s="33">
        <f t="shared" si="416"/>
        <v>0.55577973691808935</v>
      </c>
      <c r="AO460" s="73">
        <f t="shared" si="417"/>
        <v>256.40350877192981</v>
      </c>
      <c r="AP460" s="33">
        <f t="shared" si="418"/>
        <v>1.5810526823175668</v>
      </c>
      <c r="AQ460" s="73">
        <f t="shared" si="419"/>
        <v>71.622807017543863</v>
      </c>
      <c r="AR460" s="33">
        <f t="shared" si="420"/>
        <v>58.37794554150355</v>
      </c>
      <c r="AS460" s="33">
        <f t="shared" si="421"/>
        <v>0.63847022576795576</v>
      </c>
      <c r="AT460" s="73">
        <f t="shared" si="422"/>
        <v>622.14912280701753</v>
      </c>
      <c r="AU460" s="73">
        <f t="shared" si="423"/>
        <v>1371.9466412358904</v>
      </c>
      <c r="AV460" s="73">
        <f t="shared" si="424"/>
        <v>258.55297640592141</v>
      </c>
      <c r="AW460" s="73">
        <f t="shared" si="425"/>
        <v>147.01563347563302</v>
      </c>
      <c r="AX460" s="73">
        <f t="shared" si="426"/>
        <v>0.55577973691808935</v>
      </c>
      <c r="AY460" s="73">
        <f t="shared" si="427"/>
        <v>1.5810526823175668</v>
      </c>
      <c r="AZ460" s="73">
        <f t="shared" si="428"/>
        <v>58.37794554150355</v>
      </c>
      <c r="BA460" s="33">
        <f t="shared" si="429"/>
        <v>3612.1491228070176</v>
      </c>
      <c r="BC460" s="34">
        <f t="shared" si="430"/>
        <v>9.9033760321146316E-2</v>
      </c>
      <c r="BD460" s="34">
        <f t="shared" si="431"/>
        <v>0.52658233710684821</v>
      </c>
      <c r="BE460" s="34">
        <f t="shared" si="432"/>
        <v>0.43887419179379772</v>
      </c>
      <c r="BF460" s="34">
        <f t="shared" si="433"/>
        <v>0.36083571018929922</v>
      </c>
      <c r="BG460" s="34">
        <f t="shared" si="434"/>
        <v>9.4356168730838732</v>
      </c>
      <c r="BH460" s="34">
        <f t="shared" si="435"/>
        <v>0.42619845523683397</v>
      </c>
      <c r="BI460" s="34">
        <f t="shared" si="436"/>
        <v>1.8032911381285692</v>
      </c>
      <c r="BJ460" s="34">
        <f t="shared" si="437"/>
        <v>0.46618986629261283</v>
      </c>
      <c r="BL460" s="49">
        <f t="shared" si="438"/>
        <v>1</v>
      </c>
      <c r="BM460" s="49">
        <f t="shared" si="439"/>
        <v>0.83343887720401499</v>
      </c>
      <c r="BN460" s="49">
        <f t="shared" si="440"/>
        <v>17.918597355401428</v>
      </c>
      <c r="BO460" s="49">
        <f t="shared" si="441"/>
        <v>0.8093671686339805</v>
      </c>
      <c r="BP460" s="49">
        <f t="shared" si="442"/>
        <v>0.8853123879049114</v>
      </c>
      <c r="BU460" s="38">
        <f t="shared" si="443"/>
        <v>4.6005557077341559E-2</v>
      </c>
      <c r="BV460" s="38">
        <f t="shared" si="444"/>
        <v>3.8342819835684772E-2</v>
      </c>
      <c r="BW460" s="38">
        <f t="shared" si="445"/>
        <v>0.82435505337982184</v>
      </c>
      <c r="BX460" s="38">
        <f t="shared" si="446"/>
        <v>3.7235387473116922E-2</v>
      </c>
      <c r="BY460" s="38">
        <f t="shared" si="447"/>
        <v>4.0729289593036955E-2</v>
      </c>
    </row>
    <row r="461" spans="1:77" x14ac:dyDescent="0.25">
      <c r="A461" s="23" t="s">
        <v>1143</v>
      </c>
      <c r="B461" s="24" t="s">
        <v>1144</v>
      </c>
      <c r="C461" s="24" t="s">
        <v>77</v>
      </c>
      <c r="D461" s="24" t="s">
        <v>232</v>
      </c>
      <c r="E461" s="25">
        <v>8.26</v>
      </c>
      <c r="F461" s="26">
        <f t="shared" si="393"/>
        <v>8.3916123554472796E-2</v>
      </c>
      <c r="G461" s="27">
        <v>14454.397707459291</v>
      </c>
      <c r="H461" s="28">
        <f t="shared" si="394"/>
        <v>4.16</v>
      </c>
      <c r="I461" s="27">
        <v>2.7371000000000001E-8</v>
      </c>
      <c r="J461" s="27">
        <f t="shared" si="395"/>
        <v>1.1041951387255328E-11</v>
      </c>
      <c r="K461" s="20">
        <f t="shared" si="392"/>
        <v>0.99980249662792242</v>
      </c>
      <c r="S461" s="31">
        <f t="shared" si="396"/>
        <v>5.2868950274769002</v>
      </c>
      <c r="T461" s="31">
        <f t="shared" si="397"/>
        <v>7.8633085287802356</v>
      </c>
      <c r="U461" s="31">
        <f t="shared" si="398"/>
        <v>4.4197833180472523</v>
      </c>
      <c r="V461" s="31">
        <f t="shared" si="399"/>
        <v>687.62547103851341</v>
      </c>
      <c r="W461" s="31">
        <f t="shared" si="400"/>
        <v>3.6454609521715966</v>
      </c>
      <c r="X461" s="32">
        <f t="shared" si="401"/>
        <v>58554792771.477203</v>
      </c>
      <c r="Y461" s="31">
        <f t="shared" si="402"/>
        <v>94.949871719154487</v>
      </c>
      <c r="Z461" s="31">
        <f t="shared" si="403"/>
        <v>4.2918714831770064</v>
      </c>
      <c r="AA461" s="31">
        <f t="shared" si="404"/>
        <v>18.347738371616408</v>
      </c>
      <c r="AB461" s="31">
        <f t="shared" si="405"/>
        <v>3.8657705939170817</v>
      </c>
      <c r="AD461" s="33">
        <f t="shared" si="406"/>
        <v>1375.8984680848293</v>
      </c>
      <c r="AE461" s="33">
        <f t="shared" si="407"/>
        <v>0.53073120272270047</v>
      </c>
      <c r="AF461" s="33">
        <f t="shared" si="408"/>
        <v>0.10597744324583953</v>
      </c>
      <c r="AG461" s="73">
        <f t="shared" si="409"/>
        <v>2488.5526315789475</v>
      </c>
      <c r="AH461" s="33">
        <f t="shared" si="410"/>
        <v>259.25101998882269</v>
      </c>
      <c r="AI461" s="33">
        <f t="shared" si="411"/>
        <v>2.423800072660947E-2</v>
      </c>
      <c r="AJ461" s="73">
        <f t="shared" si="412"/>
        <v>60.307017543859651</v>
      </c>
      <c r="AK461" s="33">
        <f t="shared" si="413"/>
        <v>147.38648245473667</v>
      </c>
      <c r="AL461" s="33">
        <f t="shared" si="414"/>
        <v>9.2505948877769662E-10</v>
      </c>
      <c r="AM461" s="73">
        <f t="shared" si="415"/>
        <v>113.1140350877193</v>
      </c>
      <c r="AN461" s="33">
        <f t="shared" si="416"/>
        <v>0.55769320792080967</v>
      </c>
      <c r="AO461" s="73">
        <f t="shared" si="417"/>
        <v>256.40350877192981</v>
      </c>
      <c r="AP461" s="33">
        <f t="shared" si="418"/>
        <v>1.5853612330511733</v>
      </c>
      <c r="AQ461" s="73">
        <f t="shared" si="419"/>
        <v>71.622807017543863</v>
      </c>
      <c r="AR461" s="33">
        <f t="shared" si="420"/>
        <v>58.569682560093085</v>
      </c>
      <c r="AS461" s="33">
        <f t="shared" si="421"/>
        <v>0.63886278549045827</v>
      </c>
      <c r="AT461" s="73">
        <f t="shared" si="422"/>
        <v>622.14912280701753</v>
      </c>
      <c r="AU461" s="73">
        <f t="shared" si="423"/>
        <v>1375.8984680848293</v>
      </c>
      <c r="AV461" s="73">
        <f t="shared" si="424"/>
        <v>259.25101998882269</v>
      </c>
      <c r="AW461" s="73">
        <f t="shared" si="425"/>
        <v>147.38648245473667</v>
      </c>
      <c r="AX461" s="73">
        <f t="shared" si="426"/>
        <v>0.55769320792080967</v>
      </c>
      <c r="AY461" s="73">
        <f t="shared" si="427"/>
        <v>1.5853612330511733</v>
      </c>
      <c r="AZ461" s="73">
        <f t="shared" si="428"/>
        <v>58.569682560093085</v>
      </c>
      <c r="BA461" s="33">
        <f t="shared" si="429"/>
        <v>3612.1491228070176</v>
      </c>
      <c r="BC461" s="34">
        <f t="shared" si="430"/>
        <v>0.11139075795304657</v>
      </c>
      <c r="BD461" s="34">
        <f t="shared" si="431"/>
        <v>0.59050120098322212</v>
      </c>
      <c r="BE461" s="34">
        <f t="shared" si="432"/>
        <v>0.49227698962702604</v>
      </c>
      <c r="BF461" s="34">
        <f t="shared" si="433"/>
        <v>0.40607065854808028</v>
      </c>
      <c r="BG461" s="34">
        <f t="shared" si="434"/>
        <v>10.57653817834116</v>
      </c>
      <c r="BH461" s="34">
        <f t="shared" si="435"/>
        <v>0.4780748175481529</v>
      </c>
      <c r="BI461" s="34">
        <f t="shared" si="436"/>
        <v>2.0217161328982436</v>
      </c>
      <c r="BJ461" s="34">
        <f t="shared" si="437"/>
        <v>0.52297881723232131</v>
      </c>
      <c r="BL461" s="49">
        <f t="shared" si="438"/>
        <v>1</v>
      </c>
      <c r="BM461" s="49">
        <f t="shared" si="439"/>
        <v>0.83365959088203967</v>
      </c>
      <c r="BN461" s="49">
        <f t="shared" si="440"/>
        <v>17.911120520551947</v>
      </c>
      <c r="BO461" s="49">
        <f t="shared" si="441"/>
        <v>0.80960854398285365</v>
      </c>
      <c r="BP461" s="49">
        <f t="shared" si="442"/>
        <v>0.88565241926947524</v>
      </c>
      <c r="BU461" s="38">
        <f t="shared" si="443"/>
        <v>4.6001683242663467E-2</v>
      </c>
      <c r="BV461" s="38">
        <f t="shared" si="444"/>
        <v>3.8349744431964004E-2</v>
      </c>
      <c r="BW461" s="38">
        <f t="shared" si="445"/>
        <v>0.8239416927076002</v>
      </c>
      <c r="BX461" s="38">
        <f t="shared" si="446"/>
        <v>3.7243355790853208E-2</v>
      </c>
      <c r="BY461" s="38">
        <f t="shared" si="447"/>
        <v>4.0741502054332981E-2</v>
      </c>
    </row>
    <row r="462" spans="1:77" x14ac:dyDescent="0.25">
      <c r="A462" s="23" t="s">
        <v>1145</v>
      </c>
      <c r="B462" s="24" t="s">
        <v>1146</v>
      </c>
      <c r="C462" s="24" t="s">
        <v>77</v>
      </c>
      <c r="D462" s="24" t="s">
        <v>232</v>
      </c>
      <c r="E462" s="25">
        <v>2.79</v>
      </c>
      <c r="F462" s="26">
        <f t="shared" si="393"/>
        <v>0.24843984966306282</v>
      </c>
      <c r="G462" s="27">
        <v>794.32823472428208</v>
      </c>
      <c r="H462" s="28">
        <f t="shared" si="394"/>
        <v>2.9000000000000004</v>
      </c>
      <c r="I462" s="27">
        <v>1.2928E-7</v>
      </c>
      <c r="J462" s="27">
        <f t="shared" si="395"/>
        <v>5.2153866330947678E-11</v>
      </c>
      <c r="K462" s="20">
        <f t="shared" si="392"/>
        <v>0.99995062467168971</v>
      </c>
      <c r="S462" s="31">
        <f t="shared" si="396"/>
        <v>4.90734590982595</v>
      </c>
      <c r="T462" s="31">
        <f t="shared" si="397"/>
        <v>6.9158715080288209</v>
      </c>
      <c r="U462" s="31">
        <f t="shared" si="398"/>
        <v>4.1223835758805141</v>
      </c>
      <c r="V462" s="31">
        <f t="shared" si="399"/>
        <v>38.562767872470204</v>
      </c>
      <c r="W462" s="31">
        <f t="shared" si="400"/>
        <v>3.4162725531593456</v>
      </c>
      <c r="X462" s="32">
        <f t="shared" si="401"/>
        <v>698538991.00026941</v>
      </c>
      <c r="Y462" s="31">
        <f t="shared" si="402"/>
        <v>86.802450484656688</v>
      </c>
      <c r="Z462" s="31">
        <f t="shared" si="403"/>
        <v>4.000371730465127</v>
      </c>
      <c r="AA462" s="31">
        <f t="shared" si="404"/>
        <v>16.84582005545964</v>
      </c>
      <c r="AB462" s="31">
        <f t="shared" si="405"/>
        <v>3.8021426902047586</v>
      </c>
      <c r="AD462" s="33">
        <f t="shared" si="406"/>
        <v>1482.3146570258314</v>
      </c>
      <c r="AE462" s="33">
        <f t="shared" si="407"/>
        <v>1.5712687220392492</v>
      </c>
      <c r="AF462" s="33">
        <f t="shared" si="408"/>
        <v>0.12049578023043001</v>
      </c>
      <c r="AG462" s="73">
        <f t="shared" si="409"/>
        <v>2488.5526315789475</v>
      </c>
      <c r="AH462" s="33">
        <f t="shared" si="410"/>
        <v>277.95407977982512</v>
      </c>
      <c r="AI462" s="33">
        <f t="shared" si="411"/>
        <v>0.4321958092267783</v>
      </c>
      <c r="AJ462" s="73">
        <f t="shared" si="412"/>
        <v>60.307017543859651</v>
      </c>
      <c r="AK462" s="33">
        <f t="shared" si="413"/>
        <v>157.27423919083478</v>
      </c>
      <c r="AL462" s="33">
        <f t="shared" si="414"/>
        <v>7.7542796271261795E-8</v>
      </c>
      <c r="AM462" s="73">
        <f t="shared" si="415"/>
        <v>113.1140350877193</v>
      </c>
      <c r="AN462" s="33">
        <f t="shared" si="416"/>
        <v>0.61003921266122152</v>
      </c>
      <c r="AO462" s="73">
        <f t="shared" si="417"/>
        <v>256.40350877192981</v>
      </c>
      <c r="AP462" s="33">
        <f t="shared" si="418"/>
        <v>1.7008835991038112</v>
      </c>
      <c r="AQ462" s="73">
        <f t="shared" si="419"/>
        <v>71.622807017543863</v>
      </c>
      <c r="AR462" s="33">
        <f t="shared" si="420"/>
        <v>63.791564232750616</v>
      </c>
      <c r="AS462" s="33">
        <f t="shared" si="421"/>
        <v>0.64955399387285173</v>
      </c>
      <c r="AT462" s="73">
        <f t="shared" si="422"/>
        <v>622.14912280701753</v>
      </c>
      <c r="AU462" s="73">
        <f t="shared" si="423"/>
        <v>1482.3146570258314</v>
      </c>
      <c r="AV462" s="73">
        <f t="shared" si="424"/>
        <v>277.95407977982512</v>
      </c>
      <c r="AW462" s="73">
        <f t="shared" si="425"/>
        <v>157.27423919083478</v>
      </c>
      <c r="AX462" s="73">
        <f t="shared" si="426"/>
        <v>0.61003921266122152</v>
      </c>
      <c r="AY462" s="73">
        <f t="shared" si="427"/>
        <v>1.7008835991038112</v>
      </c>
      <c r="AZ462" s="73">
        <f t="shared" si="428"/>
        <v>63.791564232750616</v>
      </c>
      <c r="BA462" s="33">
        <f t="shared" si="429"/>
        <v>3612.1491228070176</v>
      </c>
      <c r="BC462" s="34">
        <f t="shared" si="430"/>
        <v>9.5215916893862246E-2</v>
      </c>
      <c r="BD462" s="34">
        <f t="shared" si="431"/>
        <v>0.46845250685283862</v>
      </c>
      <c r="BE462" s="34">
        <f t="shared" si="432"/>
        <v>0.39190714847572916</v>
      </c>
      <c r="BF462" s="34">
        <f t="shared" si="433"/>
        <v>0.32528352334802435</v>
      </c>
      <c r="BG462" s="34">
        <f t="shared" si="434"/>
        <v>8.264974911530663</v>
      </c>
      <c r="BH462" s="34">
        <f t="shared" si="435"/>
        <v>0.38089906223252351</v>
      </c>
      <c r="BI462" s="34">
        <f t="shared" si="436"/>
        <v>1.587822291752869</v>
      </c>
      <c r="BJ462" s="34">
        <f t="shared" si="437"/>
        <v>0.41761249409273465</v>
      </c>
      <c r="BL462" s="49">
        <f t="shared" si="438"/>
        <v>1</v>
      </c>
      <c r="BM462" s="49">
        <f t="shared" si="439"/>
        <v>0.83659953302127232</v>
      </c>
      <c r="BN462" s="49">
        <f t="shared" si="440"/>
        <v>17.643143735224054</v>
      </c>
      <c r="BO462" s="49">
        <f t="shared" si="441"/>
        <v>0.81310070212129426</v>
      </c>
      <c r="BP462" s="49">
        <f t="shared" si="442"/>
        <v>0.8914724288665723</v>
      </c>
      <c r="BU462" s="38">
        <f t="shared" si="443"/>
        <v>4.6063030809594202E-2</v>
      </c>
      <c r="BV462" s="38">
        <f t="shared" si="444"/>
        <v>3.853631006485099E-2</v>
      </c>
      <c r="BW462" s="38">
        <f t="shared" si="445"/>
        <v>0.81269667345372454</v>
      </c>
      <c r="BX462" s="38">
        <f t="shared" si="446"/>
        <v>3.7453882693115857E-2</v>
      </c>
      <c r="BY462" s="38">
        <f t="shared" si="447"/>
        <v>4.1063921956784696E-2</v>
      </c>
    </row>
    <row r="463" spans="1:77" x14ac:dyDescent="0.25">
      <c r="A463" s="23" t="s">
        <v>1147</v>
      </c>
      <c r="B463" s="24" t="s">
        <v>1148</v>
      </c>
      <c r="C463" s="24" t="s">
        <v>65</v>
      </c>
      <c r="D463" s="24" t="s">
        <v>66</v>
      </c>
      <c r="E463" s="25">
        <v>0.68100000000000005</v>
      </c>
      <c r="F463" s="26">
        <f t="shared" si="393"/>
        <v>1.0178372695447067</v>
      </c>
      <c r="G463" s="27">
        <v>128824.95516931375</v>
      </c>
      <c r="H463" s="28">
        <f t="shared" si="394"/>
        <v>5.1100000000000012</v>
      </c>
      <c r="I463" s="27">
        <v>12.927999999999999</v>
      </c>
      <c r="J463" s="27">
        <f t="shared" si="395"/>
        <v>5.2153866330947674E-3</v>
      </c>
      <c r="K463" s="20">
        <f t="shared" si="392"/>
        <v>0.99853527173480028</v>
      </c>
      <c r="S463" s="31">
        <f t="shared" si="396"/>
        <v>5.3084384014193784</v>
      </c>
      <c r="T463" s="31">
        <f t="shared" si="397"/>
        <v>7.920241979671232</v>
      </c>
      <c r="U463" s="31">
        <f t="shared" si="398"/>
        <v>4.4366638575029826</v>
      </c>
      <c r="V463" s="31">
        <f t="shared" si="399"/>
        <v>6121.9802037846512</v>
      </c>
      <c r="W463" s="31">
        <f t="shared" si="400"/>
        <v>3.6584697859524709</v>
      </c>
      <c r="X463" s="32">
        <f t="shared" si="401"/>
        <v>1103.4513989351303</v>
      </c>
      <c r="Y463" s="31">
        <f t="shared" si="402"/>
        <v>95.412322912317563</v>
      </c>
      <c r="Z463" s="31">
        <f t="shared" si="403"/>
        <v>4.3084171366504709</v>
      </c>
      <c r="AA463" s="31">
        <f t="shared" si="404"/>
        <v>18.432987912219421</v>
      </c>
      <c r="AB463" s="31">
        <f t="shared" si="405"/>
        <v>3.8691293201177426</v>
      </c>
      <c r="AD463" s="33">
        <f t="shared" si="406"/>
        <v>1370.3146234654948</v>
      </c>
      <c r="AE463" s="33">
        <f t="shared" si="407"/>
        <v>6.4373564383105801</v>
      </c>
      <c r="AF463" s="33">
        <f t="shared" si="408"/>
        <v>0.10521564056656825</v>
      </c>
      <c r="AG463" s="73">
        <f t="shared" si="409"/>
        <v>2488.5526315789475</v>
      </c>
      <c r="AH463" s="33">
        <f t="shared" si="410"/>
        <v>258.26462633529883</v>
      </c>
      <c r="AI463" s="33">
        <f t="shared" si="411"/>
        <v>2.7224306697958963E-3</v>
      </c>
      <c r="AJ463" s="73">
        <f t="shared" si="412"/>
        <v>60.307017543859651</v>
      </c>
      <c r="AK463" s="33">
        <f t="shared" si="413"/>
        <v>146.86240371034921</v>
      </c>
      <c r="AL463" s="33">
        <f t="shared" si="414"/>
        <v>4.9088402732498614E-2</v>
      </c>
      <c r="AM463" s="73">
        <f t="shared" si="415"/>
        <v>113.1140350877193</v>
      </c>
      <c r="AN463" s="33">
        <f t="shared" si="416"/>
        <v>0.55499014104695388</v>
      </c>
      <c r="AO463" s="73">
        <f t="shared" si="417"/>
        <v>256.40350877192981</v>
      </c>
      <c r="AP463" s="33">
        <f t="shared" si="418"/>
        <v>1.5792729559042855</v>
      </c>
      <c r="AQ463" s="73">
        <f t="shared" si="419"/>
        <v>71.622807017543863</v>
      </c>
      <c r="AR463" s="33">
        <f t="shared" si="420"/>
        <v>58.298807401096077</v>
      </c>
      <c r="AS463" s="33">
        <f t="shared" si="421"/>
        <v>0.6383081994327896</v>
      </c>
      <c r="AT463" s="73">
        <f t="shared" si="422"/>
        <v>622.14912280701753</v>
      </c>
      <c r="AU463" s="73">
        <f t="shared" si="423"/>
        <v>1370.3146234654948</v>
      </c>
      <c r="AV463" s="73">
        <f t="shared" si="424"/>
        <v>258.26462633529883</v>
      </c>
      <c r="AW463" s="73">
        <f t="shared" si="425"/>
        <v>146.86240371034921</v>
      </c>
      <c r="AX463" s="73">
        <f t="shared" si="426"/>
        <v>0.55499014104695388</v>
      </c>
      <c r="AY463" s="73">
        <f t="shared" si="427"/>
        <v>1.5792729559042855</v>
      </c>
      <c r="AZ463" s="73">
        <f t="shared" si="428"/>
        <v>58.298807401096077</v>
      </c>
      <c r="BA463" s="33">
        <f t="shared" si="429"/>
        <v>3612.1491228070176</v>
      </c>
      <c r="BC463" s="34">
        <f t="shared" si="430"/>
        <v>4.6863897280897619E-2</v>
      </c>
      <c r="BD463" s="34">
        <f t="shared" si="431"/>
        <v>0.2494515419092416</v>
      </c>
      <c r="BE463" s="34">
        <f t="shared" si="432"/>
        <v>0.20791716758211273</v>
      </c>
      <c r="BF463" s="34">
        <f t="shared" si="433"/>
        <v>0.17139286460427172</v>
      </c>
      <c r="BG463" s="34">
        <f t="shared" si="434"/>
        <v>4.4713933002946842</v>
      </c>
      <c r="BH463" s="34">
        <f t="shared" si="435"/>
        <v>0.2019092181352467</v>
      </c>
      <c r="BI463" s="34">
        <f t="shared" si="436"/>
        <v>0.85448596504220964</v>
      </c>
      <c r="BJ463" s="34">
        <f t="shared" si="437"/>
        <v>0.22084709358233767</v>
      </c>
      <c r="BL463" s="49">
        <f t="shared" si="438"/>
        <v>1</v>
      </c>
      <c r="BM463" s="49">
        <f t="shared" si="439"/>
        <v>0.83349722351188993</v>
      </c>
      <c r="BN463" s="49">
        <f t="shared" si="440"/>
        <v>17.924897421245522</v>
      </c>
      <c r="BO463" s="49">
        <f t="shared" si="441"/>
        <v>0.80941258807174543</v>
      </c>
      <c r="BP463" s="49">
        <f t="shared" si="442"/>
        <v>0.88533064134231276</v>
      </c>
      <c r="BU463" s="38">
        <f t="shared" si="443"/>
        <v>4.5999227346780171E-2</v>
      </c>
      <c r="BV463" s="38">
        <f t="shared" si="444"/>
        <v>3.8340228277233469E-2</v>
      </c>
      <c r="BW463" s="38">
        <f t="shared" si="445"/>
        <v>0.82453143164758635</v>
      </c>
      <c r="BX463" s="38">
        <f t="shared" si="446"/>
        <v>3.7232353656057947E-2</v>
      </c>
      <c r="BY463" s="38">
        <f t="shared" si="447"/>
        <v>4.0724525448175737E-2</v>
      </c>
    </row>
    <row r="464" spans="1:77" x14ac:dyDescent="0.25">
      <c r="A464" s="23" t="s">
        <v>1149</v>
      </c>
      <c r="B464" s="24" t="s">
        <v>1150</v>
      </c>
      <c r="C464" s="24" t="s">
        <v>336</v>
      </c>
      <c r="D464" s="24" t="s">
        <v>133</v>
      </c>
      <c r="E464" s="25">
        <v>9.57</v>
      </c>
      <c r="F464" s="26">
        <f t="shared" si="393"/>
        <v>7.2429172472303585E-2</v>
      </c>
      <c r="G464" s="27">
        <v>371535.2290971732</v>
      </c>
      <c r="H464" s="28">
        <f t="shared" si="394"/>
        <v>5.5700000000000012</v>
      </c>
      <c r="I464" s="27">
        <v>5.1712000000000001E-2</v>
      </c>
      <c r="J464" s="27">
        <f t="shared" si="395"/>
        <v>2.0861546532379068E-5</v>
      </c>
      <c r="K464" s="20">
        <f t="shared" si="392"/>
        <v>0.99585629560540034</v>
      </c>
      <c r="S464" s="31">
        <f t="shared" si="396"/>
        <v>5.3102264460293469</v>
      </c>
      <c r="T464" s="31">
        <f t="shared" si="397"/>
        <v>7.9249834477619441</v>
      </c>
      <c r="U464" s="31">
        <f t="shared" si="398"/>
        <v>4.4380648988471929</v>
      </c>
      <c r="V464" s="31">
        <f t="shared" si="399"/>
        <v>17654.438863399791</v>
      </c>
      <c r="W464" s="31">
        <f t="shared" si="400"/>
        <v>3.6595494856868753</v>
      </c>
      <c r="X464" s="32">
        <f t="shared" si="401"/>
        <v>795511.10065392638</v>
      </c>
      <c r="Y464" s="31">
        <f t="shared" si="402"/>
        <v>95.450705171545707</v>
      </c>
      <c r="Z464" s="31">
        <f t="shared" si="403"/>
        <v>4.3097903833197542</v>
      </c>
      <c r="AA464" s="31">
        <f t="shared" si="404"/>
        <v>18.440063404757613</v>
      </c>
      <c r="AB464" s="31">
        <f t="shared" si="405"/>
        <v>3.8694069509468894</v>
      </c>
      <c r="AD464" s="33">
        <f t="shared" si="406"/>
        <v>1369.8532149546995</v>
      </c>
      <c r="AE464" s="33">
        <f t="shared" si="407"/>
        <v>0.45808147695815105</v>
      </c>
      <c r="AF464" s="33">
        <f t="shared" si="408"/>
        <v>0.10515269070608228</v>
      </c>
      <c r="AG464" s="73">
        <f t="shared" si="409"/>
        <v>2488.5526315789475</v>
      </c>
      <c r="AH464" s="33">
        <f t="shared" si="410"/>
        <v>258.18309543670006</v>
      </c>
      <c r="AI464" s="33">
        <f t="shared" si="411"/>
        <v>9.4404964075177041E-4</v>
      </c>
      <c r="AJ464" s="73">
        <f t="shared" si="412"/>
        <v>60.307017543859651</v>
      </c>
      <c r="AK464" s="33">
        <f t="shared" si="413"/>
        <v>146.8190739783972</v>
      </c>
      <c r="AL464" s="33">
        <f t="shared" si="414"/>
        <v>6.8090397006579243E-5</v>
      </c>
      <c r="AM464" s="73">
        <f t="shared" si="415"/>
        <v>113.1140350877193</v>
      </c>
      <c r="AN464" s="33">
        <f t="shared" si="416"/>
        <v>0.55476697061123592</v>
      </c>
      <c r="AO464" s="73">
        <f t="shared" si="417"/>
        <v>256.40350877192981</v>
      </c>
      <c r="AP464" s="33">
        <f t="shared" si="418"/>
        <v>1.5787697455080261</v>
      </c>
      <c r="AQ464" s="73">
        <f t="shared" si="419"/>
        <v>71.622807017543863</v>
      </c>
      <c r="AR464" s="33">
        <f t="shared" si="420"/>
        <v>58.276438021571849</v>
      </c>
      <c r="AS464" s="33">
        <f t="shared" si="421"/>
        <v>0.63826240067424445</v>
      </c>
      <c r="AT464" s="73">
        <f t="shared" si="422"/>
        <v>622.14912280701753</v>
      </c>
      <c r="AU464" s="73">
        <f t="shared" si="423"/>
        <v>1369.8532149546995</v>
      </c>
      <c r="AV464" s="73">
        <f t="shared" si="424"/>
        <v>258.18309543670006</v>
      </c>
      <c r="AW464" s="73">
        <f t="shared" si="425"/>
        <v>146.8190739783972</v>
      </c>
      <c r="AX464" s="73">
        <f t="shared" si="426"/>
        <v>0.55476697061123592</v>
      </c>
      <c r="AY464" s="73">
        <f t="shared" si="427"/>
        <v>1.5787697455080261</v>
      </c>
      <c r="AZ464" s="73">
        <f t="shared" si="428"/>
        <v>58.276438021571849</v>
      </c>
      <c r="BA464" s="33">
        <f t="shared" si="429"/>
        <v>3612.1491228070176</v>
      </c>
      <c r="BC464" s="34">
        <f t="shared" si="430"/>
        <v>0.11247908233758674</v>
      </c>
      <c r="BD464" s="34">
        <f t="shared" si="431"/>
        <v>0.59890720068456349</v>
      </c>
      <c r="BE464" s="34">
        <f t="shared" si="432"/>
        <v>0.49918764189127962</v>
      </c>
      <c r="BF464" s="34">
        <f t="shared" si="433"/>
        <v>0.41162257702052202</v>
      </c>
      <c r="BG464" s="34">
        <f t="shared" si="434"/>
        <v>10.736207726171006</v>
      </c>
      <c r="BH464" s="34">
        <f t="shared" si="435"/>
        <v>0.48476126738316216</v>
      </c>
      <c r="BI464" s="34">
        <f t="shared" si="436"/>
        <v>2.0516510638872378</v>
      </c>
      <c r="BJ464" s="34">
        <f t="shared" si="437"/>
        <v>0.53022364664568944</v>
      </c>
      <c r="BL464" s="49">
        <f t="shared" si="438"/>
        <v>1</v>
      </c>
      <c r="BM464" s="49">
        <f t="shared" si="439"/>
        <v>0.83349747894281068</v>
      </c>
      <c r="BN464" s="49">
        <f t="shared" si="440"/>
        <v>17.926329344344659</v>
      </c>
      <c r="BO464" s="49">
        <f t="shared" si="441"/>
        <v>0.80940964949005434</v>
      </c>
      <c r="BP464" s="49">
        <f t="shared" si="442"/>
        <v>0.88531853689458517</v>
      </c>
      <c r="BU464" s="38">
        <f t="shared" si="443"/>
        <v>4.5998300400269539E-2</v>
      </c>
      <c r="BV464" s="38">
        <f t="shared" si="444"/>
        <v>3.8339467419278739E-2</v>
      </c>
      <c r="BW464" s="38">
        <f t="shared" si="445"/>
        <v>0.82458068225533243</v>
      </c>
      <c r="BX464" s="38">
        <f t="shared" si="446"/>
        <v>3.7231468204120391E-2</v>
      </c>
      <c r="BY464" s="38">
        <f t="shared" si="447"/>
        <v>4.0723148010004241E-2</v>
      </c>
    </row>
    <row r="465" spans="1:77" x14ac:dyDescent="0.25">
      <c r="A465" s="23" t="s">
        <v>1151</v>
      </c>
      <c r="B465" s="24" t="s">
        <v>1152</v>
      </c>
      <c r="C465" s="24" t="s">
        <v>132</v>
      </c>
      <c r="D465" s="24" t="s">
        <v>66</v>
      </c>
      <c r="E465" s="25">
        <v>3.5799999999999998E-2</v>
      </c>
      <c r="F465" s="26">
        <f t="shared" si="393"/>
        <v>19.361653088266628</v>
      </c>
      <c r="G465" s="27">
        <v>0.67608297539198181</v>
      </c>
      <c r="H465" s="28">
        <f t="shared" si="394"/>
        <v>-0.16999999999999998</v>
      </c>
      <c r="I465" s="27">
        <v>2.323E-6</v>
      </c>
      <c r="J465" s="27">
        <f t="shared" si="395"/>
        <v>9.3713978563421603E-10</v>
      </c>
      <c r="K465" s="20">
        <f t="shared" si="392"/>
        <v>0.99567765361772242</v>
      </c>
      <c r="S465" s="31">
        <f t="shared" si="396"/>
        <v>0.91253635947166623</v>
      </c>
      <c r="T465" s="31">
        <f t="shared" si="397"/>
        <v>0.82852293244064734</v>
      </c>
      <c r="U465" s="31">
        <f t="shared" si="398"/>
        <v>0.99220812551055215</v>
      </c>
      <c r="V465" s="31">
        <f t="shared" si="399"/>
        <v>0.85212430540330197</v>
      </c>
      <c r="W465" s="31">
        <f t="shared" si="400"/>
        <v>1.0040313895623367</v>
      </c>
      <c r="X465" s="32">
        <f t="shared" si="401"/>
        <v>1048933.4611380247</v>
      </c>
      <c r="Y465" s="31">
        <f t="shared" si="402"/>
        <v>1.0496594894656759</v>
      </c>
      <c r="Z465" s="31">
        <f t="shared" si="403"/>
        <v>0.93229452542143676</v>
      </c>
      <c r="AA465" s="31">
        <f t="shared" si="404"/>
        <v>1.037911792179695</v>
      </c>
      <c r="AB465" s="31">
        <f t="shared" si="405"/>
        <v>0.93593539913452772</v>
      </c>
      <c r="AD465" s="33">
        <f t="shared" si="406"/>
        <v>7971.4421170487403</v>
      </c>
      <c r="AE465" s="33">
        <f t="shared" si="407"/>
        <v>122.45362386842194</v>
      </c>
      <c r="AF465" s="33">
        <f t="shared" si="408"/>
        <v>1.0058059960736581</v>
      </c>
      <c r="AG465" s="73">
        <f t="shared" si="409"/>
        <v>2488.5526315789475</v>
      </c>
      <c r="AH465" s="33">
        <f t="shared" si="410"/>
        <v>1154.8316365013959</v>
      </c>
      <c r="AI465" s="33">
        <f t="shared" si="411"/>
        <v>19.558961716012195</v>
      </c>
      <c r="AJ465" s="73">
        <f t="shared" si="412"/>
        <v>60.307017543859651</v>
      </c>
      <c r="AK465" s="33">
        <f t="shared" si="413"/>
        <v>535.13433170737358</v>
      </c>
      <c r="AL465" s="33">
        <f t="shared" si="414"/>
        <v>5.1639754735156755E-5</v>
      </c>
      <c r="AM465" s="73">
        <f t="shared" si="415"/>
        <v>113.1140350877193</v>
      </c>
      <c r="AN465" s="33">
        <f t="shared" si="416"/>
        <v>50.447691925007078</v>
      </c>
      <c r="AO465" s="73">
        <f t="shared" si="417"/>
        <v>256.40350877192981</v>
      </c>
      <c r="AP465" s="33">
        <f t="shared" si="418"/>
        <v>7.2983016430251952</v>
      </c>
      <c r="AQ465" s="73">
        <f t="shared" si="419"/>
        <v>71.622807017543863</v>
      </c>
      <c r="AR465" s="33">
        <f t="shared" si="420"/>
        <v>1035.3685353785456</v>
      </c>
      <c r="AS465" s="33">
        <f t="shared" si="421"/>
        <v>2.6387472596727646</v>
      </c>
      <c r="AT465" s="73">
        <f t="shared" si="422"/>
        <v>622.14912280701753</v>
      </c>
      <c r="AU465" s="73">
        <f t="shared" si="423"/>
        <v>7971.4421170487403</v>
      </c>
      <c r="AV465" s="73">
        <f t="shared" si="424"/>
        <v>1154.8316365013959</v>
      </c>
      <c r="AW465" s="73">
        <f t="shared" si="425"/>
        <v>535.13433170737358</v>
      </c>
      <c r="AX465" s="73">
        <f t="shared" si="426"/>
        <v>50.447691925007078</v>
      </c>
      <c r="AY465" s="73">
        <f t="shared" si="427"/>
        <v>7.2983016430251952</v>
      </c>
      <c r="AZ465" s="73">
        <f t="shared" si="428"/>
        <v>1035.3685353785456</v>
      </c>
      <c r="BA465" s="33">
        <f t="shared" si="429"/>
        <v>3612.1491228070176</v>
      </c>
      <c r="BC465" s="34">
        <f t="shared" si="430"/>
        <v>2.1215528334897607E-2</v>
      </c>
      <c r="BD465" s="34">
        <f t="shared" si="431"/>
        <v>1.9380058882085098E-2</v>
      </c>
      <c r="BE465" s="34">
        <f t="shared" si="432"/>
        <v>2.0699637401135975E-2</v>
      </c>
      <c r="BF465" s="34">
        <f t="shared" si="433"/>
        <v>2.130105433886282E-2</v>
      </c>
      <c r="BG465" s="34">
        <f t="shared" si="434"/>
        <v>2.2269080640753204E-2</v>
      </c>
      <c r="BH465" s="34">
        <f t="shared" si="435"/>
        <v>1.9779120920548409E-2</v>
      </c>
      <c r="BI465" s="34">
        <f t="shared" si="436"/>
        <v>2.1963869768903844E-2</v>
      </c>
      <c r="BJ465" s="34">
        <f t="shared" si="437"/>
        <v>2.3467292496057029E-2</v>
      </c>
      <c r="BL465" s="49">
        <f t="shared" si="438"/>
        <v>1</v>
      </c>
      <c r="BM465" s="49">
        <f t="shared" si="439"/>
        <v>1.068089499989636</v>
      </c>
      <c r="BN465" s="49">
        <f t="shared" si="440"/>
        <v>1.1490718772448474</v>
      </c>
      <c r="BO465" s="49">
        <f t="shared" si="441"/>
        <v>1.0205913738906234</v>
      </c>
      <c r="BP465" s="49">
        <f t="shared" si="442"/>
        <v>1.2108989265120431</v>
      </c>
      <c r="BU465" s="38">
        <f t="shared" si="443"/>
        <v>5.1427457565742733E-2</v>
      </c>
      <c r="BV465" s="38">
        <f t="shared" si="444"/>
        <v>5.492912743713238E-2</v>
      </c>
      <c r="BW465" s="38">
        <f t="shared" si="445"/>
        <v>5.909384520699773E-2</v>
      </c>
      <c r="BX465" s="38">
        <f t="shared" si="446"/>
        <v>5.2486419572723111E-2</v>
      </c>
      <c r="BY465" s="38">
        <f t="shared" si="447"/>
        <v>6.2273453159601526E-2</v>
      </c>
    </row>
    <row r="466" spans="1:77" x14ac:dyDescent="0.25">
      <c r="A466" s="23" t="s">
        <v>1153</v>
      </c>
      <c r="B466" s="24" t="s">
        <v>1154</v>
      </c>
      <c r="C466" s="24" t="s">
        <v>65</v>
      </c>
      <c r="D466" s="24" t="s">
        <v>66</v>
      </c>
      <c r="E466" s="25">
        <v>1.58</v>
      </c>
      <c r="F466" s="26">
        <f t="shared" si="393"/>
        <v>0.43870074718983876</v>
      </c>
      <c r="G466" s="27">
        <v>338.84415613920248</v>
      </c>
      <c r="H466" s="28">
        <f t="shared" si="394"/>
        <v>2.5299999999999998</v>
      </c>
      <c r="I466" s="27">
        <v>9.7565999999999994E-5</v>
      </c>
      <c r="J466" s="27">
        <f t="shared" si="395"/>
        <v>3.9359870996637072E-8</v>
      </c>
      <c r="K466" s="20">
        <f t="shared" si="392"/>
        <v>0.99995075598610961</v>
      </c>
      <c r="S466" s="31">
        <f t="shared" si="396"/>
        <v>4.4677202420708211</v>
      </c>
      <c r="T466" s="31">
        <f t="shared" si="397"/>
        <v>5.9356134593879553</v>
      </c>
      <c r="U466" s="31">
        <f t="shared" si="398"/>
        <v>3.7779102148319104</v>
      </c>
      <c r="V466" s="31">
        <f t="shared" si="399"/>
        <v>16.920291757278537</v>
      </c>
      <c r="W466" s="31">
        <f t="shared" si="400"/>
        <v>3.1508072990676474</v>
      </c>
      <c r="X466" s="32">
        <f t="shared" si="401"/>
        <v>408723.15572572453</v>
      </c>
      <c r="Y466" s="31">
        <f t="shared" si="402"/>
        <v>77.365422879727845</v>
      </c>
      <c r="Z466" s="31">
        <f t="shared" si="403"/>
        <v>3.6627322327644172</v>
      </c>
      <c r="AA466" s="31">
        <f t="shared" si="404"/>
        <v>15.106172110180266</v>
      </c>
      <c r="AB466" s="31">
        <f t="shared" si="405"/>
        <v>3.7160945559414595</v>
      </c>
      <c r="AD466" s="33">
        <f t="shared" si="406"/>
        <v>1628.1750814950558</v>
      </c>
      <c r="AE466" s="33">
        <f t="shared" si="407"/>
        <v>2.7745821104363957</v>
      </c>
      <c r="AF466" s="33">
        <f t="shared" si="408"/>
        <v>0.14039548549363617</v>
      </c>
      <c r="AG466" s="73">
        <f t="shared" si="409"/>
        <v>2488.5526315789475</v>
      </c>
      <c r="AH466" s="33">
        <f t="shared" si="410"/>
        <v>303.29819084499201</v>
      </c>
      <c r="AI466" s="33">
        <f t="shared" si="411"/>
        <v>0.98501059590164752</v>
      </c>
      <c r="AJ466" s="73">
        <f t="shared" si="412"/>
        <v>60.307017543859651</v>
      </c>
      <c r="AK466" s="33">
        <f t="shared" si="413"/>
        <v>170.52507997733031</v>
      </c>
      <c r="AL466" s="33">
        <f t="shared" si="414"/>
        <v>1.3252654249669047E-4</v>
      </c>
      <c r="AM466" s="73">
        <f t="shared" si="415"/>
        <v>113.1140350877193</v>
      </c>
      <c r="AN466" s="33">
        <f t="shared" si="416"/>
        <v>0.68445174316496826</v>
      </c>
      <c r="AO466" s="73">
        <f t="shared" si="417"/>
        <v>256.40350877192981</v>
      </c>
      <c r="AP466" s="33">
        <f t="shared" si="418"/>
        <v>1.8576751545747798</v>
      </c>
      <c r="AQ466" s="73">
        <f t="shared" si="419"/>
        <v>71.622807017543863</v>
      </c>
      <c r="AR466" s="33">
        <f t="shared" si="420"/>
        <v>71.137890147366292</v>
      </c>
      <c r="AS466" s="33">
        <f t="shared" si="421"/>
        <v>0.66459476004137374</v>
      </c>
      <c r="AT466" s="73">
        <f t="shared" si="422"/>
        <v>622.14912280701753</v>
      </c>
      <c r="AU466" s="73">
        <f t="shared" si="423"/>
        <v>1628.1750814950558</v>
      </c>
      <c r="AV466" s="73">
        <f t="shared" si="424"/>
        <v>303.29819084499201</v>
      </c>
      <c r="AW466" s="73">
        <f t="shared" si="425"/>
        <v>170.52507997733031</v>
      </c>
      <c r="AX466" s="73">
        <f t="shared" si="426"/>
        <v>0.68445174316496826</v>
      </c>
      <c r="AY466" s="73">
        <f t="shared" si="427"/>
        <v>1.8576751545747798</v>
      </c>
      <c r="AZ466" s="73">
        <f t="shared" si="428"/>
        <v>71.137890147366292</v>
      </c>
      <c r="BA466" s="33">
        <f t="shared" si="429"/>
        <v>3612.1491228070176</v>
      </c>
      <c r="BC466" s="34">
        <f t="shared" si="430"/>
        <v>8.4180693269060483E-2</v>
      </c>
      <c r="BD466" s="34">
        <f t="shared" si="431"/>
        <v>0.37699559385033093</v>
      </c>
      <c r="BE466" s="34">
        <f t="shared" si="432"/>
        <v>0.31699759932207444</v>
      </c>
      <c r="BF466" s="34">
        <f t="shared" si="433"/>
        <v>0.26523693665921538</v>
      </c>
      <c r="BG466" s="34">
        <f t="shared" si="434"/>
        <v>6.5126749330695235</v>
      </c>
      <c r="BH466" s="34">
        <f t="shared" si="435"/>
        <v>0.30833133861304246</v>
      </c>
      <c r="BI466" s="34">
        <f t="shared" si="436"/>
        <v>1.2598778267166768</v>
      </c>
      <c r="BJ466" s="34">
        <f t="shared" si="437"/>
        <v>0.3390327688789101</v>
      </c>
      <c r="BL466" s="49">
        <f t="shared" si="438"/>
        <v>1</v>
      </c>
      <c r="BM466" s="49">
        <f t="shared" si="439"/>
        <v>0.8408522658965718</v>
      </c>
      <c r="BN466" s="49">
        <f t="shared" si="440"/>
        <v>17.275201724652216</v>
      </c>
      <c r="BO466" s="49">
        <f t="shared" si="441"/>
        <v>0.81786456829373844</v>
      </c>
      <c r="BP466" s="49">
        <f t="shared" si="442"/>
        <v>0.89930167463311983</v>
      </c>
      <c r="BU466" s="38">
        <f t="shared" si="443"/>
        <v>4.6151812244097555E-2</v>
      </c>
      <c r="BV466" s="38">
        <f t="shared" si="444"/>
        <v>3.8806855900682578E-2</v>
      </c>
      <c r="BW466" s="38">
        <f t="shared" si="445"/>
        <v>0.79728186647505939</v>
      </c>
      <c r="BX466" s="38">
        <f t="shared" si="446"/>
        <v>3.774593199699252E-2</v>
      </c>
      <c r="BY466" s="38">
        <f t="shared" si="447"/>
        <v>4.1504402038470257E-2</v>
      </c>
    </row>
    <row r="467" spans="1:77" x14ac:dyDescent="0.25">
      <c r="A467" s="23" t="s">
        <v>1155</v>
      </c>
      <c r="B467" s="24" t="s">
        <v>1156</v>
      </c>
      <c r="C467" s="24" t="s">
        <v>371</v>
      </c>
      <c r="D467" s="24" t="s">
        <v>90</v>
      </c>
      <c r="E467" s="25">
        <v>2.52</v>
      </c>
      <c r="F467" s="26">
        <f t="shared" si="393"/>
        <v>0.27505840498410528</v>
      </c>
      <c r="G467" s="27">
        <v>12302.687708123816</v>
      </c>
      <c r="H467" s="28">
        <f t="shared" si="394"/>
        <v>4.09</v>
      </c>
      <c r="I467" s="27">
        <v>0.14746000000000001</v>
      </c>
      <c r="J467" s="27">
        <f t="shared" si="395"/>
        <v>5.9488003783737196E-5</v>
      </c>
      <c r="K467" s="20">
        <f t="shared" si="392"/>
        <v>0.99982633654699304</v>
      </c>
      <c r="S467" s="31">
        <f t="shared" si="396"/>
        <v>5.2826756140782152</v>
      </c>
      <c r="T467" s="31">
        <f t="shared" si="397"/>
        <v>7.8521996152546834</v>
      </c>
      <c r="U467" s="31">
        <f t="shared" si="398"/>
        <v>4.4164771518660997</v>
      </c>
      <c r="V467" s="31">
        <f t="shared" si="399"/>
        <v>585.38626124637881</v>
      </c>
      <c r="W467" s="31">
        <f t="shared" si="400"/>
        <v>3.6429130853563589</v>
      </c>
      <c r="X467" s="32">
        <f t="shared" si="401"/>
        <v>9253.17557641231</v>
      </c>
      <c r="Y467" s="31">
        <f t="shared" si="402"/>
        <v>94.85929757018971</v>
      </c>
      <c r="Z467" s="31">
        <f t="shared" si="403"/>
        <v>4.2886309066478905</v>
      </c>
      <c r="AA467" s="31">
        <f t="shared" si="404"/>
        <v>18.331041680800357</v>
      </c>
      <c r="AB467" s="31">
        <f t="shared" si="405"/>
        <v>3.8651097937519818</v>
      </c>
      <c r="AD467" s="33">
        <f t="shared" si="406"/>
        <v>1376.9974347554303</v>
      </c>
      <c r="AE467" s="33">
        <f t="shared" si="407"/>
        <v>1.7396189422577404</v>
      </c>
      <c r="AF467" s="33">
        <f t="shared" si="408"/>
        <v>0.10612737502424084</v>
      </c>
      <c r="AG467" s="73">
        <f t="shared" si="409"/>
        <v>2488.5526315789475</v>
      </c>
      <c r="AH467" s="33">
        <f t="shared" si="410"/>
        <v>259.44509479669398</v>
      </c>
      <c r="AI467" s="33">
        <f t="shared" si="411"/>
        <v>2.8471229630809461E-2</v>
      </c>
      <c r="AJ467" s="73">
        <f t="shared" si="412"/>
        <v>60.307017543859651</v>
      </c>
      <c r="AK467" s="33">
        <f t="shared" si="413"/>
        <v>147.48956510284339</v>
      </c>
      <c r="AL467" s="33">
        <f t="shared" si="414"/>
        <v>5.8538461979199211E-3</v>
      </c>
      <c r="AM467" s="73">
        <f t="shared" si="415"/>
        <v>113.1140350877193</v>
      </c>
      <c r="AN467" s="33">
        <f t="shared" si="416"/>
        <v>0.55822570804451654</v>
      </c>
      <c r="AO467" s="73">
        <f t="shared" si="417"/>
        <v>256.40350877192981</v>
      </c>
      <c r="AP467" s="33">
        <f t="shared" si="418"/>
        <v>1.586559164165747</v>
      </c>
      <c r="AQ467" s="73">
        <f t="shared" si="419"/>
        <v>71.622807017543863</v>
      </c>
      <c r="AR467" s="33">
        <f t="shared" si="420"/>
        <v>58.623030312933793</v>
      </c>
      <c r="AS467" s="33">
        <f t="shared" si="421"/>
        <v>0.63897200894248296</v>
      </c>
      <c r="AT467" s="73">
        <f t="shared" si="422"/>
        <v>622.14912280701753</v>
      </c>
      <c r="AU467" s="73">
        <f t="shared" si="423"/>
        <v>1376.9974347554303</v>
      </c>
      <c r="AV467" s="73">
        <f t="shared" si="424"/>
        <v>259.44509479669398</v>
      </c>
      <c r="AW467" s="73">
        <f t="shared" si="425"/>
        <v>147.48956510284339</v>
      </c>
      <c r="AX467" s="73">
        <f t="shared" si="426"/>
        <v>0.55822570804451654</v>
      </c>
      <c r="AY467" s="73">
        <f t="shared" si="427"/>
        <v>1.586559164165747</v>
      </c>
      <c r="AZ467" s="73">
        <f t="shared" si="428"/>
        <v>58.623030312933793</v>
      </c>
      <c r="BA467" s="33">
        <f t="shared" si="429"/>
        <v>3612.1491228070176</v>
      </c>
      <c r="BC467" s="34">
        <f t="shared" si="430"/>
        <v>8.7147101247231837E-2</v>
      </c>
      <c r="BD467" s="34">
        <f t="shared" si="431"/>
        <v>0.46161288778315074</v>
      </c>
      <c r="BE467" s="34">
        <f t="shared" si="432"/>
        <v>0.3848409494719871</v>
      </c>
      <c r="BF467" s="34">
        <f t="shared" si="433"/>
        <v>0.31745671565888517</v>
      </c>
      <c r="BG467" s="34">
        <f t="shared" si="434"/>
        <v>8.2667128095906133</v>
      </c>
      <c r="BH467" s="34">
        <f t="shared" si="435"/>
        <v>0.37374175183365144</v>
      </c>
      <c r="BI467" s="34">
        <f t="shared" si="436"/>
        <v>1.5802726858012324</v>
      </c>
      <c r="BJ467" s="34">
        <f t="shared" si="437"/>
        <v>0.40885583337264342</v>
      </c>
      <c r="BL467" s="49">
        <f t="shared" si="438"/>
        <v>1</v>
      </c>
      <c r="BM467" s="49">
        <f t="shared" si="439"/>
        <v>0.83368761933867763</v>
      </c>
      <c r="BN467" s="49">
        <f t="shared" si="440"/>
        <v>17.908323247409029</v>
      </c>
      <c r="BO467" s="49">
        <f t="shared" si="441"/>
        <v>0.80964323511093561</v>
      </c>
      <c r="BP467" s="49">
        <f t="shared" si="442"/>
        <v>0.88571147858573074</v>
      </c>
      <c r="BU467" s="38">
        <f t="shared" si="443"/>
        <v>4.6002379219873393E-2</v>
      </c>
      <c r="BV467" s="38">
        <f t="shared" si="444"/>
        <v>3.8351614015731304E-2</v>
      </c>
      <c r="BW467" s="38">
        <f t="shared" si="445"/>
        <v>0.82382547721938471</v>
      </c>
      <c r="BX467" s="38">
        <f t="shared" si="446"/>
        <v>3.7245515134378369E-2</v>
      </c>
      <c r="BY467" s="38">
        <f t="shared" si="447"/>
        <v>4.0744835317295558E-2</v>
      </c>
    </row>
    <row r="468" spans="1:77" x14ac:dyDescent="0.25">
      <c r="A468" s="23" t="s">
        <v>1157</v>
      </c>
      <c r="B468" s="24" t="s">
        <v>1158</v>
      </c>
      <c r="C468" s="24" t="s">
        <v>89</v>
      </c>
      <c r="D468" s="24" t="s">
        <v>66</v>
      </c>
      <c r="E468" s="25">
        <v>0.55000000000000004</v>
      </c>
      <c r="F468" s="26">
        <f t="shared" si="393"/>
        <v>1.2602676010180822</v>
      </c>
      <c r="G468" s="27">
        <v>602.55958607435775</v>
      </c>
      <c r="H468" s="28">
        <f t="shared" si="394"/>
        <v>2.78</v>
      </c>
      <c r="I468" s="27">
        <v>0.5226451611596612</v>
      </c>
      <c r="J468" s="27">
        <f t="shared" si="395"/>
        <v>2.1084441424534014E-4</v>
      </c>
      <c r="K468" s="20">
        <f t="shared" si="392"/>
        <v>0.99995158728459843</v>
      </c>
      <c r="S468" s="31">
        <f t="shared" si="396"/>
        <v>4.793813413449115</v>
      </c>
      <c r="T468" s="31">
        <f t="shared" si="397"/>
        <v>6.6514872693637876</v>
      </c>
      <c r="U468" s="31">
        <f t="shared" si="398"/>
        <v>4.0334239825636145</v>
      </c>
      <c r="V468" s="31">
        <f t="shared" si="399"/>
        <v>29.450817327587814</v>
      </c>
      <c r="W468" s="31">
        <f t="shared" si="400"/>
        <v>3.3477166538820344</v>
      </c>
      <c r="X468" s="32">
        <f t="shared" si="401"/>
        <v>132.1645311886293</v>
      </c>
      <c r="Y468" s="31">
        <f t="shared" si="402"/>
        <v>84.36535597232843</v>
      </c>
      <c r="Z468" s="31">
        <f t="shared" si="403"/>
        <v>3.9131769694196143</v>
      </c>
      <c r="AA468" s="31">
        <f t="shared" si="404"/>
        <v>16.396559267178262</v>
      </c>
      <c r="AB468" s="31">
        <f t="shared" si="405"/>
        <v>3.7813104540961828</v>
      </c>
      <c r="AD468" s="33">
        <f t="shared" si="406"/>
        <v>1517.4205046910683</v>
      </c>
      <c r="AE468" s="33">
        <f t="shared" si="407"/>
        <v>7.9706176990718278</v>
      </c>
      <c r="AF468" s="33">
        <f t="shared" si="408"/>
        <v>0.12528526321798725</v>
      </c>
      <c r="AG468" s="73">
        <f t="shared" si="409"/>
        <v>2488.5526315789475</v>
      </c>
      <c r="AH468" s="33">
        <f t="shared" si="410"/>
        <v>284.08452428674508</v>
      </c>
      <c r="AI468" s="33">
        <f t="shared" si="411"/>
        <v>0.56591525054397396</v>
      </c>
      <c r="AJ468" s="73">
        <f t="shared" si="412"/>
        <v>60.307017543859651</v>
      </c>
      <c r="AK468" s="33">
        <f t="shared" si="413"/>
        <v>160.49496484226637</v>
      </c>
      <c r="AL468" s="33">
        <f t="shared" si="414"/>
        <v>0.40984268759186476</v>
      </c>
      <c r="AM468" s="73">
        <f t="shared" si="415"/>
        <v>113.1140350877193</v>
      </c>
      <c r="AN468" s="33">
        <f t="shared" si="416"/>
        <v>0.62766165021686171</v>
      </c>
      <c r="AO468" s="73">
        <f t="shared" si="417"/>
        <v>256.40350877192981</v>
      </c>
      <c r="AP468" s="33">
        <f t="shared" si="418"/>
        <v>1.7387832750318553</v>
      </c>
      <c r="AQ468" s="73">
        <f t="shared" si="419"/>
        <v>71.622807017543863</v>
      </c>
      <c r="AR468" s="33">
        <f t="shared" si="420"/>
        <v>65.539433890397376</v>
      </c>
      <c r="AS468" s="33">
        <f t="shared" si="421"/>
        <v>0.65313255805844228</v>
      </c>
      <c r="AT468" s="73">
        <f t="shared" si="422"/>
        <v>622.14912280701753</v>
      </c>
      <c r="AU468" s="73">
        <f t="shared" si="423"/>
        <v>1517.4205046910683</v>
      </c>
      <c r="AV468" s="73">
        <f t="shared" si="424"/>
        <v>284.08452428674508</v>
      </c>
      <c r="AW468" s="73">
        <f t="shared" si="425"/>
        <v>160.49496484226637</v>
      </c>
      <c r="AX468" s="73">
        <f t="shared" si="426"/>
        <v>0.62766165021686171</v>
      </c>
      <c r="AY468" s="73">
        <f t="shared" si="427"/>
        <v>1.7387832750318553</v>
      </c>
      <c r="AZ468" s="73">
        <f t="shared" si="428"/>
        <v>65.539433890397376</v>
      </c>
      <c r="BA468" s="33">
        <f t="shared" si="429"/>
        <v>3612.1491228070176</v>
      </c>
      <c r="BC468" s="34">
        <f t="shared" si="430"/>
        <v>4.4168972819840294E-2</v>
      </c>
      <c r="BD468" s="34">
        <f t="shared" si="431"/>
        <v>0.21229485172074597</v>
      </c>
      <c r="BE468" s="34">
        <f t="shared" si="432"/>
        <v>0.17779800880805274</v>
      </c>
      <c r="BF468" s="34">
        <f t="shared" si="433"/>
        <v>0.14748857654189695</v>
      </c>
      <c r="BG468" s="34">
        <f t="shared" si="434"/>
        <v>3.726331114877925</v>
      </c>
      <c r="BH468" s="34">
        <f t="shared" si="435"/>
        <v>0.17284100720151996</v>
      </c>
      <c r="BI468" s="34">
        <f t="shared" si="436"/>
        <v>0.71707319502057087</v>
      </c>
      <c r="BJ468" s="34">
        <f t="shared" si="437"/>
        <v>0.18963616019514781</v>
      </c>
      <c r="BL468" s="49">
        <f t="shared" si="438"/>
        <v>1</v>
      </c>
      <c r="BM468" s="49">
        <f t="shared" si="439"/>
        <v>0.83750504247709878</v>
      </c>
      <c r="BN468" s="49">
        <f t="shared" si="440"/>
        <v>17.552621199592561</v>
      </c>
      <c r="BO468" s="49">
        <f t="shared" si="441"/>
        <v>0.8141554342960523</v>
      </c>
      <c r="BP468" s="49">
        <f t="shared" si="442"/>
        <v>0.89326782377462666</v>
      </c>
      <c r="BU468" s="38">
        <f t="shared" si="443"/>
        <v>4.6089061276619943E-2</v>
      </c>
      <c r="BV468" s="38">
        <f t="shared" si="444"/>
        <v>3.8599821222205191E-2</v>
      </c>
      <c r="BW468" s="38">
        <f t="shared" si="445"/>
        <v>0.80898383403331986</v>
      </c>
      <c r="BX468" s="38">
        <f t="shared" si="446"/>
        <v>3.7523659699963879E-2</v>
      </c>
      <c r="BY468" s="38">
        <f t="shared" si="447"/>
        <v>4.1169875466381713E-2</v>
      </c>
    </row>
    <row r="469" spans="1:77" x14ac:dyDescent="0.25">
      <c r="A469" s="23" t="s">
        <v>1159</v>
      </c>
      <c r="B469" s="24" t="s">
        <v>1160</v>
      </c>
      <c r="C469" s="24" t="s">
        <v>65</v>
      </c>
      <c r="D469" s="24" t="s">
        <v>66</v>
      </c>
      <c r="E469" s="25">
        <v>4.4400000000000004</v>
      </c>
      <c r="F469" s="26">
        <f t="shared" si="393"/>
        <v>0.15611422985584353</v>
      </c>
      <c r="G469" s="27">
        <v>537031.7963702539</v>
      </c>
      <c r="H469" s="28">
        <f t="shared" si="394"/>
        <v>5.7300000000000013</v>
      </c>
      <c r="I469" s="27">
        <v>3.2724E-5</v>
      </c>
      <c r="J469" s="27">
        <f t="shared" si="395"/>
        <v>1.3201447415021131E-8</v>
      </c>
      <c r="K469" s="20">
        <f t="shared" si="392"/>
        <v>0.99403780537033393</v>
      </c>
      <c r="S469" s="31">
        <f t="shared" si="396"/>
        <v>5.3105190518471765</v>
      </c>
      <c r="T469" s="31">
        <f t="shared" si="397"/>
        <v>7.9257596049707777</v>
      </c>
      <c r="U469" s="31">
        <f t="shared" si="398"/>
        <v>4.4382941732433965</v>
      </c>
      <c r="V469" s="31">
        <f t="shared" si="399"/>
        <v>25518.062802748591</v>
      </c>
      <c r="W469" s="31">
        <f t="shared" si="400"/>
        <v>3.6597261739093252</v>
      </c>
      <c r="X469" s="32">
        <f t="shared" si="401"/>
        <v>1817035912.8263569</v>
      </c>
      <c r="Y469" s="31">
        <f t="shared" si="402"/>
        <v>95.456986263353471</v>
      </c>
      <c r="Z469" s="31">
        <f t="shared" si="403"/>
        <v>4.3100151092368302</v>
      </c>
      <c r="AA469" s="31">
        <f t="shared" si="404"/>
        <v>18.441221278710614</v>
      </c>
      <c r="AB469" s="31">
        <f t="shared" si="405"/>
        <v>3.8694523675465744</v>
      </c>
      <c r="AD469" s="33">
        <f t="shared" si="406"/>
        <v>1369.777737018107</v>
      </c>
      <c r="AE469" s="33">
        <f t="shared" si="407"/>
        <v>0.98735129155169044</v>
      </c>
      <c r="AF469" s="33">
        <f t="shared" si="408"/>
        <v>0.10514239326798329</v>
      </c>
      <c r="AG469" s="73">
        <f t="shared" si="409"/>
        <v>2488.5526315789475</v>
      </c>
      <c r="AH469" s="33">
        <f t="shared" si="410"/>
        <v>258.16975815642849</v>
      </c>
      <c r="AI469" s="33">
        <f t="shared" si="411"/>
        <v>6.531321282300267E-4</v>
      </c>
      <c r="AJ469" s="73">
        <f t="shared" si="412"/>
        <v>60.307017543859651</v>
      </c>
      <c r="AK469" s="33">
        <f t="shared" si="413"/>
        <v>146.81198568818905</v>
      </c>
      <c r="AL469" s="33">
        <f t="shared" si="414"/>
        <v>2.9810454644460868E-8</v>
      </c>
      <c r="AM469" s="73">
        <f t="shared" si="415"/>
        <v>113.1140350877193</v>
      </c>
      <c r="AN469" s="33">
        <f t="shared" si="416"/>
        <v>0.55473046681606353</v>
      </c>
      <c r="AO469" s="73">
        <f t="shared" si="417"/>
        <v>256.40350877192981</v>
      </c>
      <c r="AP469" s="33">
        <f t="shared" si="418"/>
        <v>1.5786874278200553</v>
      </c>
      <c r="AQ469" s="73">
        <f t="shared" si="419"/>
        <v>71.622807017543863</v>
      </c>
      <c r="AR469" s="33">
        <f t="shared" si="420"/>
        <v>58.272779003080664</v>
      </c>
      <c r="AS469" s="33">
        <f t="shared" si="421"/>
        <v>0.63825490925034456</v>
      </c>
      <c r="AT469" s="73">
        <f t="shared" si="422"/>
        <v>622.14912280701753</v>
      </c>
      <c r="AU469" s="73">
        <f t="shared" si="423"/>
        <v>1369.777737018107</v>
      </c>
      <c r="AV469" s="73">
        <f t="shared" si="424"/>
        <v>258.16975815642849</v>
      </c>
      <c r="AW469" s="73">
        <f t="shared" si="425"/>
        <v>146.81198568818905</v>
      </c>
      <c r="AX469" s="73">
        <f t="shared" si="426"/>
        <v>0.55473046681606353</v>
      </c>
      <c r="AY469" s="73">
        <f t="shared" si="427"/>
        <v>1.5786874278200553</v>
      </c>
      <c r="AZ469" s="73">
        <f t="shared" si="428"/>
        <v>58.272779003080664</v>
      </c>
      <c r="BA469" s="33">
        <f t="shared" si="429"/>
        <v>3612.1491228070176</v>
      </c>
      <c r="BC469" s="34">
        <f t="shared" si="430"/>
        <v>9.9871806824728071E-2</v>
      </c>
      <c r="BD469" s="34">
        <f t="shared" si="431"/>
        <v>0.53180772967464018</v>
      </c>
      <c r="BE469" s="34">
        <f t="shared" si="432"/>
        <v>0.44325933691950264</v>
      </c>
      <c r="BF469" s="34">
        <f t="shared" si="433"/>
        <v>0.36550346539785705</v>
      </c>
      <c r="BG469" s="34">
        <f t="shared" si="434"/>
        <v>9.5334616921643587</v>
      </c>
      <c r="BH469" s="34">
        <f t="shared" si="435"/>
        <v>0.43044899640135997</v>
      </c>
      <c r="BI469" s="34">
        <f t="shared" si="436"/>
        <v>1.8218040828555235</v>
      </c>
      <c r="BJ469" s="34">
        <f t="shared" si="437"/>
        <v>0.47081703295669153</v>
      </c>
      <c r="BL469" s="49">
        <f t="shared" si="438"/>
        <v>1</v>
      </c>
      <c r="BM469" s="49">
        <f t="shared" si="439"/>
        <v>0.83349547625170584</v>
      </c>
      <c r="BN469" s="49">
        <f t="shared" si="440"/>
        <v>17.92651960511542</v>
      </c>
      <c r="BO469" s="49">
        <f t="shared" si="441"/>
        <v>0.80940718305224435</v>
      </c>
      <c r="BP469" s="49">
        <f t="shared" si="442"/>
        <v>0.88531438466442991</v>
      </c>
      <c r="BU469" s="38">
        <f t="shared" si="443"/>
        <v>4.5998257296565336E-2</v>
      </c>
      <c r="BV469" s="38">
        <f t="shared" si="444"/>
        <v>3.8339339372149228E-2</v>
      </c>
      <c r="BW469" s="38">
        <f t="shared" si="445"/>
        <v>0.82458866122802188</v>
      </c>
      <c r="BX469" s="38">
        <f t="shared" si="446"/>
        <v>3.7231319863725292E-2</v>
      </c>
      <c r="BY469" s="38">
        <f t="shared" si="447"/>
        <v>4.0722918854144863E-2</v>
      </c>
    </row>
    <row r="470" spans="1:77" x14ac:dyDescent="0.25">
      <c r="A470" s="23" t="s">
        <v>1161</v>
      </c>
      <c r="B470" s="24" t="s">
        <v>1162</v>
      </c>
      <c r="C470" s="24" t="s">
        <v>65</v>
      </c>
      <c r="D470" s="24" t="s">
        <v>66</v>
      </c>
      <c r="E470" s="25">
        <v>0.307</v>
      </c>
      <c r="F470" s="26">
        <f t="shared" si="393"/>
        <v>2.257808405732721</v>
      </c>
      <c r="G470" s="27">
        <v>12589.254117941671</v>
      </c>
      <c r="H470" s="28">
        <f t="shared" si="394"/>
        <v>4.0999999999999996</v>
      </c>
      <c r="I470" s="27">
        <v>2.1250011105798609E-2</v>
      </c>
      <c r="J470" s="27">
        <f t="shared" si="395"/>
        <v>8.5726348912668183E-6</v>
      </c>
      <c r="K470" s="20">
        <f t="shared" si="392"/>
        <v>0.99982316215692824</v>
      </c>
      <c r="S470" s="31">
        <f t="shared" si="396"/>
        <v>5.2833202901935463</v>
      </c>
      <c r="T470" s="31">
        <f t="shared" si="397"/>
        <v>7.8538960402732139</v>
      </c>
      <c r="U470" s="31">
        <f t="shared" si="398"/>
        <v>4.416982294683101</v>
      </c>
      <c r="V470" s="31">
        <f t="shared" si="399"/>
        <v>599.00255865717997</v>
      </c>
      <c r="W470" s="31">
        <f t="shared" si="400"/>
        <v>3.6433023690613737</v>
      </c>
      <c r="X470" s="32">
        <f t="shared" si="401"/>
        <v>65703.538462895041</v>
      </c>
      <c r="Y470" s="31">
        <f t="shared" si="402"/>
        <v>94.873136221439722</v>
      </c>
      <c r="Z470" s="31">
        <f t="shared" si="403"/>
        <v>4.2891260281472157</v>
      </c>
      <c r="AA470" s="31">
        <f t="shared" si="404"/>
        <v>18.333592736304315</v>
      </c>
      <c r="AB470" s="31">
        <f t="shared" si="405"/>
        <v>3.8652108194158248</v>
      </c>
      <c r="AD470" s="33">
        <f t="shared" si="406"/>
        <v>1376.8294121279348</v>
      </c>
      <c r="AE470" s="33">
        <f t="shared" si="407"/>
        <v>14.279608255666144</v>
      </c>
      <c r="AF470" s="33">
        <f t="shared" si="408"/>
        <v>0.10610445173454883</v>
      </c>
      <c r="AG470" s="73">
        <f t="shared" si="409"/>
        <v>2488.5526315789475</v>
      </c>
      <c r="AH470" s="33">
        <f t="shared" si="410"/>
        <v>259.41542367344761</v>
      </c>
      <c r="AI470" s="33">
        <f t="shared" si="411"/>
        <v>2.7824032511696333E-2</v>
      </c>
      <c r="AJ470" s="73">
        <f t="shared" si="412"/>
        <v>60.307017543859651</v>
      </c>
      <c r="AK470" s="33">
        <f t="shared" si="413"/>
        <v>147.47380597045793</v>
      </c>
      <c r="AL470" s="33">
        <f t="shared" si="414"/>
        <v>8.2441019059051703E-4</v>
      </c>
      <c r="AM470" s="73">
        <f t="shared" si="415"/>
        <v>113.1140350877193</v>
      </c>
      <c r="AN470" s="33">
        <f t="shared" si="416"/>
        <v>0.55814428256202386</v>
      </c>
      <c r="AO470" s="73">
        <f t="shared" si="417"/>
        <v>256.40350877192981</v>
      </c>
      <c r="AP470" s="33">
        <f t="shared" si="418"/>
        <v>1.5863760174018202</v>
      </c>
      <c r="AQ470" s="73">
        <f t="shared" si="419"/>
        <v>71.622807017543863</v>
      </c>
      <c r="AR470" s="33">
        <f t="shared" si="420"/>
        <v>58.614873122671661</v>
      </c>
      <c r="AS470" s="33">
        <f t="shared" si="421"/>
        <v>0.63895530802385359</v>
      </c>
      <c r="AT470" s="73">
        <f t="shared" si="422"/>
        <v>622.14912280701753</v>
      </c>
      <c r="AU470" s="73">
        <f t="shared" si="423"/>
        <v>1376.8294121279348</v>
      </c>
      <c r="AV470" s="73">
        <f t="shared" si="424"/>
        <v>259.41542367344761</v>
      </c>
      <c r="AW470" s="73">
        <f t="shared" si="425"/>
        <v>147.47380597045793</v>
      </c>
      <c r="AX470" s="73">
        <f t="shared" si="426"/>
        <v>0.55814428256202386</v>
      </c>
      <c r="AY470" s="73">
        <f t="shared" si="427"/>
        <v>1.5863760174018202</v>
      </c>
      <c r="AZ470" s="73">
        <f t="shared" si="428"/>
        <v>58.614873122671661</v>
      </c>
      <c r="BA470" s="33">
        <f t="shared" si="429"/>
        <v>3612.1491228070176</v>
      </c>
      <c r="BC470" s="34">
        <f t="shared" si="430"/>
        <v>2.6749064168036761E-2</v>
      </c>
      <c r="BD470" s="34">
        <f t="shared" si="431"/>
        <v>0.14170526989945628</v>
      </c>
      <c r="BE470" s="34">
        <f t="shared" si="432"/>
        <v>0.11813747179863401</v>
      </c>
      <c r="BF470" s="34">
        <f t="shared" si="433"/>
        <v>9.7454384062683974E-2</v>
      </c>
      <c r="BG470" s="34">
        <f t="shared" si="434"/>
        <v>2.5377676086101837</v>
      </c>
      <c r="BH470" s="34">
        <f t="shared" si="435"/>
        <v>0.11473010735170651</v>
      </c>
      <c r="BI470" s="34">
        <f t="shared" si="436"/>
        <v>0.4851182197110625</v>
      </c>
      <c r="BJ470" s="34">
        <f t="shared" si="437"/>
        <v>0.12550886416704735</v>
      </c>
      <c r="BL470" s="49">
        <f t="shared" si="438"/>
        <v>1</v>
      </c>
      <c r="BM470" s="49">
        <f t="shared" si="439"/>
        <v>0.8336843921362681</v>
      </c>
      <c r="BN470" s="49">
        <f t="shared" si="440"/>
        <v>17.908773685063359</v>
      </c>
      <c r="BO470" s="49">
        <f t="shared" si="441"/>
        <v>0.80963896002675573</v>
      </c>
      <c r="BP470" s="49">
        <f t="shared" si="442"/>
        <v>0.88570357514649434</v>
      </c>
      <c r="BU470" s="38">
        <f t="shared" si="443"/>
        <v>4.6002216574239599E-2</v>
      </c>
      <c r="BV470" s="38">
        <f t="shared" si="444"/>
        <v>3.8351329961615895E-2</v>
      </c>
      <c r="BW470" s="38">
        <f t="shared" si="445"/>
        <v>0.82384328563932763</v>
      </c>
      <c r="BX470" s="38">
        <f t="shared" si="446"/>
        <v>3.7245186786092933E-2</v>
      </c>
      <c r="BY470" s="38">
        <f t="shared" si="447"/>
        <v>4.0744327684467327E-2</v>
      </c>
    </row>
    <row r="471" spans="1:77" x14ac:dyDescent="0.25">
      <c r="A471" s="23" t="s">
        <v>1163</v>
      </c>
      <c r="B471" s="24" t="s">
        <v>1164</v>
      </c>
      <c r="C471" s="24" t="s">
        <v>1165</v>
      </c>
      <c r="D471" s="24" t="s">
        <v>66</v>
      </c>
      <c r="E471" s="25">
        <v>6.4500000000000002E-2</v>
      </c>
      <c r="F471" s="26">
        <f t="shared" si="393"/>
        <v>10.746467915658066</v>
      </c>
      <c r="G471" s="27">
        <v>8.709635899560805</v>
      </c>
      <c r="H471" s="28">
        <f t="shared" si="394"/>
        <v>0.94</v>
      </c>
      <c r="I471" s="27">
        <v>4.5247999999999999</v>
      </c>
      <c r="J471" s="27">
        <f t="shared" si="395"/>
        <v>1.8253853215831686E-3</v>
      </c>
      <c r="K471" s="20">
        <f t="shared" si="392"/>
        <v>0.99962903103822742</v>
      </c>
      <c r="S471" s="31">
        <f t="shared" si="396"/>
        <v>1.3128940700258069</v>
      </c>
      <c r="T471" s="31">
        <f t="shared" si="397"/>
        <v>1.2360919128682915</v>
      </c>
      <c r="U471" s="31">
        <f t="shared" si="398"/>
        <v>1.3059126616458867</v>
      </c>
      <c r="V471" s="31">
        <f t="shared" si="399"/>
        <v>1.2338412203425706</v>
      </c>
      <c r="W471" s="31">
        <f t="shared" si="400"/>
        <v>1.2457849293466066</v>
      </c>
      <c r="X471" s="32">
        <f t="shared" si="401"/>
        <v>0.73508661124105934</v>
      </c>
      <c r="Y471" s="31">
        <f t="shared" si="402"/>
        <v>9.6437590688605574</v>
      </c>
      <c r="Z471" s="31">
        <f t="shared" si="403"/>
        <v>1.2397756080942521</v>
      </c>
      <c r="AA471" s="31">
        <f t="shared" si="404"/>
        <v>2.6221720381719886</v>
      </c>
      <c r="AB471" s="31">
        <f t="shared" si="405"/>
        <v>1.8186148296754154</v>
      </c>
      <c r="AD471" s="33">
        <f t="shared" si="406"/>
        <v>5540.6075290505223</v>
      </c>
      <c r="AE471" s="33">
        <f t="shared" si="407"/>
        <v>67.966507511465196</v>
      </c>
      <c r="AF471" s="33">
        <f t="shared" si="408"/>
        <v>0.6741677739801919</v>
      </c>
      <c r="AG471" s="73">
        <f t="shared" si="409"/>
        <v>2488.5526315789475</v>
      </c>
      <c r="AH471" s="33">
        <f t="shared" si="410"/>
        <v>877.41957558570584</v>
      </c>
      <c r="AI471" s="33">
        <f t="shared" si="411"/>
        <v>13.50795093556628</v>
      </c>
      <c r="AJ471" s="73">
        <f t="shared" si="412"/>
        <v>60.307017543859651</v>
      </c>
      <c r="AK471" s="33">
        <f t="shared" si="413"/>
        <v>431.28765969938905</v>
      </c>
      <c r="AL471" s="33">
        <f t="shared" si="414"/>
        <v>73.687461910394688</v>
      </c>
      <c r="AM471" s="73">
        <f t="shared" si="415"/>
        <v>113.1140350877193</v>
      </c>
      <c r="AN471" s="33">
        <f t="shared" si="416"/>
        <v>5.4908981210146717</v>
      </c>
      <c r="AO471" s="73">
        <f t="shared" si="417"/>
        <v>256.40350877192981</v>
      </c>
      <c r="AP471" s="33">
        <f t="shared" si="418"/>
        <v>5.4882243385364218</v>
      </c>
      <c r="AQ471" s="73">
        <f t="shared" si="419"/>
        <v>71.622807017543863</v>
      </c>
      <c r="AR471" s="33">
        <f t="shared" si="420"/>
        <v>409.82101726260862</v>
      </c>
      <c r="AS471" s="33">
        <f t="shared" si="421"/>
        <v>1.3580099146875202</v>
      </c>
      <c r="AT471" s="73">
        <f t="shared" si="422"/>
        <v>622.14912280701753</v>
      </c>
      <c r="AU471" s="73">
        <f t="shared" si="423"/>
        <v>5540.6075290505223</v>
      </c>
      <c r="AV471" s="73">
        <f t="shared" si="424"/>
        <v>877.41957558570584</v>
      </c>
      <c r="AW471" s="73">
        <f t="shared" si="425"/>
        <v>431.28765969938905</v>
      </c>
      <c r="AX471" s="73">
        <f t="shared" si="426"/>
        <v>5.4908981210146717</v>
      </c>
      <c r="AY471" s="73">
        <f t="shared" si="427"/>
        <v>5.4882243385364218</v>
      </c>
      <c r="AZ471" s="73">
        <f t="shared" si="428"/>
        <v>409.82101726260862</v>
      </c>
      <c r="BA471" s="33">
        <f t="shared" si="429"/>
        <v>3612.1491228070176</v>
      </c>
      <c r="BC471" s="34">
        <f t="shared" si="430"/>
        <v>1.7347855611370751E-2</v>
      </c>
      <c r="BD471" s="34">
        <f t="shared" si="431"/>
        <v>2.2954137834463071E-2</v>
      </c>
      <c r="BE471" s="34">
        <f t="shared" si="432"/>
        <v>2.2311299886509581E-2</v>
      </c>
      <c r="BF471" s="34">
        <f t="shared" si="433"/>
        <v>1.8458054378624834E-2</v>
      </c>
      <c r="BG471" s="34">
        <f t="shared" si="434"/>
        <v>0.1672985398774402</v>
      </c>
      <c r="BH471" s="34">
        <f t="shared" si="435"/>
        <v>2.1507448239718459E-2</v>
      </c>
      <c r="BI471" s="34">
        <f t="shared" si="436"/>
        <v>4.5338824192403697E-2</v>
      </c>
      <c r="BJ471" s="34">
        <f t="shared" si="437"/>
        <v>2.4930415969661768E-2</v>
      </c>
      <c r="BL471" s="49">
        <f t="shared" si="438"/>
        <v>1</v>
      </c>
      <c r="BM471" s="49">
        <f t="shared" si="439"/>
        <v>0.97199468119476307</v>
      </c>
      <c r="BN471" s="49">
        <f t="shared" si="440"/>
        <v>7.2883826473438766</v>
      </c>
      <c r="BO471" s="49">
        <f t="shared" si="441"/>
        <v>0.93697477965944032</v>
      </c>
      <c r="BP471" s="49">
        <f t="shared" si="442"/>
        <v>1.0860968139797234</v>
      </c>
      <c r="BU471" s="38">
        <f t="shared" si="443"/>
        <v>4.9520139096088614E-2</v>
      </c>
      <c r="BV471" s="38">
        <f t="shared" si="444"/>
        <v>4.8133311813422973E-2</v>
      </c>
      <c r="BW471" s="38">
        <f t="shared" si="445"/>
        <v>0.36092172248198734</v>
      </c>
      <c r="BX471" s="38">
        <f t="shared" si="446"/>
        <v>4.6399121418262468E-2</v>
      </c>
      <c r="BY471" s="38">
        <f t="shared" si="447"/>
        <v>5.3783665300094582E-2</v>
      </c>
    </row>
    <row r="472" spans="1:77" x14ac:dyDescent="0.25">
      <c r="A472" s="23" t="s">
        <v>1166</v>
      </c>
      <c r="B472" s="24" t="s">
        <v>1167</v>
      </c>
      <c r="C472" s="24" t="s">
        <v>94</v>
      </c>
      <c r="D472" s="24" t="s">
        <v>90</v>
      </c>
      <c r="E472" s="25">
        <v>1.4</v>
      </c>
      <c r="F472" s="26">
        <f t="shared" si="393"/>
        <v>0.49510512897138953</v>
      </c>
      <c r="G472" s="27">
        <v>20417.379446695286</v>
      </c>
      <c r="H472" s="28">
        <f t="shared" si="394"/>
        <v>4.3099999999999996</v>
      </c>
      <c r="I472" s="27">
        <v>0.37874999999999998</v>
      </c>
      <c r="J472" s="27">
        <f t="shared" si="395"/>
        <v>1.5279453026644825E-4</v>
      </c>
      <c r="K472" s="20">
        <f t="shared" si="392"/>
        <v>0.99973639681746485</v>
      </c>
      <c r="S472" s="31">
        <f t="shared" si="396"/>
        <v>5.2939588892809457</v>
      </c>
      <c r="T472" s="31">
        <f t="shared" si="397"/>
        <v>7.8819369782536306</v>
      </c>
      <c r="U472" s="31">
        <f t="shared" si="398"/>
        <v>4.4253182819861134</v>
      </c>
      <c r="V472" s="31">
        <f t="shared" si="399"/>
        <v>970.95851369421462</v>
      </c>
      <c r="W472" s="31">
        <f t="shared" si="400"/>
        <v>3.6497264216521548</v>
      </c>
      <c r="X472" s="32">
        <f t="shared" si="401"/>
        <v>5974.6644237174642</v>
      </c>
      <c r="Y472" s="31">
        <f t="shared" si="402"/>
        <v>95.101504946537645</v>
      </c>
      <c r="Z472" s="31">
        <f t="shared" si="403"/>
        <v>4.2972966412746301</v>
      </c>
      <c r="AA472" s="31">
        <f t="shared" si="404"/>
        <v>18.375690862961815</v>
      </c>
      <c r="AB472" s="31">
        <f t="shared" si="405"/>
        <v>3.8668746775966483</v>
      </c>
      <c r="AD472" s="33">
        <f t="shared" si="406"/>
        <v>1374.0625723330456</v>
      </c>
      <c r="AE472" s="33">
        <f t="shared" si="407"/>
        <v>3.131314096063933</v>
      </c>
      <c r="AF472" s="33">
        <f t="shared" si="408"/>
        <v>0.10572697239682469</v>
      </c>
      <c r="AG472" s="73">
        <f t="shared" si="409"/>
        <v>2488.5526315789475</v>
      </c>
      <c r="AH472" s="33">
        <f t="shared" si="410"/>
        <v>258.92676194560079</v>
      </c>
      <c r="AI472" s="33">
        <f t="shared" si="411"/>
        <v>1.7165168677758282E-2</v>
      </c>
      <c r="AJ472" s="73">
        <f t="shared" si="412"/>
        <v>60.307017543859651</v>
      </c>
      <c r="AK472" s="33">
        <f t="shared" si="413"/>
        <v>147.2142304911298</v>
      </c>
      <c r="AL472" s="33">
        <f t="shared" si="414"/>
        <v>9.0660600872649374E-3</v>
      </c>
      <c r="AM472" s="73">
        <f t="shared" si="415"/>
        <v>113.1140350877193</v>
      </c>
      <c r="AN472" s="33">
        <f t="shared" si="416"/>
        <v>0.55680400200283564</v>
      </c>
      <c r="AO472" s="73">
        <f t="shared" si="417"/>
        <v>256.40350877192981</v>
      </c>
      <c r="AP472" s="33">
        <f t="shared" si="418"/>
        <v>1.5833597804987622</v>
      </c>
      <c r="AQ472" s="73">
        <f t="shared" si="419"/>
        <v>71.622807017543863</v>
      </c>
      <c r="AR472" s="33">
        <f t="shared" si="420"/>
        <v>58.480588301973832</v>
      </c>
      <c r="AS472" s="33">
        <f t="shared" si="421"/>
        <v>0.63868037513745946</v>
      </c>
      <c r="AT472" s="73">
        <f t="shared" si="422"/>
        <v>622.14912280701753</v>
      </c>
      <c r="AU472" s="73">
        <f t="shared" si="423"/>
        <v>1374.0625723330456</v>
      </c>
      <c r="AV472" s="73">
        <f t="shared" si="424"/>
        <v>258.92676194560079</v>
      </c>
      <c r="AW472" s="73">
        <f t="shared" si="425"/>
        <v>147.2142304911298</v>
      </c>
      <c r="AX472" s="73">
        <f t="shared" si="426"/>
        <v>0.55680400200283564</v>
      </c>
      <c r="AY472" s="73">
        <f t="shared" si="427"/>
        <v>1.5833597804987622</v>
      </c>
      <c r="AZ472" s="73">
        <f t="shared" si="428"/>
        <v>58.480588301973832</v>
      </c>
      <c r="BA472" s="33">
        <f t="shared" si="429"/>
        <v>3612.1491228070176</v>
      </c>
      <c r="BC472" s="34">
        <f t="shared" si="430"/>
        <v>6.954145011440524E-2</v>
      </c>
      <c r="BD472" s="34">
        <f t="shared" si="431"/>
        <v>0.36914552060461908</v>
      </c>
      <c r="BE472" s="34">
        <f t="shared" si="432"/>
        <v>0.30772265052679371</v>
      </c>
      <c r="BF472" s="34">
        <f t="shared" si="433"/>
        <v>0.25379163834568252</v>
      </c>
      <c r="BG472" s="34">
        <f t="shared" si="434"/>
        <v>6.613496562044511</v>
      </c>
      <c r="BH472" s="34">
        <f t="shared" si="435"/>
        <v>0.29884024000600096</v>
      </c>
      <c r="BI472" s="34">
        <f t="shared" si="436"/>
        <v>1.2640670137981906</v>
      </c>
      <c r="BJ472" s="34">
        <f t="shared" si="437"/>
        <v>0.3268962971884668</v>
      </c>
      <c r="BL472" s="49">
        <f t="shared" si="438"/>
        <v>1</v>
      </c>
      <c r="BM472" s="49">
        <f t="shared" si="439"/>
        <v>0.83360797666670428</v>
      </c>
      <c r="BN472" s="49">
        <f t="shared" si="440"/>
        <v>17.915689593665782</v>
      </c>
      <c r="BO472" s="49">
        <f t="shared" si="441"/>
        <v>0.80954589267813426</v>
      </c>
      <c r="BP472" s="49">
        <f t="shared" si="442"/>
        <v>0.88554859518015339</v>
      </c>
      <c r="BU472" s="38">
        <f t="shared" si="443"/>
        <v>4.6000777873861663E-2</v>
      </c>
      <c r="BV472" s="38">
        <f t="shared" si="444"/>
        <v>3.8346615368524323E-2</v>
      </c>
      <c r="BW472" s="38">
        <f t="shared" si="445"/>
        <v>0.82413565745527451</v>
      </c>
      <c r="BX472" s="38">
        <f t="shared" si="446"/>
        <v>3.7239740787783908E-2</v>
      </c>
      <c r="BY472" s="38">
        <f t="shared" si="447"/>
        <v>4.0735924223392478E-2</v>
      </c>
    </row>
    <row r="473" spans="1:77" x14ac:dyDescent="0.25">
      <c r="A473" s="23" t="s">
        <v>1168</v>
      </c>
      <c r="B473" s="24" t="s">
        <v>1169</v>
      </c>
      <c r="C473" s="24" t="s">
        <v>215</v>
      </c>
      <c r="D473" s="24" t="s">
        <v>90</v>
      </c>
      <c r="E473" s="25">
        <v>4.4600000000000001E-2</v>
      </c>
      <c r="F473" s="26">
        <f t="shared" si="393"/>
        <v>15.541416604483079</v>
      </c>
      <c r="G473" s="27">
        <v>81.283051616409963</v>
      </c>
      <c r="H473" s="28">
        <f t="shared" si="394"/>
        <v>1.9100000000000001</v>
      </c>
      <c r="I473" s="27">
        <v>3.4220733400910624E-3</v>
      </c>
      <c r="J473" s="27">
        <f t="shared" si="395"/>
        <v>1.3805256463011209E-6</v>
      </c>
      <c r="K473" s="20">
        <f t="shared" si="392"/>
        <v>0.99992640510350372</v>
      </c>
      <c r="S473" s="31">
        <f t="shared" si="396"/>
        <v>3.1170208657932879</v>
      </c>
      <c r="T473" s="31">
        <f t="shared" si="397"/>
        <v>3.5213478442388437</v>
      </c>
      <c r="U473" s="31">
        <f t="shared" si="398"/>
        <v>2.7195553733404054</v>
      </c>
      <c r="V473" s="31">
        <f t="shared" si="399"/>
        <v>4.6821909873177932</v>
      </c>
      <c r="W473" s="31">
        <f t="shared" si="400"/>
        <v>2.335195792678685</v>
      </c>
      <c r="X473" s="32">
        <f t="shared" si="401"/>
        <v>3319.9755893752099</v>
      </c>
      <c r="Y473" s="31">
        <f t="shared" si="402"/>
        <v>48.371239339491218</v>
      </c>
      <c r="Z473" s="31">
        <f t="shared" si="403"/>
        <v>2.6253736515884225</v>
      </c>
      <c r="AA473" s="31">
        <f t="shared" si="404"/>
        <v>9.7613035845778136</v>
      </c>
      <c r="AB473" s="31">
        <f t="shared" si="405"/>
        <v>3.3179482828019866</v>
      </c>
      <c r="AD473" s="33">
        <f t="shared" si="406"/>
        <v>2333.7125680034433</v>
      </c>
      <c r="AE473" s="33">
        <f t="shared" si="407"/>
        <v>98.292370728464249</v>
      </c>
      <c r="AF473" s="33">
        <f t="shared" si="408"/>
        <v>0.2366518078288464</v>
      </c>
      <c r="AG473" s="73">
        <f t="shared" si="409"/>
        <v>2488.5526315789475</v>
      </c>
      <c r="AH473" s="33">
        <f t="shared" si="410"/>
        <v>421.3311280828662</v>
      </c>
      <c r="AI473" s="33">
        <f t="shared" si="411"/>
        <v>3.5595871060813384</v>
      </c>
      <c r="AJ473" s="73">
        <f t="shared" si="412"/>
        <v>60.307017543859651</v>
      </c>
      <c r="AK473" s="33">
        <f t="shared" si="413"/>
        <v>230.08420465264012</v>
      </c>
      <c r="AL473" s="33">
        <f t="shared" si="414"/>
        <v>1.6315381004611652E-2</v>
      </c>
      <c r="AM473" s="73">
        <f t="shared" si="415"/>
        <v>113.1140350877193</v>
      </c>
      <c r="AN473" s="33">
        <f t="shared" si="416"/>
        <v>1.0947186649297378</v>
      </c>
      <c r="AO473" s="73">
        <f t="shared" si="417"/>
        <v>256.40350877192981</v>
      </c>
      <c r="AP473" s="33">
        <f t="shared" si="418"/>
        <v>2.5916945812836816</v>
      </c>
      <c r="AQ473" s="73">
        <f t="shared" si="419"/>
        <v>71.622807017543863</v>
      </c>
      <c r="AR473" s="33">
        <f t="shared" si="420"/>
        <v>110.08992833898122</v>
      </c>
      <c r="AS473" s="33">
        <f t="shared" si="421"/>
        <v>0.74434462480871655</v>
      </c>
      <c r="AT473" s="73">
        <f t="shared" si="422"/>
        <v>622.14912280701753</v>
      </c>
      <c r="AU473" s="73">
        <f t="shared" si="423"/>
        <v>2333.7125680034433</v>
      </c>
      <c r="AV473" s="73">
        <f t="shared" si="424"/>
        <v>421.3311280828662</v>
      </c>
      <c r="AW473" s="73">
        <f t="shared" si="425"/>
        <v>230.08420465264012</v>
      </c>
      <c r="AX473" s="73">
        <f t="shared" si="426"/>
        <v>1.0947186649297378</v>
      </c>
      <c r="AY473" s="73">
        <f t="shared" si="427"/>
        <v>2.5916945812836816</v>
      </c>
      <c r="AZ473" s="73">
        <f t="shared" si="428"/>
        <v>110.08992833898122</v>
      </c>
      <c r="BA473" s="33">
        <f t="shared" si="429"/>
        <v>3612.1491228070176</v>
      </c>
      <c r="BC473" s="34">
        <f t="shared" si="430"/>
        <v>7.977091023713084E-3</v>
      </c>
      <c r="BD473" s="34">
        <f t="shared" si="431"/>
        <v>2.4911635040104026E-2</v>
      </c>
      <c r="BE473" s="34">
        <f t="shared" si="432"/>
        <v>2.1512394767063486E-2</v>
      </c>
      <c r="BF473" s="34">
        <f t="shared" si="433"/>
        <v>1.8626748564739525E-2</v>
      </c>
      <c r="BG473" s="34">
        <f t="shared" si="434"/>
        <v>0.38586177914093256</v>
      </c>
      <c r="BH473" s="34">
        <f t="shared" si="435"/>
        <v>2.0942844589978846E-2</v>
      </c>
      <c r="BI473" s="34">
        <f t="shared" si="436"/>
        <v>7.7343866620611323E-2</v>
      </c>
      <c r="BJ473" s="34">
        <f t="shared" si="437"/>
        <v>2.3310751111314764E-2</v>
      </c>
      <c r="BL473" s="49">
        <f t="shared" si="438"/>
        <v>1</v>
      </c>
      <c r="BM473" s="49">
        <f t="shared" si="439"/>
        <v>0.86354808636332914</v>
      </c>
      <c r="BN473" s="49">
        <f t="shared" si="440"/>
        <v>15.489219335453193</v>
      </c>
      <c r="BO473" s="49">
        <f t="shared" si="441"/>
        <v>0.84068526840024682</v>
      </c>
      <c r="BP473" s="49">
        <f t="shared" si="442"/>
        <v>0.93573750072156736</v>
      </c>
      <c r="BU473" s="38">
        <f t="shared" si="443"/>
        <v>4.6630006624730366E-2</v>
      </c>
      <c r="BV473" s="38">
        <f t="shared" si="444"/>
        <v>4.0267252987895269E-2</v>
      </c>
      <c r="BW473" s="38">
        <f t="shared" si="445"/>
        <v>0.72226240022408406</v>
      </c>
      <c r="BX473" s="38">
        <f t="shared" si="446"/>
        <v>3.9201159634816733E-2</v>
      </c>
      <c r="BY473" s="38">
        <f t="shared" si="447"/>
        <v>4.3633445857655322E-2</v>
      </c>
    </row>
    <row r="474" spans="1:77" x14ac:dyDescent="0.25">
      <c r="A474" s="23" t="s">
        <v>1170</v>
      </c>
      <c r="B474" s="24" t="s">
        <v>1171</v>
      </c>
      <c r="C474" s="24" t="s">
        <v>1015</v>
      </c>
      <c r="D474" s="24" t="s">
        <v>66</v>
      </c>
      <c r="E474" s="25">
        <v>55.6</v>
      </c>
      <c r="F474" s="26">
        <f t="shared" si="393"/>
        <v>1.2466675909351533E-2</v>
      </c>
      <c r="G474" s="27">
        <v>41686938.347033612</v>
      </c>
      <c r="H474" s="28">
        <f t="shared" si="394"/>
        <v>7.620000000000001</v>
      </c>
      <c r="I474" s="27">
        <v>2.2943483865231866</v>
      </c>
      <c r="J474" s="27">
        <f t="shared" si="395"/>
        <v>9.2558121184526407E-4</v>
      </c>
      <c r="K474" s="20">
        <f t="shared" si="392"/>
        <v>0.68363825386204502</v>
      </c>
      <c r="S474" s="31">
        <f t="shared" si="396"/>
        <v>5.3111676190341202</v>
      </c>
      <c r="T474" s="31">
        <f t="shared" si="397"/>
        <v>7.9274802114239638</v>
      </c>
      <c r="U474" s="31">
        <f t="shared" si="398"/>
        <v>4.4388023649508845</v>
      </c>
      <c r="V474" s="31">
        <f t="shared" si="399"/>
        <v>1980769.4349947819</v>
      </c>
      <c r="W474" s="31">
        <f t="shared" si="400"/>
        <v>3.6601178072139882</v>
      </c>
      <c r="X474" s="32">
        <f t="shared" si="401"/>
        <v>2011655.0053949405</v>
      </c>
      <c r="Y474" s="31">
        <f t="shared" si="402"/>
        <v>95.470908440550488</v>
      </c>
      <c r="Z474" s="31">
        <f t="shared" si="403"/>
        <v>4.3105132191409741</v>
      </c>
      <c r="AA474" s="31">
        <f t="shared" si="404"/>
        <v>18.443787731620208</v>
      </c>
      <c r="AB474" s="31">
        <f t="shared" si="405"/>
        <v>3.8695530179036721</v>
      </c>
      <c r="AD474" s="33">
        <f t="shared" si="406"/>
        <v>1369.6104681692664</v>
      </c>
      <c r="AE474" s="33">
        <f t="shared" si="407"/>
        <v>7.8846038390099016E-2</v>
      </c>
      <c r="AF474" s="33">
        <f t="shared" si="408"/>
        <v>0.10511957281614544</v>
      </c>
      <c r="AG474" s="73">
        <f t="shared" si="409"/>
        <v>2488.5526315789475</v>
      </c>
      <c r="AH474" s="33">
        <f t="shared" si="410"/>
        <v>258.14020069488089</v>
      </c>
      <c r="AI474" s="33">
        <f t="shared" si="411"/>
        <v>8.4142386146576291E-6</v>
      </c>
      <c r="AJ474" s="73">
        <f t="shared" si="412"/>
        <v>60.307017543859651</v>
      </c>
      <c r="AK474" s="33">
        <f t="shared" si="413"/>
        <v>146.79627677767095</v>
      </c>
      <c r="AL474" s="33">
        <f t="shared" si="414"/>
        <v>2.6926419550768018E-5</v>
      </c>
      <c r="AM474" s="73">
        <f t="shared" si="415"/>
        <v>113.1140350877193</v>
      </c>
      <c r="AN474" s="33">
        <f t="shared" si="416"/>
        <v>0.55464957247891156</v>
      </c>
      <c r="AO474" s="73">
        <f t="shared" si="417"/>
        <v>256.40350877192981</v>
      </c>
      <c r="AP474" s="33">
        <f t="shared" si="418"/>
        <v>1.5785049994632989</v>
      </c>
      <c r="AQ474" s="73">
        <f t="shared" si="419"/>
        <v>71.622807017543863</v>
      </c>
      <c r="AR474" s="33">
        <f t="shared" si="420"/>
        <v>58.264670346366607</v>
      </c>
      <c r="AS474" s="33">
        <f t="shared" si="421"/>
        <v>0.63823830769863099</v>
      </c>
      <c r="AT474" s="73">
        <f t="shared" si="422"/>
        <v>622.14912280701753</v>
      </c>
      <c r="AU474" s="73">
        <f t="shared" si="423"/>
        <v>1369.6104681692664</v>
      </c>
      <c r="AV474" s="73">
        <f t="shared" si="424"/>
        <v>258.14020069488089</v>
      </c>
      <c r="AW474" s="73">
        <f t="shared" si="425"/>
        <v>146.79627677767095</v>
      </c>
      <c r="AX474" s="73">
        <f t="shared" si="426"/>
        <v>0.55464957247891156</v>
      </c>
      <c r="AY474" s="73">
        <f t="shared" si="427"/>
        <v>1.5785049994632989</v>
      </c>
      <c r="AZ474" s="73">
        <f t="shared" si="428"/>
        <v>58.264670346366607</v>
      </c>
      <c r="BA474" s="33">
        <f t="shared" si="429"/>
        <v>3612.1491228070176</v>
      </c>
      <c r="BC474" s="34">
        <f t="shared" si="430"/>
        <v>8.474352297945327E-2</v>
      </c>
      <c r="BD474" s="34">
        <f t="shared" si="431"/>
        <v>0.45130630239433006</v>
      </c>
      <c r="BE474" s="34">
        <f t="shared" si="432"/>
        <v>0.37615973795430879</v>
      </c>
      <c r="BF474" s="34">
        <f t="shared" si="433"/>
        <v>0.31017122060932834</v>
      </c>
      <c r="BG474" s="34">
        <f t="shared" si="434"/>
        <v>8.0905411233010689</v>
      </c>
      <c r="BH474" s="34">
        <f t="shared" si="435"/>
        <v>0.36528807603951025</v>
      </c>
      <c r="BI474" s="34">
        <f t="shared" si="436"/>
        <v>1.5460558648883767</v>
      </c>
      <c r="BJ474" s="34">
        <f t="shared" si="437"/>
        <v>0.39954378651360395</v>
      </c>
      <c r="BL474" s="49">
        <f t="shared" si="438"/>
        <v>1</v>
      </c>
      <c r="BM474" s="49">
        <f t="shared" si="439"/>
        <v>0.83349099261112958</v>
      </c>
      <c r="BN474" s="49">
        <f t="shared" si="440"/>
        <v>17.926940262916908</v>
      </c>
      <c r="BO474" s="49">
        <f t="shared" si="441"/>
        <v>0.80940167265898011</v>
      </c>
      <c r="BP474" s="49">
        <f t="shared" si="442"/>
        <v>0.88530513399412158</v>
      </c>
      <c r="BU474" s="38">
        <f t="shared" si="443"/>
        <v>4.5998164207132326E-2</v>
      </c>
      <c r="BV474" s="38">
        <f t="shared" si="444"/>
        <v>3.8339055543292457E-2</v>
      </c>
      <c r="BW474" s="38">
        <f t="shared" si="445"/>
        <v>0.82460634194510385</v>
      </c>
      <c r="BX474" s="38">
        <f t="shared" si="446"/>
        <v>3.7230991048495338E-2</v>
      </c>
      <c r="BY474" s="38">
        <f t="shared" si="447"/>
        <v>4.0722410926878894E-2</v>
      </c>
    </row>
    <row r="475" spans="1:77" x14ac:dyDescent="0.25">
      <c r="A475" s="23" t="s">
        <v>1172</v>
      </c>
      <c r="B475" s="24" t="s">
        <v>1173</v>
      </c>
      <c r="C475" s="24" t="s">
        <v>1015</v>
      </c>
      <c r="D475" s="24" t="s">
        <v>66</v>
      </c>
      <c r="E475" s="25">
        <v>351</v>
      </c>
      <c r="F475" s="26">
        <f t="shared" si="393"/>
        <v>1.9747782921935761E-3</v>
      </c>
      <c r="G475" s="27">
        <v>316227766.01683807</v>
      </c>
      <c r="H475" s="28">
        <f t="shared" si="394"/>
        <v>8.5</v>
      </c>
      <c r="I475" s="27">
        <v>2.0386221047535019E-11</v>
      </c>
      <c r="J475" s="27">
        <f t="shared" si="395"/>
        <v>8.224166518458335E-15</v>
      </c>
      <c r="K475" s="20">
        <f t="shared" si="392"/>
        <v>0.22172137334612815</v>
      </c>
      <c r="S475" s="31">
        <f t="shared" si="396"/>
        <v>5.3111749685253864</v>
      </c>
      <c r="T475" s="31">
        <f t="shared" si="397"/>
        <v>7.9274997110173135</v>
      </c>
      <c r="U475" s="31">
        <f t="shared" si="398"/>
        <v>4.4388081237228221</v>
      </c>
      <c r="V475" s="31">
        <f t="shared" si="399"/>
        <v>15025667.346566549</v>
      </c>
      <c r="W475" s="31">
        <f t="shared" si="400"/>
        <v>3.6601222451590614</v>
      </c>
      <c r="X475" s="32">
        <f t="shared" si="401"/>
        <v>1.7174177396704978E+18</v>
      </c>
      <c r="Y475" s="31">
        <f t="shared" si="402"/>
        <v>95.471066205114852</v>
      </c>
      <c r="Z475" s="31">
        <f t="shared" si="403"/>
        <v>4.3105188636670366</v>
      </c>
      <c r="AA475" s="31">
        <f t="shared" si="404"/>
        <v>18.443816814379289</v>
      </c>
      <c r="AB475" s="31">
        <f t="shared" si="405"/>
        <v>3.8695541583318231</v>
      </c>
      <c r="AD475" s="33">
        <f t="shared" si="406"/>
        <v>1369.6085729313513</v>
      </c>
      <c r="AE475" s="33">
        <f t="shared" si="407"/>
        <v>1.2489571893132493E-2</v>
      </c>
      <c r="AF475" s="33">
        <f t="shared" si="408"/>
        <v>0.1051193142492583</v>
      </c>
      <c r="AG475" s="73">
        <f t="shared" si="409"/>
        <v>2488.5526315789475</v>
      </c>
      <c r="AH475" s="33">
        <f t="shared" si="410"/>
        <v>258.13986579179385</v>
      </c>
      <c r="AI475" s="33">
        <f t="shared" si="411"/>
        <v>1.1092130740186454E-6</v>
      </c>
      <c r="AJ475" s="73">
        <f t="shared" si="412"/>
        <v>60.307017543859651</v>
      </c>
      <c r="AK475" s="33">
        <f t="shared" si="413"/>
        <v>146.79609878530633</v>
      </c>
      <c r="AL475" s="33">
        <f t="shared" si="414"/>
        <v>3.1539598907985563E-17</v>
      </c>
      <c r="AM475" s="73">
        <f t="shared" si="415"/>
        <v>113.1140350877193</v>
      </c>
      <c r="AN475" s="33">
        <f t="shared" si="416"/>
        <v>0.5546486559284669</v>
      </c>
      <c r="AO475" s="73">
        <f t="shared" si="417"/>
        <v>256.40350877192981</v>
      </c>
      <c r="AP475" s="33">
        <f t="shared" si="418"/>
        <v>1.5785029324470323</v>
      </c>
      <c r="AQ475" s="73">
        <f t="shared" si="419"/>
        <v>71.622807017543863</v>
      </c>
      <c r="AR475" s="33">
        <f t="shared" si="420"/>
        <v>58.264578472900951</v>
      </c>
      <c r="AS475" s="33">
        <f t="shared" si="421"/>
        <v>0.63823811959816679</v>
      </c>
      <c r="AT475" s="73">
        <f t="shared" si="422"/>
        <v>622.14912280701753</v>
      </c>
      <c r="AU475" s="73">
        <f t="shared" si="423"/>
        <v>1369.6085729313513</v>
      </c>
      <c r="AV475" s="73">
        <f t="shared" si="424"/>
        <v>258.13986579179385</v>
      </c>
      <c r="AW475" s="73">
        <f t="shared" si="425"/>
        <v>146.79609878530633</v>
      </c>
      <c r="AX475" s="73">
        <f t="shared" si="426"/>
        <v>0.5546486559284669</v>
      </c>
      <c r="AY475" s="73">
        <f t="shared" si="427"/>
        <v>1.5785029324470323</v>
      </c>
      <c r="AZ475" s="73">
        <f t="shared" si="428"/>
        <v>58.264578472900951</v>
      </c>
      <c r="BA475" s="33">
        <f t="shared" si="429"/>
        <v>3612.1491228070176</v>
      </c>
      <c r="BC475" s="34">
        <f t="shared" si="430"/>
        <v>2.796225880265947E-2</v>
      </c>
      <c r="BD475" s="34">
        <f t="shared" si="431"/>
        <v>0.1489147556709188</v>
      </c>
      <c r="BE475" s="34">
        <f t="shared" si="432"/>
        <v>0.12411910099755173</v>
      </c>
      <c r="BF475" s="34">
        <f t="shared" si="433"/>
        <v>0.10234528546850868</v>
      </c>
      <c r="BG475" s="34">
        <f t="shared" si="434"/>
        <v>2.6695866613932577</v>
      </c>
      <c r="BH475" s="34">
        <f t="shared" si="435"/>
        <v>0.12053184403960331</v>
      </c>
      <c r="BI475" s="34">
        <f t="shared" si="436"/>
        <v>0.51014260754361751</v>
      </c>
      <c r="BJ475" s="34">
        <f t="shared" si="437"/>
        <v>0.1318349832228583</v>
      </c>
      <c r="BL475" s="49">
        <f t="shared" si="438"/>
        <v>1</v>
      </c>
      <c r="BM475" s="49">
        <f t="shared" si="439"/>
        <v>0.83349094882066577</v>
      </c>
      <c r="BN475" s="49">
        <f t="shared" si="440"/>
        <v>17.926945179916746</v>
      </c>
      <c r="BO475" s="49">
        <f t="shared" si="441"/>
        <v>0.8094016170295586</v>
      </c>
      <c r="BP475" s="49">
        <f t="shared" si="442"/>
        <v>0.88530503662239857</v>
      </c>
      <c r="BU475" s="38">
        <f t="shared" si="443"/>
        <v>4.5998162780461704E-2</v>
      </c>
      <c r="BV475" s="38">
        <f t="shared" si="444"/>
        <v>3.8339052339894458E-2</v>
      </c>
      <c r="BW475" s="38">
        <f t="shared" si="445"/>
        <v>0.82460654254222387</v>
      </c>
      <c r="BX475" s="38">
        <f t="shared" si="446"/>
        <v>3.7230987334894564E-2</v>
      </c>
      <c r="BY475" s="38">
        <f t="shared" si="447"/>
        <v>4.0722405184919701E-2</v>
      </c>
    </row>
    <row r="476" spans="1:77" x14ac:dyDescent="0.25">
      <c r="A476" s="23" t="s">
        <v>1174</v>
      </c>
      <c r="B476" s="24" t="s">
        <v>1175</v>
      </c>
      <c r="C476" s="24" t="s">
        <v>1176</v>
      </c>
      <c r="D476" s="24" t="s">
        <v>236</v>
      </c>
      <c r="E476" s="25">
        <v>1.21</v>
      </c>
      <c r="F476" s="26">
        <f t="shared" si="393"/>
        <v>0.57284890955367385</v>
      </c>
      <c r="G476" s="27">
        <v>676.08297539198213</v>
      </c>
      <c r="H476" s="28">
        <f t="shared" si="394"/>
        <v>2.83</v>
      </c>
      <c r="I476" s="27">
        <v>2787.6</v>
      </c>
      <c r="J476" s="27">
        <f t="shared" si="395"/>
        <v>1.1245677427610592</v>
      </c>
      <c r="K476" s="20">
        <f t="shared" si="392"/>
        <v>0.99995129639572011</v>
      </c>
      <c r="S476" s="31">
        <f t="shared" si="396"/>
        <v>4.8441527944328904</v>
      </c>
      <c r="T476" s="31">
        <f t="shared" si="397"/>
        <v>6.7676979744313641</v>
      </c>
      <c r="U476" s="31">
        <f t="shared" si="398"/>
        <v>4.0728679391668168</v>
      </c>
      <c r="V476" s="31">
        <f t="shared" si="399"/>
        <v>32.944305403301968</v>
      </c>
      <c r="W476" s="31">
        <f t="shared" si="400"/>
        <v>3.3781137793090248</v>
      </c>
      <c r="X476" s="32">
        <f t="shared" si="401"/>
        <v>2.7699602016828757E-2</v>
      </c>
      <c r="Y476" s="31">
        <f t="shared" si="402"/>
        <v>85.445943760536281</v>
      </c>
      <c r="Z476" s="31">
        <f t="shared" si="403"/>
        <v>3.951838413817792</v>
      </c>
      <c r="AA476" s="31">
        <f t="shared" si="404"/>
        <v>16.595757828859689</v>
      </c>
      <c r="AB476" s="31">
        <f t="shared" si="405"/>
        <v>3.790658155924608</v>
      </c>
      <c r="AD476" s="33">
        <f t="shared" si="406"/>
        <v>1501.6518012376962</v>
      </c>
      <c r="AE476" s="33">
        <f t="shared" si="407"/>
        <v>3.6230080450326496</v>
      </c>
      <c r="AF476" s="33">
        <f t="shared" si="408"/>
        <v>0.12313394251364353</v>
      </c>
      <c r="AG476" s="73">
        <f t="shared" si="409"/>
        <v>2488.5526315789475</v>
      </c>
      <c r="AH476" s="33">
        <f t="shared" si="410"/>
        <v>281.33328908467763</v>
      </c>
      <c r="AI476" s="33">
        <f t="shared" si="411"/>
        <v>0.50590432739845193</v>
      </c>
      <c r="AJ476" s="73">
        <f t="shared" si="412"/>
        <v>60.307017543859651</v>
      </c>
      <c r="AK476" s="33">
        <f t="shared" si="413"/>
        <v>159.05079040190498</v>
      </c>
      <c r="AL476" s="33">
        <f t="shared" si="414"/>
        <v>1955.5034268636055</v>
      </c>
      <c r="AM476" s="73">
        <f t="shared" si="415"/>
        <v>113.1140350877193</v>
      </c>
      <c r="AN476" s="33">
        <f t="shared" si="416"/>
        <v>0.61972395903456856</v>
      </c>
      <c r="AO476" s="73">
        <f t="shared" si="417"/>
        <v>256.40350877192981</v>
      </c>
      <c r="AP476" s="33">
        <f t="shared" si="418"/>
        <v>1.7217724902100178</v>
      </c>
      <c r="AQ476" s="73">
        <f t="shared" si="419"/>
        <v>71.622807017543863</v>
      </c>
      <c r="AR476" s="33">
        <f t="shared" si="420"/>
        <v>64.752765327321626</v>
      </c>
      <c r="AS476" s="33">
        <f t="shared" si="421"/>
        <v>0.65152194371232286</v>
      </c>
      <c r="AT476" s="73">
        <f t="shared" si="422"/>
        <v>622.14912280701753</v>
      </c>
      <c r="AU476" s="73">
        <f t="shared" si="423"/>
        <v>1501.6518012376962</v>
      </c>
      <c r="AV476" s="73">
        <f t="shared" si="424"/>
        <v>281.33328908467763</v>
      </c>
      <c r="AW476" s="73">
        <f t="shared" si="425"/>
        <v>159.05079040190498</v>
      </c>
      <c r="AX476" s="73">
        <f t="shared" si="426"/>
        <v>0.61972395903456856</v>
      </c>
      <c r="AY476" s="73">
        <f t="shared" si="427"/>
        <v>1.7217724902100178</v>
      </c>
      <c r="AZ476" s="73">
        <f t="shared" si="428"/>
        <v>64.752765327321626</v>
      </c>
      <c r="BA476" s="33">
        <f t="shared" si="429"/>
        <v>3612.1491228070176</v>
      </c>
      <c r="BC476" s="34">
        <f t="shared" si="430"/>
        <v>7.4716891540676459E-3</v>
      </c>
      <c r="BD476" s="34">
        <f t="shared" si="431"/>
        <v>3.7807125406173661E-2</v>
      </c>
      <c r="BE476" s="34">
        <f t="shared" si="432"/>
        <v>3.0376578876020206E-2</v>
      </c>
      <c r="BF476" s="34">
        <f t="shared" si="433"/>
        <v>1.8984977001893497E-3</v>
      </c>
      <c r="BG476" s="34">
        <f t="shared" si="434"/>
        <v>0.63842553125467305</v>
      </c>
      <c r="BH476" s="34">
        <f t="shared" si="435"/>
        <v>2.9526908215150291E-2</v>
      </c>
      <c r="BI476" s="34">
        <f t="shared" si="436"/>
        <v>0.12276313970159343</v>
      </c>
      <c r="BJ476" s="34">
        <f t="shared" si="437"/>
        <v>3.2385705767142524E-2</v>
      </c>
      <c r="BL476" s="49">
        <f t="shared" si="438"/>
        <v>1</v>
      </c>
      <c r="BM476" s="49">
        <f t="shared" si="439"/>
        <v>0.80346174298297501</v>
      </c>
      <c r="BN476" s="49">
        <f t="shared" si="440"/>
        <v>16.886381188621716</v>
      </c>
      <c r="BO476" s="49">
        <f t="shared" si="441"/>
        <v>0.78098791955044367</v>
      </c>
      <c r="BP476" s="49">
        <f t="shared" si="442"/>
        <v>0.85660323071941735</v>
      </c>
      <c r="BU476" s="38">
        <f t="shared" si="443"/>
        <v>4.7929191932444916E-2</v>
      </c>
      <c r="BV476" s="38">
        <f t="shared" si="444"/>
        <v>3.8509272089807735E-2</v>
      </c>
      <c r="BW476" s="38">
        <f t="shared" si="445"/>
        <v>0.80935060503387757</v>
      </c>
      <c r="BX476" s="38">
        <f t="shared" si="446"/>
        <v>3.7432119893054061E-2</v>
      </c>
      <c r="BY476" s="38">
        <f t="shared" si="447"/>
        <v>4.105630065510335E-2</v>
      </c>
    </row>
    <row r="477" spans="1:77" x14ac:dyDescent="0.25">
      <c r="A477" s="23" t="s">
        <v>1177</v>
      </c>
      <c r="B477" s="24" t="s">
        <v>1178</v>
      </c>
      <c r="C477" s="24" t="s">
        <v>173</v>
      </c>
      <c r="D477" s="24" t="s">
        <v>90</v>
      </c>
      <c r="E477" s="25">
        <v>3.41</v>
      </c>
      <c r="F477" s="26">
        <f t="shared" si="393"/>
        <v>0.20326896790614229</v>
      </c>
      <c r="G477" s="27">
        <v>117489.75549395311</v>
      </c>
      <c r="H477" s="28">
        <f t="shared" si="394"/>
        <v>5.07</v>
      </c>
      <c r="I477" s="27">
        <v>3.8279000000000001E-2</v>
      </c>
      <c r="J477" s="27">
        <f t="shared" si="395"/>
        <v>1.5442433858929037E-5</v>
      </c>
      <c r="K477" s="20">
        <f t="shared" si="392"/>
        <v>0.99866073772469588</v>
      </c>
      <c r="S477" s="31">
        <f t="shared" si="396"/>
        <v>5.3081744534161013</v>
      </c>
      <c r="T477" s="31">
        <f t="shared" si="397"/>
        <v>7.9195422626574494</v>
      </c>
      <c r="U477" s="31">
        <f t="shared" si="398"/>
        <v>4.436457038241735</v>
      </c>
      <c r="V477" s="31">
        <f t="shared" si="399"/>
        <v>5583.3844552856244</v>
      </c>
      <c r="W477" s="31">
        <f t="shared" si="400"/>
        <v>3.6583104025749842</v>
      </c>
      <c r="X477" s="32">
        <f t="shared" si="401"/>
        <v>339884.14523716853</v>
      </c>
      <c r="Y477" s="31">
        <f t="shared" si="402"/>
        <v>95.40665699065768</v>
      </c>
      <c r="Z477" s="31">
        <f t="shared" si="403"/>
        <v>4.3082144203902937</v>
      </c>
      <c r="AA477" s="31">
        <f t="shared" si="404"/>
        <v>18.431943440444364</v>
      </c>
      <c r="AB477" s="31">
        <f t="shared" si="405"/>
        <v>3.869088322064183</v>
      </c>
      <c r="AD477" s="33">
        <f t="shared" si="406"/>
        <v>1370.3827621093733</v>
      </c>
      <c r="AE477" s="33">
        <f t="shared" si="407"/>
        <v>1.2855834998502949</v>
      </c>
      <c r="AF477" s="33">
        <f t="shared" si="408"/>
        <v>0.10522493670659488</v>
      </c>
      <c r="AG477" s="73">
        <f t="shared" si="409"/>
        <v>2488.5526315789475</v>
      </c>
      <c r="AH477" s="33">
        <f t="shared" si="410"/>
        <v>258.27666614516619</v>
      </c>
      <c r="AI477" s="33">
        <f t="shared" si="411"/>
        <v>2.9850472952635079E-3</v>
      </c>
      <c r="AJ477" s="73">
        <f t="shared" si="412"/>
        <v>60.307017543859651</v>
      </c>
      <c r="AK477" s="33">
        <f t="shared" si="413"/>
        <v>146.86880213567494</v>
      </c>
      <c r="AL477" s="33">
        <f t="shared" si="414"/>
        <v>1.5936803003526273E-4</v>
      </c>
      <c r="AM477" s="73">
        <f t="shared" si="415"/>
        <v>113.1140350877193</v>
      </c>
      <c r="AN477" s="33">
        <f t="shared" si="416"/>
        <v>0.55502310028439461</v>
      </c>
      <c r="AO477" s="73">
        <f t="shared" si="417"/>
        <v>256.40350877192981</v>
      </c>
      <c r="AP477" s="33">
        <f t="shared" si="418"/>
        <v>1.5793472661117591</v>
      </c>
      <c r="AQ477" s="73">
        <f t="shared" si="419"/>
        <v>71.622807017543863</v>
      </c>
      <c r="AR477" s="33">
        <f t="shared" si="420"/>
        <v>58.302110984304583</v>
      </c>
      <c r="AS477" s="33">
        <f t="shared" si="421"/>
        <v>0.63831496314340297</v>
      </c>
      <c r="AT477" s="73">
        <f t="shared" si="422"/>
        <v>622.14912280701753</v>
      </c>
      <c r="AU477" s="73">
        <f t="shared" si="423"/>
        <v>1370.3827621093733</v>
      </c>
      <c r="AV477" s="73">
        <f t="shared" si="424"/>
        <v>258.27666614516619</v>
      </c>
      <c r="AW477" s="73">
        <f t="shared" si="425"/>
        <v>146.86880213567494</v>
      </c>
      <c r="AX477" s="73">
        <f t="shared" si="426"/>
        <v>0.55502310028439461</v>
      </c>
      <c r="AY477" s="73">
        <f t="shared" si="427"/>
        <v>1.5793472661117591</v>
      </c>
      <c r="AZ477" s="73">
        <f t="shared" si="428"/>
        <v>58.302110984304583</v>
      </c>
      <c r="BA477" s="33">
        <f t="shared" si="429"/>
        <v>3612.1491228070176</v>
      </c>
      <c r="BC477" s="34">
        <f t="shared" si="430"/>
        <v>9.4489391625412117E-2</v>
      </c>
      <c r="BD477" s="34">
        <f t="shared" si="431"/>
        <v>0.50292433335858489</v>
      </c>
      <c r="BE477" s="34">
        <f t="shared" si="432"/>
        <v>0.41919328166548503</v>
      </c>
      <c r="BF477" s="34">
        <f t="shared" si="433"/>
        <v>0.34567114922683206</v>
      </c>
      <c r="BG477" s="34">
        <f t="shared" si="434"/>
        <v>9.0149169760616168</v>
      </c>
      <c r="BH477" s="34">
        <f t="shared" si="435"/>
        <v>0.40708055957450628</v>
      </c>
      <c r="BI477" s="34">
        <f t="shared" si="436"/>
        <v>1.7227616348010597</v>
      </c>
      <c r="BJ477" s="34">
        <f t="shared" si="437"/>
        <v>0.44526293829393782</v>
      </c>
      <c r="BL477" s="49">
        <f t="shared" si="438"/>
        <v>1</v>
      </c>
      <c r="BM477" s="49">
        <f t="shared" si="439"/>
        <v>0.83351163159289876</v>
      </c>
      <c r="BN477" s="49">
        <f t="shared" si="440"/>
        <v>17.924996620980725</v>
      </c>
      <c r="BO477" s="49">
        <f t="shared" si="441"/>
        <v>0.80942705010110927</v>
      </c>
      <c r="BP477" s="49">
        <f t="shared" si="442"/>
        <v>0.88534777253751507</v>
      </c>
      <c r="BU477" s="38">
        <f t="shared" si="443"/>
        <v>4.5998597588085721E-2</v>
      </c>
      <c r="BV477" s="38">
        <f t="shared" si="444"/>
        <v>3.8340366126630505E-2</v>
      </c>
      <c r="BW477" s="38">
        <f t="shared" si="445"/>
        <v>0.82452470633628872</v>
      </c>
      <c r="BX477" s="38">
        <f t="shared" si="446"/>
        <v>3.7232509154512226E-2</v>
      </c>
      <c r="BY477" s="38">
        <f t="shared" si="447"/>
        <v>4.072475591446121E-2</v>
      </c>
    </row>
    <row r="478" spans="1:77" x14ac:dyDescent="0.25">
      <c r="A478" s="23" t="s">
        <v>1179</v>
      </c>
      <c r="B478" s="24" t="s">
        <v>1180</v>
      </c>
      <c r="C478" s="24" t="s">
        <v>94</v>
      </c>
      <c r="D478" s="24" t="s">
        <v>90</v>
      </c>
      <c r="E478" s="25">
        <v>1.76</v>
      </c>
      <c r="F478" s="26">
        <f t="shared" si="393"/>
        <v>0.39383362531815075</v>
      </c>
      <c r="G478" s="27">
        <v>6760.8297539198229</v>
      </c>
      <c r="H478" s="28">
        <f t="shared" si="394"/>
        <v>3.8300000000000005</v>
      </c>
      <c r="I478" s="27">
        <v>3.0098E-2</v>
      </c>
      <c r="J478" s="27">
        <f t="shared" si="395"/>
        <v>1.2142072005173755E-5</v>
      </c>
      <c r="K478" s="20">
        <f t="shared" si="392"/>
        <v>0.99988763974543604</v>
      </c>
      <c r="S478" s="31">
        <f t="shared" si="396"/>
        <v>5.2595854508763482</v>
      </c>
      <c r="T478" s="31">
        <f t="shared" si="397"/>
        <v>7.7916488358237883</v>
      </c>
      <c r="U478" s="31">
        <f t="shared" si="398"/>
        <v>4.3983846092583772</v>
      </c>
      <c r="V478" s="31">
        <f t="shared" si="399"/>
        <v>322.06305403301968</v>
      </c>
      <c r="W478" s="31">
        <f t="shared" si="400"/>
        <v>3.6289702323998831</v>
      </c>
      <c r="X478" s="32">
        <f t="shared" si="401"/>
        <v>24948.426349750767</v>
      </c>
      <c r="Y478" s="31">
        <f t="shared" si="402"/>
        <v>94.363642917787331</v>
      </c>
      <c r="Z478" s="31">
        <f t="shared" si="403"/>
        <v>4.2708972944475034</v>
      </c>
      <c r="AA478" s="31">
        <f t="shared" si="404"/>
        <v>18.239671322069015</v>
      </c>
      <c r="AB478" s="31">
        <f t="shared" si="405"/>
        <v>3.8614762709445785</v>
      </c>
      <c r="AD478" s="33">
        <f t="shared" si="406"/>
        <v>1383.042606146601</v>
      </c>
      <c r="AE478" s="33">
        <f t="shared" si="407"/>
        <v>2.4908180309599466</v>
      </c>
      <c r="AF478" s="33">
        <f t="shared" si="408"/>
        <v>0.10695211641237004</v>
      </c>
      <c r="AG478" s="73">
        <f t="shared" si="409"/>
        <v>2488.5526315789475</v>
      </c>
      <c r="AH478" s="33">
        <f t="shared" si="410"/>
        <v>260.51230966055408</v>
      </c>
      <c r="AI478" s="33">
        <f t="shared" si="411"/>
        <v>5.174970074325231E-2</v>
      </c>
      <c r="AJ478" s="73">
        <f t="shared" si="412"/>
        <v>60.307017543859651</v>
      </c>
      <c r="AK478" s="33">
        <f t="shared" si="413"/>
        <v>148.05623420927014</v>
      </c>
      <c r="AL478" s="33">
        <f t="shared" si="414"/>
        <v>2.1711456228664214E-3</v>
      </c>
      <c r="AM478" s="73">
        <f t="shared" si="415"/>
        <v>113.1140350877193</v>
      </c>
      <c r="AN478" s="33">
        <f t="shared" si="416"/>
        <v>0.56115784547295322</v>
      </c>
      <c r="AO478" s="73">
        <f t="shared" si="417"/>
        <v>256.40350877192981</v>
      </c>
      <c r="AP478" s="33">
        <f t="shared" si="418"/>
        <v>1.5931468723241389</v>
      </c>
      <c r="AQ478" s="73">
        <f t="shared" si="419"/>
        <v>71.622807017543863</v>
      </c>
      <c r="AR478" s="33">
        <f t="shared" si="420"/>
        <v>58.916698286168057</v>
      </c>
      <c r="AS478" s="33">
        <f t="shared" si="421"/>
        <v>0.63957326069307763</v>
      </c>
      <c r="AT478" s="73">
        <f t="shared" si="422"/>
        <v>622.14912280701753</v>
      </c>
      <c r="AU478" s="73">
        <f t="shared" si="423"/>
        <v>1383.042606146601</v>
      </c>
      <c r="AV478" s="73">
        <f t="shared" si="424"/>
        <v>260.51230966055408</v>
      </c>
      <c r="AW478" s="73">
        <f t="shared" si="425"/>
        <v>148.05623420927014</v>
      </c>
      <c r="AX478" s="73">
        <f t="shared" si="426"/>
        <v>0.56115784547295322</v>
      </c>
      <c r="AY478" s="73">
        <f t="shared" si="427"/>
        <v>1.5931468723241389</v>
      </c>
      <c r="AZ478" s="73">
        <f t="shared" si="428"/>
        <v>58.916698286168057</v>
      </c>
      <c r="BA478" s="33">
        <f t="shared" si="429"/>
        <v>3612.1491228070176</v>
      </c>
      <c r="BC478" s="34">
        <f t="shared" si="430"/>
        <v>7.7061777527017011E-2</v>
      </c>
      <c r="BD478" s="34">
        <f t="shared" si="431"/>
        <v>0.40640340546778164</v>
      </c>
      <c r="BE478" s="34">
        <f t="shared" si="432"/>
        <v>0.33888001911244875</v>
      </c>
      <c r="BF478" s="34">
        <f t="shared" si="433"/>
        <v>0.27965079580953706</v>
      </c>
      <c r="BG478" s="34">
        <f t="shared" si="434"/>
        <v>7.2718300571694012</v>
      </c>
      <c r="BH478" s="34">
        <f t="shared" si="435"/>
        <v>0.32912293714545238</v>
      </c>
      <c r="BI478" s="34">
        <f t="shared" si="436"/>
        <v>1.3904869902599328</v>
      </c>
      <c r="BJ478" s="34">
        <f t="shared" si="437"/>
        <v>0.36009207170909213</v>
      </c>
      <c r="BL478" s="49">
        <f t="shared" si="438"/>
        <v>1</v>
      </c>
      <c r="BM478" s="49">
        <f t="shared" si="439"/>
        <v>0.83385132740801815</v>
      </c>
      <c r="BN478" s="49">
        <f t="shared" si="440"/>
        <v>17.893132683766076</v>
      </c>
      <c r="BO478" s="49">
        <f t="shared" si="441"/>
        <v>0.80984296075625328</v>
      </c>
      <c r="BP478" s="49">
        <f t="shared" si="442"/>
        <v>0.88604590134921757</v>
      </c>
      <c r="BU478" s="38">
        <f t="shared" si="443"/>
        <v>4.6005726456514899E-2</v>
      </c>
      <c r="BV478" s="38">
        <f t="shared" si="444"/>
        <v>3.8361936074135128E-2</v>
      </c>
      <c r="BW478" s="38">
        <f t="shared" si="445"/>
        <v>0.82318656769946841</v>
      </c>
      <c r="BX478" s="38">
        <f t="shared" si="446"/>
        <v>3.725741372528632E-2</v>
      </c>
      <c r="BY478" s="38">
        <f t="shared" si="447"/>
        <v>4.0763185365388289E-2</v>
      </c>
    </row>
    <row r="479" spans="1:77" x14ac:dyDescent="0.25">
      <c r="A479" s="23" t="s">
        <v>1181</v>
      </c>
      <c r="B479" s="24" t="s">
        <v>1182</v>
      </c>
      <c r="C479" s="24" t="s">
        <v>320</v>
      </c>
      <c r="D479" s="24" t="s">
        <v>66</v>
      </c>
      <c r="E479" s="25">
        <v>4.97</v>
      </c>
      <c r="F479" s="26">
        <f t="shared" si="393"/>
        <v>0.13946623351306747</v>
      </c>
      <c r="G479" s="27">
        <v>2187.7616239495528</v>
      </c>
      <c r="H479" s="28">
        <f t="shared" si="394"/>
        <v>3.34</v>
      </c>
      <c r="I479" s="27">
        <v>1.3231000000000001E-4</v>
      </c>
      <c r="J479" s="27">
        <f t="shared" si="395"/>
        <v>5.3376222573079264E-8</v>
      </c>
      <c r="K479" s="20">
        <f t="shared" si="392"/>
        <v>0.99993749237678964</v>
      </c>
      <c r="S479" s="31">
        <f t="shared" si="396"/>
        <v>5.1555295516295869</v>
      </c>
      <c r="T479" s="31">
        <f t="shared" si="397"/>
        <v>7.5237426713971685</v>
      </c>
      <c r="U479" s="31">
        <f t="shared" si="398"/>
        <v>4.3168505042696941</v>
      </c>
      <c r="V479" s="31">
        <f t="shared" si="399"/>
        <v>104.77221461778694</v>
      </c>
      <c r="W479" s="31">
        <f t="shared" si="400"/>
        <v>3.5661367179821863</v>
      </c>
      <c r="X479" s="32">
        <f t="shared" si="401"/>
        <v>1848562.4193550935</v>
      </c>
      <c r="Y479" s="31">
        <f t="shared" si="402"/>
        <v>92.129973535693068</v>
      </c>
      <c r="Z479" s="31">
        <f t="shared" si="403"/>
        <v>4.1909807105640509</v>
      </c>
      <c r="AA479" s="31">
        <f t="shared" si="404"/>
        <v>17.82791048871464</v>
      </c>
      <c r="AB479" s="31">
        <f t="shared" si="405"/>
        <v>3.8447284568383711</v>
      </c>
      <c r="AD479" s="33">
        <f t="shared" si="406"/>
        <v>1410.9570503638161</v>
      </c>
      <c r="AE479" s="33">
        <f t="shared" si="407"/>
        <v>0.88206030875040364</v>
      </c>
      <c r="AF479" s="33">
        <f t="shared" si="408"/>
        <v>0.11076047782726496</v>
      </c>
      <c r="AG479" s="73">
        <f t="shared" si="409"/>
        <v>2488.5526315789475</v>
      </c>
      <c r="AH479" s="33">
        <f t="shared" si="410"/>
        <v>265.43271123241749</v>
      </c>
      <c r="AI479" s="33">
        <f t="shared" si="411"/>
        <v>0.15907525413552923</v>
      </c>
      <c r="AJ479" s="73">
        <f t="shared" si="412"/>
        <v>60.307017543859651</v>
      </c>
      <c r="AK479" s="33">
        <f t="shared" si="413"/>
        <v>150.66490972075812</v>
      </c>
      <c r="AL479" s="33">
        <f t="shared" si="414"/>
        <v>2.9302049040661419E-5</v>
      </c>
      <c r="AM479" s="73">
        <f t="shared" si="415"/>
        <v>113.1140350877193</v>
      </c>
      <c r="AN479" s="33">
        <f t="shared" si="416"/>
        <v>0.57476298449396146</v>
      </c>
      <c r="AO479" s="73">
        <f t="shared" si="417"/>
        <v>256.40350877192981</v>
      </c>
      <c r="AP479" s="33">
        <f t="shared" si="418"/>
        <v>1.6235261234955469</v>
      </c>
      <c r="AQ479" s="73">
        <f t="shared" si="419"/>
        <v>71.622807017543863</v>
      </c>
      <c r="AR479" s="33">
        <f t="shared" si="420"/>
        <v>60.277462846891957</v>
      </c>
      <c r="AS479" s="33">
        <f t="shared" si="421"/>
        <v>0.64235927125211634</v>
      </c>
      <c r="AT479" s="73">
        <f t="shared" si="422"/>
        <v>622.14912280701753</v>
      </c>
      <c r="AU479" s="73">
        <f t="shared" si="423"/>
        <v>1410.9570503638161</v>
      </c>
      <c r="AV479" s="73">
        <f t="shared" si="424"/>
        <v>265.43271123241749</v>
      </c>
      <c r="AW479" s="73">
        <f t="shared" si="425"/>
        <v>150.66490972075812</v>
      </c>
      <c r="AX479" s="73">
        <f t="shared" si="426"/>
        <v>0.57476298449396146</v>
      </c>
      <c r="AY479" s="73">
        <f t="shared" si="427"/>
        <v>1.6235261234955469</v>
      </c>
      <c r="AZ479" s="73">
        <f t="shared" si="428"/>
        <v>60.277462846891957</v>
      </c>
      <c r="BA479" s="33">
        <f t="shared" si="429"/>
        <v>3612.1491228070176</v>
      </c>
      <c r="BC479" s="34">
        <f t="shared" si="430"/>
        <v>0.10502124053303667</v>
      </c>
      <c r="BD479" s="34">
        <f t="shared" si="431"/>
        <v>0.54287527996431384</v>
      </c>
      <c r="BE479" s="34">
        <f t="shared" si="432"/>
        <v>0.45308945620147739</v>
      </c>
      <c r="BF479" s="34">
        <f t="shared" si="433"/>
        <v>0.37452002919441285</v>
      </c>
      <c r="BG479" s="34">
        <f t="shared" si="434"/>
        <v>9.6756041109943247</v>
      </c>
      <c r="BH479" s="34">
        <f t="shared" si="435"/>
        <v>0.4401419932734642</v>
      </c>
      <c r="BI479" s="34">
        <f t="shared" si="436"/>
        <v>1.8525670114600046</v>
      </c>
      <c r="BJ479" s="34">
        <f t="shared" si="437"/>
        <v>0.4818459956944327</v>
      </c>
      <c r="BL479" s="49">
        <f t="shared" si="438"/>
        <v>1</v>
      </c>
      <c r="BM479" s="49">
        <f t="shared" si="439"/>
        <v>0.83461058722596737</v>
      </c>
      <c r="BN479" s="49">
        <f t="shared" si="440"/>
        <v>17.822885786271858</v>
      </c>
      <c r="BO479" s="49">
        <f t="shared" si="441"/>
        <v>0.81076079445429372</v>
      </c>
      <c r="BP479" s="49">
        <f t="shared" si="442"/>
        <v>0.88758139019722371</v>
      </c>
      <c r="BU479" s="38">
        <f t="shared" si="443"/>
        <v>4.6021531731200944E-2</v>
      </c>
      <c r="BV479" s="38">
        <f t="shared" si="444"/>
        <v>3.8410057623216108E-2</v>
      </c>
      <c r="BW479" s="38">
        <f t="shared" si="445"/>
        <v>0.82023650375448054</v>
      </c>
      <c r="BX479" s="38">
        <f t="shared" si="446"/>
        <v>3.7312453628391966E-2</v>
      </c>
      <c r="BY479" s="38">
        <f t="shared" si="447"/>
        <v>4.0847855112984978E-2</v>
      </c>
    </row>
    <row r="480" spans="1:77" x14ac:dyDescent="0.25">
      <c r="A480" s="23" t="s">
        <v>1183</v>
      </c>
      <c r="B480" s="24" t="s">
        <v>1184</v>
      </c>
      <c r="C480" s="24" t="s">
        <v>65</v>
      </c>
      <c r="D480" s="24" t="s">
        <v>66</v>
      </c>
      <c r="E480" s="25">
        <v>0.64300000000000002</v>
      </c>
      <c r="F480" s="26">
        <f t="shared" si="393"/>
        <v>1.0779893943389507</v>
      </c>
      <c r="G480" s="27">
        <v>234422.88153199267</v>
      </c>
      <c r="H480" s="28">
        <f t="shared" si="394"/>
        <v>5.370000000000001</v>
      </c>
      <c r="I480" s="27">
        <v>0.40940518124479885</v>
      </c>
      <c r="J480" s="27">
        <f t="shared" si="395"/>
        <v>1.6516137916026179E-4</v>
      </c>
      <c r="K480" s="20">
        <f t="shared" si="392"/>
        <v>0.99736794236124249</v>
      </c>
      <c r="S480" s="31">
        <f t="shared" si="396"/>
        <v>5.3096711973851614</v>
      </c>
      <c r="T480" s="31">
        <f t="shared" si="397"/>
        <v>7.9235107950321533</v>
      </c>
      <c r="U480" s="31">
        <f t="shared" si="398"/>
        <v>4.4376298278749786</v>
      </c>
      <c r="V480" s="31">
        <f t="shared" si="399"/>
        <v>11139.50047851618</v>
      </c>
      <c r="W480" s="31">
        <f t="shared" si="400"/>
        <v>3.6592142022099905</v>
      </c>
      <c r="X480" s="32">
        <f t="shared" si="401"/>
        <v>63401.397085799101</v>
      </c>
      <c r="Y480" s="31">
        <f t="shared" si="402"/>
        <v>95.438786175074142</v>
      </c>
      <c r="Z480" s="31">
        <f t="shared" si="403"/>
        <v>4.3093639435391129</v>
      </c>
      <c r="AA480" s="31">
        <f t="shared" si="404"/>
        <v>18.437866223760633</v>
      </c>
      <c r="AB480" s="31">
        <f t="shared" si="405"/>
        <v>3.8693207556811209</v>
      </c>
      <c r="AD480" s="33">
        <f t="shared" si="406"/>
        <v>1369.9964647176437</v>
      </c>
      <c r="AE480" s="33">
        <f t="shared" si="407"/>
        <v>6.8177911889416887</v>
      </c>
      <c r="AF480" s="33">
        <f t="shared" si="408"/>
        <v>0.10517223423937441</v>
      </c>
      <c r="AG480" s="73">
        <f t="shared" si="409"/>
        <v>2488.5526315789475</v>
      </c>
      <c r="AH480" s="33">
        <f t="shared" si="410"/>
        <v>258.20840804155847</v>
      </c>
      <c r="AI480" s="33">
        <f t="shared" si="411"/>
        <v>1.4961772028117661E-3</v>
      </c>
      <c r="AJ480" s="73">
        <f t="shared" si="412"/>
        <v>60.307017543859651</v>
      </c>
      <c r="AK480" s="33">
        <f t="shared" si="413"/>
        <v>146.83252659605665</v>
      </c>
      <c r="AL480" s="33">
        <f t="shared" si="414"/>
        <v>8.5434500115769748E-4</v>
      </c>
      <c r="AM480" s="73">
        <f t="shared" si="415"/>
        <v>113.1140350877193</v>
      </c>
      <c r="AN480" s="33">
        <f t="shared" si="416"/>
        <v>0.55483625340317255</v>
      </c>
      <c r="AO480" s="73">
        <f t="shared" si="417"/>
        <v>256.40350877192981</v>
      </c>
      <c r="AP480" s="33">
        <f t="shared" si="418"/>
        <v>1.5789259751123896</v>
      </c>
      <c r="AQ480" s="73">
        <f t="shared" si="419"/>
        <v>71.622807017543863</v>
      </c>
      <c r="AR480" s="33">
        <f t="shared" si="420"/>
        <v>58.283382636563559</v>
      </c>
      <c r="AS480" s="33">
        <f t="shared" si="421"/>
        <v>0.63827661898302002</v>
      </c>
      <c r="AT480" s="73">
        <f t="shared" si="422"/>
        <v>622.14912280701753</v>
      </c>
      <c r="AU480" s="73">
        <f t="shared" si="423"/>
        <v>1369.9964647176437</v>
      </c>
      <c r="AV480" s="73">
        <f t="shared" si="424"/>
        <v>258.20840804155847</v>
      </c>
      <c r="AW480" s="73">
        <f t="shared" si="425"/>
        <v>146.83252659605665</v>
      </c>
      <c r="AX480" s="73">
        <f t="shared" si="426"/>
        <v>0.55483625340317255</v>
      </c>
      <c r="AY480" s="73">
        <f t="shared" si="427"/>
        <v>1.5789259751123896</v>
      </c>
      <c r="AZ480" s="73">
        <f t="shared" si="428"/>
        <v>58.283382636563559</v>
      </c>
      <c r="BA480" s="33">
        <f t="shared" si="429"/>
        <v>3612.1491228070176</v>
      </c>
      <c r="BC480" s="34">
        <f t="shared" si="430"/>
        <v>4.5213856605550669E-2</v>
      </c>
      <c r="BD480" s="34">
        <f t="shared" si="431"/>
        <v>0.24072097018893054</v>
      </c>
      <c r="BE480" s="34">
        <f t="shared" si="432"/>
        <v>0.20064119609951503</v>
      </c>
      <c r="BF480" s="34">
        <f t="shared" si="433"/>
        <v>0.16544622357892688</v>
      </c>
      <c r="BG480" s="34">
        <f t="shared" si="434"/>
        <v>4.3151555927276135</v>
      </c>
      <c r="BH480" s="34">
        <f t="shared" si="435"/>
        <v>0.19484296340430782</v>
      </c>
      <c r="BI480" s="34">
        <f t="shared" si="436"/>
        <v>0.82461644841676351</v>
      </c>
      <c r="BJ480" s="34">
        <f t="shared" si="437"/>
        <v>0.21311659086572815</v>
      </c>
      <c r="BL480" s="49">
        <f t="shared" si="438"/>
        <v>1</v>
      </c>
      <c r="BM480" s="49">
        <f t="shared" si="439"/>
        <v>0.83350111102510605</v>
      </c>
      <c r="BN480" s="49">
        <f t="shared" si="440"/>
        <v>17.925964610980305</v>
      </c>
      <c r="BO480" s="49">
        <f t="shared" si="441"/>
        <v>0.80941416633284902</v>
      </c>
      <c r="BP480" s="49">
        <f t="shared" si="442"/>
        <v>0.88532623767037411</v>
      </c>
      <c r="BU480" s="38">
        <f t="shared" si="443"/>
        <v>4.5998391185085433E-2</v>
      </c>
      <c r="BV480" s="38">
        <f t="shared" si="444"/>
        <v>3.8339710158136149E-2</v>
      </c>
      <c r="BW480" s="38">
        <f t="shared" si="445"/>
        <v>0.82456553254586984</v>
      </c>
      <c r="BX480" s="38">
        <f t="shared" si="446"/>
        <v>3.7231749453728195E-2</v>
      </c>
      <c r="BY480" s="38">
        <f t="shared" si="447"/>
        <v>4.0723582606781786E-2</v>
      </c>
    </row>
    <row r="481" spans="1:77" x14ac:dyDescent="0.25">
      <c r="A481" s="23" t="s">
        <v>1185</v>
      </c>
      <c r="B481" s="24" t="s">
        <v>1186</v>
      </c>
      <c r="C481" s="24" t="s">
        <v>1187</v>
      </c>
      <c r="D481" s="24" t="s">
        <v>66</v>
      </c>
      <c r="E481" s="25">
        <v>2.2799999999999999E-3</v>
      </c>
      <c r="F481" s="26">
        <f t="shared" si="393"/>
        <v>304.01192129822164</v>
      </c>
      <c r="G481" s="27">
        <v>1.7378008287493755E-2</v>
      </c>
      <c r="H481" s="28">
        <f t="shared" si="394"/>
        <v>-1.76</v>
      </c>
      <c r="I481" s="27">
        <v>1.7473E-3</v>
      </c>
      <c r="J481" s="27">
        <f t="shared" si="395"/>
        <v>7.0489209962921466E-7</v>
      </c>
      <c r="K481" s="20">
        <f t="shared" si="392"/>
        <v>0.8565384450414536</v>
      </c>
      <c r="S481" s="31">
        <f t="shared" si="396"/>
        <v>0.87612332743004306</v>
      </c>
      <c r="T481" s="31">
        <f t="shared" si="397"/>
        <v>0.79289119166115585</v>
      </c>
      <c r="U481" s="31">
        <f t="shared" si="398"/>
        <v>0.96367630752685962</v>
      </c>
      <c r="V481" s="31">
        <f t="shared" si="399"/>
        <v>0.82082572179133018</v>
      </c>
      <c r="W481" s="31">
        <f t="shared" si="400"/>
        <v>0.98204360424366233</v>
      </c>
      <c r="X481" s="32">
        <f t="shared" si="401"/>
        <v>1352.7973857067641</v>
      </c>
      <c r="Y481" s="31">
        <f t="shared" si="402"/>
        <v>0.26801543690011864</v>
      </c>
      <c r="Z481" s="31">
        <f t="shared" si="403"/>
        <v>0.90432873827558324</v>
      </c>
      <c r="AA481" s="31">
        <f t="shared" si="404"/>
        <v>0.89382135110953032</v>
      </c>
      <c r="AB481" s="31">
        <f t="shared" si="405"/>
        <v>0.8286255242987971</v>
      </c>
      <c r="AD481" s="33">
        <f t="shared" si="406"/>
        <v>8302.7475031037848</v>
      </c>
      <c r="AE481" s="33">
        <f t="shared" si="407"/>
        <v>1922.7367256532921</v>
      </c>
      <c r="AF481" s="33">
        <f t="shared" si="408"/>
        <v>1.0510059161931775</v>
      </c>
      <c r="AG481" s="73">
        <f t="shared" si="409"/>
        <v>2488.5526315789475</v>
      </c>
      <c r="AH481" s="33">
        <f t="shared" si="410"/>
        <v>1189.0230406037006</v>
      </c>
      <c r="AI481" s="33">
        <f t="shared" si="411"/>
        <v>20.304756812803262</v>
      </c>
      <c r="AJ481" s="73">
        <f t="shared" si="412"/>
        <v>60.307017543859651</v>
      </c>
      <c r="AK481" s="33">
        <f t="shared" si="413"/>
        <v>547.11589622384543</v>
      </c>
      <c r="AL481" s="33">
        <f t="shared" si="414"/>
        <v>4.0040487392254596E-2</v>
      </c>
      <c r="AM481" s="73">
        <f t="shared" si="415"/>
        <v>113.1140350877193</v>
      </c>
      <c r="AN481" s="33">
        <f t="shared" si="416"/>
        <v>197.57406201366902</v>
      </c>
      <c r="AO481" s="73">
        <f t="shared" si="417"/>
        <v>256.40350877192981</v>
      </c>
      <c r="AP481" s="33">
        <f t="shared" si="418"/>
        <v>7.5239969478811135</v>
      </c>
      <c r="AQ481" s="73">
        <f t="shared" si="419"/>
        <v>71.622807017543863</v>
      </c>
      <c r="AR481" s="33">
        <f t="shared" si="420"/>
        <v>1202.2774022876595</v>
      </c>
      <c r="AS481" s="33">
        <f t="shared" si="421"/>
        <v>2.980474167491868</v>
      </c>
      <c r="AT481" s="73">
        <f t="shared" si="422"/>
        <v>622.14912280701753</v>
      </c>
      <c r="AU481" s="73">
        <f t="shared" si="423"/>
        <v>8302.7475031037848</v>
      </c>
      <c r="AV481" s="73">
        <f t="shared" si="424"/>
        <v>1189.0230406037006</v>
      </c>
      <c r="AW481" s="73">
        <f t="shared" si="425"/>
        <v>547.11589622384543</v>
      </c>
      <c r="AX481" s="73">
        <f t="shared" si="426"/>
        <v>197.57406201366902</v>
      </c>
      <c r="AY481" s="73">
        <f t="shared" si="427"/>
        <v>7.5239969478811135</v>
      </c>
      <c r="AZ481" s="73">
        <f t="shared" si="428"/>
        <v>1202.2774022876595</v>
      </c>
      <c r="BA481" s="33">
        <f t="shared" si="429"/>
        <v>3612.1491228070176</v>
      </c>
      <c r="BC481" s="34">
        <f t="shared" si="430"/>
        <v>1.2959612362724077E-3</v>
      </c>
      <c r="BD481" s="34">
        <f t="shared" si="431"/>
        <v>1.1365895933548472E-3</v>
      </c>
      <c r="BE481" s="34">
        <f t="shared" si="432"/>
        <v>1.2279181760322735E-3</v>
      </c>
      <c r="BF481" s="34">
        <f t="shared" si="433"/>
        <v>1.2725973088356965E-3</v>
      </c>
      <c r="BG481" s="34">
        <f t="shared" si="434"/>
        <v>3.4733761694516723E-4</v>
      </c>
      <c r="BH481" s="34">
        <f t="shared" si="435"/>
        <v>1.1719749896522916E-3</v>
      </c>
      <c r="BI481" s="34">
        <f t="shared" si="436"/>
        <v>1.1554933278521344E-3</v>
      </c>
      <c r="BJ481" s="34">
        <f t="shared" si="437"/>
        <v>1.3944698708502139E-3</v>
      </c>
      <c r="BL481" s="49">
        <f t="shared" si="438"/>
        <v>1</v>
      </c>
      <c r="BM481" s="49">
        <f t="shared" si="439"/>
        <v>1.0803531751578455</v>
      </c>
      <c r="BN481" s="49">
        <f t="shared" si="440"/>
        <v>0.30559633747827852</v>
      </c>
      <c r="BO481" s="49">
        <f t="shared" si="441"/>
        <v>1.0311329581973367</v>
      </c>
      <c r="BP481" s="49">
        <f t="shared" si="442"/>
        <v>1.2268895289936512</v>
      </c>
      <c r="BU481" s="38">
        <f t="shared" si="443"/>
        <v>5.1747074898232354E-2</v>
      </c>
      <c r="BV481" s="38">
        <f t="shared" si="444"/>
        <v>5.5905116671436168E-2</v>
      </c>
      <c r="BW481" s="38">
        <f t="shared" si="445"/>
        <v>1.5813716564113969E-2</v>
      </c>
      <c r="BX481" s="38">
        <f t="shared" si="446"/>
        <v>5.3358114417873477E-2</v>
      </c>
      <c r="BY481" s="38">
        <f t="shared" si="447"/>
        <v>6.3487944348691483E-2</v>
      </c>
    </row>
    <row r="482" spans="1:77" x14ac:dyDescent="0.25">
      <c r="A482" s="23" t="s">
        <v>1188</v>
      </c>
      <c r="B482" s="24" t="s">
        <v>1189</v>
      </c>
      <c r="C482" s="24" t="s">
        <v>860</v>
      </c>
      <c r="D482" s="24" t="s">
        <v>212</v>
      </c>
      <c r="E482" s="25">
        <v>9.4599999999999997E-3</v>
      </c>
      <c r="F482" s="26">
        <f t="shared" si="393"/>
        <v>73.271372152214099</v>
      </c>
      <c r="G482" s="27">
        <v>2.0417379446695288E-4</v>
      </c>
      <c r="H482" s="28">
        <f t="shared" si="394"/>
        <v>-3.69</v>
      </c>
      <c r="I482" s="27">
        <v>3.8914196800850987E-8</v>
      </c>
      <c r="J482" s="27">
        <f t="shared" si="395"/>
        <v>1.5698683619490825E-11</v>
      </c>
      <c r="K482" s="20">
        <f t="shared" si="392"/>
        <v>6.5562590282240138E-2</v>
      </c>
      <c r="S482" s="31">
        <f t="shared" si="396"/>
        <v>0.87516589679196466</v>
      </c>
      <c r="T482" s="31">
        <f t="shared" si="397"/>
        <v>0.79195741158430344</v>
      </c>
      <c r="U482" s="31">
        <f t="shared" si="398"/>
        <v>0.96292610258192579</v>
      </c>
      <c r="V482" s="31">
        <f t="shared" si="399"/>
        <v>0.82000970138513685</v>
      </c>
      <c r="W482" s="31">
        <f t="shared" si="400"/>
        <v>0.98146546564472548</v>
      </c>
      <c r="X482" s="32">
        <f t="shared" si="401"/>
        <v>60693567.85109508</v>
      </c>
      <c r="Y482" s="31">
        <f t="shared" si="402"/>
        <v>0.24746318068749454</v>
      </c>
      <c r="Z482" s="31">
        <f t="shared" si="403"/>
        <v>0.90359341633368051</v>
      </c>
      <c r="AA482" s="31">
        <f t="shared" si="404"/>
        <v>0.89003269097331628</v>
      </c>
      <c r="AB482" s="31">
        <f t="shared" si="405"/>
        <v>0.82572261837894034</v>
      </c>
      <c r="AD482" s="33">
        <f t="shared" si="406"/>
        <v>8311.8307007796084</v>
      </c>
      <c r="AE482" s="33">
        <f t="shared" si="407"/>
        <v>463.40800575999009</v>
      </c>
      <c r="AF482" s="33">
        <f t="shared" si="408"/>
        <v>1.0522451348315029</v>
      </c>
      <c r="AG482" s="73">
        <f t="shared" si="409"/>
        <v>2488.5526315789475</v>
      </c>
      <c r="AH482" s="33">
        <f t="shared" si="410"/>
        <v>1189.9493951415091</v>
      </c>
      <c r="AI482" s="33">
        <f t="shared" si="411"/>
        <v>20.32496278826191</v>
      </c>
      <c r="AJ482" s="73">
        <f t="shared" si="412"/>
        <v>60.307017543859651</v>
      </c>
      <c r="AK482" s="33">
        <f t="shared" si="413"/>
        <v>547.43817839145197</v>
      </c>
      <c r="AL482" s="33">
        <f t="shared" si="414"/>
        <v>8.9246140216305235E-7</v>
      </c>
      <c r="AM482" s="73">
        <f t="shared" si="415"/>
        <v>113.1140350877193</v>
      </c>
      <c r="AN482" s="33">
        <f t="shared" si="416"/>
        <v>213.9829384056753</v>
      </c>
      <c r="AO482" s="73">
        <f t="shared" si="417"/>
        <v>256.40350877192981</v>
      </c>
      <c r="AP482" s="33">
        <f t="shared" si="418"/>
        <v>7.5301197902420451</v>
      </c>
      <c r="AQ482" s="73">
        <f t="shared" si="419"/>
        <v>71.622807017543863</v>
      </c>
      <c r="AR482" s="33">
        <f t="shared" si="420"/>
        <v>1207.3952148274855</v>
      </c>
      <c r="AS482" s="33">
        <f t="shared" si="421"/>
        <v>2.9909523061696941</v>
      </c>
      <c r="AT482" s="73">
        <f t="shared" si="422"/>
        <v>622.14912280701753</v>
      </c>
      <c r="AU482" s="73">
        <f t="shared" si="423"/>
        <v>8311.8307007796084</v>
      </c>
      <c r="AV482" s="73">
        <f t="shared" si="424"/>
        <v>1189.9493951415091</v>
      </c>
      <c r="AW482" s="73">
        <f t="shared" si="425"/>
        <v>547.43817839145197</v>
      </c>
      <c r="AX482" s="73">
        <f t="shared" si="426"/>
        <v>213.9829384056753</v>
      </c>
      <c r="AY482" s="73">
        <f t="shared" si="427"/>
        <v>7.5301197902420451</v>
      </c>
      <c r="AZ482" s="73">
        <f t="shared" si="428"/>
        <v>1207.3952148274855</v>
      </c>
      <c r="BA482" s="33">
        <f t="shared" si="429"/>
        <v>3612.1491228070176</v>
      </c>
      <c r="BC482" s="34">
        <f t="shared" si="430"/>
        <v>4.0571729171647773E-4</v>
      </c>
      <c r="BD482" s="34">
        <f t="shared" si="431"/>
        <v>3.5543379658233958E-4</v>
      </c>
      <c r="BE482" s="34">
        <f t="shared" si="432"/>
        <v>3.8411488577984077E-4</v>
      </c>
      <c r="BF482" s="34">
        <f t="shared" si="433"/>
        <v>3.9819750998546801E-4</v>
      </c>
      <c r="BG482" s="34">
        <f t="shared" si="434"/>
        <v>1.0040009146807565E-4</v>
      </c>
      <c r="BH482" s="34">
        <f t="shared" si="435"/>
        <v>3.6660347368774058E-4</v>
      </c>
      <c r="BI482" s="34">
        <f t="shared" si="436"/>
        <v>3.6020934445688598E-4</v>
      </c>
      <c r="BJ482" s="34">
        <f t="shared" si="437"/>
        <v>4.3623528826671772E-4</v>
      </c>
      <c r="BL482" s="49">
        <f t="shared" si="438"/>
        <v>1</v>
      </c>
      <c r="BM482" s="49">
        <f t="shared" si="439"/>
        <v>1.0806931965200921</v>
      </c>
      <c r="BN482" s="49">
        <f t="shared" si="440"/>
        <v>0.28247198897085474</v>
      </c>
      <c r="BO482" s="49">
        <f t="shared" si="441"/>
        <v>1.0314254784232748</v>
      </c>
      <c r="BP482" s="49">
        <f t="shared" si="442"/>
        <v>1.2273320445644782</v>
      </c>
      <c r="BU482" s="38">
        <f t="shared" si="443"/>
        <v>5.1755727448682919E-2</v>
      </c>
      <c r="BV482" s="38">
        <f t="shared" si="444"/>
        <v>5.5932062534739813E-2</v>
      </c>
      <c r="BW482" s="38">
        <f t="shared" si="445"/>
        <v>1.4619543273062925E-2</v>
      </c>
      <c r="BX482" s="38">
        <f t="shared" si="446"/>
        <v>5.3382175944902396E-2</v>
      </c>
      <c r="BY482" s="38">
        <f t="shared" si="447"/>
        <v>6.3521462787513888E-2</v>
      </c>
    </row>
    <row r="483" spans="1:77" x14ac:dyDescent="0.25">
      <c r="A483" s="23" t="s">
        <v>1190</v>
      </c>
      <c r="B483" s="24" t="s">
        <v>1191</v>
      </c>
      <c r="C483" s="24" t="s">
        <v>77</v>
      </c>
      <c r="D483" s="24" t="s">
        <v>66</v>
      </c>
      <c r="E483" s="25">
        <v>5.39</v>
      </c>
      <c r="F483" s="26">
        <f t="shared" si="393"/>
        <v>0.12859873479776351</v>
      </c>
      <c r="G483" s="27">
        <v>36307.805477010166</v>
      </c>
      <c r="H483" s="28">
        <f t="shared" si="394"/>
        <v>4.5600000000000005</v>
      </c>
      <c r="I483" s="27">
        <v>15.554</v>
      </c>
      <c r="J483" s="27">
        <f t="shared" si="395"/>
        <v>6.2747620429421417E-3</v>
      </c>
      <c r="K483" s="20">
        <f t="shared" si="392"/>
        <v>0.99956019947076113</v>
      </c>
      <c r="S483" s="31">
        <f t="shared" si="396"/>
        <v>5.3014776698941031</v>
      </c>
      <c r="T483" s="31">
        <f t="shared" si="397"/>
        <v>7.901807387000658</v>
      </c>
      <c r="U483" s="31">
        <f t="shared" si="398"/>
        <v>4.4312097023893555</v>
      </c>
      <c r="V483" s="31">
        <f t="shared" si="399"/>
        <v>1725.9973437881877</v>
      </c>
      <c r="W483" s="31">
        <f t="shared" si="400"/>
        <v>3.6542665910561021</v>
      </c>
      <c r="X483" s="32">
        <f t="shared" si="401"/>
        <v>258.59828357485497</v>
      </c>
      <c r="Y483" s="31">
        <f t="shared" si="402"/>
        <v>95.262903484898899</v>
      </c>
      <c r="Z483" s="31">
        <f t="shared" si="403"/>
        <v>4.3030711842454981</v>
      </c>
      <c r="AA483" s="31">
        <f t="shared" si="404"/>
        <v>18.405443518923597</v>
      </c>
      <c r="AB483" s="31">
        <f t="shared" si="405"/>
        <v>3.8680468705608484</v>
      </c>
      <c r="AD483" s="33">
        <f t="shared" si="406"/>
        <v>1372.1138184811166</v>
      </c>
      <c r="AE483" s="33">
        <f t="shared" si="407"/>
        <v>0.81332833663998261</v>
      </c>
      <c r="AF483" s="33">
        <f t="shared" si="408"/>
        <v>0.10546110434231266</v>
      </c>
      <c r="AG483" s="73">
        <f t="shared" si="409"/>
        <v>2488.5526315789475</v>
      </c>
      <c r="AH483" s="33">
        <f t="shared" si="410"/>
        <v>258.58251138859168</v>
      </c>
      <c r="AI483" s="33">
        <f t="shared" si="411"/>
        <v>9.6562527901039343E-3</v>
      </c>
      <c r="AJ483" s="73">
        <f t="shared" si="412"/>
        <v>60.307017543859651</v>
      </c>
      <c r="AK483" s="33">
        <f t="shared" si="413"/>
        <v>147.03132715650793</v>
      </c>
      <c r="AL483" s="33">
        <f t="shared" si="414"/>
        <v>0.20946259162229647</v>
      </c>
      <c r="AM483" s="73">
        <f t="shared" si="415"/>
        <v>113.1140350877193</v>
      </c>
      <c r="AN483" s="33">
        <f t="shared" si="416"/>
        <v>0.55586064053903983</v>
      </c>
      <c r="AO483" s="73">
        <f t="shared" si="417"/>
        <v>256.40350877192981</v>
      </c>
      <c r="AP483" s="33">
        <f t="shared" si="418"/>
        <v>1.5812349773757488</v>
      </c>
      <c r="AQ483" s="73">
        <f t="shared" si="419"/>
        <v>71.622807017543863</v>
      </c>
      <c r="AR483" s="33">
        <f t="shared" si="420"/>
        <v>58.386053615949976</v>
      </c>
      <c r="AS483" s="33">
        <f t="shared" si="421"/>
        <v>0.63848682612754259</v>
      </c>
      <c r="AT483" s="73">
        <f t="shared" si="422"/>
        <v>622.14912280701753</v>
      </c>
      <c r="AU483" s="73">
        <f t="shared" si="423"/>
        <v>1372.1138184811166</v>
      </c>
      <c r="AV483" s="73">
        <f t="shared" si="424"/>
        <v>258.58251138859168</v>
      </c>
      <c r="AW483" s="73">
        <f t="shared" si="425"/>
        <v>147.03132715650793</v>
      </c>
      <c r="AX483" s="73">
        <f t="shared" si="426"/>
        <v>0.55586064053903983</v>
      </c>
      <c r="AY483" s="73">
        <f t="shared" si="427"/>
        <v>1.5812349773757488</v>
      </c>
      <c r="AZ483" s="73">
        <f t="shared" si="428"/>
        <v>58.386053615949976</v>
      </c>
      <c r="BA483" s="33">
        <f t="shared" si="429"/>
        <v>3612.1491228070176</v>
      </c>
      <c r="BC483" s="34">
        <f t="shared" si="430"/>
        <v>0.10238125930621983</v>
      </c>
      <c r="BD483" s="34">
        <f t="shared" si="431"/>
        <v>0.54427540700529087</v>
      </c>
      <c r="BE483" s="34">
        <f t="shared" si="432"/>
        <v>0.45365588869806567</v>
      </c>
      <c r="BF483" s="34">
        <f t="shared" si="433"/>
        <v>0.37359618582709736</v>
      </c>
      <c r="BG483" s="34">
        <f t="shared" si="434"/>
        <v>9.7531360239508285</v>
      </c>
      <c r="BH483" s="34">
        <f t="shared" si="435"/>
        <v>0.44055384672736081</v>
      </c>
      <c r="BI483" s="34">
        <f t="shared" si="436"/>
        <v>1.8639886418448772</v>
      </c>
      <c r="BJ483" s="34">
        <f t="shared" si="437"/>
        <v>0.48189401633972645</v>
      </c>
      <c r="BL483" s="49">
        <f t="shared" si="438"/>
        <v>1</v>
      </c>
      <c r="BM483" s="49">
        <f t="shared" si="439"/>
        <v>0.83350429370705648</v>
      </c>
      <c r="BN483" s="49">
        <f t="shared" si="440"/>
        <v>17.91948689655937</v>
      </c>
      <c r="BO483" s="49">
        <f t="shared" si="441"/>
        <v>0.80943184471878626</v>
      </c>
      <c r="BP483" s="49">
        <f t="shared" si="442"/>
        <v>0.88538635061834048</v>
      </c>
      <c r="BU483" s="38">
        <f t="shared" si="443"/>
        <v>4.6002416128396957E-2</v>
      </c>
      <c r="BV483" s="38">
        <f t="shared" si="444"/>
        <v>3.8343211363917606E-2</v>
      </c>
      <c r="BW483" s="38">
        <f t="shared" si="445"/>
        <v>0.82433969302288068</v>
      </c>
      <c r="BX483" s="38">
        <f t="shared" si="446"/>
        <v>3.7235820548329593E-2</v>
      </c>
      <c r="BY483" s="38">
        <f t="shared" si="447"/>
        <v>4.0729911335547667E-2</v>
      </c>
    </row>
    <row r="484" spans="1:77" x14ac:dyDescent="0.25">
      <c r="A484" s="23" t="s">
        <v>1192</v>
      </c>
      <c r="B484" s="24" t="s">
        <v>1193</v>
      </c>
      <c r="C484" s="24" t="s">
        <v>1194</v>
      </c>
      <c r="D484" s="24" t="s">
        <v>66</v>
      </c>
      <c r="E484" s="25">
        <v>2.5399999999999999E-4</v>
      </c>
      <c r="F484" s="26">
        <f t="shared" si="393"/>
        <v>2728.9259077163201</v>
      </c>
      <c r="G484" s="27">
        <v>7.7624711662869156E-3</v>
      </c>
      <c r="H484" s="28">
        <f t="shared" si="394"/>
        <v>-2.11</v>
      </c>
      <c r="I484" s="27">
        <v>1.7574000000000001E-7</v>
      </c>
      <c r="J484" s="27">
        <f t="shared" si="395"/>
        <v>7.0896662043632001E-11</v>
      </c>
      <c r="K484" s="20">
        <f t="shared" si="392"/>
        <v>0.72731635732596689</v>
      </c>
      <c r="S484" s="31">
        <f t="shared" si="396"/>
        <v>0.87558731811572876</v>
      </c>
      <c r="T484" s="31">
        <f t="shared" si="397"/>
        <v>0.79236840335568859</v>
      </c>
      <c r="U484" s="31">
        <f t="shared" si="398"/>
        <v>0.96325631173589976</v>
      </c>
      <c r="V484" s="31">
        <f t="shared" si="399"/>
        <v>0.82036883637586877</v>
      </c>
      <c r="W484" s="31">
        <f t="shared" si="400"/>
        <v>0.98171993831772475</v>
      </c>
      <c r="X484" s="32">
        <f t="shared" si="401"/>
        <v>13444169.071949612</v>
      </c>
      <c r="Y484" s="31">
        <f t="shared" si="402"/>
        <v>0.25650943289105022</v>
      </c>
      <c r="Z484" s="31">
        <f t="shared" si="403"/>
        <v>0.90391707460596182</v>
      </c>
      <c r="AA484" s="31">
        <f t="shared" si="404"/>
        <v>0.8917003022930261</v>
      </c>
      <c r="AB484" s="31">
        <f t="shared" si="405"/>
        <v>0.82700088552129802</v>
      </c>
      <c r="AD484" s="33">
        <f t="shared" si="406"/>
        <v>8307.8302057697401</v>
      </c>
      <c r="AE484" s="33">
        <f t="shared" si="407"/>
        <v>17259.211553108289</v>
      </c>
      <c r="AF484" s="33">
        <f t="shared" si="408"/>
        <v>1.0516993481872294</v>
      </c>
      <c r="AG484" s="73">
        <f t="shared" si="409"/>
        <v>2488.5526315789475</v>
      </c>
      <c r="AH484" s="33">
        <f t="shared" si="410"/>
        <v>1189.5414744476561</v>
      </c>
      <c r="AI484" s="33">
        <f t="shared" si="411"/>
        <v>20.316065076648638</v>
      </c>
      <c r="AJ484" s="73">
        <f t="shared" si="412"/>
        <v>60.307017543859651</v>
      </c>
      <c r="AK484" s="33">
        <f t="shared" si="413"/>
        <v>547.29627635695124</v>
      </c>
      <c r="AL484" s="33">
        <f t="shared" si="414"/>
        <v>4.029008142993523E-6</v>
      </c>
      <c r="AM484" s="73">
        <f t="shared" si="415"/>
        <v>113.1140350877193</v>
      </c>
      <c r="AN484" s="33">
        <f t="shared" si="416"/>
        <v>206.43645714664945</v>
      </c>
      <c r="AO484" s="73">
        <f t="shared" si="417"/>
        <v>256.40350877192981</v>
      </c>
      <c r="AP484" s="33">
        <f t="shared" si="418"/>
        <v>7.5274235411835306</v>
      </c>
      <c r="AQ484" s="73">
        <f t="shared" si="419"/>
        <v>71.622807017543863</v>
      </c>
      <c r="AR484" s="33">
        <f t="shared" si="420"/>
        <v>1205.1372073753939</v>
      </c>
      <c r="AS484" s="33">
        <f t="shared" si="421"/>
        <v>2.9863292929126701</v>
      </c>
      <c r="AT484" s="73">
        <f t="shared" si="422"/>
        <v>622.14912280701753</v>
      </c>
      <c r="AU484" s="73">
        <f t="shared" si="423"/>
        <v>8307.8302057697401</v>
      </c>
      <c r="AV484" s="73">
        <f t="shared" si="424"/>
        <v>1189.5414744476561</v>
      </c>
      <c r="AW484" s="73">
        <f t="shared" si="425"/>
        <v>547.29627635695124</v>
      </c>
      <c r="AX484" s="73">
        <f t="shared" si="426"/>
        <v>206.43645714664945</v>
      </c>
      <c r="AY484" s="73">
        <f t="shared" si="427"/>
        <v>7.5274235411835306</v>
      </c>
      <c r="AZ484" s="73">
        <f t="shared" si="428"/>
        <v>1205.1372073753939</v>
      </c>
      <c r="BA484" s="33">
        <f t="shared" si="429"/>
        <v>3612.1491228070176</v>
      </c>
      <c r="BC484" s="34">
        <f t="shared" si="430"/>
        <v>1.232120004072788E-4</v>
      </c>
      <c r="BD484" s="34">
        <f t="shared" si="431"/>
        <v>1.0799343587137791E-4</v>
      </c>
      <c r="BE484" s="34">
        <f t="shared" si="432"/>
        <v>1.1669176950275486E-4</v>
      </c>
      <c r="BF484" s="34">
        <f t="shared" si="433"/>
        <v>1.2095967654937345E-4</v>
      </c>
      <c r="BG484" s="34">
        <f t="shared" si="434"/>
        <v>3.1605040349842926E-5</v>
      </c>
      <c r="BH484" s="34">
        <f t="shared" si="435"/>
        <v>1.1137343096449603E-4</v>
      </c>
      <c r="BI484" s="34">
        <f t="shared" si="436"/>
        <v>1.0959659770447937E-4</v>
      </c>
      <c r="BJ484" s="34">
        <f t="shared" si="437"/>
        <v>1.3252295084955734E-4</v>
      </c>
      <c r="BL484" s="49">
        <f t="shared" si="438"/>
        <v>1</v>
      </c>
      <c r="BM484" s="49">
        <f t="shared" si="439"/>
        <v>1.0805450216598056</v>
      </c>
      <c r="BN484" s="49">
        <f t="shared" si="440"/>
        <v>0.29265704989222757</v>
      </c>
      <c r="BO484" s="49">
        <f t="shared" si="441"/>
        <v>1.0312981531316752</v>
      </c>
      <c r="BP484" s="49">
        <f t="shared" si="442"/>
        <v>1.227138943957617</v>
      </c>
      <c r="BU484" s="38">
        <f t="shared" si="443"/>
        <v>5.1751843783544263E-2</v>
      </c>
      <c r="BV484" s="38">
        <f t="shared" si="444"/>
        <v>5.5920197162024711E-2</v>
      </c>
      <c r="BW484" s="38">
        <f t="shared" si="445"/>
        <v>1.5145541928175481E-2</v>
      </c>
      <c r="BX484" s="38">
        <f t="shared" si="446"/>
        <v>5.3371580915128163E-2</v>
      </c>
      <c r="BY484" s="38">
        <f t="shared" si="447"/>
        <v>6.3506702928398079E-2</v>
      </c>
    </row>
    <row r="485" spans="1:77" x14ac:dyDescent="0.25">
      <c r="A485" s="23" t="s">
        <v>1195</v>
      </c>
      <c r="B485" s="24" t="s">
        <v>1196</v>
      </c>
      <c r="C485" s="24" t="s">
        <v>65</v>
      </c>
      <c r="D485" s="24" t="s">
        <v>66</v>
      </c>
      <c r="E485" s="25">
        <v>6.26</v>
      </c>
      <c r="F485" s="26">
        <f t="shared" si="393"/>
        <v>0.11072638667091778</v>
      </c>
      <c r="G485" s="27">
        <v>31.622776601683803</v>
      </c>
      <c r="H485" s="28">
        <f t="shared" si="394"/>
        <v>1.5000000000000002</v>
      </c>
      <c r="I485" s="27">
        <v>3.7735187776145157E-9</v>
      </c>
      <c r="J485" s="27">
        <f t="shared" si="395"/>
        <v>1.522305027266619E-12</v>
      </c>
      <c r="K485" s="20">
        <f t="shared" si="392"/>
        <v>0.99987074616598215</v>
      </c>
      <c r="S485" s="31">
        <f t="shared" si="396"/>
        <v>2.1369318256557177</v>
      </c>
      <c r="T485" s="31">
        <f t="shared" si="397"/>
        <v>2.1776346273036826</v>
      </c>
      <c r="U485" s="31">
        <f t="shared" si="398"/>
        <v>1.9515961968276709</v>
      </c>
      <c r="V485" s="31">
        <f t="shared" si="399"/>
        <v>2.3225666526566546</v>
      </c>
      <c r="W485" s="31">
        <f t="shared" si="400"/>
        <v>1.7433750570943174</v>
      </c>
      <c r="X485" s="32">
        <f t="shared" si="401"/>
        <v>1553718085.1641495</v>
      </c>
      <c r="Y485" s="31">
        <f t="shared" si="402"/>
        <v>27.332596681760315</v>
      </c>
      <c r="Z485" s="31">
        <f t="shared" si="403"/>
        <v>1.8726496969026349</v>
      </c>
      <c r="AA485" s="31">
        <f t="shared" si="404"/>
        <v>5.8829816167716675</v>
      </c>
      <c r="AB485" s="31">
        <f t="shared" si="405"/>
        <v>2.765816197955504</v>
      </c>
      <c r="AD485" s="33">
        <f t="shared" si="406"/>
        <v>3404.0537381199197</v>
      </c>
      <c r="AE485" s="33">
        <f t="shared" si="407"/>
        <v>0.70029388729864306</v>
      </c>
      <c r="AF485" s="33">
        <f t="shared" si="408"/>
        <v>0.3826782155669316</v>
      </c>
      <c r="AG485" s="73">
        <f t="shared" si="409"/>
        <v>2488.5526315789475</v>
      </c>
      <c r="AH485" s="33">
        <f t="shared" si="410"/>
        <v>587.12623809981346</v>
      </c>
      <c r="AI485" s="33">
        <f t="shared" si="411"/>
        <v>7.1759691579152722</v>
      </c>
      <c r="AJ485" s="73">
        <f t="shared" si="412"/>
        <v>60.307017543859651</v>
      </c>
      <c r="AK485" s="33">
        <f t="shared" si="413"/>
        <v>308.19052072602813</v>
      </c>
      <c r="AL485" s="33">
        <f t="shared" si="414"/>
        <v>3.4862609365162915E-8</v>
      </c>
      <c r="AM485" s="73">
        <f t="shared" si="415"/>
        <v>113.1140350877193</v>
      </c>
      <c r="AN485" s="33">
        <f t="shared" si="416"/>
        <v>1.9373533794563087</v>
      </c>
      <c r="AO485" s="73">
        <f t="shared" si="417"/>
        <v>256.40350877192981</v>
      </c>
      <c r="AP485" s="33">
        <f t="shared" si="418"/>
        <v>3.6334433919599416</v>
      </c>
      <c r="AQ485" s="73">
        <f t="shared" si="419"/>
        <v>71.622807017543863</v>
      </c>
      <c r="AR485" s="33">
        <f t="shared" si="420"/>
        <v>182.66608365009969</v>
      </c>
      <c r="AS485" s="33">
        <f t="shared" si="421"/>
        <v>0.89293604235978297</v>
      </c>
      <c r="AT485" s="73">
        <f t="shared" si="422"/>
        <v>622.14912280701753</v>
      </c>
      <c r="AU485" s="73">
        <f t="shared" si="423"/>
        <v>3404.0537381199197</v>
      </c>
      <c r="AV485" s="73">
        <f t="shared" si="424"/>
        <v>587.12623809981346</v>
      </c>
      <c r="AW485" s="73">
        <f t="shared" si="425"/>
        <v>308.19052072602813</v>
      </c>
      <c r="AX485" s="73">
        <f t="shared" si="426"/>
        <v>1.9373533794563087</v>
      </c>
      <c r="AY485" s="73">
        <f t="shared" si="427"/>
        <v>3.6334433919599416</v>
      </c>
      <c r="AZ485" s="73">
        <f t="shared" si="428"/>
        <v>182.66608365009969</v>
      </c>
      <c r="BA485" s="33">
        <f t="shared" si="429"/>
        <v>3612.1491228070176</v>
      </c>
      <c r="BC485" s="34">
        <f t="shared" si="430"/>
        <v>0.19286731094750786</v>
      </c>
      <c r="BD485" s="34">
        <f t="shared" si="431"/>
        <v>0.41276612906540766</v>
      </c>
      <c r="BE485" s="34">
        <f t="shared" si="432"/>
        <v>0.37185423694410397</v>
      </c>
      <c r="BF485" s="34">
        <f t="shared" si="433"/>
        <v>0.33624005919670336</v>
      </c>
      <c r="BG485" s="34">
        <f t="shared" si="434"/>
        <v>5.2715644232238885</v>
      </c>
      <c r="BH485" s="34">
        <f t="shared" si="435"/>
        <v>0.3611729113882769</v>
      </c>
      <c r="BI485" s="34">
        <f t="shared" si="436"/>
        <v>1.1291153320398983</v>
      </c>
      <c r="BJ485" s="34">
        <f t="shared" si="437"/>
        <v>0.40823946756640672</v>
      </c>
      <c r="BL485" s="49">
        <f t="shared" si="438"/>
        <v>1</v>
      </c>
      <c r="BM485" s="49">
        <f t="shared" si="439"/>
        <v>0.90088360153499725</v>
      </c>
      <c r="BN485" s="49">
        <f t="shared" si="440"/>
        <v>12.771310560679622</v>
      </c>
      <c r="BO485" s="49">
        <f t="shared" si="441"/>
        <v>0.87500617409197545</v>
      </c>
      <c r="BP485" s="49">
        <f t="shared" si="442"/>
        <v>0.98903335041261675</v>
      </c>
      <c r="BU485" s="38">
        <f t="shared" si="443"/>
        <v>4.7437175259389813E-2</v>
      </c>
      <c r="BV485" s="38">
        <f t="shared" si="444"/>
        <v>4.273537329432596E-2</v>
      </c>
      <c r="BW485" s="38">
        <f t="shared" si="445"/>
        <v>0.60583489735905516</v>
      </c>
      <c r="BX485" s="38">
        <f t="shared" si="446"/>
        <v>4.1507821233449191E-2</v>
      </c>
      <c r="BY485" s="38">
        <f t="shared" si="447"/>
        <v>4.6916948380904801E-2</v>
      </c>
    </row>
    <row r="486" spans="1:77" x14ac:dyDescent="0.25">
      <c r="A486" s="23" t="s">
        <v>1197</v>
      </c>
      <c r="B486" s="24" t="s">
        <v>1198</v>
      </c>
      <c r="C486" s="24" t="s">
        <v>77</v>
      </c>
      <c r="D486" s="24" t="s">
        <v>66</v>
      </c>
      <c r="E486" s="25">
        <v>4.4699999999999997E-2</v>
      </c>
      <c r="F486" s="26">
        <f t="shared" si="393"/>
        <v>15.506648334674392</v>
      </c>
      <c r="G486" s="27">
        <v>37.153522909717275</v>
      </c>
      <c r="H486" s="28">
        <f t="shared" si="394"/>
        <v>1.5700000000000003</v>
      </c>
      <c r="I486" s="27">
        <v>6.9084000000000006E-6</v>
      </c>
      <c r="J486" s="27">
        <f t="shared" si="395"/>
        <v>2.7869722320600165E-9</v>
      </c>
      <c r="K486" s="20">
        <f t="shared" si="392"/>
        <v>0.99988438005261948</v>
      </c>
      <c r="S486" s="31">
        <f t="shared" si="396"/>
        <v>2.2873596672140835</v>
      </c>
      <c r="T486" s="31">
        <f t="shared" si="397"/>
        <v>2.3665093444619667</v>
      </c>
      <c r="U486" s="31">
        <f t="shared" si="398"/>
        <v>2.0694655297114832</v>
      </c>
      <c r="V486" s="31">
        <f t="shared" si="399"/>
        <v>2.5853618863399772</v>
      </c>
      <c r="W486" s="31">
        <f t="shared" si="400"/>
        <v>1.8342099835117629</v>
      </c>
      <c r="X486" s="32">
        <f t="shared" si="401"/>
        <v>937312.4978718271</v>
      </c>
      <c r="Y486" s="31">
        <f t="shared" si="402"/>
        <v>30.561688605771636</v>
      </c>
      <c r="Z486" s="31">
        <f t="shared" si="403"/>
        <v>1.9881806692485424</v>
      </c>
      <c r="AA486" s="31">
        <f t="shared" si="404"/>
        <v>6.4782414131709674</v>
      </c>
      <c r="AB486" s="31">
        <f t="shared" si="405"/>
        <v>2.8765177776597626</v>
      </c>
      <c r="AD486" s="33">
        <f t="shared" si="406"/>
        <v>3180.1866901371504</v>
      </c>
      <c r="AE486" s="33">
        <f t="shared" si="407"/>
        <v>98.072477281644424</v>
      </c>
      <c r="AF486" s="33">
        <f t="shared" si="408"/>
        <v>0.35213608401060181</v>
      </c>
      <c r="AG486" s="73">
        <f t="shared" si="409"/>
        <v>2488.5526315789475</v>
      </c>
      <c r="AH486" s="33">
        <f t="shared" si="410"/>
        <v>553.68563374577252</v>
      </c>
      <c r="AI486" s="33">
        <f t="shared" si="411"/>
        <v>6.4465507729214613</v>
      </c>
      <c r="AJ486" s="73">
        <f t="shared" si="412"/>
        <v>60.307017543859651</v>
      </c>
      <c r="AK486" s="33">
        <f t="shared" si="413"/>
        <v>292.92811155567512</v>
      </c>
      <c r="AL486" s="33">
        <f t="shared" si="414"/>
        <v>5.7789335776117751E-5</v>
      </c>
      <c r="AM486" s="73">
        <f t="shared" si="415"/>
        <v>113.1140350877193</v>
      </c>
      <c r="AN486" s="33">
        <f t="shared" si="416"/>
        <v>1.732656177274327</v>
      </c>
      <c r="AO486" s="73">
        <f t="shared" si="417"/>
        <v>256.40350877192981</v>
      </c>
      <c r="AP486" s="33">
        <f t="shared" si="418"/>
        <v>3.4223080285949998</v>
      </c>
      <c r="AQ486" s="73">
        <f t="shared" si="419"/>
        <v>71.622807017543863</v>
      </c>
      <c r="AR486" s="33">
        <f t="shared" si="420"/>
        <v>165.88162490153434</v>
      </c>
      <c r="AS486" s="33">
        <f t="shared" si="421"/>
        <v>0.85857177343997915</v>
      </c>
      <c r="AT486" s="73">
        <f t="shared" si="422"/>
        <v>622.14912280701753</v>
      </c>
      <c r="AU486" s="73">
        <f t="shared" si="423"/>
        <v>3180.1866901371504</v>
      </c>
      <c r="AV486" s="73">
        <f t="shared" si="424"/>
        <v>553.68563374577252</v>
      </c>
      <c r="AW486" s="73">
        <f t="shared" si="425"/>
        <v>292.92811155567512</v>
      </c>
      <c r="AX486" s="73">
        <f t="shared" si="426"/>
        <v>1.732656177274327</v>
      </c>
      <c r="AY486" s="73">
        <f t="shared" si="427"/>
        <v>3.4223080285949998</v>
      </c>
      <c r="AZ486" s="73">
        <f t="shared" si="428"/>
        <v>165.88162490153434</v>
      </c>
      <c r="BA486" s="33">
        <f t="shared" si="429"/>
        <v>3612.1491228070176</v>
      </c>
      <c r="BC486" s="34">
        <f t="shared" si="430"/>
        <v>1.082330966351107E-2</v>
      </c>
      <c r="BD486" s="34">
        <f t="shared" si="431"/>
        <v>2.4795576772113824E-2</v>
      </c>
      <c r="BE486" s="34">
        <f t="shared" si="432"/>
        <v>2.2140682739193451E-2</v>
      </c>
      <c r="BF486" s="34">
        <f t="shared" si="433"/>
        <v>1.9852218722973245E-2</v>
      </c>
      <c r="BG486" s="34">
        <f t="shared" si="434"/>
        <v>0.33077861962006427</v>
      </c>
      <c r="BH486" s="34">
        <f t="shared" si="435"/>
        <v>2.151869505028366E-2</v>
      </c>
      <c r="BI486" s="34">
        <f t="shared" si="436"/>
        <v>6.9754974395512162E-2</v>
      </c>
      <c r="BJ486" s="34">
        <f t="shared" si="437"/>
        <v>2.4249797771895728E-2</v>
      </c>
      <c r="BL486" s="49">
        <f t="shared" si="438"/>
        <v>1</v>
      </c>
      <c r="BM486" s="49">
        <f t="shared" si="439"/>
        <v>0.89292872445273463</v>
      </c>
      <c r="BN486" s="49">
        <f t="shared" si="440"/>
        <v>13.340226874338015</v>
      </c>
      <c r="BO486" s="49">
        <f t="shared" si="441"/>
        <v>0.86784410171432325</v>
      </c>
      <c r="BP486" s="49">
        <f t="shared" si="442"/>
        <v>0.97798885643055888</v>
      </c>
      <c r="BU486" s="38">
        <f t="shared" si="443"/>
        <v>4.7262808046321027E-2</v>
      </c>
      <c r="BV486" s="38">
        <f t="shared" si="444"/>
        <v>4.2202318902855876E-2</v>
      </c>
      <c r="BW486" s="38">
        <f t="shared" si="445"/>
        <v>0.63049658205621073</v>
      </c>
      <c r="BX486" s="38">
        <f t="shared" si="446"/>
        <v>4.1016749193455958E-2</v>
      </c>
      <c r="BY486" s="38">
        <f t="shared" si="447"/>
        <v>4.622249959291852E-2</v>
      </c>
    </row>
    <row r="487" spans="1:77" x14ac:dyDescent="0.25">
      <c r="A487" s="23" t="s">
        <v>1199</v>
      </c>
      <c r="B487" s="24" t="s">
        <v>1200</v>
      </c>
      <c r="C487" s="24" t="s">
        <v>1090</v>
      </c>
      <c r="D487" s="24" t="s">
        <v>66</v>
      </c>
      <c r="E487" s="25">
        <v>8.7100000000000007E-3</v>
      </c>
      <c r="F487" s="26">
        <f t="shared" si="393"/>
        <v>79.580617745114267</v>
      </c>
      <c r="G487" s="27">
        <v>0.12022644346174129</v>
      </c>
      <c r="H487" s="28">
        <f t="shared" si="394"/>
        <v>-0.92</v>
      </c>
      <c r="I487" s="27">
        <v>1.3029000000000001E-3</v>
      </c>
      <c r="J487" s="27">
        <f t="shared" si="395"/>
        <v>5.2561318411658208E-7</v>
      </c>
      <c r="K487" s="20">
        <f t="shared" si="392"/>
        <v>0.97633250473821742</v>
      </c>
      <c r="S487" s="31">
        <f t="shared" si="396"/>
        <v>0.8818484265409976</v>
      </c>
      <c r="T487" s="31">
        <f t="shared" si="397"/>
        <v>0.79847818251125513</v>
      </c>
      <c r="U487" s="31">
        <f t="shared" si="398"/>
        <v>0.9681622697391149</v>
      </c>
      <c r="V487" s="31">
        <f t="shared" si="399"/>
        <v>0.82571259908604933</v>
      </c>
      <c r="W487" s="31">
        <f t="shared" si="400"/>
        <v>0.98550067011051756</v>
      </c>
      <c r="X487" s="32">
        <f t="shared" si="401"/>
        <v>1822.9564038502685</v>
      </c>
      <c r="Y487" s="31">
        <f t="shared" si="402"/>
        <v>0.39091071420937545</v>
      </c>
      <c r="Z487" s="31">
        <f t="shared" si="403"/>
        <v>0.90872570535437147</v>
      </c>
      <c r="AA487" s="31">
        <f t="shared" si="404"/>
        <v>0.91647620871998448</v>
      </c>
      <c r="AB487" s="31">
        <f t="shared" si="405"/>
        <v>0.84589485942536735</v>
      </c>
      <c r="AD487" s="33">
        <f t="shared" si="406"/>
        <v>8248.8447564209455</v>
      </c>
      <c r="AE487" s="33">
        <f t="shared" si="407"/>
        <v>503.31110614116022</v>
      </c>
      <c r="AF487" s="33">
        <f t="shared" si="408"/>
        <v>1.0436519764540804</v>
      </c>
      <c r="AG487" s="73">
        <f t="shared" si="409"/>
        <v>2488.5526315789475</v>
      </c>
      <c r="AH487" s="33">
        <f t="shared" si="410"/>
        <v>1183.5137240393537</v>
      </c>
      <c r="AI487" s="33">
        <f t="shared" si="411"/>
        <v>20.184585635624771</v>
      </c>
      <c r="AJ487" s="73">
        <f t="shared" si="412"/>
        <v>60.307017543859651</v>
      </c>
      <c r="AK487" s="33">
        <f t="shared" si="413"/>
        <v>545.19665279011213</v>
      </c>
      <c r="AL487" s="33">
        <f t="shared" si="414"/>
        <v>2.9713637996093147E-2</v>
      </c>
      <c r="AM487" s="73">
        <f t="shared" si="415"/>
        <v>113.1140350877193</v>
      </c>
      <c r="AN487" s="33">
        <f t="shared" si="416"/>
        <v>135.46034075280568</v>
      </c>
      <c r="AO487" s="73">
        <f t="shared" si="417"/>
        <v>256.40350877192981</v>
      </c>
      <c r="AP487" s="33">
        <f t="shared" si="418"/>
        <v>7.4875912792774777</v>
      </c>
      <c r="AQ487" s="73">
        <f t="shared" si="419"/>
        <v>71.622807017543863</v>
      </c>
      <c r="AR487" s="33">
        <f t="shared" si="420"/>
        <v>1172.5576745981266</v>
      </c>
      <c r="AS487" s="33">
        <f t="shared" si="421"/>
        <v>2.9196264076775247</v>
      </c>
      <c r="AT487" s="73">
        <f t="shared" si="422"/>
        <v>622.14912280701753</v>
      </c>
      <c r="AU487" s="73">
        <f t="shared" si="423"/>
        <v>8248.8447564209455</v>
      </c>
      <c r="AV487" s="73">
        <f t="shared" si="424"/>
        <v>1183.5137240393537</v>
      </c>
      <c r="AW487" s="73">
        <f t="shared" si="425"/>
        <v>545.19665279011213</v>
      </c>
      <c r="AX487" s="73">
        <f t="shared" si="426"/>
        <v>135.46034075280568</v>
      </c>
      <c r="AY487" s="73">
        <f t="shared" si="427"/>
        <v>7.4875912792774777</v>
      </c>
      <c r="AZ487" s="73">
        <f t="shared" si="428"/>
        <v>1172.5576745981266</v>
      </c>
      <c r="BA487" s="33">
        <f t="shared" si="429"/>
        <v>3612.1491228070176</v>
      </c>
      <c r="BC487" s="34">
        <f t="shared" si="430"/>
        <v>5.5298033966633946E-3</v>
      </c>
      <c r="BD487" s="34">
        <f t="shared" si="431"/>
        <v>4.8814702125379522E-3</v>
      </c>
      <c r="BE487" s="34">
        <f t="shared" si="432"/>
        <v>5.2639710530022346E-3</v>
      </c>
      <c r="BF487" s="34">
        <f t="shared" si="433"/>
        <v>5.4493279604151939E-3</v>
      </c>
      <c r="BG487" s="34">
        <f t="shared" si="434"/>
        <v>2.1616593952271178E-3</v>
      </c>
      <c r="BH487" s="34">
        <f t="shared" si="435"/>
        <v>5.0250744921039436E-3</v>
      </c>
      <c r="BI487" s="34">
        <f t="shared" si="436"/>
        <v>5.0553456232882814E-3</v>
      </c>
      <c r="BJ487" s="34">
        <f t="shared" si="437"/>
        <v>5.9763285790889837E-3</v>
      </c>
      <c r="BL487" s="49">
        <f t="shared" si="438"/>
        <v>1</v>
      </c>
      <c r="BM487" s="49">
        <f t="shared" si="439"/>
        <v>1.0783577126993087</v>
      </c>
      <c r="BN487" s="49">
        <f t="shared" si="440"/>
        <v>0.44282957820267788</v>
      </c>
      <c r="BO487" s="49">
        <f t="shared" si="441"/>
        <v>1.0294182435441575</v>
      </c>
      <c r="BP487" s="49">
        <f t="shared" si="442"/>
        <v>1.2242886505255959</v>
      </c>
      <c r="BU487" s="38">
        <f t="shared" si="443"/>
        <v>5.1694774109541791E-2</v>
      </c>
      <c r="BV487" s="38">
        <f t="shared" si="444"/>
        <v>5.5745458367272925E-2</v>
      </c>
      <c r="BW487" s="38">
        <f t="shared" si="445"/>
        <v>2.2891975014211103E-2</v>
      </c>
      <c r="BX487" s="38">
        <f t="shared" si="446"/>
        <v>5.32155435642565E-2</v>
      </c>
      <c r="BY487" s="38">
        <f t="shared" si="447"/>
        <v>6.3289325233796434E-2</v>
      </c>
    </row>
    <row r="488" spans="1:77" x14ac:dyDescent="0.25">
      <c r="A488" s="23" t="s">
        <v>1201</v>
      </c>
      <c r="B488" s="24" t="s">
        <v>1202</v>
      </c>
      <c r="C488" s="24" t="s">
        <v>1203</v>
      </c>
      <c r="D488" s="24" t="s">
        <v>66</v>
      </c>
      <c r="E488" s="55">
        <v>3.3899999999999997E-5</v>
      </c>
      <c r="F488" s="26">
        <f t="shared" si="393"/>
        <v>20446.819485544111</v>
      </c>
      <c r="G488" s="27">
        <v>0.23988329190194901</v>
      </c>
      <c r="H488" s="28">
        <f t="shared" si="394"/>
        <v>-0.62000000000000011</v>
      </c>
      <c r="I488" s="27">
        <v>5.9189790461393021E-20</v>
      </c>
      <c r="J488" s="27">
        <f t="shared" si="395"/>
        <v>2.3878221069618605E-23</v>
      </c>
      <c r="K488" s="20">
        <f t="shared" si="392"/>
        <v>0.9879784765094749</v>
      </c>
      <c r="S488" s="31">
        <f t="shared" si="396"/>
        <v>0.88849059899035343</v>
      </c>
      <c r="T488" s="31">
        <f t="shared" si="397"/>
        <v>0.80496724746624881</v>
      </c>
      <c r="U488" s="31">
        <f t="shared" si="398"/>
        <v>0.97336681450552409</v>
      </c>
      <c r="V488" s="31">
        <f t="shared" si="399"/>
        <v>0.83139813367692006</v>
      </c>
      <c r="W488" s="31">
        <f t="shared" si="400"/>
        <v>0.9895115050692519</v>
      </c>
      <c r="X488" s="32">
        <f t="shared" si="401"/>
        <v>4.0351180101249073E+19</v>
      </c>
      <c r="Y488" s="31">
        <f t="shared" si="402"/>
        <v>0.53349193582308407</v>
      </c>
      <c r="Z488" s="31">
        <f t="shared" si="403"/>
        <v>0.91382699932770484</v>
      </c>
      <c r="AA488" s="31">
        <f t="shared" si="404"/>
        <v>0.94276002811732962</v>
      </c>
      <c r="AB488" s="31">
        <f t="shared" si="405"/>
        <v>0.86574127754490704</v>
      </c>
      <c r="AD488" s="33">
        <f t="shared" si="406"/>
        <v>8187.1780945087376</v>
      </c>
      <c r="AE488" s="33">
        <f t="shared" si="407"/>
        <v>129316.80632712407</v>
      </c>
      <c r="AF488" s="33">
        <f t="shared" si="408"/>
        <v>1.0352388074873493</v>
      </c>
      <c r="AG488" s="73">
        <f t="shared" si="409"/>
        <v>2488.5526315789475</v>
      </c>
      <c r="AH488" s="33">
        <f t="shared" si="410"/>
        <v>1177.1855340223647</v>
      </c>
      <c r="AI488" s="33">
        <f t="shared" si="411"/>
        <v>20.046552898738291</v>
      </c>
      <c r="AJ488" s="73">
        <f t="shared" si="412"/>
        <v>60.307017543859651</v>
      </c>
      <c r="AK488" s="33">
        <f t="shared" si="413"/>
        <v>542.98678076417491</v>
      </c>
      <c r="AL488" s="33">
        <f t="shared" si="414"/>
        <v>1.3423812272838568E-18</v>
      </c>
      <c r="AM488" s="73">
        <f t="shared" si="415"/>
        <v>113.1140350877193</v>
      </c>
      <c r="AN488" s="33">
        <f t="shared" si="416"/>
        <v>99.257167718997749</v>
      </c>
      <c r="AO488" s="73">
        <f t="shared" si="417"/>
        <v>256.40350877192981</v>
      </c>
      <c r="AP488" s="33">
        <f t="shared" si="418"/>
        <v>7.4457929910939793</v>
      </c>
      <c r="AQ488" s="73">
        <f t="shared" si="419"/>
        <v>71.622807017543863</v>
      </c>
      <c r="AR488" s="33">
        <f t="shared" si="420"/>
        <v>1139.8671772998334</v>
      </c>
      <c r="AS488" s="33">
        <f t="shared" si="421"/>
        <v>2.8526963352153021</v>
      </c>
      <c r="AT488" s="73">
        <f t="shared" si="422"/>
        <v>622.14912280701753</v>
      </c>
      <c r="AU488" s="73">
        <f t="shared" si="423"/>
        <v>8187.1780945087376</v>
      </c>
      <c r="AV488" s="73">
        <f t="shared" si="424"/>
        <v>1177.1855340223647</v>
      </c>
      <c r="AW488" s="73">
        <f t="shared" si="425"/>
        <v>542.98678076417491</v>
      </c>
      <c r="AX488" s="73">
        <f t="shared" si="426"/>
        <v>99.257167718997749</v>
      </c>
      <c r="AY488" s="73">
        <f t="shared" si="427"/>
        <v>7.4457929910939793</v>
      </c>
      <c r="AZ488" s="73">
        <f t="shared" si="428"/>
        <v>1139.8671772998334</v>
      </c>
      <c r="BA488" s="33">
        <f t="shared" si="429"/>
        <v>3612.1491228070176</v>
      </c>
      <c r="BC488" s="34">
        <f t="shared" si="430"/>
        <v>2.2024003210699242E-5</v>
      </c>
      <c r="BD488" s="34">
        <f t="shared" si="431"/>
        <v>1.9588272728983883E-5</v>
      </c>
      <c r="BE488" s="34">
        <f t="shared" si="432"/>
        <v>2.1078483685780614E-5</v>
      </c>
      <c r="BF488" s="34">
        <f t="shared" si="433"/>
        <v>2.1793004564669046E-5</v>
      </c>
      <c r="BG488" s="34">
        <f t="shared" si="434"/>
        <v>1.1749628107449755E-5</v>
      </c>
      <c r="BH488" s="34">
        <f t="shared" si="435"/>
        <v>2.0126128767217026E-5</v>
      </c>
      <c r="BI488" s="34">
        <f t="shared" si="436"/>
        <v>2.071151606977458E-5</v>
      </c>
      <c r="BJ488" s="34">
        <f t="shared" si="437"/>
        <v>2.3923447578367602E-5</v>
      </c>
      <c r="BL488" s="49">
        <f t="shared" si="438"/>
        <v>1</v>
      </c>
      <c r="BM488" s="49">
        <f t="shared" si="439"/>
        <v>1.0760766902429193</v>
      </c>
      <c r="BN488" s="49">
        <f t="shared" si="440"/>
        <v>0.59982971801614549</v>
      </c>
      <c r="BO488" s="49">
        <f t="shared" si="441"/>
        <v>1.0274580635911457</v>
      </c>
      <c r="BP488" s="49">
        <f t="shared" si="442"/>
        <v>1.2213148095987634</v>
      </c>
      <c r="BU488" s="38">
        <f t="shared" si="443"/>
        <v>5.163500180979403E-2</v>
      </c>
      <c r="BV488" s="38">
        <f t="shared" si="444"/>
        <v>5.5563221848170308E-2</v>
      </c>
      <c r="BW488" s="38">
        <f t="shared" si="445"/>
        <v>3.0972208575331915E-2</v>
      </c>
      <c r="BX488" s="38">
        <f t="shared" si="446"/>
        <v>5.3052798973016277E-2</v>
      </c>
      <c r="BY488" s="38">
        <f t="shared" si="447"/>
        <v>6.3062592403960394E-2</v>
      </c>
    </row>
    <row r="489" spans="1:77" x14ac:dyDescent="0.25">
      <c r="A489" s="23" t="s">
        <v>1204</v>
      </c>
      <c r="B489" s="24" t="s">
        <v>1205</v>
      </c>
      <c r="C489" s="24" t="s">
        <v>77</v>
      </c>
      <c r="D489" s="24" t="s">
        <v>66</v>
      </c>
      <c r="E489" s="25">
        <v>2.7E-2</v>
      </c>
      <c r="F489" s="26">
        <f t="shared" si="393"/>
        <v>25.672117798516492</v>
      </c>
      <c r="G489" s="27">
        <v>407.38027780411272</v>
      </c>
      <c r="H489" s="28">
        <f t="shared" si="394"/>
        <v>2.61</v>
      </c>
      <c r="I489" s="27">
        <v>9.1404999999999996E-5</v>
      </c>
      <c r="J489" s="27">
        <f t="shared" si="395"/>
        <v>3.6874413304302846E-8</v>
      </c>
      <c r="K489" s="20">
        <f t="shared" si="392"/>
        <v>0.99995143998416136</v>
      </c>
      <c r="S489" s="31">
        <f t="shared" si="396"/>
        <v>4.5864370595179205</v>
      </c>
      <c r="T489" s="31">
        <f t="shared" si="397"/>
        <v>6.1890796338131819</v>
      </c>
      <c r="U489" s="31">
        <f t="shared" si="398"/>
        <v>3.8709320379839061</v>
      </c>
      <c r="V489" s="31">
        <f t="shared" si="399"/>
        <v>20.176808166739875</v>
      </c>
      <c r="W489" s="31">
        <f t="shared" si="400"/>
        <v>3.2224937187198002</v>
      </c>
      <c r="X489" s="32">
        <f t="shared" si="401"/>
        <v>519288.53012090962</v>
      </c>
      <c r="Y489" s="31">
        <f t="shared" si="402"/>
        <v>79.913804299626193</v>
      </c>
      <c r="Z489" s="31">
        <f t="shared" si="403"/>
        <v>3.7539086347614723</v>
      </c>
      <c r="AA489" s="31">
        <f t="shared" si="404"/>
        <v>15.575947836871883</v>
      </c>
      <c r="AB489" s="31">
        <f t="shared" si="405"/>
        <v>3.7408201510661332</v>
      </c>
      <c r="AD489" s="33">
        <f t="shared" si="406"/>
        <v>1586.0308720764092</v>
      </c>
      <c r="AE489" s="33">
        <f t="shared" si="407"/>
        <v>162.36443461072244</v>
      </c>
      <c r="AF489" s="33">
        <f t="shared" si="408"/>
        <v>0.13464576037776793</v>
      </c>
      <c r="AG489" s="73">
        <f t="shared" si="409"/>
        <v>2488.5526315789475</v>
      </c>
      <c r="AH489" s="33">
        <f t="shared" si="410"/>
        <v>296.00967469584322</v>
      </c>
      <c r="AI489" s="33">
        <f t="shared" si="411"/>
        <v>0.82603088302839478</v>
      </c>
      <c r="AJ489" s="73">
        <f t="shared" si="412"/>
        <v>60.307017543859651</v>
      </c>
      <c r="AK489" s="33">
        <f t="shared" si="413"/>
        <v>166.73164125828507</v>
      </c>
      <c r="AL489" s="33">
        <f t="shared" si="414"/>
        <v>1.0430938394509632E-4</v>
      </c>
      <c r="AM489" s="73">
        <f t="shared" si="415"/>
        <v>113.1140350877193</v>
      </c>
      <c r="AN489" s="33">
        <f t="shared" si="416"/>
        <v>0.66262517489700246</v>
      </c>
      <c r="AO489" s="73">
        <f t="shared" si="417"/>
        <v>256.40350877192981</v>
      </c>
      <c r="AP489" s="33">
        <f t="shared" si="418"/>
        <v>1.8125552134273004</v>
      </c>
      <c r="AQ489" s="73">
        <f t="shared" si="419"/>
        <v>71.622807017543863</v>
      </c>
      <c r="AR489" s="33">
        <f t="shared" si="420"/>
        <v>68.992347905617294</v>
      </c>
      <c r="AS489" s="33">
        <f t="shared" si="421"/>
        <v>0.66020200650199845</v>
      </c>
      <c r="AT489" s="73">
        <f t="shared" si="422"/>
        <v>622.14912280701753</v>
      </c>
      <c r="AU489" s="73">
        <f t="shared" si="423"/>
        <v>1586.0308720764092</v>
      </c>
      <c r="AV489" s="73">
        <f t="shared" si="424"/>
        <v>296.00967469584322</v>
      </c>
      <c r="AW489" s="73">
        <f t="shared" si="425"/>
        <v>166.73164125828507</v>
      </c>
      <c r="AX489" s="73">
        <f t="shared" si="426"/>
        <v>0.66262517489700246</v>
      </c>
      <c r="AY489" s="73">
        <f t="shared" si="427"/>
        <v>1.8125552134273004</v>
      </c>
      <c r="AZ489" s="73">
        <f t="shared" si="428"/>
        <v>68.992347905617294</v>
      </c>
      <c r="BA489" s="33">
        <f t="shared" si="429"/>
        <v>3612.1491228070176</v>
      </c>
      <c r="BC489" s="34">
        <f t="shared" si="430"/>
        <v>3.352321975419249E-3</v>
      </c>
      <c r="BD489" s="34">
        <f t="shared" si="431"/>
        <v>1.5412685196202629E-2</v>
      </c>
      <c r="BE489" s="34">
        <f t="shared" si="432"/>
        <v>1.2940499378301997E-2</v>
      </c>
      <c r="BF489" s="34">
        <f t="shared" si="433"/>
        <v>1.0802829750530527E-2</v>
      </c>
      <c r="BG489" s="34">
        <f t="shared" si="434"/>
        <v>0.26789680229299018</v>
      </c>
      <c r="BH489" s="34">
        <f t="shared" si="435"/>
        <v>1.2584310410026955E-2</v>
      </c>
      <c r="BI489" s="34">
        <f t="shared" si="436"/>
        <v>5.1720666496644536E-2</v>
      </c>
      <c r="BJ489" s="34">
        <f t="shared" si="437"/>
        <v>1.3826023280457404E-2</v>
      </c>
      <c r="BL489" s="49">
        <f t="shared" si="438"/>
        <v>1</v>
      </c>
      <c r="BM489" s="49">
        <f t="shared" si="439"/>
        <v>0.83960057663996612</v>
      </c>
      <c r="BN489" s="49">
        <f t="shared" si="440"/>
        <v>17.381578802309832</v>
      </c>
      <c r="BO489" s="49">
        <f t="shared" si="441"/>
        <v>0.81649045898423145</v>
      </c>
      <c r="BP489" s="49">
        <f t="shared" si="442"/>
        <v>0.8970548028752221</v>
      </c>
      <c r="BU489" s="38">
        <f t="shared" si="443"/>
        <v>4.6125668498227017E-2</v>
      </c>
      <c r="BV489" s="38">
        <f t="shared" si="444"/>
        <v>3.8727137869015327E-2</v>
      </c>
      <c r="BW489" s="38">
        <f t="shared" si="445"/>
        <v>0.80173694181115307</v>
      </c>
      <c r="BX489" s="38">
        <f t="shared" si="446"/>
        <v>3.7661168243071884E-2</v>
      </c>
      <c r="BY489" s="38">
        <f t="shared" si="447"/>
        <v>4.1377252462164879E-2</v>
      </c>
    </row>
    <row r="490" spans="1:77" x14ac:dyDescent="0.25">
      <c r="A490" s="23" t="s">
        <v>1206</v>
      </c>
      <c r="B490" s="24" t="s">
        <v>1207</v>
      </c>
      <c r="C490" s="24" t="s">
        <v>215</v>
      </c>
      <c r="D490" s="24" t="s">
        <v>236</v>
      </c>
      <c r="E490" s="25">
        <v>129</v>
      </c>
      <c r="F490" s="26">
        <f t="shared" si="393"/>
        <v>5.3732339578290329E-3</v>
      </c>
      <c r="G490" s="27">
        <v>1445439.7707459298</v>
      </c>
      <c r="H490" s="28">
        <f t="shared" si="394"/>
        <v>6.160000000000001</v>
      </c>
      <c r="I490" s="27">
        <v>4.9085999999999999</v>
      </c>
      <c r="J490" s="27">
        <f t="shared" si="395"/>
        <v>1.9802171122531693E-3</v>
      </c>
      <c r="K490" s="20">
        <f t="shared" si="392"/>
        <v>0.98417323394922074</v>
      </c>
      <c r="S490" s="31">
        <f t="shared" si="396"/>
        <v>5.3109319509928454</v>
      </c>
      <c r="T490" s="31">
        <f t="shared" si="397"/>
        <v>7.926854961686927</v>
      </c>
      <c r="U490" s="31">
        <f t="shared" si="398"/>
        <v>4.4386177047542139</v>
      </c>
      <c r="V490" s="31">
        <f t="shared" si="399"/>
        <v>68681.367103851386</v>
      </c>
      <c r="W490" s="31">
        <f t="shared" si="400"/>
        <v>3.6599755005175254</v>
      </c>
      <c r="X490" s="32">
        <f t="shared" si="401"/>
        <v>32603.288764576624</v>
      </c>
      <c r="Y490" s="31">
        <f t="shared" si="402"/>
        <v>95.465849578035773</v>
      </c>
      <c r="Z490" s="31">
        <f t="shared" si="403"/>
        <v>4.3103322223409322</v>
      </c>
      <c r="AA490" s="31">
        <f t="shared" si="404"/>
        <v>18.442855166818283</v>
      </c>
      <c r="AB490" s="31">
        <f t="shared" si="405"/>
        <v>3.8695164474999242</v>
      </c>
      <c r="AD490" s="33">
        <f t="shared" si="406"/>
        <v>1369.6712434567905</v>
      </c>
      <c r="AE490" s="33">
        <f t="shared" si="407"/>
        <v>3.3983253755732599E-2</v>
      </c>
      <c r="AF490" s="33">
        <f t="shared" si="408"/>
        <v>0.10512786437510273</v>
      </c>
      <c r="AG490" s="73">
        <f t="shared" si="409"/>
        <v>2488.5526315789475</v>
      </c>
      <c r="AH490" s="33">
        <f t="shared" si="410"/>
        <v>258.15094012400044</v>
      </c>
      <c r="AI490" s="33">
        <f t="shared" si="411"/>
        <v>2.4266649557900348E-4</v>
      </c>
      <c r="AJ490" s="73">
        <f t="shared" si="412"/>
        <v>60.307017543859651</v>
      </c>
      <c r="AK490" s="33">
        <f t="shared" si="413"/>
        <v>146.80198449161557</v>
      </c>
      <c r="AL490" s="33">
        <f t="shared" si="414"/>
        <v>1.6613865876475196E-3</v>
      </c>
      <c r="AM490" s="73">
        <f t="shared" si="415"/>
        <v>113.1140350877193</v>
      </c>
      <c r="AN490" s="33">
        <f t="shared" si="416"/>
        <v>0.55467896409846373</v>
      </c>
      <c r="AO490" s="73">
        <f t="shared" si="417"/>
        <v>256.40350877192981</v>
      </c>
      <c r="AP490" s="33">
        <f t="shared" si="418"/>
        <v>1.5785712830672107</v>
      </c>
      <c r="AQ490" s="73">
        <f t="shared" si="419"/>
        <v>71.622807017543863</v>
      </c>
      <c r="AR490" s="33">
        <f t="shared" si="420"/>
        <v>58.267616505205318</v>
      </c>
      <c r="AS490" s="33">
        <f t="shared" si="421"/>
        <v>0.63824433962352811</v>
      </c>
      <c r="AT490" s="73">
        <f t="shared" si="422"/>
        <v>622.14912280701753</v>
      </c>
      <c r="AU490" s="73">
        <f t="shared" si="423"/>
        <v>1369.6712434567905</v>
      </c>
      <c r="AV490" s="73">
        <f t="shared" si="424"/>
        <v>258.15094012400044</v>
      </c>
      <c r="AW490" s="73">
        <f t="shared" si="425"/>
        <v>146.80198449161557</v>
      </c>
      <c r="AX490" s="73">
        <f t="shared" si="426"/>
        <v>0.55467896409846373</v>
      </c>
      <c r="AY490" s="73">
        <f t="shared" si="427"/>
        <v>1.5785712830672107</v>
      </c>
      <c r="AZ490" s="73">
        <f t="shared" si="428"/>
        <v>58.267616505205318</v>
      </c>
      <c r="BA490" s="33">
        <f t="shared" si="429"/>
        <v>3612.1491228070176</v>
      </c>
      <c r="BC490" s="34">
        <f t="shared" si="430"/>
        <v>0.12340488557013411</v>
      </c>
      <c r="BD490" s="34">
        <f t="shared" si="431"/>
        <v>0.65717063226588857</v>
      </c>
      <c r="BE490" s="34">
        <f t="shared" si="432"/>
        <v>0.54774659505318035</v>
      </c>
      <c r="BF490" s="34">
        <f t="shared" si="433"/>
        <v>0.4516537463776385</v>
      </c>
      <c r="BG490" s="34">
        <f t="shared" si="434"/>
        <v>11.780952243033138</v>
      </c>
      <c r="BH490" s="34">
        <f t="shared" si="435"/>
        <v>0.53191605466724456</v>
      </c>
      <c r="BI490" s="34">
        <f t="shared" si="436"/>
        <v>2.2512786641449916</v>
      </c>
      <c r="BJ490" s="34">
        <f t="shared" si="437"/>
        <v>0.5817984481238041</v>
      </c>
      <c r="BL490" s="49">
        <f t="shared" si="438"/>
        <v>1</v>
      </c>
      <c r="BM490" s="49">
        <f t="shared" si="439"/>
        <v>0.83349219846386002</v>
      </c>
      <c r="BN490" s="49">
        <f t="shared" si="440"/>
        <v>17.926778319982219</v>
      </c>
      <c r="BO490" s="49">
        <f t="shared" si="441"/>
        <v>0.8094032638574048</v>
      </c>
      <c r="BP490" s="49">
        <f t="shared" si="442"/>
        <v>0.88530804567117483</v>
      </c>
      <c r="BU490" s="38">
        <f t="shared" si="443"/>
        <v>4.5998220487938293E-2</v>
      </c>
      <c r="BV490" s="38">
        <f t="shared" si="444"/>
        <v>3.8339157919917058E-2</v>
      </c>
      <c r="BW490" s="38">
        <f t="shared" si="445"/>
        <v>0.82459990180093412</v>
      </c>
      <c r="BX490" s="38">
        <f t="shared" si="446"/>
        <v>3.7231109794569804E-2</v>
      </c>
      <c r="BY490" s="38">
        <f t="shared" si="447"/>
        <v>4.0722594684528442E-2</v>
      </c>
    </row>
    <row r="491" spans="1:77" x14ac:dyDescent="0.25">
      <c r="A491" s="23" t="s">
        <v>1208</v>
      </c>
      <c r="B491" s="24" t="s">
        <v>1209</v>
      </c>
      <c r="C491" s="24" t="s">
        <v>178</v>
      </c>
      <c r="D491" s="24" t="s">
        <v>66</v>
      </c>
      <c r="E491" s="25">
        <v>1</v>
      </c>
      <c r="F491" s="26">
        <f t="shared" si="393"/>
        <v>0.69314718055994529</v>
      </c>
      <c r="G491" s="27">
        <v>128824955.16931349</v>
      </c>
      <c r="H491" s="28">
        <f t="shared" si="394"/>
        <v>8.11</v>
      </c>
      <c r="I491" s="27">
        <v>2.4794564839094312E-7</v>
      </c>
      <c r="J491" s="27">
        <f t="shared" si="395"/>
        <v>1.0002571320793161E-10</v>
      </c>
      <c r="K491" s="20">
        <f t="shared" si="392"/>
        <v>0.41152366684674524</v>
      </c>
      <c r="S491" s="31">
        <f t="shared" si="396"/>
        <v>5.3111733451199328</v>
      </c>
      <c r="T491" s="31">
        <f t="shared" si="397"/>
        <v>7.9274954038113341</v>
      </c>
      <c r="U491" s="31">
        <f t="shared" si="398"/>
        <v>4.4388068516862376</v>
      </c>
      <c r="V491" s="31">
        <f t="shared" si="399"/>
        <v>6121161.0237846393</v>
      </c>
      <c r="W491" s="31">
        <f t="shared" si="400"/>
        <v>3.6601212648756687</v>
      </c>
      <c r="X491" s="32">
        <f t="shared" si="401"/>
        <v>57524946781581.367</v>
      </c>
      <c r="Y491" s="31">
        <f t="shared" si="402"/>
        <v>95.471031357008371</v>
      </c>
      <c r="Z491" s="31">
        <f t="shared" si="403"/>
        <v>4.3105176168658561</v>
      </c>
      <c r="AA491" s="31">
        <f t="shared" si="404"/>
        <v>18.443810390382311</v>
      </c>
      <c r="AB491" s="31">
        <f t="shared" si="405"/>
        <v>3.8695539064265736</v>
      </c>
      <c r="AD491" s="33">
        <f t="shared" si="406"/>
        <v>1369.6089915638986</v>
      </c>
      <c r="AE491" s="33">
        <f t="shared" si="407"/>
        <v>4.3838397344895057</v>
      </c>
      <c r="AF491" s="33">
        <f t="shared" si="408"/>
        <v>0.10511937136320361</v>
      </c>
      <c r="AG491" s="73">
        <f t="shared" si="409"/>
        <v>2488.5526315789475</v>
      </c>
      <c r="AH491" s="33">
        <f t="shared" si="410"/>
        <v>258.13993976738323</v>
      </c>
      <c r="AI491" s="33">
        <f t="shared" si="411"/>
        <v>2.7227950060300602E-6</v>
      </c>
      <c r="AJ491" s="73">
        <f t="shared" si="412"/>
        <v>60.307017543859651</v>
      </c>
      <c r="AK491" s="33">
        <f t="shared" si="413"/>
        <v>146.79613810142928</v>
      </c>
      <c r="AL491" s="33">
        <f t="shared" si="414"/>
        <v>9.4162045681387792E-13</v>
      </c>
      <c r="AM491" s="73">
        <f t="shared" si="415"/>
        <v>113.1140350877193</v>
      </c>
      <c r="AN491" s="33">
        <f t="shared" si="416"/>
        <v>0.55464885838208189</v>
      </c>
      <c r="AO491" s="73">
        <f t="shared" si="417"/>
        <v>256.40350877192981</v>
      </c>
      <c r="AP491" s="33">
        <f t="shared" si="418"/>
        <v>1.5785033890231315</v>
      </c>
      <c r="AQ491" s="73">
        <f t="shared" si="419"/>
        <v>71.622807017543863</v>
      </c>
      <c r="AR491" s="33">
        <f t="shared" si="420"/>
        <v>58.264598766509927</v>
      </c>
      <c r="AS491" s="33">
        <f t="shared" si="421"/>
        <v>0.63823816114702148</v>
      </c>
      <c r="AT491" s="73">
        <f t="shared" si="422"/>
        <v>622.14912280701753</v>
      </c>
      <c r="AU491" s="73">
        <f t="shared" si="423"/>
        <v>1369.6089915638986</v>
      </c>
      <c r="AV491" s="73">
        <f t="shared" si="424"/>
        <v>258.13993976738323</v>
      </c>
      <c r="AW491" s="73">
        <f t="shared" si="425"/>
        <v>146.79613810142928</v>
      </c>
      <c r="AX491" s="73">
        <f t="shared" si="426"/>
        <v>0.55464885838208189</v>
      </c>
      <c r="AY491" s="73">
        <f t="shared" si="427"/>
        <v>1.5785033890231315</v>
      </c>
      <c r="AZ491" s="73">
        <f t="shared" si="428"/>
        <v>58.264598766509927</v>
      </c>
      <c r="BA491" s="33">
        <f t="shared" si="429"/>
        <v>3612.1491228070176</v>
      </c>
      <c r="BC491" s="34">
        <f t="shared" si="430"/>
        <v>2.4195227757378493E-2</v>
      </c>
      <c r="BD491" s="34">
        <f t="shared" si="431"/>
        <v>0.12885315710158807</v>
      </c>
      <c r="BE491" s="34">
        <f t="shared" si="432"/>
        <v>0.10739794161475429</v>
      </c>
      <c r="BF491" s="34">
        <f t="shared" si="433"/>
        <v>8.8557467623290503E-2</v>
      </c>
      <c r="BG491" s="34">
        <f t="shared" si="434"/>
        <v>2.3099433479146412</v>
      </c>
      <c r="BH491" s="34">
        <f t="shared" si="435"/>
        <v>0.10429395549226177</v>
      </c>
      <c r="BI491" s="34">
        <f t="shared" si="436"/>
        <v>0.44141685420205345</v>
      </c>
      <c r="BJ491" s="34">
        <f t="shared" si="437"/>
        <v>0.11407435194763568</v>
      </c>
      <c r="BL491" s="49">
        <f t="shared" si="438"/>
        <v>1</v>
      </c>
      <c r="BM491" s="49">
        <f t="shared" si="439"/>
        <v>0.83349096002422007</v>
      </c>
      <c r="BN491" s="49">
        <f t="shared" si="440"/>
        <v>17.926944126743262</v>
      </c>
      <c r="BO491" s="49">
        <f t="shared" si="441"/>
        <v>0.80940163080394079</v>
      </c>
      <c r="BP491" s="49">
        <f t="shared" si="442"/>
        <v>0.88530505975650442</v>
      </c>
      <c r="BU491" s="38">
        <f t="shared" si="443"/>
        <v>4.5998163014349593E-2</v>
      </c>
      <c r="BV491" s="38">
        <f t="shared" si="444"/>
        <v>3.8339053050180816E-2</v>
      </c>
      <c r="BW491" s="38">
        <f t="shared" si="445"/>
        <v>0.82460649829107358</v>
      </c>
      <c r="BX491" s="38">
        <f t="shared" si="446"/>
        <v>3.7230988157800071E-2</v>
      </c>
      <c r="BY491" s="38">
        <f t="shared" si="447"/>
        <v>4.0722406456108196E-2</v>
      </c>
    </row>
    <row r="492" spans="1:77" x14ac:dyDescent="0.25">
      <c r="A492" s="23" t="s">
        <v>1210</v>
      </c>
      <c r="B492" s="24" t="s">
        <v>1211</v>
      </c>
      <c r="C492" s="24" t="s">
        <v>77</v>
      </c>
      <c r="D492" s="24" t="s">
        <v>66</v>
      </c>
      <c r="E492" s="25">
        <v>1.03E-2</v>
      </c>
      <c r="F492" s="26">
        <f t="shared" si="393"/>
        <v>67.295842772810218</v>
      </c>
      <c r="G492" s="27">
        <v>44.668359215096324</v>
      </c>
      <c r="H492" s="28">
        <f t="shared" si="394"/>
        <v>1.6500000000000001</v>
      </c>
      <c r="I492" s="27">
        <v>2.9795000000000001E-4</v>
      </c>
      <c r="J492" s="27">
        <f t="shared" si="395"/>
        <v>1.2019836380960597E-7</v>
      </c>
      <c r="K492" s="20">
        <f t="shared" si="392"/>
        <v>0.99989747065942403</v>
      </c>
      <c r="S492" s="31">
        <f t="shared" si="396"/>
        <v>2.470286740397313</v>
      </c>
      <c r="T492" s="31">
        <f t="shared" si="397"/>
        <v>2.6041061263734719</v>
      </c>
      <c r="U492" s="31">
        <f t="shared" si="398"/>
        <v>2.2127999806956091</v>
      </c>
      <c r="V492" s="31">
        <f t="shared" si="399"/>
        <v>2.9424318101756617</v>
      </c>
      <c r="W492" s="31">
        <f t="shared" si="400"/>
        <v>1.9446693709510903</v>
      </c>
      <c r="X492" s="32">
        <f t="shared" si="401"/>
        <v>24525.412320742751</v>
      </c>
      <c r="Y492" s="31">
        <f t="shared" si="402"/>
        <v>34.488410737657077</v>
      </c>
      <c r="Z492" s="31">
        <f t="shared" si="403"/>
        <v>2.1286715678369497</v>
      </c>
      <c r="AA492" s="31">
        <f t="shared" si="404"/>
        <v>7.2021043045807298</v>
      </c>
      <c r="AB492" s="31">
        <f t="shared" si="405"/>
        <v>2.99561577471232</v>
      </c>
      <c r="AD492" s="33">
        <f t="shared" si="406"/>
        <v>2944.690853200631</v>
      </c>
      <c r="AE492" s="33">
        <f t="shared" si="407"/>
        <v>425.61550820286459</v>
      </c>
      <c r="AF492" s="33">
        <f t="shared" si="408"/>
        <v>0.3200074393641742</v>
      </c>
      <c r="AG492" s="73">
        <f t="shared" si="409"/>
        <v>2488.5526315789475</v>
      </c>
      <c r="AH492" s="33">
        <f t="shared" si="410"/>
        <v>517.82056368833332</v>
      </c>
      <c r="AI492" s="33">
        <f t="shared" si="411"/>
        <v>5.6642490775926175</v>
      </c>
      <c r="AJ492" s="73">
        <f t="shared" si="412"/>
        <v>60.307017543859651</v>
      </c>
      <c r="AK492" s="33">
        <f t="shared" si="413"/>
        <v>276.28946837574267</v>
      </c>
      <c r="AL492" s="33">
        <f t="shared" si="414"/>
        <v>2.2085935175432041E-3</v>
      </c>
      <c r="AM492" s="73">
        <f t="shared" si="415"/>
        <v>113.1140350877193</v>
      </c>
      <c r="AN492" s="33">
        <f t="shared" si="416"/>
        <v>1.5353823913059184</v>
      </c>
      <c r="AO492" s="73">
        <f t="shared" si="417"/>
        <v>256.40350877192981</v>
      </c>
      <c r="AP492" s="33">
        <f t="shared" si="418"/>
        <v>3.1964379895301196</v>
      </c>
      <c r="AQ492" s="73">
        <f t="shared" si="419"/>
        <v>71.622807017543863</v>
      </c>
      <c r="AR492" s="33">
        <f t="shared" si="420"/>
        <v>149.20933753177172</v>
      </c>
      <c r="AS492" s="33">
        <f t="shared" si="421"/>
        <v>0.82443716265118949</v>
      </c>
      <c r="AT492" s="73">
        <f t="shared" si="422"/>
        <v>622.14912280701753</v>
      </c>
      <c r="AU492" s="73">
        <f t="shared" si="423"/>
        <v>2944.690853200631</v>
      </c>
      <c r="AV492" s="73">
        <f t="shared" si="424"/>
        <v>517.82056368833332</v>
      </c>
      <c r="AW492" s="73">
        <f t="shared" si="425"/>
        <v>276.28946837574267</v>
      </c>
      <c r="AX492" s="73">
        <f t="shared" si="426"/>
        <v>1.5353823913059184</v>
      </c>
      <c r="AY492" s="73">
        <f t="shared" si="427"/>
        <v>3.1964379895301196</v>
      </c>
      <c r="AZ492" s="73">
        <f t="shared" si="428"/>
        <v>149.20933753177172</v>
      </c>
      <c r="BA492" s="33">
        <f t="shared" si="429"/>
        <v>3612.1491228070176</v>
      </c>
      <c r="BC492" s="34">
        <f t="shared" si="430"/>
        <v>2.4055365173315827E-3</v>
      </c>
      <c r="BD492" s="34">
        <f t="shared" si="431"/>
        <v>5.9520887882113524E-3</v>
      </c>
      <c r="BE492" s="34">
        <f t="shared" si="432"/>
        <v>5.2653751529972131E-3</v>
      </c>
      <c r="BF492" s="34">
        <f t="shared" si="433"/>
        <v>4.6779357916323103E-3</v>
      </c>
      <c r="BG492" s="34">
        <f t="shared" si="434"/>
        <v>8.2963131454164757E-2</v>
      </c>
      <c r="BH492" s="34">
        <f t="shared" si="435"/>
        <v>5.1205971898372563E-3</v>
      </c>
      <c r="BI492" s="34">
        <f t="shared" si="436"/>
        <v>1.7229724262564972E-2</v>
      </c>
      <c r="BJ492" s="34">
        <f t="shared" si="437"/>
        <v>5.7516469261548091E-3</v>
      </c>
      <c r="BL492" s="49">
        <f t="shared" si="438"/>
        <v>1</v>
      </c>
      <c r="BM492" s="49">
        <f t="shared" si="439"/>
        <v>0.88462644633691667</v>
      </c>
      <c r="BN492" s="49">
        <f t="shared" si="440"/>
        <v>13.938490235307091</v>
      </c>
      <c r="BO492" s="49">
        <f t="shared" si="441"/>
        <v>0.86030255462234706</v>
      </c>
      <c r="BP492" s="49">
        <f t="shared" si="442"/>
        <v>0.96632411424145137</v>
      </c>
      <c r="BU492" s="38">
        <f t="shared" si="443"/>
        <v>4.7082221143877938E-2</v>
      </c>
      <c r="BV492" s="38">
        <f t="shared" si="444"/>
        <v>4.1650177976157582E-2</v>
      </c>
      <c r="BW492" s="38">
        <f t="shared" si="445"/>
        <v>0.65625507967051167</v>
      </c>
      <c r="BX492" s="38">
        <f t="shared" si="446"/>
        <v>4.0504955127372476E-2</v>
      </c>
      <c r="BY492" s="38">
        <f t="shared" si="447"/>
        <v>4.5496685643377985E-2</v>
      </c>
    </row>
    <row r="493" spans="1:77" x14ac:dyDescent="0.25">
      <c r="A493" s="23" t="s">
        <v>1212</v>
      </c>
      <c r="B493" s="24" t="s">
        <v>1213</v>
      </c>
      <c r="C493" s="24" t="s">
        <v>77</v>
      </c>
      <c r="D493" s="24" t="s">
        <v>66</v>
      </c>
      <c r="E493" s="25">
        <v>3.5500000000000002E-3</v>
      </c>
      <c r="F493" s="26">
        <f t="shared" si="393"/>
        <v>195.25272691829443</v>
      </c>
      <c r="G493" s="27">
        <v>17378.008287493791</v>
      </c>
      <c r="H493" s="28">
        <f t="shared" si="394"/>
        <v>4.2400000000000011</v>
      </c>
      <c r="I493" s="27">
        <v>3.3430999999999999E-5</v>
      </c>
      <c r="J493" s="27">
        <f t="shared" si="395"/>
        <v>1.34866638715185E-8</v>
      </c>
      <c r="K493" s="20">
        <f t="shared" si="392"/>
        <v>0.99977009227470437</v>
      </c>
      <c r="S493" s="31">
        <f t="shared" si="396"/>
        <v>5.2909613660232928</v>
      </c>
      <c r="T493" s="31">
        <f t="shared" si="397"/>
        <v>7.8740273736013222</v>
      </c>
      <c r="U493" s="31">
        <f t="shared" si="398"/>
        <v>4.4229695408021472</v>
      </c>
      <c r="V493" s="31">
        <f t="shared" si="399"/>
        <v>826.54179133026526</v>
      </c>
      <c r="W493" s="31">
        <f t="shared" si="400"/>
        <v>3.6479163856792742</v>
      </c>
      <c r="X493" s="32">
        <f t="shared" si="401"/>
        <v>57623026.061673842</v>
      </c>
      <c r="Y493" s="31">
        <f t="shared" si="402"/>
        <v>95.03715995532427</v>
      </c>
      <c r="Z493" s="31">
        <f t="shared" si="403"/>
        <v>4.2949944957874751</v>
      </c>
      <c r="AA493" s="31">
        <f t="shared" si="404"/>
        <v>18.363829328118484</v>
      </c>
      <c r="AB493" s="31">
        <f t="shared" si="405"/>
        <v>3.8664064973542285</v>
      </c>
      <c r="AD493" s="33">
        <f t="shared" si="406"/>
        <v>1374.841029069564</v>
      </c>
      <c r="AE493" s="33">
        <f t="shared" si="407"/>
        <v>1234.8844322505649</v>
      </c>
      <c r="AF493" s="33">
        <f t="shared" si="408"/>
        <v>0.1058331770762176</v>
      </c>
      <c r="AG493" s="73">
        <f t="shared" si="409"/>
        <v>2488.5526315789475</v>
      </c>
      <c r="AH493" s="33">
        <f t="shared" si="410"/>
        <v>259.06426050709945</v>
      </c>
      <c r="AI493" s="33">
        <f t="shared" si="411"/>
        <v>2.0164336324534481E-2</v>
      </c>
      <c r="AJ493" s="73">
        <f t="shared" si="412"/>
        <v>60.307017543859651</v>
      </c>
      <c r="AK493" s="33">
        <f t="shared" si="413"/>
        <v>147.28727576540058</v>
      </c>
      <c r="AL493" s="33">
        <f t="shared" si="414"/>
        <v>9.4001773889299335E-7</v>
      </c>
      <c r="AM493" s="73">
        <f t="shared" si="415"/>
        <v>113.1140350877193</v>
      </c>
      <c r="AN493" s="33">
        <f t="shared" si="416"/>
        <v>0.55718098663319804</v>
      </c>
      <c r="AO493" s="73">
        <f t="shared" si="417"/>
        <v>256.40350877192981</v>
      </c>
      <c r="AP493" s="33">
        <f t="shared" si="418"/>
        <v>1.5842084718246285</v>
      </c>
      <c r="AQ493" s="73">
        <f t="shared" si="419"/>
        <v>71.622807017543863</v>
      </c>
      <c r="AR493" s="33">
        <f t="shared" si="420"/>
        <v>58.518361988681988</v>
      </c>
      <c r="AS493" s="33">
        <f t="shared" si="421"/>
        <v>0.63875771246168167</v>
      </c>
      <c r="AT493" s="73">
        <f t="shared" si="422"/>
        <v>622.14912280701753</v>
      </c>
      <c r="AU493" s="73">
        <f t="shared" si="423"/>
        <v>1374.841029069564</v>
      </c>
      <c r="AV493" s="73">
        <f t="shared" si="424"/>
        <v>259.06426050709945</v>
      </c>
      <c r="AW493" s="73">
        <f t="shared" si="425"/>
        <v>147.28727576540058</v>
      </c>
      <c r="AX493" s="73">
        <f t="shared" si="426"/>
        <v>0.55718098663319804</v>
      </c>
      <c r="AY493" s="73">
        <f t="shared" si="427"/>
        <v>1.5842084718246285</v>
      </c>
      <c r="AZ493" s="73">
        <f t="shared" si="428"/>
        <v>58.518361988681988</v>
      </c>
      <c r="BA493" s="33">
        <f t="shared" si="429"/>
        <v>3612.1491228070176</v>
      </c>
      <c r="BC493" s="34">
        <f t="shared" si="430"/>
        <v>3.9009038711550583E-4</v>
      </c>
      <c r="BD493" s="34">
        <f t="shared" si="431"/>
        <v>2.0695286186657247E-3</v>
      </c>
      <c r="BE493" s="34">
        <f t="shared" si="432"/>
        <v>1.725223617127811E-3</v>
      </c>
      <c r="BF493" s="34">
        <f t="shared" si="433"/>
        <v>1.4230171059726366E-3</v>
      </c>
      <c r="BG493" s="34">
        <f t="shared" si="434"/>
        <v>3.7073082517330692E-2</v>
      </c>
      <c r="BH493" s="34">
        <f t="shared" si="435"/>
        <v>1.6754360655207032E-3</v>
      </c>
      <c r="BI493" s="34">
        <f t="shared" si="436"/>
        <v>7.0862037698362365E-3</v>
      </c>
      <c r="BJ493" s="34">
        <f t="shared" si="437"/>
        <v>1.8327622237044414E-3</v>
      </c>
      <c r="BL493" s="49">
        <f t="shared" si="438"/>
        <v>1</v>
      </c>
      <c r="BM493" s="49">
        <f t="shared" si="439"/>
        <v>0.83363119580346978</v>
      </c>
      <c r="BN493" s="49">
        <f t="shared" si="440"/>
        <v>17.913781033495738</v>
      </c>
      <c r="BO493" s="49">
        <f t="shared" si="441"/>
        <v>0.80957376013524152</v>
      </c>
      <c r="BP493" s="49">
        <f t="shared" si="442"/>
        <v>0.8855940464771479</v>
      </c>
      <c r="BU493" s="38">
        <f t="shared" si="443"/>
        <v>4.6001090523250986E-2</v>
      </c>
      <c r="BV493" s="38">
        <f t="shared" si="444"/>
        <v>3.834794410116138E-2</v>
      </c>
      <c r="BW493" s="38">
        <f t="shared" si="445"/>
        <v>0.82405346293553405</v>
      </c>
      <c r="BX493" s="38">
        <f t="shared" si="446"/>
        <v>3.7241275825229923E-2</v>
      </c>
      <c r="BY493" s="38">
        <f t="shared" si="447"/>
        <v>4.0738291898847423E-2</v>
      </c>
    </row>
    <row r="494" spans="1:77" x14ac:dyDescent="0.25">
      <c r="A494" s="23" t="s">
        <v>1214</v>
      </c>
      <c r="B494" s="24" t="s">
        <v>1215</v>
      </c>
      <c r="C494" s="24" t="s">
        <v>65</v>
      </c>
      <c r="D494" s="24" t="s">
        <v>66</v>
      </c>
      <c r="E494" s="25">
        <v>8.76</v>
      </c>
      <c r="F494" s="26">
        <f t="shared" si="393"/>
        <v>7.9126390474879599E-2</v>
      </c>
      <c r="G494" s="27">
        <v>151356.12484362084</v>
      </c>
      <c r="H494" s="28">
        <f t="shared" si="394"/>
        <v>5.18</v>
      </c>
      <c r="I494" s="27">
        <v>47.295940947585599</v>
      </c>
      <c r="J494" s="27">
        <f t="shared" si="395"/>
        <v>1.9080029255699057E-2</v>
      </c>
      <c r="K494" s="20">
        <f t="shared" si="392"/>
        <v>0.99828597346926684</v>
      </c>
      <c r="S494" s="31">
        <f t="shared" si="396"/>
        <v>5.308845724202361</v>
      </c>
      <c r="T494" s="31">
        <f t="shared" si="397"/>
        <v>7.9213218843395516</v>
      </c>
      <c r="U494" s="31">
        <f t="shared" si="398"/>
        <v>4.4369830195955924</v>
      </c>
      <c r="V494" s="31">
        <f t="shared" si="399"/>
        <v>7192.5561568197209</v>
      </c>
      <c r="W494" s="31">
        <f t="shared" si="400"/>
        <v>3.6587157453083794</v>
      </c>
      <c r="X494" s="32">
        <f t="shared" si="401"/>
        <v>354.36431322585543</v>
      </c>
      <c r="Y494" s="31">
        <f t="shared" si="402"/>
        <v>95.421066524506458</v>
      </c>
      <c r="Z494" s="31">
        <f t="shared" si="403"/>
        <v>4.3087299670194312</v>
      </c>
      <c r="AA494" s="31">
        <f t="shared" si="404"/>
        <v>18.434599734036148</v>
      </c>
      <c r="AB494" s="31">
        <f t="shared" si="405"/>
        <v>3.869192580626339</v>
      </c>
      <c r="AD494" s="33">
        <f t="shared" si="406"/>
        <v>1370.209485664363</v>
      </c>
      <c r="AE494" s="33">
        <f t="shared" si="407"/>
        <v>0.50043832585496639</v>
      </c>
      <c r="AF494" s="33">
        <f t="shared" si="408"/>
        <v>0.10520129663974807</v>
      </c>
      <c r="AG494" s="73">
        <f t="shared" si="409"/>
        <v>2488.5526315789475</v>
      </c>
      <c r="AH494" s="33">
        <f t="shared" si="410"/>
        <v>258.24604878424122</v>
      </c>
      <c r="AI494" s="33">
        <f t="shared" si="411"/>
        <v>2.3172105025365619E-3</v>
      </c>
      <c r="AJ494" s="73">
        <f t="shared" si="412"/>
        <v>60.307017543859651</v>
      </c>
      <c r="AK494" s="33">
        <f t="shared" si="413"/>
        <v>146.85253079735506</v>
      </c>
      <c r="AL494" s="33">
        <f t="shared" si="414"/>
        <v>0.1528558735883298</v>
      </c>
      <c r="AM494" s="73">
        <f t="shared" si="415"/>
        <v>113.1140350877193</v>
      </c>
      <c r="AN494" s="33">
        <f t="shared" si="416"/>
        <v>0.55493928625420508</v>
      </c>
      <c r="AO494" s="73">
        <f t="shared" si="417"/>
        <v>256.40350877192981</v>
      </c>
      <c r="AP494" s="33">
        <f t="shared" si="418"/>
        <v>1.5791582946130776</v>
      </c>
      <c r="AQ494" s="73">
        <f t="shared" si="419"/>
        <v>71.622807017543863</v>
      </c>
      <c r="AR494" s="33">
        <f t="shared" si="420"/>
        <v>58.293710068308066</v>
      </c>
      <c r="AS494" s="33">
        <f t="shared" si="421"/>
        <v>0.63829776322407272</v>
      </c>
      <c r="AT494" s="73">
        <f t="shared" si="422"/>
        <v>622.14912280701753</v>
      </c>
      <c r="AU494" s="73">
        <f t="shared" si="423"/>
        <v>1370.209485664363</v>
      </c>
      <c r="AV494" s="73">
        <f t="shared" si="424"/>
        <v>258.24604878424122</v>
      </c>
      <c r="AW494" s="73">
        <f t="shared" si="425"/>
        <v>146.85253079735506</v>
      </c>
      <c r="AX494" s="73">
        <f t="shared" si="426"/>
        <v>0.55493928625420508</v>
      </c>
      <c r="AY494" s="73">
        <f t="shared" si="427"/>
        <v>1.5791582946130776</v>
      </c>
      <c r="AZ494" s="73">
        <f t="shared" si="428"/>
        <v>58.293710068308066</v>
      </c>
      <c r="BA494" s="33">
        <f t="shared" si="429"/>
        <v>3612.1491228070176</v>
      </c>
      <c r="BC494" s="34">
        <f t="shared" si="430"/>
        <v>0.11001548776612173</v>
      </c>
      <c r="BD494" s="34">
        <f t="shared" si="431"/>
        <v>0.58566449918367502</v>
      </c>
      <c r="BE494" s="34">
        <f t="shared" si="432"/>
        <v>0.48813247115729491</v>
      </c>
      <c r="BF494" s="34">
        <f t="shared" si="433"/>
        <v>0.40209686270421136</v>
      </c>
      <c r="BG494" s="34">
        <f t="shared" si="434"/>
        <v>10.497795176857128</v>
      </c>
      <c r="BH494" s="34">
        <f t="shared" si="435"/>
        <v>0.47402702897414833</v>
      </c>
      <c r="BI494" s="34">
        <f t="shared" si="436"/>
        <v>2.006125044191668</v>
      </c>
      <c r="BJ494" s="34">
        <f t="shared" si="437"/>
        <v>0.51848673912915433</v>
      </c>
      <c r="BL494" s="49">
        <f t="shared" si="438"/>
        <v>1</v>
      </c>
      <c r="BM494" s="49">
        <f t="shared" si="439"/>
        <v>0.83346774789606581</v>
      </c>
      <c r="BN494" s="49">
        <f t="shared" si="440"/>
        <v>17.924588551106336</v>
      </c>
      <c r="BO494" s="49">
        <f t="shared" si="441"/>
        <v>0.80938323841528403</v>
      </c>
      <c r="BP494" s="49">
        <f t="shared" si="442"/>
        <v>0.88529651336532089</v>
      </c>
      <c r="BU494" s="38">
        <f t="shared" si="443"/>
        <v>4.6000583594053818E-2</v>
      </c>
      <c r="BV494" s="38">
        <f t="shared" si="444"/>
        <v>3.8340002810040748E-2</v>
      </c>
      <c r="BW494" s="38">
        <f t="shared" si="445"/>
        <v>0.82454153403418695</v>
      </c>
      <c r="BX494" s="38">
        <f t="shared" si="446"/>
        <v>3.7232101318348261E-2</v>
      </c>
      <c r="BY494" s="38">
        <f t="shared" si="447"/>
        <v>4.0724156268585825E-2</v>
      </c>
    </row>
    <row r="495" spans="1:77" x14ac:dyDescent="0.25">
      <c r="A495" s="23" t="s">
        <v>1216</v>
      </c>
      <c r="B495" s="24" t="s">
        <v>1217</v>
      </c>
      <c r="C495" s="24" t="s">
        <v>1015</v>
      </c>
      <c r="D495" s="24" t="s">
        <v>66</v>
      </c>
      <c r="E495" s="25">
        <v>1.62</v>
      </c>
      <c r="F495" s="26">
        <f t="shared" si="393"/>
        <v>0.42786862997527486</v>
      </c>
      <c r="G495" s="27">
        <v>16982.436524617482</v>
      </c>
      <c r="H495" s="28">
        <f t="shared" si="394"/>
        <v>4.2300000000000013</v>
      </c>
      <c r="I495" s="27">
        <v>6.2170973317790589E-7</v>
      </c>
      <c r="J495" s="27">
        <f t="shared" si="395"/>
        <v>2.5080883602111421E-10</v>
      </c>
      <c r="K495" s="20">
        <f t="shared" si="392"/>
        <v>0.99977447722306878</v>
      </c>
      <c r="S495" s="31">
        <f t="shared" si="396"/>
        <v>5.2904927001788087</v>
      </c>
      <c r="T495" s="31">
        <f t="shared" si="397"/>
        <v>7.8727913244341279</v>
      </c>
      <c r="U495" s="31">
        <f t="shared" si="398"/>
        <v>4.4226023127021996</v>
      </c>
      <c r="V495" s="31">
        <f t="shared" si="399"/>
        <v>807.74606864224234</v>
      </c>
      <c r="W495" s="31">
        <f t="shared" si="400"/>
        <v>3.6476333846931728</v>
      </c>
      <c r="X495" s="32">
        <f t="shared" si="401"/>
        <v>3028099662.71773</v>
      </c>
      <c r="Y495" s="31">
        <f t="shared" si="402"/>
        <v>95.027099549764969</v>
      </c>
      <c r="Z495" s="31">
        <f t="shared" si="403"/>
        <v>4.2946345529726502</v>
      </c>
      <c r="AA495" s="31">
        <f t="shared" si="404"/>
        <v>18.361974764945352</v>
      </c>
      <c r="AB495" s="31">
        <f t="shared" si="405"/>
        <v>3.8663332524691176</v>
      </c>
      <c r="AD495" s="33">
        <f t="shared" si="406"/>
        <v>1374.9628213237897</v>
      </c>
      <c r="AE495" s="33">
        <f t="shared" si="407"/>
        <v>2.706073910178707</v>
      </c>
      <c r="AF495" s="33">
        <f t="shared" si="408"/>
        <v>0.10584979316636857</v>
      </c>
      <c r="AG495" s="73">
        <f t="shared" si="409"/>
        <v>2488.5526315789475</v>
      </c>
      <c r="AH495" s="33">
        <f t="shared" si="410"/>
        <v>259.08577175080251</v>
      </c>
      <c r="AI495" s="33">
        <f t="shared" si="411"/>
        <v>2.0633547241748915E-2</v>
      </c>
      <c r="AJ495" s="73">
        <f t="shared" si="412"/>
        <v>60.307017543859651</v>
      </c>
      <c r="AK495" s="33">
        <f t="shared" si="413"/>
        <v>147.29870302244257</v>
      </c>
      <c r="AL495" s="33">
        <f t="shared" si="414"/>
        <v>1.788800657176914E-8</v>
      </c>
      <c r="AM495" s="73">
        <f t="shared" si="415"/>
        <v>113.1140350877193</v>
      </c>
      <c r="AN495" s="33">
        <f t="shared" si="416"/>
        <v>0.55723997471893383</v>
      </c>
      <c r="AO495" s="73">
        <f t="shared" si="417"/>
        <v>256.40350877192981</v>
      </c>
      <c r="AP495" s="33">
        <f t="shared" si="418"/>
        <v>1.584341247838416</v>
      </c>
      <c r="AQ495" s="73">
        <f t="shared" si="419"/>
        <v>71.622807017543863</v>
      </c>
      <c r="AR495" s="33">
        <f t="shared" si="420"/>
        <v>58.524272355104202</v>
      </c>
      <c r="AS495" s="33">
        <f t="shared" si="421"/>
        <v>0.6387698132642271</v>
      </c>
      <c r="AT495" s="73">
        <f t="shared" si="422"/>
        <v>622.14912280701753</v>
      </c>
      <c r="AU495" s="73">
        <f t="shared" si="423"/>
        <v>1374.9628213237897</v>
      </c>
      <c r="AV495" s="73">
        <f t="shared" si="424"/>
        <v>259.08577175080251</v>
      </c>
      <c r="AW495" s="73">
        <f t="shared" si="425"/>
        <v>147.29870302244257</v>
      </c>
      <c r="AX495" s="73">
        <f t="shared" si="426"/>
        <v>0.55723997471893383</v>
      </c>
      <c r="AY495" s="73">
        <f t="shared" si="427"/>
        <v>1.584341247838416</v>
      </c>
      <c r="AZ495" s="73">
        <f t="shared" si="428"/>
        <v>58.524272355104202</v>
      </c>
      <c r="BA495" s="33">
        <f t="shared" si="429"/>
        <v>3612.1491228070176</v>
      </c>
      <c r="BC495" s="34">
        <f t="shared" si="430"/>
        <v>7.4164074806390756E-2</v>
      </c>
      <c r="BD495" s="34">
        <f t="shared" si="431"/>
        <v>0.39342433963548723</v>
      </c>
      <c r="BE495" s="34">
        <f t="shared" si="432"/>
        <v>0.32797208911620385</v>
      </c>
      <c r="BF495" s="34">
        <f t="shared" si="433"/>
        <v>0.27052335517582038</v>
      </c>
      <c r="BG495" s="34">
        <f t="shared" si="434"/>
        <v>7.0475969196431096</v>
      </c>
      <c r="BH495" s="34">
        <f t="shared" si="435"/>
        <v>0.31850759825277419</v>
      </c>
      <c r="BI495" s="34">
        <f t="shared" si="436"/>
        <v>1.3470958396203407</v>
      </c>
      <c r="BJ495" s="34">
        <f t="shared" si="437"/>
        <v>0.34841689830023276</v>
      </c>
      <c r="BL495" s="49">
        <f t="shared" si="438"/>
        <v>1</v>
      </c>
      <c r="BM495" s="49">
        <f t="shared" si="439"/>
        <v>0.83363446557494192</v>
      </c>
      <c r="BN495" s="49">
        <f t="shared" si="440"/>
        <v>17.913474611593173</v>
      </c>
      <c r="BO495" s="49">
        <f t="shared" si="441"/>
        <v>0.80957776671335491</v>
      </c>
      <c r="BP495" s="49">
        <f t="shared" si="442"/>
        <v>0.88560077046337693</v>
      </c>
      <c r="BU495" s="38">
        <f t="shared" si="443"/>
        <v>4.6001158761482482E-2</v>
      </c>
      <c r="BV495" s="38">
        <f t="shared" si="444"/>
        <v>3.8348151399956502E-2</v>
      </c>
      <c r="BW495" s="38">
        <f t="shared" si="445"/>
        <v>0.82404058957768334</v>
      </c>
      <c r="BX495" s="38">
        <f t="shared" si="446"/>
        <v>3.724151537634747E-2</v>
      </c>
      <c r="BY495" s="38">
        <f t="shared" si="447"/>
        <v>4.0738661641377009E-2</v>
      </c>
    </row>
    <row r="496" spans="1:77" x14ac:dyDescent="0.25">
      <c r="A496" s="23" t="s">
        <v>1218</v>
      </c>
      <c r="B496" s="24" t="s">
        <v>1219</v>
      </c>
      <c r="C496" s="24" t="s">
        <v>215</v>
      </c>
      <c r="D496" s="24" t="s">
        <v>179</v>
      </c>
      <c r="E496" s="25">
        <v>0.497</v>
      </c>
      <c r="F496" s="26">
        <f t="shared" si="393"/>
        <v>1.3946623351306746</v>
      </c>
      <c r="G496" s="27">
        <v>60255.95860743591</v>
      </c>
      <c r="H496" s="28">
        <f t="shared" si="394"/>
        <v>4.7800000000000011</v>
      </c>
      <c r="I496" s="27">
        <v>1.0504000000000001E-2</v>
      </c>
      <c r="J496" s="27">
        <f t="shared" si="395"/>
        <v>4.237501639389499E-6</v>
      </c>
      <c r="K496" s="20">
        <f t="shared" si="392"/>
        <v>0.99929471109899359</v>
      </c>
      <c r="S496" s="31">
        <f t="shared" si="396"/>
        <v>5.3053271295401911</v>
      </c>
      <c r="T496" s="31">
        <f t="shared" si="397"/>
        <v>7.9119975408583629</v>
      </c>
      <c r="U496" s="31">
        <f t="shared" si="398"/>
        <v>4.4342259873785377</v>
      </c>
      <c r="V496" s="31">
        <f t="shared" si="399"/>
        <v>2863.9017327587876</v>
      </c>
      <c r="W496" s="31">
        <f t="shared" si="400"/>
        <v>3.6565910635744667</v>
      </c>
      <c r="X496" s="32">
        <f t="shared" si="401"/>
        <v>635347.98222179338</v>
      </c>
      <c r="Y496" s="31">
        <f t="shared" si="402"/>
        <v>95.345536187237911</v>
      </c>
      <c r="Z496" s="31">
        <f t="shared" si="403"/>
        <v>4.3060276304147154</v>
      </c>
      <c r="AA496" s="31">
        <f t="shared" si="404"/>
        <v>18.42067626135638</v>
      </c>
      <c r="AB496" s="31">
        <f t="shared" si="405"/>
        <v>3.8686458176360947</v>
      </c>
      <c r="AD496" s="33">
        <f t="shared" si="406"/>
        <v>1371.1182348639115</v>
      </c>
      <c r="AE496" s="33">
        <f t="shared" si="407"/>
        <v>8.8206030875040362</v>
      </c>
      <c r="AF496" s="33">
        <f t="shared" si="408"/>
        <v>0.10532527709088824</v>
      </c>
      <c r="AG496" s="73">
        <f t="shared" si="409"/>
        <v>2488.5526315789475</v>
      </c>
      <c r="AH496" s="33">
        <f t="shared" si="410"/>
        <v>258.40661630570992</v>
      </c>
      <c r="AI496" s="33">
        <f t="shared" si="411"/>
        <v>5.8195665291251872E-3</v>
      </c>
      <c r="AJ496" s="73">
        <f t="shared" si="412"/>
        <v>60.307017543859651</v>
      </c>
      <c r="AK496" s="33">
        <f t="shared" si="413"/>
        <v>146.93786024337166</v>
      </c>
      <c r="AL496" s="33">
        <f t="shared" si="414"/>
        <v>8.525511716783519E-5</v>
      </c>
      <c r="AM496" s="73">
        <f t="shared" si="415"/>
        <v>113.1140350877193</v>
      </c>
      <c r="AN496" s="33">
        <f t="shared" si="416"/>
        <v>0.55537889520844119</v>
      </c>
      <c r="AO496" s="73">
        <f t="shared" si="417"/>
        <v>256.40350877192981</v>
      </c>
      <c r="AP496" s="33">
        <f t="shared" si="418"/>
        <v>1.5801493280272692</v>
      </c>
      <c r="AQ496" s="73">
        <f t="shared" si="419"/>
        <v>71.622807017543863</v>
      </c>
      <c r="AR496" s="33">
        <f t="shared" si="420"/>
        <v>58.337772016307291</v>
      </c>
      <c r="AS496" s="33">
        <f t="shared" si="421"/>
        <v>0.63838797504757328</v>
      </c>
      <c r="AT496" s="73">
        <f t="shared" si="422"/>
        <v>622.14912280701753</v>
      </c>
      <c r="AU496" s="73">
        <f t="shared" si="423"/>
        <v>1371.1182348639115</v>
      </c>
      <c r="AV496" s="73">
        <f t="shared" si="424"/>
        <v>258.40661630570992</v>
      </c>
      <c r="AW496" s="73">
        <f t="shared" si="425"/>
        <v>146.93786024337166</v>
      </c>
      <c r="AX496" s="73">
        <f t="shared" si="426"/>
        <v>0.55537889520844119</v>
      </c>
      <c r="AY496" s="73">
        <f t="shared" si="427"/>
        <v>1.5801493280272692</v>
      </c>
      <c r="AZ496" s="73">
        <f t="shared" si="428"/>
        <v>58.337772016307291</v>
      </c>
      <c r="BA496" s="33">
        <f t="shared" si="429"/>
        <v>3612.1491228070176</v>
      </c>
      <c r="BC496" s="34">
        <f t="shared" si="430"/>
        <v>3.8144901305902416E-2</v>
      </c>
      <c r="BD496" s="34">
        <f t="shared" si="431"/>
        <v>0.20291894735061541</v>
      </c>
      <c r="BE496" s="34">
        <f t="shared" si="432"/>
        <v>0.16913930347617864</v>
      </c>
      <c r="BF496" s="34">
        <f t="shared" si="433"/>
        <v>0.13948022430798585</v>
      </c>
      <c r="BG496" s="34">
        <f t="shared" si="434"/>
        <v>3.6369460678205368</v>
      </c>
      <c r="BH496" s="34">
        <f t="shared" si="435"/>
        <v>0.16425299898265816</v>
      </c>
      <c r="BI496" s="34">
        <f t="shared" si="436"/>
        <v>0.69504898392166703</v>
      </c>
      <c r="BJ496" s="34">
        <f t="shared" si="437"/>
        <v>0.17966208763622904</v>
      </c>
      <c r="BL496" s="49">
        <f t="shared" si="438"/>
        <v>1</v>
      </c>
      <c r="BM496" s="49">
        <f t="shared" si="439"/>
        <v>0.83353134679892515</v>
      </c>
      <c r="BN496" s="49">
        <f t="shared" si="440"/>
        <v>17.923146730780172</v>
      </c>
      <c r="BO496" s="49">
        <f t="shared" si="441"/>
        <v>0.80945126676047685</v>
      </c>
      <c r="BP496" s="49">
        <f t="shared" si="442"/>
        <v>0.88538842716248778</v>
      </c>
      <c r="BU496" s="38">
        <f t="shared" si="443"/>
        <v>4.599900775006098E-2</v>
      </c>
      <c r="BV496" s="38">
        <f t="shared" si="444"/>
        <v>3.8341614881322525E-2</v>
      </c>
      <c r="BW496" s="38">
        <f t="shared" si="445"/>
        <v>0.82444696537463724</v>
      </c>
      <c r="BX496" s="38">
        <f t="shared" si="446"/>
        <v>3.7233955093011854E-2</v>
      </c>
      <c r="BY496" s="38">
        <f t="shared" si="447"/>
        <v>4.072698912286158E-2</v>
      </c>
    </row>
    <row r="497" spans="1:77" x14ac:dyDescent="0.25">
      <c r="A497" s="23" t="s">
        <v>1220</v>
      </c>
      <c r="B497" s="24" t="s">
        <v>1221</v>
      </c>
      <c r="C497" s="24" t="s">
        <v>94</v>
      </c>
      <c r="D497" s="24" t="s">
        <v>236</v>
      </c>
      <c r="E497" s="25">
        <v>17</v>
      </c>
      <c r="F497" s="26">
        <f t="shared" si="393"/>
        <v>4.0773363562349722E-2</v>
      </c>
      <c r="G497" s="27">
        <v>5248.0746024977352</v>
      </c>
      <c r="H497" s="28">
        <f t="shared" si="394"/>
        <v>3.7200000000000006</v>
      </c>
      <c r="I497" s="27">
        <v>0.51914000000000005</v>
      </c>
      <c r="J497" s="27">
        <f t="shared" si="395"/>
        <v>2.0943036948521177E-4</v>
      </c>
      <c r="K497" s="20">
        <f t="shared" si="392"/>
        <v>0.99990430379148409</v>
      </c>
      <c r="S497" s="31">
        <f t="shared" si="396"/>
        <v>5.2449365302442867</v>
      </c>
      <c r="T497" s="31">
        <f t="shared" si="397"/>
        <v>7.7534442579839347</v>
      </c>
      <c r="U497" s="31">
        <f t="shared" si="398"/>
        <v>4.3869062919171089</v>
      </c>
      <c r="V497" s="31">
        <f t="shared" si="399"/>
        <v>250.1839944301268</v>
      </c>
      <c r="W497" s="31">
        <f t="shared" si="400"/>
        <v>3.6201245718232005</v>
      </c>
      <c r="X497" s="32">
        <f t="shared" si="401"/>
        <v>1123.8021852321826</v>
      </c>
      <c r="Y497" s="31">
        <f t="shared" si="402"/>
        <v>94.049188420412136</v>
      </c>
      <c r="Z497" s="31">
        <f t="shared" si="403"/>
        <v>4.2596466906569583</v>
      </c>
      <c r="AA497" s="31">
        <f t="shared" si="404"/>
        <v>18.181703904451528</v>
      </c>
      <c r="AB497" s="31">
        <f t="shared" si="405"/>
        <v>3.8591557283369538</v>
      </c>
      <c r="AD497" s="33">
        <f t="shared" si="406"/>
        <v>1386.9053948097951</v>
      </c>
      <c r="AE497" s="33">
        <f t="shared" si="407"/>
        <v>0.25787292555820623</v>
      </c>
      <c r="AF497" s="33">
        <f t="shared" si="408"/>
        <v>0.10747911581039964</v>
      </c>
      <c r="AG497" s="73">
        <f t="shared" si="409"/>
        <v>2488.5526315789475</v>
      </c>
      <c r="AH497" s="33">
        <f t="shared" si="410"/>
        <v>261.19393875463794</v>
      </c>
      <c r="AI497" s="33">
        <f t="shared" si="411"/>
        <v>6.6617637569622606E-2</v>
      </c>
      <c r="AJ497" s="73">
        <f t="shared" si="412"/>
        <v>60.307017543859651</v>
      </c>
      <c r="AK497" s="33">
        <f t="shared" si="413"/>
        <v>148.41800496276042</v>
      </c>
      <c r="AL497" s="33">
        <f t="shared" si="414"/>
        <v>4.8199467289232571E-2</v>
      </c>
      <c r="AM497" s="73">
        <f t="shared" si="415"/>
        <v>113.1140350877193</v>
      </c>
      <c r="AN497" s="33">
        <f t="shared" si="416"/>
        <v>0.56303408291008616</v>
      </c>
      <c r="AO497" s="73">
        <f t="shared" si="417"/>
        <v>256.40350877192981</v>
      </c>
      <c r="AP497" s="33">
        <f t="shared" si="418"/>
        <v>1.5973547011752918</v>
      </c>
      <c r="AQ497" s="73">
        <f t="shared" si="419"/>
        <v>71.622807017543863</v>
      </c>
      <c r="AR497" s="33">
        <f t="shared" si="420"/>
        <v>59.104538153770434</v>
      </c>
      <c r="AS497" s="33">
        <f t="shared" si="421"/>
        <v>0.63995784144249845</v>
      </c>
      <c r="AT497" s="73">
        <f t="shared" si="422"/>
        <v>622.14912280701753</v>
      </c>
      <c r="AU497" s="73">
        <f t="shared" si="423"/>
        <v>1386.9053948097951</v>
      </c>
      <c r="AV497" s="73">
        <f t="shared" si="424"/>
        <v>261.19393875463794</v>
      </c>
      <c r="AW497" s="73">
        <f t="shared" si="425"/>
        <v>148.41800496276042</v>
      </c>
      <c r="AX497" s="73">
        <f t="shared" si="426"/>
        <v>0.56303408291008616</v>
      </c>
      <c r="AY497" s="73">
        <f t="shared" si="427"/>
        <v>1.5973547011752918</v>
      </c>
      <c r="AZ497" s="73">
        <f t="shared" si="428"/>
        <v>59.104538153770434</v>
      </c>
      <c r="BA497" s="33">
        <f t="shared" si="429"/>
        <v>3612.1491228070176</v>
      </c>
      <c r="BC497" s="34">
        <f t="shared" si="430"/>
        <v>0.11895218929906498</v>
      </c>
      <c r="BD497" s="34">
        <f t="shared" si="431"/>
        <v>0.6255805037521921</v>
      </c>
      <c r="BE497" s="34">
        <f t="shared" si="432"/>
        <v>0.52169904808451451</v>
      </c>
      <c r="BF497" s="34">
        <f t="shared" si="433"/>
        <v>0.43048194225410957</v>
      </c>
      <c r="BG497" s="34">
        <f t="shared" si="434"/>
        <v>11.187356864408292</v>
      </c>
      <c r="BH497" s="34">
        <f t="shared" si="435"/>
        <v>0.50669429949416234</v>
      </c>
      <c r="BI497" s="34">
        <f t="shared" si="436"/>
        <v>2.1395869815233768</v>
      </c>
      <c r="BJ497" s="34">
        <f t="shared" si="437"/>
        <v>0.55441840965702627</v>
      </c>
      <c r="BL497" s="49">
        <f t="shared" si="438"/>
        <v>1</v>
      </c>
      <c r="BM497" s="49">
        <f t="shared" si="439"/>
        <v>0.83394390482982894</v>
      </c>
      <c r="BN497" s="49">
        <f t="shared" si="440"/>
        <v>17.883160995758718</v>
      </c>
      <c r="BO497" s="49">
        <f t="shared" si="441"/>
        <v>0.80995858479451033</v>
      </c>
      <c r="BP497" s="49">
        <f t="shared" si="442"/>
        <v>0.8862463045629777</v>
      </c>
      <c r="BU497" s="38">
        <f t="shared" si="443"/>
        <v>4.6008525089706098E-2</v>
      </c>
      <c r="BV497" s="38">
        <f t="shared" si="444"/>
        <v>3.8368529068770661E-2</v>
      </c>
      <c r="BW497" s="38">
        <f t="shared" si="445"/>
        <v>0.82277786135661846</v>
      </c>
      <c r="BX497" s="38">
        <f t="shared" si="446"/>
        <v>3.726499987014107E-2</v>
      </c>
      <c r="BY497" s="38">
        <f t="shared" si="447"/>
        <v>4.077488533914507E-2</v>
      </c>
    </row>
    <row r="498" spans="1:77" x14ac:dyDescent="0.25">
      <c r="A498" s="23" t="s">
        <v>1222</v>
      </c>
      <c r="B498" s="24" t="s">
        <v>1223</v>
      </c>
      <c r="C498" s="24" t="s">
        <v>65</v>
      </c>
      <c r="D498" s="24" t="s">
        <v>66</v>
      </c>
      <c r="E498" s="25">
        <v>1.89E-2</v>
      </c>
      <c r="F498" s="26">
        <f t="shared" si="393"/>
        <v>36.674453997880704</v>
      </c>
      <c r="G498" s="27">
        <v>77.624711662869217</v>
      </c>
      <c r="H498" s="28">
        <f t="shared" si="394"/>
        <v>1.8900000000000003</v>
      </c>
      <c r="I498" s="27">
        <v>1.2119999999999999E-5</v>
      </c>
      <c r="J498" s="27">
        <f t="shared" si="395"/>
        <v>4.8894249685263441E-9</v>
      </c>
      <c r="K498" s="20">
        <f t="shared" si="392"/>
        <v>0.99992475871542319</v>
      </c>
      <c r="S498" s="31">
        <f t="shared" si="396"/>
        <v>3.0659515656859195</v>
      </c>
      <c r="T498" s="31">
        <f t="shared" si="397"/>
        <v>3.4441642184315784</v>
      </c>
      <c r="U498" s="31">
        <f t="shared" si="398"/>
        <v>2.6795394808557478</v>
      </c>
      <c r="V498" s="31">
        <f t="shared" si="399"/>
        <v>4.5083637586873033</v>
      </c>
      <c r="W498" s="31">
        <f t="shared" si="400"/>
        <v>2.304357910080713</v>
      </c>
      <c r="X498" s="32">
        <f t="shared" si="401"/>
        <v>903973.68669389491</v>
      </c>
      <c r="Y498" s="31">
        <f t="shared" si="402"/>
        <v>47.274983069154267</v>
      </c>
      <c r="Z498" s="31">
        <f t="shared" si="403"/>
        <v>2.5861516177062178</v>
      </c>
      <c r="AA498" s="31">
        <f t="shared" si="404"/>
        <v>9.5592166512731715</v>
      </c>
      <c r="AB498" s="31">
        <f t="shared" si="405"/>
        <v>3.2968431777281788</v>
      </c>
      <c r="AD498" s="33">
        <f t="shared" si="406"/>
        <v>2372.5850240570799</v>
      </c>
      <c r="AE498" s="33">
        <f t="shared" si="407"/>
        <v>231.94919230103204</v>
      </c>
      <c r="AF498" s="33">
        <f t="shared" si="408"/>
        <v>0.24195516836093869</v>
      </c>
      <c r="AG498" s="73">
        <f t="shared" si="409"/>
        <v>2488.5526315789475</v>
      </c>
      <c r="AH498" s="33">
        <f t="shared" si="410"/>
        <v>427.62323209635849</v>
      </c>
      <c r="AI498" s="33">
        <f t="shared" si="411"/>
        <v>3.6968327221935366</v>
      </c>
      <c r="AJ498" s="73">
        <f t="shared" si="412"/>
        <v>60.307017543859651</v>
      </c>
      <c r="AK498" s="33">
        <f t="shared" si="413"/>
        <v>233.16328783658759</v>
      </c>
      <c r="AL498" s="33">
        <f t="shared" si="414"/>
        <v>5.9920623203945835E-5</v>
      </c>
      <c r="AM498" s="73">
        <f t="shared" si="415"/>
        <v>113.1140350877193</v>
      </c>
      <c r="AN498" s="33">
        <f t="shared" si="416"/>
        <v>1.1201040193555365</v>
      </c>
      <c r="AO498" s="73">
        <f t="shared" si="417"/>
        <v>256.40350877192981</v>
      </c>
      <c r="AP498" s="33">
        <f t="shared" si="418"/>
        <v>2.6310006807341053</v>
      </c>
      <c r="AQ498" s="73">
        <f t="shared" si="419"/>
        <v>71.622807017543863</v>
      </c>
      <c r="AR498" s="33">
        <f t="shared" si="420"/>
        <v>112.41728808166364</v>
      </c>
      <c r="AS498" s="33">
        <f t="shared" si="421"/>
        <v>0.74910962898720979</v>
      </c>
      <c r="AT498" s="73">
        <f t="shared" si="422"/>
        <v>622.14912280701753</v>
      </c>
      <c r="AU498" s="73">
        <f t="shared" si="423"/>
        <v>2372.5850240570799</v>
      </c>
      <c r="AV498" s="73">
        <f t="shared" si="424"/>
        <v>427.62323209635849</v>
      </c>
      <c r="AW498" s="73">
        <f t="shared" si="425"/>
        <v>233.16328783658759</v>
      </c>
      <c r="AX498" s="73">
        <f t="shared" si="426"/>
        <v>1.1201040193555365</v>
      </c>
      <c r="AY498" s="73">
        <f t="shared" si="427"/>
        <v>2.6310006807341053</v>
      </c>
      <c r="AZ498" s="73">
        <f t="shared" si="428"/>
        <v>112.41728808166364</v>
      </c>
      <c r="BA498" s="33">
        <f t="shared" si="429"/>
        <v>3612.1491228070176</v>
      </c>
      <c r="BC498" s="34">
        <f t="shared" si="430"/>
        <v>3.5278530921521432E-3</v>
      </c>
      <c r="BD498" s="34">
        <f t="shared" si="431"/>
        <v>1.083637337385863E-2</v>
      </c>
      <c r="BE498" s="34">
        <f t="shared" si="432"/>
        <v>9.3720000477870834E-3</v>
      </c>
      <c r="BF498" s="34">
        <f t="shared" si="433"/>
        <v>8.1294340893205801E-3</v>
      </c>
      <c r="BG498" s="34">
        <f t="shared" si="434"/>
        <v>0.16677919520195611</v>
      </c>
      <c r="BH498" s="34">
        <f t="shared" si="435"/>
        <v>9.1235629812991478E-3</v>
      </c>
      <c r="BI498" s="34">
        <f t="shared" si="436"/>
        <v>3.3500277845437652E-2</v>
      </c>
      <c r="BJ498" s="34">
        <f t="shared" si="437"/>
        <v>1.016131979578184E-2</v>
      </c>
      <c r="BL498" s="49">
        <f t="shared" si="438"/>
        <v>1</v>
      </c>
      <c r="BM498" s="49">
        <f t="shared" si="439"/>
        <v>0.86486499905917225</v>
      </c>
      <c r="BN498" s="49">
        <f t="shared" si="440"/>
        <v>15.390683713823453</v>
      </c>
      <c r="BO498" s="49">
        <f t="shared" si="441"/>
        <v>0.8419387803034345</v>
      </c>
      <c r="BP498" s="49">
        <f t="shared" si="442"/>
        <v>0.93770484323608949</v>
      </c>
      <c r="BU498" s="38">
        <f t="shared" si="443"/>
        <v>4.6657816347343416E-2</v>
      </c>
      <c r="BV498" s="38">
        <f t="shared" si="444"/>
        <v>4.0352712291348194E-2</v>
      </c>
      <c r="BW498" s="38">
        <f t="shared" si="445"/>
        <v>0.71809569417962393</v>
      </c>
      <c r="BX498" s="38">
        <f t="shared" si="446"/>
        <v>3.9283024987103961E-2</v>
      </c>
      <c r="BY498" s="38">
        <f t="shared" si="447"/>
        <v>4.3751260363723912E-2</v>
      </c>
    </row>
    <row r="499" spans="1:77" x14ac:dyDescent="0.25">
      <c r="A499" s="23" t="s">
        <v>1224</v>
      </c>
      <c r="B499" s="24" t="s">
        <v>1225</v>
      </c>
      <c r="C499" s="24" t="s">
        <v>65</v>
      </c>
      <c r="D499" s="24" t="s">
        <v>66</v>
      </c>
      <c r="E499" s="25">
        <v>9.6600000000000002E-3</v>
      </c>
      <c r="F499" s="26">
        <f t="shared" si="393"/>
        <v>71.754366517592672</v>
      </c>
      <c r="G499" s="27">
        <v>6.6069344800759586E-2</v>
      </c>
      <c r="H499" s="28">
        <f t="shared" si="394"/>
        <v>-1.1800000000000002</v>
      </c>
      <c r="I499" s="27">
        <v>8.9668281227582931E-6</v>
      </c>
      <c r="J499" s="27">
        <f t="shared" si="395"/>
        <v>3.6173789861302481E-9</v>
      </c>
      <c r="K499" s="20">
        <f t="shared" si="392"/>
        <v>0.95777960912721616</v>
      </c>
      <c r="S499" s="31">
        <f t="shared" si="396"/>
        <v>0.87883559370400122</v>
      </c>
      <c r="T499" s="31">
        <f t="shared" si="397"/>
        <v>0.79553732110503672</v>
      </c>
      <c r="U499" s="31">
        <f t="shared" si="398"/>
        <v>0.96580153257165791</v>
      </c>
      <c r="V499" s="31">
        <f t="shared" si="399"/>
        <v>0.82313930669374602</v>
      </c>
      <c r="W499" s="31">
        <f t="shared" si="400"/>
        <v>0.98368138954236284</v>
      </c>
      <c r="X499" s="32">
        <f t="shared" si="401"/>
        <v>264210.90910222998</v>
      </c>
      <c r="Y499" s="31">
        <f t="shared" si="402"/>
        <v>0.32623708676411578</v>
      </c>
      <c r="Z499" s="31">
        <f t="shared" si="403"/>
        <v>0.90641180186703851</v>
      </c>
      <c r="AA499" s="31">
        <f t="shared" si="404"/>
        <v>0.9045540921586056</v>
      </c>
      <c r="AB499" s="31">
        <f t="shared" si="405"/>
        <v>0.83682583443830372</v>
      </c>
      <c r="AD499" s="33">
        <f t="shared" si="406"/>
        <v>8277.1235272484737</v>
      </c>
      <c r="AE499" s="33">
        <f t="shared" si="407"/>
        <v>453.81363711071481</v>
      </c>
      <c r="AF499" s="33">
        <f t="shared" si="408"/>
        <v>1.0475100428673745</v>
      </c>
      <c r="AG499" s="73">
        <f t="shared" si="409"/>
        <v>2488.5526315789475</v>
      </c>
      <c r="AH499" s="33">
        <f t="shared" si="410"/>
        <v>1186.4066215367266</v>
      </c>
      <c r="AI499" s="33">
        <f t="shared" si="411"/>
        <v>20.247686547263381</v>
      </c>
      <c r="AJ499" s="73">
        <f t="shared" si="412"/>
        <v>60.307017543859651</v>
      </c>
      <c r="AK499" s="33">
        <f t="shared" si="413"/>
        <v>546.20497284860744</v>
      </c>
      <c r="AL499" s="33">
        <f t="shared" si="414"/>
        <v>2.050129831910468E-4</v>
      </c>
      <c r="AM499" s="73">
        <f t="shared" si="415"/>
        <v>113.1140350877193</v>
      </c>
      <c r="AN499" s="33">
        <f t="shared" si="416"/>
        <v>162.31415954560671</v>
      </c>
      <c r="AO499" s="73">
        <f t="shared" si="417"/>
        <v>256.40350877192981</v>
      </c>
      <c r="AP499" s="33">
        <f t="shared" si="418"/>
        <v>7.5067057298364368</v>
      </c>
      <c r="AQ499" s="73">
        <f t="shared" si="419"/>
        <v>71.622807017543863</v>
      </c>
      <c r="AR499" s="33">
        <f t="shared" si="420"/>
        <v>1188.012106116023</v>
      </c>
      <c r="AS499" s="33">
        <f t="shared" si="421"/>
        <v>2.9512675972231257</v>
      </c>
      <c r="AT499" s="73">
        <f t="shared" si="422"/>
        <v>622.14912280701753</v>
      </c>
      <c r="AU499" s="73">
        <f t="shared" si="423"/>
        <v>8277.1235272484737</v>
      </c>
      <c r="AV499" s="73">
        <f t="shared" si="424"/>
        <v>1186.4066215367266</v>
      </c>
      <c r="AW499" s="73">
        <f t="shared" si="425"/>
        <v>546.20497284860744</v>
      </c>
      <c r="AX499" s="73">
        <f t="shared" si="426"/>
        <v>162.31415954560671</v>
      </c>
      <c r="AY499" s="73">
        <f t="shared" si="427"/>
        <v>7.5067057298364368</v>
      </c>
      <c r="AZ499" s="73">
        <f t="shared" si="428"/>
        <v>1188.012106116023</v>
      </c>
      <c r="BA499" s="33">
        <f t="shared" si="429"/>
        <v>3612.1491228070176</v>
      </c>
      <c r="BC499" s="34">
        <f t="shared" si="430"/>
        <v>6.024794160899509E-3</v>
      </c>
      <c r="BD499" s="34">
        <f t="shared" si="431"/>
        <v>5.3002369954657054E-3</v>
      </c>
      <c r="BE499" s="34">
        <f t="shared" si="432"/>
        <v>5.7211165864002956E-3</v>
      </c>
      <c r="BF499" s="34">
        <f t="shared" si="433"/>
        <v>5.9264756674525304E-3</v>
      </c>
      <c r="BG499" s="34">
        <f t="shared" si="434"/>
        <v>1.9655112954053114E-3</v>
      </c>
      <c r="BH499" s="34">
        <f t="shared" si="435"/>
        <v>5.4609445312589358E-3</v>
      </c>
      <c r="BI499" s="34">
        <f t="shared" si="436"/>
        <v>5.4362474504824681E-3</v>
      </c>
      <c r="BJ499" s="34">
        <f t="shared" si="437"/>
        <v>6.4962710599528748E-3</v>
      </c>
      <c r="BL499" s="49">
        <f t="shared" si="438"/>
        <v>1</v>
      </c>
      <c r="BM499" s="49">
        <f t="shared" si="439"/>
        <v>1.0794076927682004</v>
      </c>
      <c r="BN499" s="49">
        <f t="shared" si="440"/>
        <v>0.37083460552552361</v>
      </c>
      <c r="BO499" s="49">
        <f t="shared" si="441"/>
        <v>1.030320820735132</v>
      </c>
      <c r="BP499" s="49">
        <f t="shared" si="442"/>
        <v>1.2256567141262482</v>
      </c>
      <c r="BU499" s="38">
        <f t="shared" si="443"/>
        <v>5.1722054951798643E-2</v>
      </c>
      <c r="BV499" s="38">
        <f t="shared" si="444"/>
        <v>5.5829184000751049E-2</v>
      </c>
      <c r="BW499" s="38">
        <f t="shared" si="445"/>
        <v>1.9180327845019704E-2</v>
      </c>
      <c r="BX499" s="38">
        <f t="shared" si="446"/>
        <v>5.3290310108044775E-2</v>
      </c>
      <c r="BY499" s="38">
        <f t="shared" si="447"/>
        <v>6.3393483920078778E-2</v>
      </c>
    </row>
    <row r="500" spans="1:77" x14ac:dyDescent="0.25">
      <c r="A500" s="23" t="s">
        <v>1226</v>
      </c>
      <c r="B500" s="24" t="s">
        <v>1227</v>
      </c>
      <c r="C500" s="24" t="s">
        <v>89</v>
      </c>
      <c r="D500" s="24" t="s">
        <v>66</v>
      </c>
      <c r="E500" s="25">
        <v>1.3299999999999999E-2</v>
      </c>
      <c r="F500" s="26">
        <f t="shared" si="393"/>
        <v>52.11632936540942</v>
      </c>
      <c r="G500" s="27">
        <v>1.62181009735893</v>
      </c>
      <c r="H500" s="28">
        <f t="shared" si="394"/>
        <v>0.21000000000000002</v>
      </c>
      <c r="I500" s="27">
        <v>1.0023792590086644E-3</v>
      </c>
      <c r="J500" s="27">
        <f t="shared" si="395"/>
        <v>4.0437773737045375E-7</v>
      </c>
      <c r="K500" s="20">
        <f t="shared" si="392"/>
        <v>0.99817214048110237</v>
      </c>
      <c r="S500" s="31">
        <f t="shared" si="396"/>
        <v>0.96378258812850104</v>
      </c>
      <c r="T500" s="31">
        <f t="shared" si="397"/>
        <v>0.8790628597829605</v>
      </c>
      <c r="U500" s="31">
        <f t="shared" si="398"/>
        <v>1.0323626522392277</v>
      </c>
      <c r="V500" s="31">
        <f t="shared" si="399"/>
        <v>0.89706084130207653</v>
      </c>
      <c r="W500" s="31">
        <f t="shared" si="400"/>
        <v>1.0349761093761158</v>
      </c>
      <c r="X500" s="32">
        <f t="shared" si="401"/>
        <v>2535.3478492510412</v>
      </c>
      <c r="Y500" s="31">
        <f t="shared" si="402"/>
        <v>2.1497137173103091</v>
      </c>
      <c r="Z500" s="31">
        <f t="shared" si="403"/>
        <v>0.97165244324070998</v>
      </c>
      <c r="AA500" s="31">
        <f t="shared" si="404"/>
        <v>1.2406988515463853</v>
      </c>
      <c r="AB500" s="31">
        <f t="shared" si="405"/>
        <v>1.0773999944886925</v>
      </c>
      <c r="AD500" s="33">
        <f t="shared" si="406"/>
        <v>7547.5847549353084</v>
      </c>
      <c r="AE500" s="33">
        <f t="shared" si="407"/>
        <v>329.6120101119929</v>
      </c>
      <c r="AF500" s="33">
        <f t="shared" si="408"/>
        <v>0.94797923044898325</v>
      </c>
      <c r="AG500" s="73">
        <f t="shared" si="409"/>
        <v>2488.5526315789475</v>
      </c>
      <c r="AH500" s="33">
        <f t="shared" si="410"/>
        <v>1109.9135859360895</v>
      </c>
      <c r="AI500" s="33">
        <f t="shared" si="411"/>
        <v>18.579193182120331</v>
      </c>
      <c r="AJ500" s="73">
        <f t="shared" si="412"/>
        <v>60.307017543859651</v>
      </c>
      <c r="AK500" s="33">
        <f t="shared" si="413"/>
        <v>519.13436629039336</v>
      </c>
      <c r="AL500" s="33">
        <f t="shared" si="414"/>
        <v>2.1364589747583498E-2</v>
      </c>
      <c r="AM500" s="73">
        <f t="shared" si="415"/>
        <v>113.1140350877193</v>
      </c>
      <c r="AN500" s="33">
        <f t="shared" si="416"/>
        <v>24.632535078660865</v>
      </c>
      <c r="AO500" s="73">
        <f t="shared" si="417"/>
        <v>256.40350877192981</v>
      </c>
      <c r="AP500" s="33">
        <f t="shared" si="418"/>
        <v>7.0026754051819466</v>
      </c>
      <c r="AQ500" s="73">
        <f t="shared" si="419"/>
        <v>71.622807017543863</v>
      </c>
      <c r="AR500" s="33">
        <f t="shared" si="420"/>
        <v>866.14186092122441</v>
      </c>
      <c r="AS500" s="33">
        <f t="shared" si="421"/>
        <v>2.2922749047061459</v>
      </c>
      <c r="AT500" s="73">
        <f t="shared" si="422"/>
        <v>622.14912280701753</v>
      </c>
      <c r="AU500" s="73">
        <f t="shared" si="423"/>
        <v>7547.5847549353084</v>
      </c>
      <c r="AV500" s="73">
        <f t="shared" si="424"/>
        <v>1109.9135859360895</v>
      </c>
      <c r="AW500" s="73">
        <f t="shared" si="425"/>
        <v>519.13436629039336</v>
      </c>
      <c r="AX500" s="73">
        <f t="shared" si="426"/>
        <v>24.632535078660865</v>
      </c>
      <c r="AY500" s="73">
        <f t="shared" si="427"/>
        <v>7.0026754051819466</v>
      </c>
      <c r="AZ500" s="73">
        <f t="shared" si="428"/>
        <v>866.14186092122441</v>
      </c>
      <c r="BA500" s="33">
        <f t="shared" si="429"/>
        <v>3612.1491228070176</v>
      </c>
      <c r="BC500" s="34">
        <f t="shared" si="430"/>
        <v>7.8355371760563553E-3</v>
      </c>
      <c r="BD500" s="34">
        <f t="shared" si="431"/>
        <v>7.5597648047280325E-3</v>
      </c>
      <c r="BE500" s="34">
        <f t="shared" si="432"/>
        <v>7.9559389719031925E-3</v>
      </c>
      <c r="BF500" s="34">
        <f t="shared" si="433"/>
        <v>8.1092600507648334E-3</v>
      </c>
      <c r="BG500" s="34">
        <f t="shared" si="434"/>
        <v>1.684416174986323E-2</v>
      </c>
      <c r="BH500" s="34">
        <f t="shared" si="435"/>
        <v>7.6134188412185699E-3</v>
      </c>
      <c r="BI500" s="34">
        <f t="shared" si="436"/>
        <v>9.6958814841454563E-3</v>
      </c>
      <c r="BJ500" s="34">
        <f t="shared" si="437"/>
        <v>8.9993331480820015E-3</v>
      </c>
      <c r="BL500" s="49">
        <f t="shared" si="438"/>
        <v>1</v>
      </c>
      <c r="BM500" s="49">
        <f t="shared" si="439"/>
        <v>1.0524056207313996</v>
      </c>
      <c r="BN500" s="49">
        <f t="shared" si="440"/>
        <v>2.2281330418280398</v>
      </c>
      <c r="BO500" s="49">
        <f t="shared" si="441"/>
        <v>1.0070973155748153</v>
      </c>
      <c r="BP500" s="49">
        <f t="shared" si="442"/>
        <v>1.1904250172510173</v>
      </c>
      <c r="BU500" s="38">
        <f t="shared" si="443"/>
        <v>5.1024884692746929E-2</v>
      </c>
      <c r="BV500" s="38">
        <f t="shared" si="444"/>
        <v>5.3698875447818421E-2</v>
      </c>
      <c r="BW500" s="38">
        <f t="shared" si="445"/>
        <v>0.1136902315393752</v>
      </c>
      <c r="BX500" s="38">
        <f t="shared" si="446"/>
        <v>5.1387024401579919E-2</v>
      </c>
      <c r="BY500" s="38">
        <f t="shared" si="447"/>
        <v>6.0741299240594432E-2</v>
      </c>
    </row>
    <row r="501" spans="1:77" x14ac:dyDescent="0.25">
      <c r="A501" s="23" t="s">
        <v>1228</v>
      </c>
      <c r="B501" s="24" t="s">
        <v>1229</v>
      </c>
      <c r="C501" s="24" t="s">
        <v>1230</v>
      </c>
      <c r="D501" s="24" t="s">
        <v>66</v>
      </c>
      <c r="E501" s="25">
        <v>0.22600000000000001</v>
      </c>
      <c r="F501" s="26">
        <f t="shared" si="393"/>
        <v>3.0670229228316161</v>
      </c>
      <c r="G501" s="27">
        <v>1621.8100973589308</v>
      </c>
      <c r="H501" s="28">
        <f t="shared" si="394"/>
        <v>3.2100000000000004</v>
      </c>
      <c r="I501" s="27">
        <v>3.7572E-3</v>
      </c>
      <c r="J501" s="27">
        <f t="shared" si="395"/>
        <v>1.5157217402431669E-6</v>
      </c>
      <c r="K501" s="20">
        <f t="shared" si="392"/>
        <v>0.99994330958044986</v>
      </c>
      <c r="S501" s="31">
        <f t="shared" si="396"/>
        <v>5.1037543703604502</v>
      </c>
      <c r="T501" s="31">
        <f t="shared" si="397"/>
        <v>7.3933918618455428</v>
      </c>
      <c r="U501" s="31">
        <f t="shared" si="398"/>
        <v>4.2762815111038668</v>
      </c>
      <c r="V501" s="31">
        <f t="shared" si="399"/>
        <v>77.880841302076433</v>
      </c>
      <c r="W501" s="31">
        <f t="shared" si="400"/>
        <v>3.5348725933885534</v>
      </c>
      <c r="X501" s="32">
        <f t="shared" si="401"/>
        <v>48419.854897250501</v>
      </c>
      <c r="Y501" s="31">
        <f t="shared" si="402"/>
        <v>91.018564783374288</v>
      </c>
      <c r="Z501" s="31">
        <f t="shared" si="403"/>
        <v>4.1512165487344195</v>
      </c>
      <c r="AA501" s="31">
        <f t="shared" si="404"/>
        <v>17.62303030469069</v>
      </c>
      <c r="AB501" s="31">
        <f t="shared" si="405"/>
        <v>3.8361601928790887</v>
      </c>
      <c r="AD501" s="33">
        <f t="shared" si="406"/>
        <v>1425.2705442634831</v>
      </c>
      <c r="AE501" s="33">
        <f t="shared" si="407"/>
        <v>19.397520949068607</v>
      </c>
      <c r="AF501" s="33">
        <f t="shared" si="408"/>
        <v>0.11271326461591287</v>
      </c>
      <c r="AG501" s="73">
        <f t="shared" si="409"/>
        <v>2488.5526315789475</v>
      </c>
      <c r="AH501" s="33">
        <f t="shared" si="410"/>
        <v>267.9508658066693</v>
      </c>
      <c r="AI501" s="33">
        <f t="shared" si="411"/>
        <v>0.21400213952519676</v>
      </c>
      <c r="AJ501" s="73">
        <f t="shared" si="412"/>
        <v>60.307017543859651</v>
      </c>
      <c r="AK501" s="33">
        <f t="shared" si="413"/>
        <v>151.99746312542914</v>
      </c>
      <c r="AL501" s="33">
        <f t="shared" si="414"/>
        <v>1.1186870919297715E-3</v>
      </c>
      <c r="AM501" s="73">
        <f t="shared" si="415"/>
        <v>113.1140350877193</v>
      </c>
      <c r="AN501" s="33">
        <f t="shared" si="416"/>
        <v>0.58178129568130887</v>
      </c>
      <c r="AO501" s="73">
        <f t="shared" si="417"/>
        <v>256.40350877192981</v>
      </c>
      <c r="AP501" s="33">
        <f t="shared" si="418"/>
        <v>1.6390777466767064</v>
      </c>
      <c r="AQ501" s="73">
        <f t="shared" si="419"/>
        <v>71.622807017543863</v>
      </c>
      <c r="AR501" s="33">
        <f t="shared" si="420"/>
        <v>60.978230959245536</v>
      </c>
      <c r="AS501" s="33">
        <f t="shared" si="421"/>
        <v>0.64379401420237092</v>
      </c>
      <c r="AT501" s="73">
        <f t="shared" si="422"/>
        <v>622.14912280701753</v>
      </c>
      <c r="AU501" s="73">
        <f t="shared" si="423"/>
        <v>1425.2705442634831</v>
      </c>
      <c r="AV501" s="73">
        <f t="shared" si="424"/>
        <v>267.9508658066693</v>
      </c>
      <c r="AW501" s="73">
        <f t="shared" si="425"/>
        <v>151.99746312542914</v>
      </c>
      <c r="AX501" s="73">
        <f t="shared" si="426"/>
        <v>0.58178129568130887</v>
      </c>
      <c r="AY501" s="73">
        <f t="shared" si="427"/>
        <v>1.6390777466767064</v>
      </c>
      <c r="AZ501" s="73">
        <f t="shared" si="428"/>
        <v>60.978230959245536</v>
      </c>
      <c r="BA501" s="33">
        <f t="shared" si="429"/>
        <v>3612.1491228070176</v>
      </c>
      <c r="BC501" s="34">
        <f t="shared" si="430"/>
        <v>2.1549435342573475E-2</v>
      </c>
      <c r="BD501" s="34">
        <f t="shared" si="431"/>
        <v>0.11027245462143806</v>
      </c>
      <c r="BE501" s="34">
        <f t="shared" si="432"/>
        <v>9.2077912812152593E-2</v>
      </c>
      <c r="BF501" s="34">
        <f t="shared" si="433"/>
        <v>7.6173947762340877E-2</v>
      </c>
      <c r="BG501" s="34">
        <f t="shared" si="434"/>
        <v>1.9613986767731593</v>
      </c>
      <c r="BH501" s="34">
        <f t="shared" si="435"/>
        <v>8.9456372609973384E-2</v>
      </c>
      <c r="BI501" s="34">
        <f t="shared" si="436"/>
        <v>0.37579875601852164</v>
      </c>
      <c r="BJ501" s="34">
        <f t="shared" si="437"/>
        <v>9.7962216675962041E-2</v>
      </c>
      <c r="BL501" s="49">
        <f t="shared" si="438"/>
        <v>1</v>
      </c>
      <c r="BM501" s="49">
        <f t="shared" si="439"/>
        <v>0.83500374711212544</v>
      </c>
      <c r="BN501" s="49">
        <f t="shared" si="440"/>
        <v>17.786841541766531</v>
      </c>
      <c r="BO501" s="49">
        <f t="shared" si="441"/>
        <v>0.81123044659769616</v>
      </c>
      <c r="BP501" s="49">
        <f t="shared" si="442"/>
        <v>0.88836524961980134</v>
      </c>
      <c r="BU501" s="38">
        <f t="shared" si="443"/>
        <v>4.6029755724144278E-2</v>
      </c>
      <c r="BV501" s="38">
        <f t="shared" si="444"/>
        <v>3.8435018508316279E-2</v>
      </c>
      <c r="BW501" s="38">
        <f t="shared" si="445"/>
        <v>0.81872397127157526</v>
      </c>
      <c r="BX501" s="38">
        <f t="shared" si="446"/>
        <v>3.7340739292880426E-2</v>
      </c>
      <c r="BY501" s="38">
        <f t="shared" si="447"/>
        <v>4.089123543381791E-2</v>
      </c>
    </row>
    <row r="502" spans="1:77" x14ac:dyDescent="0.25">
      <c r="A502" s="23" t="s">
        <v>1231</v>
      </c>
      <c r="B502" s="24" t="s">
        <v>1232</v>
      </c>
      <c r="C502" s="24" t="s">
        <v>1233</v>
      </c>
      <c r="D502" s="24" t="s">
        <v>66</v>
      </c>
      <c r="E502" s="25">
        <v>1.2999999999999999E-2</v>
      </c>
      <c r="F502" s="26">
        <f t="shared" si="393"/>
        <v>53.319013889226561</v>
      </c>
      <c r="G502" s="27">
        <v>1.8620871366628665E-3</v>
      </c>
      <c r="H502" s="28">
        <f t="shared" si="394"/>
        <v>-2.7300000000000004</v>
      </c>
      <c r="I502" s="27">
        <v>2.1152826661378458E-8</v>
      </c>
      <c r="J502" s="27">
        <f t="shared" si="395"/>
        <v>8.5334289466215833E-12</v>
      </c>
      <c r="K502" s="20">
        <f t="shared" si="392"/>
        <v>0.3901983082870002</v>
      </c>
      <c r="S502" s="31">
        <f t="shared" si="396"/>
        <v>0.87525834246063783</v>
      </c>
      <c r="T502" s="31">
        <f t="shared" si="397"/>
        <v>0.79204756672731302</v>
      </c>
      <c r="U502" s="31">
        <f t="shared" si="398"/>
        <v>0.96299853936744151</v>
      </c>
      <c r="V502" s="31">
        <f t="shared" si="399"/>
        <v>0.82008847768401671</v>
      </c>
      <c r="W502" s="31">
        <f t="shared" si="400"/>
        <v>0.98152128839285868</v>
      </c>
      <c r="X502" s="32">
        <f t="shared" si="401"/>
        <v>111664745.34127358</v>
      </c>
      <c r="Y502" s="31">
        <f t="shared" si="402"/>
        <v>0.2494476242521288</v>
      </c>
      <c r="Z502" s="31">
        <f t="shared" si="403"/>
        <v>0.90366441607601766</v>
      </c>
      <c r="AA502" s="31">
        <f t="shared" si="404"/>
        <v>0.89039850882553218</v>
      </c>
      <c r="AB502" s="31">
        <f t="shared" si="405"/>
        <v>0.82600309836580255</v>
      </c>
      <c r="AD502" s="33">
        <f t="shared" si="406"/>
        <v>8310.9527968399871</v>
      </c>
      <c r="AE502" s="33">
        <f t="shared" si="407"/>
        <v>337.21844111457733</v>
      </c>
      <c r="AF502" s="33">
        <f t="shared" si="408"/>
        <v>1.0521253625923128</v>
      </c>
      <c r="AG502" s="73">
        <f t="shared" si="409"/>
        <v>2488.5526315789475</v>
      </c>
      <c r="AH502" s="33">
        <f t="shared" si="410"/>
        <v>1189.859887104283</v>
      </c>
      <c r="AI502" s="33">
        <f t="shared" si="411"/>
        <v>20.323010407040982</v>
      </c>
      <c r="AJ502" s="73">
        <f t="shared" si="412"/>
        <v>60.307017543859651</v>
      </c>
      <c r="AK502" s="33">
        <f t="shared" si="413"/>
        <v>547.40704355626065</v>
      </c>
      <c r="AL502" s="33">
        <f t="shared" si="414"/>
        <v>4.85082973154335E-7</v>
      </c>
      <c r="AM502" s="73">
        <f t="shared" si="415"/>
        <v>113.1140350877193</v>
      </c>
      <c r="AN502" s="33">
        <f t="shared" si="416"/>
        <v>212.28062888745967</v>
      </c>
      <c r="AO502" s="73">
        <f t="shared" si="417"/>
        <v>256.40350877192981</v>
      </c>
      <c r="AP502" s="33">
        <f t="shared" si="418"/>
        <v>7.5295281584865341</v>
      </c>
      <c r="AQ502" s="73">
        <f t="shared" si="419"/>
        <v>71.622807017543863</v>
      </c>
      <c r="AR502" s="33">
        <f t="shared" si="420"/>
        <v>1206.8991597241964</v>
      </c>
      <c r="AS502" s="33">
        <f t="shared" si="421"/>
        <v>2.9899366898055431</v>
      </c>
      <c r="AT502" s="73">
        <f t="shared" si="422"/>
        <v>622.14912280701753</v>
      </c>
      <c r="AU502" s="73">
        <f t="shared" si="423"/>
        <v>8310.9527968399871</v>
      </c>
      <c r="AV502" s="73">
        <f t="shared" si="424"/>
        <v>1189.859887104283</v>
      </c>
      <c r="AW502" s="73">
        <f t="shared" si="425"/>
        <v>547.40704355626065</v>
      </c>
      <c r="AX502" s="73">
        <f t="shared" si="426"/>
        <v>212.28062888745967</v>
      </c>
      <c r="AY502" s="73">
        <f t="shared" si="427"/>
        <v>7.5295281584865341</v>
      </c>
      <c r="AZ502" s="73">
        <f t="shared" si="428"/>
        <v>1206.8991597241964</v>
      </c>
      <c r="BA502" s="33">
        <f t="shared" si="429"/>
        <v>3612.1491228070176</v>
      </c>
      <c r="BC502" s="34">
        <f t="shared" si="430"/>
        <v>3.2929650329947898E-3</v>
      </c>
      <c r="BD502" s="34">
        <f t="shared" si="431"/>
        <v>2.8851487584000148E-3</v>
      </c>
      <c r="BE502" s="34">
        <f t="shared" si="432"/>
        <v>3.1178668183676123E-3</v>
      </c>
      <c r="BF502" s="34">
        <f t="shared" si="433"/>
        <v>3.2321152789535497E-3</v>
      </c>
      <c r="BG502" s="34">
        <f t="shared" si="434"/>
        <v>8.2142230422588324E-4</v>
      </c>
      <c r="BH502" s="34">
        <f t="shared" si="435"/>
        <v>2.9757353236999815E-3</v>
      </c>
      <c r="BI502" s="34">
        <f t="shared" si="436"/>
        <v>2.924805327792419E-3</v>
      </c>
      <c r="BJ502" s="34">
        <f t="shared" si="437"/>
        <v>3.540913264827905E-3</v>
      </c>
      <c r="BL502" s="49">
        <f t="shared" si="438"/>
        <v>1</v>
      </c>
      <c r="BM502" s="49">
        <f t="shared" si="439"/>
        <v>1.0806606797275347</v>
      </c>
      <c r="BN502" s="49">
        <f t="shared" si="440"/>
        <v>0.28470708896182195</v>
      </c>
      <c r="BO502" s="49">
        <f t="shared" si="441"/>
        <v>1.0313975371412745</v>
      </c>
      <c r="BP502" s="49">
        <f t="shared" si="442"/>
        <v>1.2272896690399944</v>
      </c>
      <c r="BU502" s="38">
        <f t="shared" si="443"/>
        <v>5.1754875126010999E-2</v>
      </c>
      <c r="BV502" s="38">
        <f t="shared" si="444"/>
        <v>5.5929458532888721E-2</v>
      </c>
      <c r="BW502" s="38">
        <f t="shared" si="445"/>
        <v>1.4734979836709199E-2</v>
      </c>
      <c r="BX502" s="38">
        <f t="shared" si="446"/>
        <v>5.3379850740021953E-2</v>
      </c>
      <c r="BY502" s="38">
        <f t="shared" si="447"/>
        <v>6.3518223564608275E-2</v>
      </c>
    </row>
    <row r="503" spans="1:77" x14ac:dyDescent="0.25">
      <c r="A503" s="23" t="s">
        <v>1234</v>
      </c>
      <c r="B503" s="24" t="s">
        <v>1235</v>
      </c>
      <c r="C503" s="24" t="s">
        <v>1236</v>
      </c>
      <c r="D503" s="24" t="s">
        <v>133</v>
      </c>
      <c r="E503" s="25">
        <v>0.35199999999999998</v>
      </c>
      <c r="F503" s="26">
        <f t="shared" si="393"/>
        <v>1.9691681265907537</v>
      </c>
      <c r="G503" s="27">
        <v>50.118723362727238</v>
      </c>
      <c r="H503" s="28">
        <f t="shared" si="394"/>
        <v>1.7000000000000002</v>
      </c>
      <c r="I503" s="27">
        <v>9.4232999999999997E-2</v>
      </c>
      <c r="J503" s="27">
        <f t="shared" si="395"/>
        <v>3.8015279130292327E-5</v>
      </c>
      <c r="K503" s="20">
        <f t="shared" si="392"/>
        <v>0.99990449342118304</v>
      </c>
      <c r="S503" s="31">
        <f t="shared" si="396"/>
        <v>2.5896948712274432</v>
      </c>
      <c r="T503" s="31">
        <f t="shared" si="397"/>
        <v>2.7641095824894575</v>
      </c>
      <c r="U503" s="31">
        <f t="shared" si="398"/>
        <v>2.3063634897910275</v>
      </c>
      <c r="V503" s="31">
        <f t="shared" si="399"/>
        <v>3.2014076590146141</v>
      </c>
      <c r="W503" s="31">
        <f t="shared" si="400"/>
        <v>2.0167732359353598</v>
      </c>
      <c r="X503" s="32">
        <f t="shared" si="401"/>
        <v>83.949277368344497</v>
      </c>
      <c r="Y503" s="31">
        <f t="shared" si="402"/>
        <v>37.051631926836031</v>
      </c>
      <c r="Z503" s="31">
        <f t="shared" si="403"/>
        <v>2.2203789094959046</v>
      </c>
      <c r="AA503" s="31">
        <f t="shared" si="404"/>
        <v>7.6746156356615884</v>
      </c>
      <c r="AB503" s="31">
        <f t="shared" si="405"/>
        <v>3.0655520498957158</v>
      </c>
      <c r="AD503" s="33">
        <f t="shared" si="406"/>
        <v>2808.9142277147835</v>
      </c>
      <c r="AE503" s="33">
        <f t="shared" si="407"/>
        <v>12.454090154799733</v>
      </c>
      <c r="AF503" s="33">
        <f t="shared" si="408"/>
        <v>0.30148346455309599</v>
      </c>
      <c r="AG503" s="73">
        <f t="shared" si="409"/>
        <v>2488.5526315789475</v>
      </c>
      <c r="AH503" s="33">
        <f t="shared" si="410"/>
        <v>496.81385367280234</v>
      </c>
      <c r="AI503" s="33">
        <f t="shared" si="411"/>
        <v>5.2060432290577543</v>
      </c>
      <c r="AJ503" s="73">
        <f t="shared" si="412"/>
        <v>60.307017543859651</v>
      </c>
      <c r="AK503" s="33">
        <f t="shared" si="413"/>
        <v>266.41154151248742</v>
      </c>
      <c r="AL503" s="33">
        <f t="shared" si="414"/>
        <v>0.64523088661024952</v>
      </c>
      <c r="AM503" s="73">
        <f t="shared" si="415"/>
        <v>113.1140350877193</v>
      </c>
      <c r="AN503" s="33">
        <f t="shared" si="416"/>
        <v>1.4291650811842249</v>
      </c>
      <c r="AO503" s="73">
        <f t="shared" si="417"/>
        <v>256.40350877192981</v>
      </c>
      <c r="AP503" s="33">
        <f t="shared" si="418"/>
        <v>3.0644169054062154</v>
      </c>
      <c r="AQ503" s="73">
        <f t="shared" si="419"/>
        <v>71.622807017543863</v>
      </c>
      <c r="AR503" s="33">
        <f t="shared" si="420"/>
        <v>140.02280545852702</v>
      </c>
      <c r="AS503" s="33">
        <f t="shared" si="421"/>
        <v>0.80562878382084047</v>
      </c>
      <c r="AT503" s="73">
        <f t="shared" si="422"/>
        <v>622.14912280701753</v>
      </c>
      <c r="AU503" s="73">
        <f t="shared" si="423"/>
        <v>2808.9142277147835</v>
      </c>
      <c r="AV503" s="73">
        <f t="shared" si="424"/>
        <v>496.81385367280234</v>
      </c>
      <c r="AW503" s="73">
        <f t="shared" si="425"/>
        <v>266.41154151248742</v>
      </c>
      <c r="AX503" s="73">
        <f t="shared" si="426"/>
        <v>1.4291650811842249</v>
      </c>
      <c r="AY503" s="73">
        <f t="shared" si="427"/>
        <v>3.0644169054062154</v>
      </c>
      <c r="AZ503" s="73">
        <f t="shared" si="428"/>
        <v>140.02280545852702</v>
      </c>
      <c r="BA503" s="33">
        <f t="shared" si="429"/>
        <v>3612.1491228070176</v>
      </c>
      <c r="BC503" s="34">
        <f t="shared" si="430"/>
        <v>5.5587824773441652E-2</v>
      </c>
      <c r="BD503" s="34">
        <f t="shared" si="431"/>
        <v>0.14421337423840891</v>
      </c>
      <c r="BE503" s="34">
        <f t="shared" si="432"/>
        <v>0.12687621137325861</v>
      </c>
      <c r="BF503" s="34">
        <f t="shared" si="433"/>
        <v>0.11183717510920538</v>
      </c>
      <c r="BG503" s="34">
        <f t="shared" si="434"/>
        <v>2.0596196231190178</v>
      </c>
      <c r="BH503" s="34">
        <f t="shared" si="435"/>
        <v>0.12342603375170381</v>
      </c>
      <c r="BI503" s="34">
        <f t="shared" si="436"/>
        <v>0.42417467721340701</v>
      </c>
      <c r="BJ503" s="34">
        <f t="shared" si="437"/>
        <v>0.13836812107882385</v>
      </c>
      <c r="BL503" s="49">
        <f t="shared" si="438"/>
        <v>1</v>
      </c>
      <c r="BM503" s="49">
        <f t="shared" si="439"/>
        <v>0.87978117177614146</v>
      </c>
      <c r="BN503" s="49">
        <f t="shared" si="440"/>
        <v>14.281751841643487</v>
      </c>
      <c r="BO503" s="49">
        <f t="shared" si="441"/>
        <v>0.85585705489187058</v>
      </c>
      <c r="BP503" s="49">
        <f t="shared" si="442"/>
        <v>0.95946802305643386</v>
      </c>
      <c r="BU503" s="38">
        <f t="shared" si="443"/>
        <v>4.6984462754608484E-2</v>
      </c>
      <c r="BV503" s="38">
        <f t="shared" si="444"/>
        <v>4.1336045697521931E-2</v>
      </c>
      <c r="BW503" s="38">
        <f t="shared" si="445"/>
        <v>0.67102043747425955</v>
      </c>
      <c r="BX503" s="38">
        <f t="shared" si="446"/>
        <v>4.0211983918836E-2</v>
      </c>
      <c r="BY503" s="38">
        <f t="shared" si="447"/>
        <v>4.5080089593532852E-2</v>
      </c>
    </row>
    <row r="504" spans="1:77" x14ac:dyDescent="0.25">
      <c r="A504" s="23" t="s">
        <v>1237</v>
      </c>
      <c r="B504" s="24" t="s">
        <v>1238</v>
      </c>
      <c r="C504" s="24" t="s">
        <v>65</v>
      </c>
      <c r="D504" s="24" t="s">
        <v>66</v>
      </c>
      <c r="E504" s="25">
        <v>0.44400000000000001</v>
      </c>
      <c r="F504" s="26">
        <f t="shared" si="393"/>
        <v>1.5611422985584353</v>
      </c>
      <c r="G504" s="27">
        <v>1445.4397707459289</v>
      </c>
      <c r="H504" s="28">
        <f t="shared" si="394"/>
        <v>3.1600000000000006</v>
      </c>
      <c r="I504" s="27">
        <v>8.1809999999999999E-4</v>
      </c>
      <c r="J504" s="27">
        <f t="shared" si="395"/>
        <v>3.3003618537552823E-7</v>
      </c>
      <c r="K504" s="20">
        <f t="shared" si="392"/>
        <v>0.99994504816028995</v>
      </c>
      <c r="S504" s="31">
        <f t="shared" si="396"/>
        <v>5.0797653839962083</v>
      </c>
      <c r="T504" s="31">
        <f t="shared" si="397"/>
        <v>7.3336443887582945</v>
      </c>
      <c r="U504" s="31">
        <f t="shared" si="398"/>
        <v>4.2574846860612432</v>
      </c>
      <c r="V504" s="31">
        <f t="shared" si="399"/>
        <v>69.500547103851332</v>
      </c>
      <c r="W504" s="31">
        <f t="shared" si="400"/>
        <v>3.5203869915966832</v>
      </c>
      <c r="X504" s="32">
        <f t="shared" si="401"/>
        <v>198503.80179616454</v>
      </c>
      <c r="Y504" s="31">
        <f t="shared" si="402"/>
        <v>90.503615945901686</v>
      </c>
      <c r="Z504" s="31">
        <f t="shared" si="403"/>
        <v>4.1327926260646368</v>
      </c>
      <c r="AA504" s="31">
        <f t="shared" si="404"/>
        <v>17.528103202160512</v>
      </c>
      <c r="AB504" s="31">
        <f t="shared" si="405"/>
        <v>3.8321355826742751</v>
      </c>
      <c r="AD504" s="33">
        <f t="shared" si="406"/>
        <v>1432.001326704619</v>
      </c>
      <c r="AE504" s="33">
        <f t="shared" si="407"/>
        <v>9.8735129155169048</v>
      </c>
      <c r="AF504" s="33">
        <f t="shared" si="408"/>
        <v>0.11363154376707245</v>
      </c>
      <c r="AG504" s="73">
        <f t="shared" si="409"/>
        <v>2488.5526315789475</v>
      </c>
      <c r="AH504" s="33">
        <f t="shared" si="410"/>
        <v>269.13387077696956</v>
      </c>
      <c r="AI504" s="33">
        <f t="shared" si="411"/>
        <v>0.23980626572280744</v>
      </c>
      <c r="AJ504" s="73">
        <f t="shared" si="412"/>
        <v>60.307017543859651</v>
      </c>
      <c r="AK504" s="33">
        <f t="shared" si="413"/>
        <v>152.62289854757594</v>
      </c>
      <c r="AL504" s="33">
        <f t="shared" si="414"/>
        <v>2.7287470656248798E-4</v>
      </c>
      <c r="AM504" s="73">
        <f t="shared" si="415"/>
        <v>113.1140350877193</v>
      </c>
      <c r="AN504" s="33">
        <f t="shared" si="416"/>
        <v>0.58509152366218276</v>
      </c>
      <c r="AO504" s="73">
        <f t="shared" si="417"/>
        <v>256.40350877192981</v>
      </c>
      <c r="AP504" s="33">
        <f t="shared" si="418"/>
        <v>1.646384728755623</v>
      </c>
      <c r="AQ504" s="73">
        <f t="shared" si="419"/>
        <v>71.622807017543863</v>
      </c>
      <c r="AR504" s="33">
        <f t="shared" si="420"/>
        <v>61.308471300463047</v>
      </c>
      <c r="AS504" s="33">
        <f t="shared" si="421"/>
        <v>0.64447014371382949</v>
      </c>
      <c r="AT504" s="73">
        <f t="shared" si="422"/>
        <v>622.14912280701753</v>
      </c>
      <c r="AU504" s="73">
        <f t="shared" si="423"/>
        <v>1432.001326704619</v>
      </c>
      <c r="AV504" s="73">
        <f t="shared" si="424"/>
        <v>269.13387077696956</v>
      </c>
      <c r="AW504" s="73">
        <f t="shared" si="425"/>
        <v>152.62289854757594</v>
      </c>
      <c r="AX504" s="73">
        <f t="shared" si="426"/>
        <v>0.58509152366218276</v>
      </c>
      <c r="AY504" s="73">
        <f t="shared" si="427"/>
        <v>1.646384728755623</v>
      </c>
      <c r="AZ504" s="73">
        <f t="shared" si="428"/>
        <v>61.308471300463047</v>
      </c>
      <c r="BA504" s="33">
        <f t="shared" si="429"/>
        <v>3612.1491228070176</v>
      </c>
      <c r="BC504" s="34">
        <f t="shared" si="430"/>
        <v>3.6658959093667308E-2</v>
      </c>
      <c r="BD504" s="34">
        <f t="shared" si="431"/>
        <v>0.18670724159935015</v>
      </c>
      <c r="BE504" s="34">
        <f t="shared" si="432"/>
        <v>0.15593601333277213</v>
      </c>
      <c r="BF504" s="34">
        <f t="shared" si="433"/>
        <v>0.12905349198389171</v>
      </c>
      <c r="BG504" s="34">
        <f t="shared" si="434"/>
        <v>3.317768354789786</v>
      </c>
      <c r="BH504" s="34">
        <f t="shared" si="435"/>
        <v>0.15150387582151342</v>
      </c>
      <c r="BI504" s="34">
        <f t="shared" si="436"/>
        <v>0.63587771844272123</v>
      </c>
      <c r="BJ504" s="34">
        <f t="shared" si="437"/>
        <v>0.16593299081525992</v>
      </c>
      <c r="BL504" s="49">
        <f t="shared" si="438"/>
        <v>1</v>
      </c>
      <c r="BM504" s="49">
        <f t="shared" si="439"/>
        <v>0.83518995833804277</v>
      </c>
      <c r="BN504" s="49">
        <f t="shared" si="440"/>
        <v>17.769896477337994</v>
      </c>
      <c r="BO504" s="49">
        <f t="shared" si="441"/>
        <v>0.81145152444928381</v>
      </c>
      <c r="BP504" s="49">
        <f t="shared" si="442"/>
        <v>0.8887335563091382</v>
      </c>
      <c r="BU504" s="38">
        <f t="shared" si="443"/>
        <v>4.603362555917246E-2</v>
      </c>
      <c r="BV504" s="38">
        <f t="shared" si="444"/>
        <v>3.8446821812914304E-2</v>
      </c>
      <c r="BW504" s="38">
        <f t="shared" si="445"/>
        <v>0.81801276066303497</v>
      </c>
      <c r="BX504" s="38">
        <f t="shared" si="446"/>
        <v>3.735405563591801E-2</v>
      </c>
      <c r="BY504" s="38">
        <f t="shared" si="447"/>
        <v>4.091162775300658E-2</v>
      </c>
    </row>
    <row r="505" spans="1:77" x14ac:dyDescent="0.25">
      <c r="A505" s="23" t="s">
        <v>1239</v>
      </c>
      <c r="B505" s="24" t="s">
        <v>1240</v>
      </c>
      <c r="C505" s="24" t="s">
        <v>1241</v>
      </c>
      <c r="D505" s="24" t="s">
        <v>66</v>
      </c>
      <c r="E505" s="25">
        <v>4.2499999999999998E-4</v>
      </c>
      <c r="F505" s="26">
        <f t="shared" si="393"/>
        <v>1630.9345424939891</v>
      </c>
      <c r="G505" s="27">
        <v>1.3803842646028844E-4</v>
      </c>
      <c r="H505" s="28">
        <f t="shared" si="394"/>
        <v>-3.8600000000000003</v>
      </c>
      <c r="I505" s="27">
        <v>5.8277000000000005E-11</v>
      </c>
      <c r="J505" s="27">
        <f t="shared" si="395"/>
        <v>2.3509985056997509E-14</v>
      </c>
      <c r="K505" s="20">
        <f t="shared" si="392"/>
        <v>4.528755103664913E-2</v>
      </c>
      <c r="S505" s="31">
        <f t="shared" si="396"/>
        <v>0.87516220898714303</v>
      </c>
      <c r="T505" s="31">
        <f t="shared" si="397"/>
        <v>0.79195381518288221</v>
      </c>
      <c r="U505" s="31">
        <f t="shared" si="398"/>
        <v>0.96292321296329142</v>
      </c>
      <c r="V505" s="31">
        <f t="shared" si="399"/>
        <v>0.8200065589413289</v>
      </c>
      <c r="W505" s="31">
        <f t="shared" si="400"/>
        <v>0.98146323878647812</v>
      </c>
      <c r="X505" s="32">
        <f t="shared" si="401"/>
        <v>40527723143.295906</v>
      </c>
      <c r="Y505" s="31">
        <f t="shared" si="402"/>
        <v>0.24738401807608515</v>
      </c>
      <c r="Z505" s="31">
        <f t="shared" si="403"/>
        <v>0.90359058404098491</v>
      </c>
      <c r="AA505" s="31">
        <f t="shared" si="404"/>
        <v>0.89001809791710762</v>
      </c>
      <c r="AB505" s="31">
        <f t="shared" si="405"/>
        <v>0.82571142875622172</v>
      </c>
      <c r="AD505" s="33">
        <f t="shared" si="406"/>
        <v>8311.8657256115985</v>
      </c>
      <c r="AE505" s="33">
        <f t="shared" si="407"/>
        <v>10314.917022328249</v>
      </c>
      <c r="AF505" s="33">
        <f t="shared" si="408"/>
        <v>1.0522499132615399</v>
      </c>
      <c r="AG505" s="73">
        <f t="shared" si="409"/>
        <v>2488.5526315789475</v>
      </c>
      <c r="AH505" s="33">
        <f t="shared" si="410"/>
        <v>1189.9529660388557</v>
      </c>
      <c r="AI505" s="33">
        <f t="shared" si="411"/>
        <v>20.325040677947992</v>
      </c>
      <c r="AJ505" s="73">
        <f t="shared" si="412"/>
        <v>60.307017543859651</v>
      </c>
      <c r="AK505" s="33">
        <f t="shared" si="413"/>
        <v>547.43942048302949</v>
      </c>
      <c r="AL505" s="33">
        <f t="shared" si="414"/>
        <v>1.3365336728921797E-9</v>
      </c>
      <c r="AM505" s="73">
        <f t="shared" si="415"/>
        <v>113.1140350877193</v>
      </c>
      <c r="AN505" s="33">
        <f t="shared" si="416"/>
        <v>214.05141270863544</v>
      </c>
      <c r="AO505" s="73">
        <f t="shared" si="417"/>
        <v>256.40350877192981</v>
      </c>
      <c r="AP505" s="33">
        <f t="shared" si="418"/>
        <v>7.5301433933026072</v>
      </c>
      <c r="AQ505" s="73">
        <f t="shared" si="419"/>
        <v>71.622807017543863</v>
      </c>
      <c r="AR505" s="33">
        <f t="shared" si="420"/>
        <v>1207.4150117128268</v>
      </c>
      <c r="AS505" s="33">
        <f t="shared" si="421"/>
        <v>2.9909928380391944</v>
      </c>
      <c r="AT505" s="73">
        <f t="shared" si="422"/>
        <v>622.14912280701753</v>
      </c>
      <c r="AU505" s="73">
        <f t="shared" si="423"/>
        <v>8311.8657256115985</v>
      </c>
      <c r="AV505" s="73">
        <f t="shared" si="424"/>
        <v>1189.9529660388557</v>
      </c>
      <c r="AW505" s="73">
        <f t="shared" si="425"/>
        <v>547.43942048302949</v>
      </c>
      <c r="AX505" s="73">
        <f t="shared" si="426"/>
        <v>214.05141270863544</v>
      </c>
      <c r="AY505" s="73">
        <f t="shared" si="427"/>
        <v>7.5301433933026072</v>
      </c>
      <c r="AZ505" s="73">
        <f t="shared" si="428"/>
        <v>1207.4150117128268</v>
      </c>
      <c r="BA505" s="33">
        <f t="shared" si="429"/>
        <v>3612.1491228070176</v>
      </c>
      <c r="BC505" s="34">
        <f t="shared" si="430"/>
        <v>1.2838454544011486E-5</v>
      </c>
      <c r="BD505" s="34">
        <f t="shared" si="431"/>
        <v>1.1247244074932131E-5</v>
      </c>
      <c r="BE505" s="34">
        <f t="shared" si="432"/>
        <v>1.2154834743233805E-5</v>
      </c>
      <c r="BF505" s="34">
        <f t="shared" si="433"/>
        <v>1.2600471177747724E-5</v>
      </c>
      <c r="BG505" s="34">
        <f t="shared" si="434"/>
        <v>3.176028470984735E-6</v>
      </c>
      <c r="BH505" s="34">
        <f t="shared" si="435"/>
        <v>1.1600706639606976E-5</v>
      </c>
      <c r="BI505" s="34">
        <f t="shared" si="436"/>
        <v>1.1398221367026379E-5</v>
      </c>
      <c r="BJ505" s="34">
        <f t="shared" si="437"/>
        <v>1.3804122081967118E-5</v>
      </c>
      <c r="BL505" s="49">
        <f t="shared" si="438"/>
        <v>1</v>
      </c>
      <c r="BM505" s="49">
        <f t="shared" si="439"/>
        <v>1.0806944938915759</v>
      </c>
      <c r="BN505" s="49">
        <f t="shared" si="440"/>
        <v>0.28238281749957489</v>
      </c>
      <c r="BO505" s="49">
        <f t="shared" si="441"/>
        <v>1.0314265932454194</v>
      </c>
      <c r="BP505" s="49">
        <f t="shared" si="442"/>
        <v>1.22733373526887</v>
      </c>
      <c r="BU505" s="38">
        <f t="shared" si="443"/>
        <v>5.175576144980943E-2</v>
      </c>
      <c r="BV505" s="38">
        <f t="shared" si="444"/>
        <v>5.5932166425974934E-2</v>
      </c>
      <c r="BW505" s="38">
        <f t="shared" si="445"/>
        <v>1.4614937740033069E-2</v>
      </c>
      <c r="BX505" s="38">
        <f t="shared" si="446"/>
        <v>5.3382268712999552E-2</v>
      </c>
      <c r="BY505" s="38">
        <f t="shared" si="447"/>
        <v>6.3521592021879195E-2</v>
      </c>
    </row>
    <row r="506" spans="1:77" x14ac:dyDescent="0.25">
      <c r="A506" s="23" t="s">
        <v>1242</v>
      </c>
      <c r="B506" s="24" t="s">
        <v>1243</v>
      </c>
      <c r="C506" s="24" t="s">
        <v>77</v>
      </c>
      <c r="D506" s="24" t="s">
        <v>66</v>
      </c>
      <c r="E506" s="25">
        <v>17.899999999999999</v>
      </c>
      <c r="F506" s="26">
        <f t="shared" si="393"/>
        <v>3.8723306176533259E-2</v>
      </c>
      <c r="G506" s="27">
        <v>3981.0717055349769</v>
      </c>
      <c r="H506" s="28">
        <f t="shared" si="394"/>
        <v>3.6000000000000005</v>
      </c>
      <c r="I506" s="27">
        <v>7.0699999999999995E-4</v>
      </c>
      <c r="J506" s="27">
        <f t="shared" si="395"/>
        <v>2.8521645649737009E-7</v>
      </c>
      <c r="K506" s="20">
        <f t="shared" si="392"/>
        <v>0.99991818858877168</v>
      </c>
      <c r="S506" s="31">
        <f t="shared" si="396"/>
        <v>5.2242683549818905</v>
      </c>
      <c r="T506" s="31">
        <f t="shared" si="397"/>
        <v>7.6998165838304677</v>
      </c>
      <c r="U506" s="31">
        <f t="shared" si="398"/>
        <v>4.3707115236822736</v>
      </c>
      <c r="V506" s="31">
        <f t="shared" si="399"/>
        <v>189.98193419439639</v>
      </c>
      <c r="W506" s="31">
        <f t="shared" si="400"/>
        <v>3.6076442213794686</v>
      </c>
      <c r="X506" s="32">
        <f t="shared" si="401"/>
        <v>626778.56382833293</v>
      </c>
      <c r="Y506" s="31">
        <f t="shared" si="402"/>
        <v>93.605524287945272</v>
      </c>
      <c r="Z506" s="31">
        <f t="shared" si="403"/>
        <v>4.2437732036751372</v>
      </c>
      <c r="AA506" s="31">
        <f t="shared" si="404"/>
        <v>18.099917622928206</v>
      </c>
      <c r="AB506" s="31">
        <f t="shared" si="405"/>
        <v>3.8558611905958093</v>
      </c>
      <c r="AD506" s="33">
        <f t="shared" si="406"/>
        <v>1392.3922499681748</v>
      </c>
      <c r="AE506" s="33">
        <f t="shared" si="407"/>
        <v>0.24490724773684391</v>
      </c>
      <c r="AF506" s="33">
        <f t="shared" si="408"/>
        <v>0.10822768623908841</v>
      </c>
      <c r="AG506" s="73">
        <f t="shared" si="409"/>
        <v>2488.5526315789475</v>
      </c>
      <c r="AH506" s="33">
        <f t="shared" si="410"/>
        <v>262.16173891247394</v>
      </c>
      <c r="AI506" s="33">
        <f t="shared" si="411"/>
        <v>8.7727639669215762E-2</v>
      </c>
      <c r="AJ506" s="73">
        <f t="shared" si="412"/>
        <v>60.307017543859651</v>
      </c>
      <c r="AK506" s="33">
        <f t="shared" si="413"/>
        <v>148.93144492535922</v>
      </c>
      <c r="AL506" s="33">
        <f t="shared" si="414"/>
        <v>8.6420738986061216E-5</v>
      </c>
      <c r="AM506" s="73">
        <f t="shared" si="415"/>
        <v>113.1140350877193</v>
      </c>
      <c r="AN506" s="33">
        <f t="shared" si="416"/>
        <v>0.56570270775721754</v>
      </c>
      <c r="AO506" s="73">
        <f t="shared" si="417"/>
        <v>256.40350877192981</v>
      </c>
      <c r="AP506" s="33">
        <f t="shared" si="418"/>
        <v>1.6033294759423551</v>
      </c>
      <c r="AQ506" s="73">
        <f t="shared" si="419"/>
        <v>71.622807017543863</v>
      </c>
      <c r="AR506" s="33">
        <f t="shared" si="420"/>
        <v>59.371607899470646</v>
      </c>
      <c r="AS506" s="33">
        <f t="shared" si="421"/>
        <v>0.64050463634956512</v>
      </c>
      <c r="AT506" s="73">
        <f t="shared" si="422"/>
        <v>622.14912280701753</v>
      </c>
      <c r="AU506" s="73">
        <f t="shared" si="423"/>
        <v>1392.3922499681748</v>
      </c>
      <c r="AV506" s="73">
        <f t="shared" si="424"/>
        <v>262.16173891247394</v>
      </c>
      <c r="AW506" s="73">
        <f t="shared" si="425"/>
        <v>148.93144492535922</v>
      </c>
      <c r="AX506" s="73">
        <f t="shared" si="426"/>
        <v>0.56570270775721754</v>
      </c>
      <c r="AY506" s="73">
        <f t="shared" si="427"/>
        <v>1.6033294759423551</v>
      </c>
      <c r="AZ506" s="73">
        <f t="shared" si="428"/>
        <v>59.371607899470646</v>
      </c>
      <c r="BA506" s="33">
        <f t="shared" si="429"/>
        <v>3612.1491228070176</v>
      </c>
      <c r="BC506" s="34">
        <f t="shared" si="430"/>
        <v>0.12026531468237278</v>
      </c>
      <c r="BD506" s="34">
        <f t="shared" si="431"/>
        <v>0.62997986195921474</v>
      </c>
      <c r="BE506" s="34">
        <f t="shared" si="432"/>
        <v>0.52546915812118866</v>
      </c>
      <c r="BF506" s="34">
        <f t="shared" si="433"/>
        <v>0.43387421578121105</v>
      </c>
      <c r="BG506" s="34">
        <f t="shared" si="434"/>
        <v>11.257497834498228</v>
      </c>
      <c r="BH506" s="34">
        <f t="shared" si="435"/>
        <v>0.51037871978061167</v>
      </c>
      <c r="BI506" s="34">
        <f t="shared" si="436"/>
        <v>2.1535595528814202</v>
      </c>
      <c r="BJ506" s="34">
        <f t="shared" si="437"/>
        <v>0.55851584028330936</v>
      </c>
      <c r="BL506" s="49">
        <f t="shared" si="438"/>
        <v>1</v>
      </c>
      <c r="BM506" s="49">
        <f t="shared" si="439"/>
        <v>0.83410469104043816</v>
      </c>
      <c r="BN506" s="49">
        <f t="shared" si="440"/>
        <v>17.869615386574125</v>
      </c>
      <c r="BO506" s="49">
        <f t="shared" si="441"/>
        <v>0.81015084862133879</v>
      </c>
      <c r="BP506" s="49">
        <f t="shared" si="442"/>
        <v>0.88656141887828788</v>
      </c>
      <c r="BU506" s="38">
        <f t="shared" si="443"/>
        <v>4.6010975231009679E-2</v>
      </c>
      <c r="BV506" s="38">
        <f t="shared" si="444"/>
        <v>3.8377970279530584E-2</v>
      </c>
      <c r="BW506" s="38">
        <f t="shared" si="445"/>
        <v>0.82219843093933154</v>
      </c>
      <c r="BX506" s="38">
        <f t="shared" si="446"/>
        <v>3.7275830629297894E-2</v>
      </c>
      <c r="BY506" s="38">
        <f t="shared" si="447"/>
        <v>4.0791555484777697E-2</v>
      </c>
    </row>
    <row r="507" spans="1:77" x14ac:dyDescent="0.25">
      <c r="A507" s="23" t="s">
        <v>1244</v>
      </c>
      <c r="B507" s="24" t="s">
        <v>1245</v>
      </c>
      <c r="C507" s="24" t="s">
        <v>77</v>
      </c>
      <c r="D507" s="24" t="s">
        <v>232</v>
      </c>
      <c r="E507" s="25">
        <v>1.82</v>
      </c>
      <c r="F507" s="26">
        <f t="shared" si="393"/>
        <v>0.38085009920876112</v>
      </c>
      <c r="G507" s="27">
        <v>208.92961308540396</v>
      </c>
      <c r="H507" s="28">
        <f t="shared" si="394"/>
        <v>2.3199999999999998</v>
      </c>
      <c r="I507" s="27">
        <v>8.6961000000000013E-6</v>
      </c>
      <c r="J507" s="27">
        <f t="shared" si="395"/>
        <v>3.5081624149176526E-9</v>
      </c>
      <c r="K507" s="20">
        <f t="shared" si="392"/>
        <v>0.99994685831979635</v>
      </c>
      <c r="S507" s="31">
        <f t="shared" si="396"/>
        <v>4.0878806912559167</v>
      </c>
      <c r="T507" s="31">
        <f t="shared" si="397"/>
        <v>5.1748389665714942</v>
      </c>
      <c r="U507" s="31">
        <f t="shared" si="398"/>
        <v>3.4802829006749878</v>
      </c>
      <c r="V507" s="31">
        <f t="shared" si="399"/>
        <v>10.747359426049567</v>
      </c>
      <c r="W507" s="31">
        <f t="shared" si="400"/>
        <v>2.9214435237766203</v>
      </c>
      <c r="X507" s="32">
        <f t="shared" si="401"/>
        <v>2931634.8829634241</v>
      </c>
      <c r="Y507" s="31">
        <f t="shared" si="402"/>
        <v>69.211767191724135</v>
      </c>
      <c r="Z507" s="31">
        <f t="shared" si="403"/>
        <v>3.3710094227681577</v>
      </c>
      <c r="AA507" s="31">
        <f t="shared" si="404"/>
        <v>13.603104517504926</v>
      </c>
      <c r="AB507" s="31">
        <f t="shared" si="405"/>
        <v>3.6282368336877671</v>
      </c>
      <c r="AD507" s="33">
        <f t="shared" si="406"/>
        <v>1779.4625916530633</v>
      </c>
      <c r="AE507" s="33">
        <f t="shared" si="407"/>
        <v>2.4087031508184094</v>
      </c>
      <c r="AF507" s="33">
        <f t="shared" si="408"/>
        <v>0.16103560685009005</v>
      </c>
      <c r="AG507" s="73">
        <f t="shared" si="409"/>
        <v>2488.5526315789475</v>
      </c>
      <c r="AH507" s="33">
        <f t="shared" si="410"/>
        <v>329.23568745262156</v>
      </c>
      <c r="AI507" s="33">
        <f t="shared" si="411"/>
        <v>1.5507685195928052</v>
      </c>
      <c r="AJ507" s="73">
        <f t="shared" si="412"/>
        <v>60.307017543859651</v>
      </c>
      <c r="AK507" s="33">
        <f t="shared" si="413"/>
        <v>183.91307663277942</v>
      </c>
      <c r="AL507" s="33">
        <f t="shared" si="414"/>
        <v>1.8476607363844928E-5</v>
      </c>
      <c r="AM507" s="73">
        <f t="shared" si="415"/>
        <v>113.1140350877193</v>
      </c>
      <c r="AN507" s="33">
        <f t="shared" si="416"/>
        <v>0.76508519720410173</v>
      </c>
      <c r="AO507" s="73">
        <f t="shared" si="417"/>
        <v>256.40350877192981</v>
      </c>
      <c r="AP507" s="33">
        <f t="shared" si="418"/>
        <v>2.0184359677877488</v>
      </c>
      <c r="AQ507" s="73">
        <f t="shared" si="419"/>
        <v>71.622807017543863</v>
      </c>
      <c r="AR507" s="33">
        <f t="shared" si="420"/>
        <v>78.998232406312397</v>
      </c>
      <c r="AS507" s="33">
        <f t="shared" si="421"/>
        <v>0.68068791617077307</v>
      </c>
      <c r="AT507" s="73">
        <f t="shared" si="422"/>
        <v>622.14912280701753</v>
      </c>
      <c r="AU507" s="73">
        <f t="shared" si="423"/>
        <v>1779.4625916530633</v>
      </c>
      <c r="AV507" s="73">
        <f t="shared" si="424"/>
        <v>329.23568745262156</v>
      </c>
      <c r="AW507" s="73">
        <f t="shared" si="425"/>
        <v>183.91307663277942</v>
      </c>
      <c r="AX507" s="73">
        <f t="shared" si="426"/>
        <v>0.76508519720410173</v>
      </c>
      <c r="AY507" s="73">
        <f t="shared" si="427"/>
        <v>2.0184359677877488</v>
      </c>
      <c r="AZ507" s="73">
        <f t="shared" si="428"/>
        <v>78.998232406312397</v>
      </c>
      <c r="BA507" s="33">
        <f t="shared" si="429"/>
        <v>3612.1491228070176</v>
      </c>
      <c r="BC507" s="34">
        <f t="shared" si="430"/>
        <v>9.5347041377673164E-2</v>
      </c>
      <c r="BD507" s="34">
        <f t="shared" si="431"/>
        <v>0.39064406215768471</v>
      </c>
      <c r="BE507" s="34">
        <f t="shared" si="432"/>
        <v>0.33027899502157221</v>
      </c>
      <c r="BF507" s="34">
        <f t="shared" si="433"/>
        <v>0.27855096855977463</v>
      </c>
      <c r="BG507" s="34">
        <f t="shared" si="434"/>
        <v>6.5991372302512028</v>
      </c>
      <c r="BH507" s="34">
        <f t="shared" si="435"/>
        <v>0.32141577491720164</v>
      </c>
      <c r="BI507" s="34">
        <f t="shared" si="436"/>
        <v>1.2859355117106754</v>
      </c>
      <c r="BJ507" s="34">
        <f t="shared" si="437"/>
        <v>0.35442435834698283</v>
      </c>
      <c r="BL507" s="49">
        <f t="shared" si="438"/>
        <v>1</v>
      </c>
      <c r="BM507" s="49">
        <f t="shared" si="439"/>
        <v>0.8454729689152527</v>
      </c>
      <c r="BN507" s="49">
        <f t="shared" si="440"/>
        <v>16.892966947459808</v>
      </c>
      <c r="BO507" s="49">
        <f t="shared" si="441"/>
        <v>0.82278423263851153</v>
      </c>
      <c r="BP507" s="49">
        <f t="shared" si="442"/>
        <v>0.90728208279771139</v>
      </c>
      <c r="BU507" s="38">
        <f t="shared" si="443"/>
        <v>4.6248470706225134E-2</v>
      </c>
      <c r="BV507" s="38">
        <f t="shared" si="444"/>
        <v>3.9101831835782259E-2</v>
      </c>
      <c r="BW507" s="38">
        <f t="shared" si="445"/>
        <v>0.78127388701082434</v>
      </c>
      <c r="BX507" s="38">
        <f t="shared" si="446"/>
        <v>3.8052512480726129E-2</v>
      </c>
      <c r="BY507" s="38">
        <f t="shared" si="447"/>
        <v>4.1960408828552884E-2</v>
      </c>
    </row>
    <row r="508" spans="1:77" x14ac:dyDescent="0.25">
      <c r="A508" s="23" t="s">
        <v>1246</v>
      </c>
      <c r="B508" s="24" t="s">
        <v>1247</v>
      </c>
      <c r="C508" s="24" t="s">
        <v>77</v>
      </c>
      <c r="D508" s="24" t="s">
        <v>232</v>
      </c>
      <c r="E508" s="25">
        <v>6.2</v>
      </c>
      <c r="F508" s="26">
        <f t="shared" si="393"/>
        <v>0.11179793234837827</v>
      </c>
      <c r="G508" s="27">
        <v>5248.0746024977352</v>
      </c>
      <c r="H508" s="28">
        <f t="shared" si="394"/>
        <v>3.7200000000000006</v>
      </c>
      <c r="I508" s="27">
        <v>1.7372000000000001E-4</v>
      </c>
      <c r="J508" s="27">
        <f t="shared" si="395"/>
        <v>7.0081757882210937E-8</v>
      </c>
      <c r="K508" s="20">
        <f t="shared" si="392"/>
        <v>0.99990430379148409</v>
      </c>
      <c r="S508" s="31">
        <f t="shared" si="396"/>
        <v>5.2449365302442867</v>
      </c>
      <c r="T508" s="31">
        <f t="shared" si="397"/>
        <v>7.7534442579839347</v>
      </c>
      <c r="U508" s="31">
        <f t="shared" si="398"/>
        <v>4.3869062919171089</v>
      </c>
      <c r="V508" s="31">
        <f t="shared" si="399"/>
        <v>250.1839944301268</v>
      </c>
      <c r="W508" s="31">
        <f t="shared" si="400"/>
        <v>3.6201245718232005</v>
      </c>
      <c r="X508" s="32">
        <f t="shared" si="401"/>
        <v>3358339.0884264065</v>
      </c>
      <c r="Y508" s="31">
        <f t="shared" si="402"/>
        <v>94.049188420412136</v>
      </c>
      <c r="Z508" s="31">
        <f t="shared" si="403"/>
        <v>4.2596466906569583</v>
      </c>
      <c r="AA508" s="31">
        <f t="shared" si="404"/>
        <v>18.181703904451528</v>
      </c>
      <c r="AB508" s="31">
        <f t="shared" si="405"/>
        <v>3.8591557283369538</v>
      </c>
      <c r="AD508" s="33">
        <f t="shared" si="406"/>
        <v>1386.9053948097951</v>
      </c>
      <c r="AE508" s="33">
        <f t="shared" si="407"/>
        <v>0.70707092491766221</v>
      </c>
      <c r="AF508" s="33">
        <f t="shared" si="408"/>
        <v>0.10747911581039964</v>
      </c>
      <c r="AG508" s="73">
        <f t="shared" si="409"/>
        <v>2488.5526315789475</v>
      </c>
      <c r="AH508" s="33">
        <f t="shared" si="410"/>
        <v>261.19393875463794</v>
      </c>
      <c r="AI508" s="33">
        <f t="shared" si="411"/>
        <v>6.6617637569622606E-2</v>
      </c>
      <c r="AJ508" s="73">
        <f t="shared" si="412"/>
        <v>60.307017543859651</v>
      </c>
      <c r="AK508" s="33">
        <f t="shared" si="413"/>
        <v>148.41800496276042</v>
      </c>
      <c r="AL508" s="33">
        <f t="shared" si="414"/>
        <v>1.6129004618186775E-5</v>
      </c>
      <c r="AM508" s="73">
        <f t="shared" si="415"/>
        <v>113.1140350877193</v>
      </c>
      <c r="AN508" s="33">
        <f t="shared" si="416"/>
        <v>0.56303408291008616</v>
      </c>
      <c r="AO508" s="73">
        <f t="shared" si="417"/>
        <v>256.40350877192981</v>
      </c>
      <c r="AP508" s="33">
        <f t="shared" si="418"/>
        <v>1.5973547011752918</v>
      </c>
      <c r="AQ508" s="73">
        <f t="shared" si="419"/>
        <v>71.622807017543863</v>
      </c>
      <c r="AR508" s="33">
        <f t="shared" si="420"/>
        <v>59.104538153770434</v>
      </c>
      <c r="AS508" s="33">
        <f t="shared" si="421"/>
        <v>0.63995784144249845</v>
      </c>
      <c r="AT508" s="73">
        <f t="shared" si="422"/>
        <v>622.14912280701753</v>
      </c>
      <c r="AU508" s="73">
        <f t="shared" si="423"/>
        <v>1386.9053948097951</v>
      </c>
      <c r="AV508" s="73">
        <f t="shared" si="424"/>
        <v>261.19393875463794</v>
      </c>
      <c r="AW508" s="73">
        <f t="shared" si="425"/>
        <v>148.41800496276042</v>
      </c>
      <c r="AX508" s="73">
        <f t="shared" si="426"/>
        <v>0.56303408291008616</v>
      </c>
      <c r="AY508" s="73">
        <f t="shared" si="427"/>
        <v>1.5973547011752918</v>
      </c>
      <c r="AZ508" s="73">
        <f t="shared" si="428"/>
        <v>59.104538153770434</v>
      </c>
      <c r="BA508" s="33">
        <f t="shared" si="429"/>
        <v>3612.1491228070176</v>
      </c>
      <c r="BC508" s="34">
        <f t="shared" si="430"/>
        <v>0.10768580876878707</v>
      </c>
      <c r="BD508" s="34">
        <f t="shared" si="431"/>
        <v>0.56632124057946909</v>
      </c>
      <c r="BE508" s="34">
        <f t="shared" si="432"/>
        <v>0.47228709499110383</v>
      </c>
      <c r="BF508" s="34">
        <f t="shared" si="433"/>
        <v>0.38983599999595892</v>
      </c>
      <c r="BG508" s="34">
        <f t="shared" si="434"/>
        <v>10.127762919100123</v>
      </c>
      <c r="BH508" s="34">
        <f t="shared" si="435"/>
        <v>0.45870349895268198</v>
      </c>
      <c r="BI508" s="34">
        <f t="shared" si="436"/>
        <v>1.9369391676957035</v>
      </c>
      <c r="BJ508" s="34">
        <f t="shared" si="437"/>
        <v>0.50190749066516649</v>
      </c>
      <c r="BL508" s="49">
        <f t="shared" si="438"/>
        <v>1</v>
      </c>
      <c r="BM508" s="49">
        <f t="shared" si="439"/>
        <v>0.83395617389849619</v>
      </c>
      <c r="BN508" s="49">
        <f t="shared" si="440"/>
        <v>17.883424094666186</v>
      </c>
      <c r="BO508" s="49">
        <f t="shared" si="441"/>
        <v>0.80997050098867762</v>
      </c>
      <c r="BP508" s="49">
        <f t="shared" si="442"/>
        <v>0.88625934310993981</v>
      </c>
      <c r="BU508" s="38">
        <f t="shared" si="443"/>
        <v>4.6007874168711251E-2</v>
      </c>
      <c r="BV508" s="38">
        <f t="shared" si="444"/>
        <v>3.836855071094189E-2</v>
      </c>
      <c r="BW508" s="38">
        <f t="shared" si="445"/>
        <v>0.82277832545310081</v>
      </c>
      <c r="BX508" s="38">
        <f t="shared" si="446"/>
        <v>3.7265020889855088E-2</v>
      </c>
      <c r="BY508" s="38">
        <f t="shared" si="447"/>
        <v>4.0774908338646804E-2</v>
      </c>
    </row>
    <row r="509" spans="1:77" x14ac:dyDescent="0.25">
      <c r="A509" s="23" t="s">
        <v>1248</v>
      </c>
      <c r="B509" s="24" t="s">
        <v>1249</v>
      </c>
      <c r="C509" s="24" t="s">
        <v>107</v>
      </c>
      <c r="D509" s="24" t="s">
        <v>66</v>
      </c>
      <c r="E509" s="25">
        <v>3.7499999999999999E-3</v>
      </c>
      <c r="F509" s="26">
        <f t="shared" si="393"/>
        <v>184.83924814931876</v>
      </c>
      <c r="G509" s="27">
        <v>5.4954087385762435E-2</v>
      </c>
      <c r="H509" s="28">
        <f t="shared" si="394"/>
        <v>-1.2600000000000002</v>
      </c>
      <c r="I509" s="27">
        <v>1.4001777774277333E-4</v>
      </c>
      <c r="J509" s="27">
        <f t="shared" si="395"/>
        <v>5.6485678096789453E-8</v>
      </c>
      <c r="K509" s="20">
        <f t="shared" si="392"/>
        <v>0.94967646118114046</v>
      </c>
      <c r="S509" s="31">
        <f t="shared" si="396"/>
        <v>0.87821672985794597</v>
      </c>
      <c r="T509" s="31">
        <f t="shared" si="397"/>
        <v>0.79493343563208874</v>
      </c>
      <c r="U509" s="31">
        <f t="shared" si="398"/>
        <v>0.96531661523238887</v>
      </c>
      <c r="V509" s="31">
        <f t="shared" si="399"/>
        <v>0.82261116157423797</v>
      </c>
      <c r="W509" s="31">
        <f t="shared" si="400"/>
        <v>0.98330769241730598</v>
      </c>
      <c r="X509" s="32">
        <f t="shared" si="401"/>
        <v>16911.446567816882</v>
      </c>
      <c r="Y509" s="31">
        <f t="shared" si="402"/>
        <v>0.31295252303802729</v>
      </c>
      <c r="Z509" s="31">
        <f t="shared" si="403"/>
        <v>0.90593650460062969</v>
      </c>
      <c r="AA509" s="31">
        <f t="shared" si="404"/>
        <v>0.90210517869162032</v>
      </c>
      <c r="AB509" s="31">
        <f t="shared" si="405"/>
        <v>0.83495776585583403</v>
      </c>
      <c r="AD509" s="33">
        <f t="shared" si="406"/>
        <v>8282.9562702675867</v>
      </c>
      <c r="AE509" s="33">
        <f t="shared" si="407"/>
        <v>1169.0239291972016</v>
      </c>
      <c r="AF509" s="33">
        <f t="shared" si="408"/>
        <v>1.0483058026999594</v>
      </c>
      <c r="AG509" s="73">
        <f t="shared" si="409"/>
        <v>2488.5526315789475</v>
      </c>
      <c r="AH509" s="33">
        <f t="shared" si="410"/>
        <v>1187.0026012734559</v>
      </c>
      <c r="AI509" s="33">
        <f t="shared" si="411"/>
        <v>20.260686269769945</v>
      </c>
      <c r="AJ509" s="73">
        <f t="shared" si="412"/>
        <v>60.307017543859651</v>
      </c>
      <c r="AK509" s="33">
        <f t="shared" si="413"/>
        <v>546.41255306954872</v>
      </c>
      <c r="AL509" s="33">
        <f t="shared" si="414"/>
        <v>3.2029588036394164E-3</v>
      </c>
      <c r="AM509" s="73">
        <f t="shared" si="415"/>
        <v>113.1140350877193</v>
      </c>
      <c r="AN509" s="33">
        <f t="shared" si="416"/>
        <v>169.20425512687194</v>
      </c>
      <c r="AO509" s="73">
        <f t="shared" si="417"/>
        <v>256.40350877192981</v>
      </c>
      <c r="AP509" s="33">
        <f t="shared" si="418"/>
        <v>7.5106441037677305</v>
      </c>
      <c r="AQ509" s="73">
        <f t="shared" si="419"/>
        <v>71.622807017543863</v>
      </c>
      <c r="AR509" s="33">
        <f t="shared" si="420"/>
        <v>1191.2371611476642</v>
      </c>
      <c r="AS509" s="33">
        <f t="shared" si="421"/>
        <v>2.9578705303321824</v>
      </c>
      <c r="AT509" s="73">
        <f t="shared" si="422"/>
        <v>622.14912280701753</v>
      </c>
      <c r="AU509" s="73">
        <f t="shared" si="423"/>
        <v>8282.9562702675867</v>
      </c>
      <c r="AV509" s="73">
        <f t="shared" si="424"/>
        <v>1187.0026012734559</v>
      </c>
      <c r="AW509" s="73">
        <f t="shared" si="425"/>
        <v>546.41255306954872</v>
      </c>
      <c r="AX509" s="73">
        <f t="shared" si="426"/>
        <v>169.20425512687194</v>
      </c>
      <c r="AY509" s="73">
        <f t="shared" si="427"/>
        <v>7.5106441037677305</v>
      </c>
      <c r="AZ509" s="73">
        <f t="shared" si="428"/>
        <v>1191.2371611476642</v>
      </c>
      <c r="BA509" s="33">
        <f t="shared" si="429"/>
        <v>3612.1491228070176</v>
      </c>
      <c r="BC509" s="34">
        <f t="shared" si="430"/>
        <v>2.3502331636982986E-3</v>
      </c>
      <c r="BD509" s="34">
        <f t="shared" si="431"/>
        <v>2.0661321641566852E-3</v>
      </c>
      <c r="BE509" s="34">
        <f t="shared" si="432"/>
        <v>2.2306447382750764E-3</v>
      </c>
      <c r="BF509" s="34">
        <f t="shared" si="433"/>
        <v>2.3109888022943646E-3</v>
      </c>
      <c r="BG509" s="34">
        <f t="shared" si="434"/>
        <v>7.3551139830702755E-4</v>
      </c>
      <c r="BH509" s="34">
        <f t="shared" si="435"/>
        <v>2.1291620173173164E-3</v>
      </c>
      <c r="BI509" s="34">
        <f t="shared" si="436"/>
        <v>2.1149061452651768E-3</v>
      </c>
      <c r="BJ509" s="34">
        <f t="shared" si="437"/>
        <v>2.5329498469870413E-3</v>
      </c>
      <c r="BL509" s="49">
        <f t="shared" si="438"/>
        <v>1</v>
      </c>
      <c r="BM509" s="49">
        <f t="shared" si="439"/>
        <v>1.0796234514772867</v>
      </c>
      <c r="BN509" s="49">
        <f t="shared" si="440"/>
        <v>0.35598468048980531</v>
      </c>
      <c r="BO509" s="49">
        <f t="shared" si="441"/>
        <v>1.0305062058730194</v>
      </c>
      <c r="BP509" s="49">
        <f t="shared" si="442"/>
        <v>1.2259379583400913</v>
      </c>
      <c r="BU509" s="38">
        <f t="shared" si="443"/>
        <v>5.1727723066468438E-2</v>
      </c>
      <c r="BV509" s="38">
        <f t="shared" si="444"/>
        <v>5.5846462914081907E-2</v>
      </c>
      <c r="BW509" s="38">
        <f t="shared" si="445"/>
        <v>1.8414276968281899E-2</v>
      </c>
      <c r="BX509" s="38">
        <f t="shared" si="446"/>
        <v>5.3305739635676662E-2</v>
      </c>
      <c r="BY509" s="38">
        <f t="shared" si="447"/>
        <v>6.3414979205687963E-2</v>
      </c>
    </row>
    <row r="510" spans="1:77" x14ac:dyDescent="0.25">
      <c r="A510" s="23" t="s">
        <v>1250</v>
      </c>
      <c r="B510" s="24" t="s">
        <v>1251</v>
      </c>
      <c r="C510" s="24" t="s">
        <v>173</v>
      </c>
      <c r="D510" s="24" t="s">
        <v>90</v>
      </c>
      <c r="E510" s="25">
        <v>0.03</v>
      </c>
      <c r="F510" s="26">
        <f t="shared" si="393"/>
        <v>23.104906018664845</v>
      </c>
      <c r="G510" s="27">
        <v>6.0255958607435796</v>
      </c>
      <c r="H510" s="28">
        <f t="shared" si="394"/>
        <v>0.78000000000000014</v>
      </c>
      <c r="I510" s="27">
        <v>2.4542999999999999E-5</v>
      </c>
      <c r="J510" s="27">
        <f t="shared" si="395"/>
        <v>9.9010855612658463E-9</v>
      </c>
      <c r="K510" s="20">
        <f t="shared" si="392"/>
        <v>0.999480366235455</v>
      </c>
      <c r="S510" s="31">
        <f t="shared" si="396"/>
        <v>1.1874944369158074</v>
      </c>
      <c r="T510" s="31">
        <f t="shared" si="397"/>
        <v>1.1052292853557515</v>
      </c>
      <c r="U510" s="31">
        <f t="shared" si="398"/>
        <v>1.2076544473058539</v>
      </c>
      <c r="V510" s="31">
        <f t="shared" si="399"/>
        <v>1.1063081732758784</v>
      </c>
      <c r="W510" s="31">
        <f t="shared" si="400"/>
        <v>1.1700631325813324</v>
      </c>
      <c r="X510" s="32">
        <f t="shared" si="401"/>
        <v>123414.09677390389</v>
      </c>
      <c r="Y510" s="31">
        <f t="shared" si="402"/>
        <v>6.9519239779982813</v>
      </c>
      <c r="Z510" s="31">
        <f t="shared" si="403"/>
        <v>1.1434666974901131</v>
      </c>
      <c r="AA510" s="31">
        <f t="shared" si="404"/>
        <v>2.125951662340547</v>
      </c>
      <c r="AB510" s="31">
        <f t="shared" si="405"/>
        <v>1.5893987276340769</v>
      </c>
      <c r="AD510" s="33">
        <f t="shared" si="406"/>
        <v>6125.6967132609043</v>
      </c>
      <c r="AE510" s="33">
        <f t="shared" si="407"/>
        <v>146.1279911496502</v>
      </c>
      <c r="AF510" s="33">
        <f t="shared" si="408"/>
        <v>0.75399136122700527</v>
      </c>
      <c r="AG510" s="73">
        <f t="shared" si="409"/>
        <v>2488.5526315789475</v>
      </c>
      <c r="AH510" s="33">
        <f t="shared" si="410"/>
        <v>948.80893776325115</v>
      </c>
      <c r="AI510" s="33">
        <f t="shared" si="411"/>
        <v>15.065121156354799</v>
      </c>
      <c r="AJ510" s="73">
        <f t="shared" si="412"/>
        <v>60.307017543859651</v>
      </c>
      <c r="AK510" s="33">
        <f t="shared" si="413"/>
        <v>459.19886859551048</v>
      </c>
      <c r="AL510" s="33">
        <f t="shared" si="414"/>
        <v>4.3890177931537802E-4</v>
      </c>
      <c r="AM510" s="73">
        <f t="shared" si="415"/>
        <v>113.1140350877193</v>
      </c>
      <c r="AN510" s="33">
        <f t="shared" si="416"/>
        <v>7.6170134653819606</v>
      </c>
      <c r="AO510" s="73">
        <f t="shared" si="417"/>
        <v>256.40350877192981</v>
      </c>
      <c r="AP510" s="33">
        <f t="shared" si="418"/>
        <v>5.9504720877325754</v>
      </c>
      <c r="AQ510" s="73">
        <f t="shared" si="419"/>
        <v>71.622807017543863</v>
      </c>
      <c r="AR510" s="33">
        <f t="shared" si="420"/>
        <v>505.47772612013097</v>
      </c>
      <c r="AS510" s="33">
        <f t="shared" si="421"/>
        <v>1.5538561386501637</v>
      </c>
      <c r="AT510" s="73">
        <f t="shared" si="422"/>
        <v>622.14912280701753</v>
      </c>
      <c r="AU510" s="73">
        <f t="shared" si="423"/>
        <v>6125.6967132609043</v>
      </c>
      <c r="AV510" s="73">
        <f t="shared" si="424"/>
        <v>948.80893776325115</v>
      </c>
      <c r="AW510" s="73">
        <f t="shared" si="425"/>
        <v>459.19886859551048</v>
      </c>
      <c r="AX510" s="73">
        <f t="shared" si="426"/>
        <v>7.6170134653819606</v>
      </c>
      <c r="AY510" s="73">
        <f t="shared" si="427"/>
        <v>5.9504720877325754</v>
      </c>
      <c r="AZ510" s="73">
        <f t="shared" si="428"/>
        <v>505.47772612013097</v>
      </c>
      <c r="BA510" s="33">
        <f t="shared" si="429"/>
        <v>3612.1491228070176</v>
      </c>
      <c r="BC510" s="34">
        <f t="shared" si="430"/>
        <v>1.4008029466318597E-2</v>
      </c>
      <c r="BD510" s="34">
        <f t="shared" si="431"/>
        <v>1.6653503159782618E-2</v>
      </c>
      <c r="BE510" s="34">
        <f t="shared" si="432"/>
        <v>1.6652452618980743E-2</v>
      </c>
      <c r="BF510" s="34">
        <f t="shared" si="433"/>
        <v>1.639026317285663E-2</v>
      </c>
      <c r="BG510" s="34">
        <f t="shared" si="434"/>
        <v>9.7382755931406731E-2</v>
      </c>
      <c r="BH510" s="34">
        <f t="shared" si="435"/>
        <v>1.6017715192195518E-2</v>
      </c>
      <c r="BI510" s="34">
        <f t="shared" si="436"/>
        <v>2.9689128115971998E-2</v>
      </c>
      <c r="BJ510" s="34">
        <f t="shared" si="437"/>
        <v>1.8679471425125771E-2</v>
      </c>
      <c r="BL510" s="49">
        <f t="shared" si="438"/>
        <v>1</v>
      </c>
      <c r="BM510" s="49">
        <f t="shared" si="439"/>
        <v>0.99993691772885285</v>
      </c>
      <c r="BN510" s="49">
        <f t="shared" si="440"/>
        <v>5.847583838491186</v>
      </c>
      <c r="BO510" s="49">
        <f t="shared" si="441"/>
        <v>0.96182256901223662</v>
      </c>
      <c r="BP510" s="49">
        <f t="shared" si="442"/>
        <v>1.1216541796584736</v>
      </c>
      <c r="BU510" s="38">
        <f t="shared" si="443"/>
        <v>4.972229934214998E-2</v>
      </c>
      <c r="BV510" s="38">
        <f t="shared" si="444"/>
        <v>4.9719162746580815E-2</v>
      </c>
      <c r="BW510" s="38">
        <f t="shared" si="445"/>
        <v>0.29075531404577715</v>
      </c>
      <c r="BX510" s="38">
        <f t="shared" si="446"/>
        <v>4.7824029690462136E-2</v>
      </c>
      <c r="BY510" s="38">
        <f t="shared" si="447"/>
        <v>5.5771224879352294E-2</v>
      </c>
    </row>
    <row r="511" spans="1:77" x14ac:dyDescent="0.25">
      <c r="A511" s="23" t="s">
        <v>1252</v>
      </c>
      <c r="B511" s="24" t="s">
        <v>1253</v>
      </c>
      <c r="C511" s="24" t="s">
        <v>1254</v>
      </c>
      <c r="D511" s="24" t="s">
        <v>66</v>
      </c>
      <c r="E511" s="25">
        <v>8.1899999999999994E-3</v>
      </c>
      <c r="F511" s="26">
        <f t="shared" si="393"/>
        <v>84.633355379724705</v>
      </c>
      <c r="G511" s="27">
        <v>0.45708818961487502</v>
      </c>
      <c r="H511" s="28">
        <f t="shared" si="394"/>
        <v>-0.34</v>
      </c>
      <c r="I511" s="27">
        <v>4.9306588605559521E-5</v>
      </c>
      <c r="J511" s="27">
        <f t="shared" si="395"/>
        <v>1.9891160514924031E-8</v>
      </c>
      <c r="K511" s="20">
        <f t="shared" si="392"/>
        <v>0.99363745257831426</v>
      </c>
      <c r="S511" s="31">
        <f t="shared" si="396"/>
        <v>0.90049691751118344</v>
      </c>
      <c r="T511" s="31">
        <f t="shared" si="397"/>
        <v>0.81671626905771944</v>
      </c>
      <c r="U511" s="31">
        <f t="shared" si="398"/>
        <v>0.98277449289657315</v>
      </c>
      <c r="V511" s="31">
        <f t="shared" si="399"/>
        <v>0.84171869597946525</v>
      </c>
      <c r="W511" s="31">
        <f t="shared" si="400"/>
        <v>0.9967614466231951</v>
      </c>
      <c r="X511" s="32">
        <f t="shared" si="401"/>
        <v>48927.05307202696</v>
      </c>
      <c r="Y511" s="31">
        <f t="shared" si="402"/>
        <v>0.7912201978993405</v>
      </c>
      <c r="Z511" s="31">
        <f t="shared" si="403"/>
        <v>0.92304804271060803</v>
      </c>
      <c r="AA511" s="31">
        <f t="shared" si="404"/>
        <v>0.99027037357051151</v>
      </c>
      <c r="AB511" s="31">
        <f t="shared" si="405"/>
        <v>0.90110926340367381</v>
      </c>
      <c r="AD511" s="33">
        <f t="shared" si="406"/>
        <v>8078.0185115296954</v>
      </c>
      <c r="AE511" s="33">
        <f t="shared" si="407"/>
        <v>535.26736684853552</v>
      </c>
      <c r="AF511" s="33">
        <f t="shared" si="408"/>
        <v>1.0203461898644259</v>
      </c>
      <c r="AG511" s="73">
        <f t="shared" si="409"/>
        <v>2488.5526315789475</v>
      </c>
      <c r="AH511" s="33">
        <f t="shared" si="410"/>
        <v>1165.9168421803154</v>
      </c>
      <c r="AI511" s="33">
        <f t="shared" si="411"/>
        <v>19.800756174570314</v>
      </c>
      <c r="AJ511" s="73">
        <f t="shared" si="412"/>
        <v>60.307017543859651</v>
      </c>
      <c r="AK511" s="33">
        <f t="shared" si="413"/>
        <v>539.03736795488101</v>
      </c>
      <c r="AL511" s="33">
        <f t="shared" si="414"/>
        <v>1.1070903164130143E-3</v>
      </c>
      <c r="AM511" s="73">
        <f t="shared" si="415"/>
        <v>113.1140350877193</v>
      </c>
      <c r="AN511" s="33">
        <f t="shared" si="416"/>
        <v>66.925615260217782</v>
      </c>
      <c r="AO511" s="73">
        <f t="shared" si="417"/>
        <v>256.40350877192981</v>
      </c>
      <c r="AP511" s="33">
        <f t="shared" si="418"/>
        <v>7.3714111853654556</v>
      </c>
      <c r="AQ511" s="73">
        <f t="shared" si="419"/>
        <v>71.622807017543863</v>
      </c>
      <c r="AR511" s="33">
        <f t="shared" si="420"/>
        <v>1085.1796042797544</v>
      </c>
      <c r="AS511" s="33">
        <f t="shared" si="421"/>
        <v>2.7407297538684929</v>
      </c>
      <c r="AT511" s="73">
        <f t="shared" si="422"/>
        <v>622.14912280701753</v>
      </c>
      <c r="AU511" s="73">
        <f t="shared" si="423"/>
        <v>8078.0185115296954</v>
      </c>
      <c r="AV511" s="73">
        <f t="shared" si="424"/>
        <v>1165.9168421803154</v>
      </c>
      <c r="AW511" s="73">
        <f t="shared" si="425"/>
        <v>539.03736795488101</v>
      </c>
      <c r="AX511" s="73">
        <f t="shared" si="426"/>
        <v>66.925615260217782</v>
      </c>
      <c r="AY511" s="73">
        <f t="shared" si="427"/>
        <v>7.3714111853654556</v>
      </c>
      <c r="AZ511" s="73">
        <f t="shared" si="428"/>
        <v>1085.1796042797544</v>
      </c>
      <c r="BA511" s="33">
        <f t="shared" si="429"/>
        <v>3612.1491228070176</v>
      </c>
      <c r="BC511" s="34">
        <f t="shared" si="430"/>
        <v>5.1894960836628302E-3</v>
      </c>
      <c r="BD511" s="34">
        <f t="shared" si="431"/>
        <v>4.6779600559820559E-3</v>
      </c>
      <c r="BE511" s="34">
        <f t="shared" si="432"/>
        <v>5.0149357689502133E-3</v>
      </c>
      <c r="BF511" s="34">
        <f t="shared" si="433"/>
        <v>5.1726789998015445E-3</v>
      </c>
      <c r="BG511" s="34">
        <f t="shared" si="434"/>
        <v>4.1060341183135575E-3</v>
      </c>
      <c r="BH511" s="34">
        <f t="shared" si="435"/>
        <v>4.7901542026793417E-3</v>
      </c>
      <c r="BI511" s="34">
        <f t="shared" si="436"/>
        <v>5.1260578530115805E-3</v>
      </c>
      <c r="BJ511" s="34">
        <f t="shared" si="437"/>
        <v>5.6886085419313222E-3</v>
      </c>
      <c r="BL511" s="49">
        <f t="shared" si="438"/>
        <v>1</v>
      </c>
      <c r="BM511" s="49">
        <f t="shared" si="439"/>
        <v>1.07203475637575</v>
      </c>
      <c r="BN511" s="49">
        <f t="shared" si="440"/>
        <v>0.87774031184017187</v>
      </c>
      <c r="BO511" s="49">
        <f t="shared" si="441"/>
        <v>1.0239835623550941</v>
      </c>
      <c r="BP511" s="49">
        <f t="shared" si="442"/>
        <v>1.2160447019330305</v>
      </c>
      <c r="BU511" s="38">
        <f t="shared" si="443"/>
        <v>5.1529771298156009E-2</v>
      </c>
      <c r="BV511" s="38">
        <f t="shared" si="444"/>
        <v>5.524170581971679E-2</v>
      </c>
      <c r="BW511" s="38">
        <f t="shared" si="445"/>
        <v>4.5229757528296194E-2</v>
      </c>
      <c r="BX511" s="38">
        <f t="shared" si="446"/>
        <v>5.2765638781229071E-2</v>
      </c>
      <c r="BY511" s="38">
        <f t="shared" si="447"/>
        <v>6.2662505378943356E-2</v>
      </c>
    </row>
    <row r="512" spans="1:77" x14ac:dyDescent="0.25">
      <c r="A512" s="23" t="s">
        <v>1255</v>
      </c>
      <c r="B512" s="24" t="s">
        <v>1256</v>
      </c>
      <c r="C512" s="24" t="s">
        <v>1257</v>
      </c>
      <c r="D512" s="24" t="s">
        <v>66</v>
      </c>
      <c r="E512" s="25">
        <v>103</v>
      </c>
      <c r="F512" s="26">
        <f t="shared" si="393"/>
        <v>6.7295842772810222E-3</v>
      </c>
      <c r="G512" s="27">
        <v>251188.64315095844</v>
      </c>
      <c r="H512" s="28">
        <f t="shared" si="394"/>
        <v>5.4</v>
      </c>
      <c r="I512" s="27">
        <v>1.01</v>
      </c>
      <c r="J512" s="27">
        <f t="shared" si="395"/>
        <v>4.0745208071052869E-4</v>
      </c>
      <c r="K512" s="20">
        <f t="shared" si="392"/>
        <v>0.9971828559475826</v>
      </c>
      <c r="S512" s="31">
        <f t="shared" si="396"/>
        <v>5.3097716103258445</v>
      </c>
      <c r="T512" s="31">
        <f t="shared" si="397"/>
        <v>7.9237770965318459</v>
      </c>
      <c r="U512" s="31">
        <f t="shared" si="398"/>
        <v>4.4377085075010942</v>
      </c>
      <c r="V512" s="31">
        <f t="shared" si="399"/>
        <v>11936.131167603346</v>
      </c>
      <c r="W512" s="31">
        <f t="shared" si="400"/>
        <v>3.6592748359462979</v>
      </c>
      <c r="X512" s="32">
        <f t="shared" si="401"/>
        <v>27537.730867381179</v>
      </c>
      <c r="Y512" s="31">
        <f t="shared" si="402"/>
        <v>95.44094164451694</v>
      </c>
      <c r="Z512" s="31">
        <f t="shared" si="403"/>
        <v>4.3094410622729393</v>
      </c>
      <c r="AA512" s="31">
        <f t="shared" si="404"/>
        <v>18.438263568999435</v>
      </c>
      <c r="AB512" s="31">
        <f t="shared" si="405"/>
        <v>3.8693363447457929</v>
      </c>
      <c r="AD512" s="33">
        <f t="shared" si="406"/>
        <v>1369.9705567532635</v>
      </c>
      <c r="AE512" s="33">
        <f t="shared" si="407"/>
        <v>4.256155082028646E-2</v>
      </c>
      <c r="AF512" s="33">
        <f t="shared" si="408"/>
        <v>0.10516869962155732</v>
      </c>
      <c r="AG512" s="73">
        <f t="shared" si="409"/>
        <v>2488.5526315789475</v>
      </c>
      <c r="AH512" s="33">
        <f t="shared" si="410"/>
        <v>258.20383006151081</v>
      </c>
      <c r="AI512" s="33">
        <f t="shared" si="411"/>
        <v>1.3963206697914636E-3</v>
      </c>
      <c r="AJ512" s="73">
        <f t="shared" si="412"/>
        <v>60.307017543859651</v>
      </c>
      <c r="AK512" s="33">
        <f t="shared" si="413"/>
        <v>146.8300935990564</v>
      </c>
      <c r="AL512" s="33">
        <f t="shared" si="414"/>
        <v>1.966998186144227E-3</v>
      </c>
      <c r="AM512" s="73">
        <f t="shared" si="415"/>
        <v>113.1140350877193</v>
      </c>
      <c r="AN512" s="33">
        <f t="shared" si="416"/>
        <v>0.55482372279975056</v>
      </c>
      <c r="AO512" s="73">
        <f t="shared" si="417"/>
        <v>256.40350877192981</v>
      </c>
      <c r="AP512" s="33">
        <f t="shared" si="418"/>
        <v>1.5788977197608842</v>
      </c>
      <c r="AQ512" s="73">
        <f t="shared" si="419"/>
        <v>71.622807017543863</v>
      </c>
      <c r="AR512" s="33">
        <f t="shared" si="420"/>
        <v>58.282126627584987</v>
      </c>
      <c r="AS512" s="33">
        <f t="shared" si="421"/>
        <v>0.63827404744759242</v>
      </c>
      <c r="AT512" s="73">
        <f t="shared" si="422"/>
        <v>622.14912280701753</v>
      </c>
      <c r="AU512" s="73">
        <f t="shared" si="423"/>
        <v>1369.9705567532635</v>
      </c>
      <c r="AV512" s="73">
        <f t="shared" si="424"/>
        <v>258.20383006151081</v>
      </c>
      <c r="AW512" s="73">
        <f t="shared" si="425"/>
        <v>146.8300935990564</v>
      </c>
      <c r="AX512" s="73">
        <f t="shared" si="426"/>
        <v>0.55482372279975056</v>
      </c>
      <c r="AY512" s="73">
        <f t="shared" si="427"/>
        <v>1.5788977197608842</v>
      </c>
      <c r="AZ512" s="73">
        <f t="shared" si="428"/>
        <v>58.282126627584987</v>
      </c>
      <c r="BA512" s="33">
        <f t="shared" si="429"/>
        <v>3612.1491228070176</v>
      </c>
      <c r="BC512" s="34">
        <f t="shared" si="430"/>
        <v>0.12477221743271077</v>
      </c>
      <c r="BD512" s="34">
        <f t="shared" si="431"/>
        <v>0.66430671785459461</v>
      </c>
      <c r="BE512" s="34">
        <f t="shared" si="432"/>
        <v>0.55369973649062054</v>
      </c>
      <c r="BF512" s="34">
        <f t="shared" si="433"/>
        <v>0.45656971907520766</v>
      </c>
      <c r="BG512" s="34">
        <f t="shared" si="434"/>
        <v>11.908377922852329</v>
      </c>
      <c r="BH512" s="34">
        <f t="shared" si="435"/>
        <v>0.53769851723537132</v>
      </c>
      <c r="BI512" s="34">
        <f t="shared" si="436"/>
        <v>2.2756612310922133</v>
      </c>
      <c r="BJ512" s="34">
        <f t="shared" si="437"/>
        <v>0.58812701412797941</v>
      </c>
      <c r="BL512" s="49">
        <f t="shared" si="438"/>
        <v>1</v>
      </c>
      <c r="BM512" s="49">
        <f t="shared" si="439"/>
        <v>0.8335001312026713</v>
      </c>
      <c r="BN512" s="49">
        <f t="shared" si="440"/>
        <v>17.926023631540136</v>
      </c>
      <c r="BO512" s="49">
        <f t="shared" si="441"/>
        <v>0.80941303585170776</v>
      </c>
      <c r="BP512" s="49">
        <f t="shared" si="442"/>
        <v>0.88532450195198897</v>
      </c>
      <c r="BU512" s="38">
        <f t="shared" si="443"/>
        <v>4.5998391902448317E-2</v>
      </c>
      <c r="BV512" s="38">
        <f t="shared" si="444"/>
        <v>3.8339665685802563E-2</v>
      </c>
      <c r="BW512" s="38">
        <f t="shared" si="445"/>
        <v>0.82456826025613295</v>
      </c>
      <c r="BX512" s="38">
        <f t="shared" si="446"/>
        <v>3.7231698034057306E-2</v>
      </c>
      <c r="BY512" s="38">
        <f t="shared" si="447"/>
        <v>4.0723503401627462E-2</v>
      </c>
    </row>
    <row r="513" spans="1:77" x14ac:dyDescent="0.25">
      <c r="A513" s="23" t="s">
        <v>1258</v>
      </c>
      <c r="B513" s="24" t="s">
        <v>1259</v>
      </c>
      <c r="C513" s="24" t="s">
        <v>89</v>
      </c>
      <c r="D513" s="24" t="s">
        <v>66</v>
      </c>
      <c r="E513" s="25">
        <v>13.7</v>
      </c>
      <c r="F513" s="26">
        <f t="shared" si="393"/>
        <v>5.0594684712404768E-2</v>
      </c>
      <c r="G513" s="27">
        <v>147910.83881682079</v>
      </c>
      <c r="H513" s="28">
        <f t="shared" si="394"/>
        <v>5.17</v>
      </c>
      <c r="I513" s="27">
        <v>71.003</v>
      </c>
      <c r="J513" s="27">
        <f t="shared" si="395"/>
        <v>2.8643881273950168E-2</v>
      </c>
      <c r="K513" s="20">
        <f t="shared" si="392"/>
        <v>0.99832408616731294</v>
      </c>
      <c r="S513" s="31">
        <f t="shared" si="396"/>
        <v>5.3087914723172638</v>
      </c>
      <c r="T513" s="31">
        <f t="shared" si="397"/>
        <v>7.9211780429103458</v>
      </c>
      <c r="U513" s="31">
        <f t="shared" si="398"/>
        <v>4.4369405099548382</v>
      </c>
      <c r="V513" s="31">
        <f t="shared" si="399"/>
        <v>7028.8522557379274</v>
      </c>
      <c r="W513" s="31">
        <f t="shared" si="400"/>
        <v>3.6586829856414207</v>
      </c>
      <c r="X513" s="32">
        <f t="shared" si="401"/>
        <v>230.67396253663867</v>
      </c>
      <c r="Y513" s="31">
        <f t="shared" si="402"/>
        <v>95.419901950700066</v>
      </c>
      <c r="Z513" s="31">
        <f t="shared" si="403"/>
        <v>4.3086883007097114</v>
      </c>
      <c r="AA513" s="31">
        <f t="shared" si="404"/>
        <v>18.434385053258026</v>
      </c>
      <c r="AB513" s="31">
        <f t="shared" si="405"/>
        <v>3.8691841553908453</v>
      </c>
      <c r="AD513" s="33">
        <f t="shared" si="406"/>
        <v>1370.2234881822546</v>
      </c>
      <c r="AE513" s="33">
        <f t="shared" si="407"/>
        <v>0.31998830178755516</v>
      </c>
      <c r="AF513" s="33">
        <f t="shared" si="408"/>
        <v>0.10520320700014914</v>
      </c>
      <c r="AG513" s="73">
        <f t="shared" si="409"/>
        <v>2488.5526315789475</v>
      </c>
      <c r="AH513" s="33">
        <f t="shared" si="410"/>
        <v>258.24852299969115</v>
      </c>
      <c r="AI513" s="33">
        <f t="shared" si="411"/>
        <v>2.3711789720805431E-3</v>
      </c>
      <c r="AJ513" s="73">
        <f t="shared" si="412"/>
        <v>60.307017543859651</v>
      </c>
      <c r="AK513" s="33">
        <f t="shared" si="413"/>
        <v>146.8538457076711</v>
      </c>
      <c r="AL513" s="33">
        <f t="shared" si="414"/>
        <v>0.23481916238406492</v>
      </c>
      <c r="AM513" s="73">
        <f t="shared" si="415"/>
        <v>113.1140350877193</v>
      </c>
      <c r="AN513" s="33">
        <f t="shared" si="416"/>
        <v>0.55494605913642048</v>
      </c>
      <c r="AO513" s="73">
        <f t="shared" si="417"/>
        <v>256.40350877192981</v>
      </c>
      <c r="AP513" s="33">
        <f t="shared" si="418"/>
        <v>1.5791735655479906</v>
      </c>
      <c r="AQ513" s="73">
        <f t="shared" si="419"/>
        <v>71.622807017543863</v>
      </c>
      <c r="AR513" s="33">
        <f t="shared" si="420"/>
        <v>58.294388937660145</v>
      </c>
      <c r="AS513" s="33">
        <f t="shared" si="421"/>
        <v>0.63829915313180374</v>
      </c>
      <c r="AT513" s="73">
        <f t="shared" si="422"/>
        <v>622.14912280701753</v>
      </c>
      <c r="AU513" s="73">
        <f t="shared" si="423"/>
        <v>1370.2234881822546</v>
      </c>
      <c r="AV513" s="73">
        <f t="shared" si="424"/>
        <v>258.24852299969115</v>
      </c>
      <c r="AW513" s="73">
        <f t="shared" si="425"/>
        <v>146.8538457076711</v>
      </c>
      <c r="AX513" s="73">
        <f t="shared" si="426"/>
        <v>0.55494605913642048</v>
      </c>
      <c r="AY513" s="73">
        <f t="shared" si="427"/>
        <v>1.5791735655479906</v>
      </c>
      <c r="AZ513" s="73">
        <f t="shared" si="428"/>
        <v>58.294388937660145</v>
      </c>
      <c r="BA513" s="33">
        <f t="shared" si="429"/>
        <v>3612.1491228070176</v>
      </c>
      <c r="BC513" s="34">
        <f t="shared" si="430"/>
        <v>0.11381910665702606</v>
      </c>
      <c r="BD513" s="34">
        <f t="shared" si="431"/>
        <v>0.60592204656502413</v>
      </c>
      <c r="BE513" s="34">
        <f t="shared" si="432"/>
        <v>0.50500396830230032</v>
      </c>
      <c r="BF513" s="34">
        <f t="shared" si="433"/>
        <v>0.41576322395944587</v>
      </c>
      <c r="BG513" s="34">
        <f t="shared" si="434"/>
        <v>10.860607997329698</v>
      </c>
      <c r="BH513" s="34">
        <f t="shared" si="435"/>
        <v>0.490411053250359</v>
      </c>
      <c r="BI513" s="34">
        <f t="shared" si="436"/>
        <v>2.0754598223975771</v>
      </c>
      <c r="BJ513" s="34">
        <f t="shared" si="437"/>
        <v>0.53640760921288455</v>
      </c>
      <c r="BL513" s="49">
        <f t="shared" si="438"/>
        <v>1</v>
      </c>
      <c r="BM513" s="49">
        <f t="shared" si="439"/>
        <v>0.8334470930133191</v>
      </c>
      <c r="BN513" s="49">
        <f t="shared" si="440"/>
        <v>17.924101060356779</v>
      </c>
      <c r="BO513" s="49">
        <f t="shared" si="441"/>
        <v>0.80936327705932198</v>
      </c>
      <c r="BP513" s="49">
        <f t="shared" si="442"/>
        <v>0.88527494956452346</v>
      </c>
      <c r="BU513" s="38">
        <f t="shared" si="443"/>
        <v>4.6001707623208349E-2</v>
      </c>
      <c r="BV513" s="38">
        <f t="shared" si="444"/>
        <v>3.8339989492211637E-2</v>
      </c>
      <c r="BW513" s="38">
        <f t="shared" si="445"/>
        <v>0.82453925638737136</v>
      </c>
      <c r="BX513" s="38">
        <f t="shared" si="446"/>
        <v>3.7232092832244705E-2</v>
      </c>
      <c r="BY513" s="38">
        <f t="shared" si="447"/>
        <v>4.0724159396017728E-2</v>
      </c>
    </row>
    <row r="514" spans="1:77" x14ac:dyDescent="0.25">
      <c r="A514" s="23" t="s">
        <v>1260</v>
      </c>
      <c r="B514" s="24" t="s">
        <v>1261</v>
      </c>
      <c r="C514" s="24" t="s">
        <v>1262</v>
      </c>
      <c r="D514" s="24" t="s">
        <v>66</v>
      </c>
      <c r="E514" s="25">
        <v>3.6999999999999998E-2</v>
      </c>
      <c r="F514" s="26">
        <f t="shared" si="393"/>
        <v>18.733707582701225</v>
      </c>
      <c r="G514" s="27">
        <v>7.9432823472428176</v>
      </c>
      <c r="H514" s="28">
        <f t="shared" si="394"/>
        <v>0.90000000000000013</v>
      </c>
      <c r="I514" s="27">
        <v>8.3650539270304627E-4</v>
      </c>
      <c r="J514" s="27">
        <f t="shared" si="395"/>
        <v>3.3746125027963775E-7</v>
      </c>
      <c r="K514" s="20">
        <f t="shared" si="392"/>
        <v>0.9995968298964264</v>
      </c>
      <c r="S514" s="31">
        <f t="shared" si="396"/>
        <v>1.2778744017212496</v>
      </c>
      <c r="T514" s="31">
        <f t="shared" si="397"/>
        <v>1.1992425933240334</v>
      </c>
      <c r="U514" s="31">
        <f t="shared" si="398"/>
        <v>1.2784726286167016</v>
      </c>
      <c r="V514" s="31">
        <f t="shared" si="399"/>
        <v>1.1974276787247018</v>
      </c>
      <c r="W514" s="31">
        <f t="shared" si="400"/>
        <v>1.2246385181460337</v>
      </c>
      <c r="X514" s="32">
        <f t="shared" si="401"/>
        <v>3874.7770019588829</v>
      </c>
      <c r="Y514" s="31">
        <f t="shared" si="402"/>
        <v>8.8920250352380314</v>
      </c>
      <c r="Z514" s="31">
        <f t="shared" si="403"/>
        <v>1.2128799464365208</v>
      </c>
      <c r="AA514" s="31">
        <f t="shared" si="404"/>
        <v>2.4835952932756418</v>
      </c>
      <c r="AB514" s="31">
        <f t="shared" si="405"/>
        <v>1.7580080186030083</v>
      </c>
      <c r="AD514" s="33">
        <f t="shared" si="406"/>
        <v>5692.4457986110756</v>
      </c>
      <c r="AE514" s="33">
        <f t="shared" si="407"/>
        <v>118.48215498620286</v>
      </c>
      <c r="AF514" s="33">
        <f t="shared" si="408"/>
        <v>0.69488303531941686</v>
      </c>
      <c r="AG514" s="73">
        <f t="shared" si="409"/>
        <v>2488.5526315789475</v>
      </c>
      <c r="AH514" s="33">
        <f t="shared" si="410"/>
        <v>896.25175204033656</v>
      </c>
      <c r="AI514" s="33">
        <f t="shared" si="411"/>
        <v>13.918725082768416</v>
      </c>
      <c r="AJ514" s="73">
        <f t="shared" si="412"/>
        <v>60.307017543859651</v>
      </c>
      <c r="AK514" s="33">
        <f t="shared" si="413"/>
        <v>438.7349072443568</v>
      </c>
      <c r="AL514" s="33">
        <f t="shared" si="414"/>
        <v>1.397929910270523E-2</v>
      </c>
      <c r="AM514" s="73">
        <f t="shared" si="415"/>
        <v>113.1140350877193</v>
      </c>
      <c r="AN514" s="33">
        <f t="shared" si="416"/>
        <v>5.9551000296196461</v>
      </c>
      <c r="AO514" s="73">
        <f t="shared" si="417"/>
        <v>256.40350877192981</v>
      </c>
      <c r="AP514" s="33">
        <f t="shared" si="418"/>
        <v>5.6099259342670482</v>
      </c>
      <c r="AQ514" s="73">
        <f t="shared" si="419"/>
        <v>71.622807017543863</v>
      </c>
      <c r="AR514" s="33">
        <f t="shared" si="420"/>
        <v>432.68773098046995</v>
      </c>
      <c r="AS514" s="33">
        <f t="shared" si="421"/>
        <v>1.4048269083889056</v>
      </c>
      <c r="AT514" s="73">
        <f t="shared" si="422"/>
        <v>622.14912280701753</v>
      </c>
      <c r="AU514" s="73">
        <f t="shared" si="423"/>
        <v>5692.4457986110756</v>
      </c>
      <c r="AV514" s="73">
        <f t="shared" si="424"/>
        <v>896.25175204033656</v>
      </c>
      <c r="AW514" s="73">
        <f t="shared" si="425"/>
        <v>438.7349072443568</v>
      </c>
      <c r="AX514" s="73">
        <f t="shared" si="426"/>
        <v>5.9551000296196461</v>
      </c>
      <c r="AY514" s="73">
        <f t="shared" si="427"/>
        <v>5.6099259342670482</v>
      </c>
      <c r="AZ514" s="73">
        <f t="shared" si="428"/>
        <v>432.68773098046995</v>
      </c>
      <c r="BA514" s="33">
        <f t="shared" si="429"/>
        <v>3612.1491228070176</v>
      </c>
      <c r="BC514" s="34">
        <f t="shared" si="430"/>
        <v>1.5913270318248532E-2</v>
      </c>
      <c r="BD514" s="34">
        <f t="shared" si="431"/>
        <v>2.0359178960631583E-2</v>
      </c>
      <c r="BE514" s="34">
        <f t="shared" si="432"/>
        <v>2.0033560779325166E-2</v>
      </c>
      <c r="BF514" s="34">
        <f t="shared" si="433"/>
        <v>1.9487382859858356E-2</v>
      </c>
      <c r="BG514" s="34">
        <f t="shared" si="434"/>
        <v>0.14150119806237624</v>
      </c>
      <c r="BH514" s="34">
        <f t="shared" si="435"/>
        <v>1.9300886451227156E-2</v>
      </c>
      <c r="BI514" s="34">
        <f t="shared" si="436"/>
        <v>3.9394220258867158E-2</v>
      </c>
      <c r="BJ514" s="34">
        <f t="shared" si="437"/>
        <v>2.240844173746805E-2</v>
      </c>
      <c r="BL514" s="49">
        <f t="shared" si="438"/>
        <v>1</v>
      </c>
      <c r="BM514" s="49">
        <f t="shared" si="439"/>
        <v>0.9840063205920011</v>
      </c>
      <c r="BN514" s="49">
        <f t="shared" si="440"/>
        <v>6.9502408882006597</v>
      </c>
      <c r="BO514" s="49">
        <f t="shared" si="441"/>
        <v>0.94801890039618786</v>
      </c>
      <c r="BP514" s="49">
        <f t="shared" si="442"/>
        <v>1.1006554724431232</v>
      </c>
      <c r="BU514" s="38">
        <f t="shared" si="443"/>
        <v>4.9340051336978323E-2</v>
      </c>
      <c r="BV514" s="38">
        <f t="shared" si="444"/>
        <v>4.8550922373920481E-2</v>
      </c>
      <c r="BW514" s="38">
        <f t="shared" si="445"/>
        <v>0.34292524222818638</v>
      </c>
      <c r="BX514" s="38">
        <f t="shared" si="446"/>
        <v>4.677530121397365E-2</v>
      </c>
      <c r="BY514" s="38">
        <f t="shared" si="447"/>
        <v>5.4306397514669827E-2</v>
      </c>
    </row>
    <row r="515" spans="1:77" x14ac:dyDescent="0.25">
      <c r="A515" s="23" t="s">
        <v>1263</v>
      </c>
      <c r="B515" s="24" t="s">
        <v>1264</v>
      </c>
      <c r="C515" s="24" t="s">
        <v>65</v>
      </c>
      <c r="D515" s="24" t="s">
        <v>66</v>
      </c>
      <c r="E515" s="25">
        <v>1.76</v>
      </c>
      <c r="F515" s="26">
        <f t="shared" si="393"/>
        <v>0.39383362531815075</v>
      </c>
      <c r="G515" s="27">
        <v>2290.8676527677749</v>
      </c>
      <c r="H515" s="28">
        <f t="shared" si="394"/>
        <v>3.3600000000000003</v>
      </c>
      <c r="I515" s="27">
        <v>3.8986000000000003E-3</v>
      </c>
      <c r="J515" s="27">
        <f t="shared" si="395"/>
        <v>1.572765031542641E-6</v>
      </c>
      <c r="K515" s="20">
        <f t="shared" si="392"/>
        <v>0.99993640790219462</v>
      </c>
      <c r="S515" s="31">
        <f t="shared" si="396"/>
        <v>5.162299697916418</v>
      </c>
      <c r="T515" s="31">
        <f t="shared" si="397"/>
        <v>7.5409303773187606</v>
      </c>
      <c r="U515" s="31">
        <f t="shared" si="398"/>
        <v>4.322155324295613</v>
      </c>
      <c r="V515" s="31">
        <f t="shared" si="399"/>
        <v>109.67133155939882</v>
      </c>
      <c r="W515" s="31">
        <f t="shared" si="400"/>
        <v>3.5702248291551499</v>
      </c>
      <c r="X515" s="32">
        <f t="shared" si="401"/>
        <v>65664.300036442088</v>
      </c>
      <c r="Y515" s="31">
        <f t="shared" si="402"/>
        <v>92.275301850403338</v>
      </c>
      <c r="Z515" s="31">
        <f t="shared" si="403"/>
        <v>4.19618029047784</v>
      </c>
      <c r="AA515" s="31">
        <f t="shared" si="404"/>
        <v>17.854700714902446</v>
      </c>
      <c r="AB515" s="31">
        <f t="shared" si="405"/>
        <v>3.8458370990881607</v>
      </c>
      <c r="AD515" s="33">
        <f t="shared" si="406"/>
        <v>1409.1066375256669</v>
      </c>
      <c r="AE515" s="33">
        <f t="shared" si="407"/>
        <v>2.4908180309599466</v>
      </c>
      <c r="AF515" s="33">
        <f t="shared" si="408"/>
        <v>0.11050802641538666</v>
      </c>
      <c r="AG515" s="73">
        <f t="shared" si="409"/>
        <v>2488.5526315789475</v>
      </c>
      <c r="AH515" s="33">
        <f t="shared" si="410"/>
        <v>265.10693100092863</v>
      </c>
      <c r="AI515" s="33">
        <f t="shared" si="411"/>
        <v>0.15196921957348422</v>
      </c>
      <c r="AJ515" s="73">
        <f t="shared" si="412"/>
        <v>60.307017543859651</v>
      </c>
      <c r="AK515" s="33">
        <f t="shared" si="413"/>
        <v>150.49238980106756</v>
      </c>
      <c r="AL515" s="33">
        <f t="shared" si="414"/>
        <v>8.2490282598924355E-4</v>
      </c>
      <c r="AM515" s="73">
        <f t="shared" si="415"/>
        <v>113.1140350877193</v>
      </c>
      <c r="AN515" s="33">
        <f t="shared" si="416"/>
        <v>0.57385776571689617</v>
      </c>
      <c r="AO515" s="73">
        <f t="shared" si="417"/>
        <v>256.40350877192981</v>
      </c>
      <c r="AP515" s="33">
        <f t="shared" si="418"/>
        <v>1.6215143763262474</v>
      </c>
      <c r="AQ515" s="73">
        <f t="shared" si="419"/>
        <v>71.622807017543863</v>
      </c>
      <c r="AR515" s="33">
        <f t="shared" si="420"/>
        <v>60.187019053434952</v>
      </c>
      <c r="AS515" s="33">
        <f t="shared" si="421"/>
        <v>0.64217409787911439</v>
      </c>
      <c r="AT515" s="73">
        <f t="shared" si="422"/>
        <v>622.14912280701753</v>
      </c>
      <c r="AU515" s="73">
        <f t="shared" si="423"/>
        <v>1409.1066375256669</v>
      </c>
      <c r="AV515" s="73">
        <f t="shared" si="424"/>
        <v>265.10693100092863</v>
      </c>
      <c r="AW515" s="73">
        <f t="shared" si="425"/>
        <v>150.49238980106756</v>
      </c>
      <c r="AX515" s="73">
        <f t="shared" si="426"/>
        <v>0.57385776571689617</v>
      </c>
      <c r="AY515" s="73">
        <f t="shared" si="427"/>
        <v>1.6215143763262474</v>
      </c>
      <c r="AZ515" s="73">
        <f t="shared" si="428"/>
        <v>60.187019053434952</v>
      </c>
      <c r="BA515" s="33">
        <f t="shared" si="429"/>
        <v>3612.1491228070176</v>
      </c>
      <c r="BC515" s="34">
        <f t="shared" si="430"/>
        <v>7.8249703687623975E-2</v>
      </c>
      <c r="BD515" s="34">
        <f t="shared" si="431"/>
        <v>0.40502027083841169</v>
      </c>
      <c r="BE515" s="34">
        <f t="shared" si="432"/>
        <v>0.33801361135932895</v>
      </c>
      <c r="BF515" s="34">
        <f t="shared" si="433"/>
        <v>0.279367503665988</v>
      </c>
      <c r="BG515" s="34">
        <f t="shared" si="434"/>
        <v>7.2205150274801229</v>
      </c>
      <c r="BH515" s="34">
        <f t="shared" si="435"/>
        <v>0.3283498643497389</v>
      </c>
      <c r="BI515" s="34">
        <f t="shared" si="436"/>
        <v>1.3823755842979424</v>
      </c>
      <c r="BJ515" s="34">
        <f t="shared" si="437"/>
        <v>0.35944725392183163</v>
      </c>
      <c r="BL515" s="49">
        <f t="shared" si="438"/>
        <v>1</v>
      </c>
      <c r="BM515" s="49">
        <f t="shared" si="439"/>
        <v>0.83455973860178478</v>
      </c>
      <c r="BN515" s="49">
        <f t="shared" si="440"/>
        <v>17.827539872345909</v>
      </c>
      <c r="BO515" s="49">
        <f t="shared" si="441"/>
        <v>0.81069982909753802</v>
      </c>
      <c r="BP515" s="49">
        <f t="shared" si="442"/>
        <v>0.88747966411102908</v>
      </c>
      <c r="BU515" s="38">
        <f t="shared" si="443"/>
        <v>4.6020485416833637E-2</v>
      </c>
      <c r="BV515" s="38">
        <f t="shared" si="444"/>
        <v>3.8406844279799929E-2</v>
      </c>
      <c r="BW515" s="38">
        <f t="shared" si="445"/>
        <v>0.82043203871331516</v>
      </c>
      <c r="BX515" s="38">
        <f t="shared" si="446"/>
        <v>3.7308799662412767E-2</v>
      </c>
      <c r="BY515" s="38">
        <f t="shared" si="447"/>
        <v>4.0842244939958028E-2</v>
      </c>
    </row>
    <row r="516" spans="1:77" x14ac:dyDescent="0.25">
      <c r="A516" s="23" t="s">
        <v>1265</v>
      </c>
      <c r="B516" s="24" t="s">
        <v>1266</v>
      </c>
      <c r="C516" s="24" t="s">
        <v>735</v>
      </c>
      <c r="D516" s="24" t="s">
        <v>66</v>
      </c>
      <c r="E516" s="25">
        <v>0.96799999999999997</v>
      </c>
      <c r="F516" s="26">
        <f t="shared" si="393"/>
        <v>0.71606113694209228</v>
      </c>
      <c r="G516" s="27">
        <v>776.24711662869231</v>
      </c>
      <c r="H516" s="28">
        <f t="shared" si="394"/>
        <v>2.89</v>
      </c>
      <c r="I516" s="27">
        <v>3.4845000000000001E-2</v>
      </c>
      <c r="J516" s="27">
        <f t="shared" si="395"/>
        <v>1.4057096784513241E-5</v>
      </c>
      <c r="K516" s="20">
        <f t="shared" si="392"/>
        <v>0.99995074002747453</v>
      </c>
      <c r="S516" s="31">
        <f t="shared" si="396"/>
        <v>4.8988138948489288</v>
      </c>
      <c r="T516" s="31">
        <f t="shared" si="397"/>
        <v>6.8957148883888326</v>
      </c>
      <c r="U516" s="31">
        <f t="shared" si="398"/>
        <v>4.1156982249303313</v>
      </c>
      <c r="V516" s="31">
        <f t="shared" si="399"/>
        <v>37.703637586873029</v>
      </c>
      <c r="W516" s="31">
        <f t="shared" si="400"/>
        <v>3.4111205484200533</v>
      </c>
      <c r="X516" s="32">
        <f t="shared" si="401"/>
        <v>2534.2299119236636</v>
      </c>
      <c r="Y516" s="31">
        <f t="shared" si="402"/>
        <v>86.619301804382957</v>
      </c>
      <c r="Z516" s="31">
        <f t="shared" si="403"/>
        <v>3.9938190074043325</v>
      </c>
      <c r="AA516" s="31">
        <f t="shared" si="404"/>
        <v>16.812057917776329</v>
      </c>
      <c r="AB516" s="31">
        <f t="shared" si="405"/>
        <v>3.8006080382256826</v>
      </c>
      <c r="AD516" s="33">
        <f t="shared" si="406"/>
        <v>1484.8963290643835</v>
      </c>
      <c r="AE516" s="33">
        <f t="shared" si="407"/>
        <v>4.5287600562908121</v>
      </c>
      <c r="AF516" s="33">
        <f t="shared" si="408"/>
        <v>0.12084799717234825</v>
      </c>
      <c r="AG516" s="73">
        <f t="shared" si="409"/>
        <v>2488.5526315789475</v>
      </c>
      <c r="AH516" s="33">
        <f t="shared" si="410"/>
        <v>278.40557560624592</v>
      </c>
      <c r="AI516" s="33">
        <f t="shared" si="411"/>
        <v>0.44204399716777898</v>
      </c>
      <c r="AJ516" s="73">
        <f t="shared" si="412"/>
        <v>60.307017543859651</v>
      </c>
      <c r="AK516" s="33">
        <f t="shared" si="413"/>
        <v>157.51177920567096</v>
      </c>
      <c r="AL516" s="33">
        <f t="shared" si="414"/>
        <v>2.1374014414323701E-2</v>
      </c>
      <c r="AM516" s="73">
        <f t="shared" si="415"/>
        <v>113.1140350877193</v>
      </c>
      <c r="AN516" s="33">
        <f t="shared" si="416"/>
        <v>0.61132908540767306</v>
      </c>
      <c r="AO516" s="73">
        <f t="shared" si="417"/>
        <v>256.40350877192981</v>
      </c>
      <c r="AP516" s="33">
        <f t="shared" si="418"/>
        <v>1.7036742661728275</v>
      </c>
      <c r="AQ516" s="73">
        <f t="shared" si="419"/>
        <v>71.622807017543863</v>
      </c>
      <c r="AR516" s="33">
        <f t="shared" si="420"/>
        <v>63.919671070425892</v>
      </c>
      <c r="AS516" s="33">
        <f t="shared" si="421"/>
        <v>0.6498162780421709</v>
      </c>
      <c r="AT516" s="73">
        <f t="shared" si="422"/>
        <v>622.14912280701753</v>
      </c>
      <c r="AU516" s="73">
        <f t="shared" si="423"/>
        <v>1484.8963290643835</v>
      </c>
      <c r="AV516" s="73">
        <f t="shared" si="424"/>
        <v>278.40557560624592</v>
      </c>
      <c r="AW516" s="73">
        <f t="shared" si="425"/>
        <v>157.51177920567096</v>
      </c>
      <c r="AX516" s="73">
        <f t="shared" si="426"/>
        <v>0.61132908540767306</v>
      </c>
      <c r="AY516" s="73">
        <f t="shared" si="427"/>
        <v>1.7036742661728275</v>
      </c>
      <c r="AZ516" s="73">
        <f t="shared" si="428"/>
        <v>63.919671070425892</v>
      </c>
      <c r="BA516" s="33">
        <f t="shared" si="429"/>
        <v>3612.1491228070176</v>
      </c>
      <c r="BC516" s="34">
        <f t="shared" si="430"/>
        <v>6.1838919593692719E-2</v>
      </c>
      <c r="BD516" s="34">
        <f t="shared" si="431"/>
        <v>0.30371305552097</v>
      </c>
      <c r="BE516" s="34">
        <f t="shared" si="432"/>
        <v>0.25410686836254226</v>
      </c>
      <c r="BF516" s="34">
        <f t="shared" si="433"/>
        <v>0.21091138908990575</v>
      </c>
      <c r="BG516" s="34">
        <f t="shared" si="434"/>
        <v>5.3564440395430406</v>
      </c>
      <c r="BH516" s="34">
        <f t="shared" si="435"/>
        <v>0.24697345247063823</v>
      </c>
      <c r="BI516" s="34">
        <f t="shared" si="436"/>
        <v>1.0291767436746868</v>
      </c>
      <c r="BJ516" s="34">
        <f t="shared" si="437"/>
        <v>0.27079265562863958</v>
      </c>
      <c r="BL516" s="49">
        <f t="shared" si="438"/>
        <v>1</v>
      </c>
      <c r="BM516" s="49">
        <f t="shared" si="439"/>
        <v>0.83666758390304807</v>
      </c>
      <c r="BN516" s="49">
        <f t="shared" si="440"/>
        <v>17.636528763490059</v>
      </c>
      <c r="BO516" s="49">
        <f t="shared" si="441"/>
        <v>0.81318023042175691</v>
      </c>
      <c r="BP516" s="49">
        <f t="shared" si="442"/>
        <v>0.89160689903217738</v>
      </c>
      <c r="BU516" s="38">
        <f t="shared" si="443"/>
        <v>4.606483056306479E-2</v>
      </c>
      <c r="BV516" s="38">
        <f t="shared" si="444"/>
        <v>3.8540950490102706E-2</v>
      </c>
      <c r="BW516" s="38">
        <f t="shared" si="445"/>
        <v>0.8124237092107881</v>
      </c>
      <c r="BX516" s="38">
        <f t="shared" si="446"/>
        <v>3.7459009531612214E-2</v>
      </c>
      <c r="BY516" s="38">
        <f t="shared" si="447"/>
        <v>4.1071720732776866E-2</v>
      </c>
    </row>
    <row r="517" spans="1:77" x14ac:dyDescent="0.25">
      <c r="A517" s="23" t="s">
        <v>1267</v>
      </c>
      <c r="B517" s="24" t="s">
        <v>1268</v>
      </c>
      <c r="C517" s="24" t="s">
        <v>65</v>
      </c>
      <c r="D517" s="24" t="s">
        <v>232</v>
      </c>
      <c r="E517" s="25">
        <v>1.77E-2</v>
      </c>
      <c r="F517" s="26">
        <f t="shared" si="393"/>
        <v>39.160857658753969</v>
      </c>
      <c r="G517" s="27">
        <v>0.10715193052376064</v>
      </c>
      <c r="H517" s="28">
        <f t="shared" si="394"/>
        <v>-0.97</v>
      </c>
      <c r="I517" s="27">
        <v>2.2320999999999999E-8</v>
      </c>
      <c r="J517" s="27">
        <f t="shared" si="395"/>
        <v>9.0046909837026839E-12</v>
      </c>
      <c r="K517" s="20">
        <f t="shared" si="392"/>
        <v>0.97352536838702253</v>
      </c>
      <c r="S517" s="31">
        <f t="shared" si="396"/>
        <v>0.88112144876867804</v>
      </c>
      <c r="T517" s="31">
        <f t="shared" si="397"/>
        <v>0.79776842694887951</v>
      </c>
      <c r="U517" s="31">
        <f t="shared" si="398"/>
        <v>0.96759263858468902</v>
      </c>
      <c r="V517" s="31">
        <f t="shared" si="399"/>
        <v>0.82509135929462352</v>
      </c>
      <c r="W517" s="31">
        <f t="shared" si="400"/>
        <v>0.9850616890564009</v>
      </c>
      <c r="X517" s="32">
        <f t="shared" si="401"/>
        <v>106343010.3166782</v>
      </c>
      <c r="Y517" s="31">
        <f t="shared" si="402"/>
        <v>0.37530537128073826</v>
      </c>
      <c r="Z517" s="31">
        <f t="shared" si="403"/>
        <v>0.90816737487485466</v>
      </c>
      <c r="AA517" s="31">
        <f t="shared" si="404"/>
        <v>0.91359947635279237</v>
      </c>
      <c r="AB517" s="31">
        <f t="shared" si="405"/>
        <v>0.84371040132347519</v>
      </c>
      <c r="AD517" s="33">
        <f t="shared" si="406"/>
        <v>8255.6505455588831</v>
      </c>
      <c r="AE517" s="33">
        <f t="shared" si="407"/>
        <v>247.67456127059353</v>
      </c>
      <c r="AF517" s="33">
        <f t="shared" si="408"/>
        <v>1.0445804887521988</v>
      </c>
      <c r="AG517" s="73">
        <f t="shared" si="409"/>
        <v>2488.5526315789475</v>
      </c>
      <c r="AH517" s="33">
        <f t="shared" si="410"/>
        <v>1184.2104700273035</v>
      </c>
      <c r="AI517" s="33">
        <f t="shared" si="411"/>
        <v>20.19978330752987</v>
      </c>
      <c r="AJ517" s="73">
        <f t="shared" si="412"/>
        <v>60.307017543859651</v>
      </c>
      <c r="AK517" s="33">
        <f t="shared" si="413"/>
        <v>545.43961320975041</v>
      </c>
      <c r="AL517" s="33">
        <f t="shared" si="414"/>
        <v>5.0935803401995193E-7</v>
      </c>
      <c r="AM517" s="73">
        <f t="shared" si="415"/>
        <v>113.1140350877193</v>
      </c>
      <c r="AN517" s="33">
        <f t="shared" si="416"/>
        <v>141.0928342699217</v>
      </c>
      <c r="AO517" s="73">
        <f t="shared" si="417"/>
        <v>256.40350877192981</v>
      </c>
      <c r="AP517" s="33">
        <f t="shared" si="418"/>
        <v>7.4921945611669658</v>
      </c>
      <c r="AQ517" s="73">
        <f t="shared" si="419"/>
        <v>71.622807017543863</v>
      </c>
      <c r="AR517" s="33">
        <f t="shared" si="420"/>
        <v>1176.2498118007243</v>
      </c>
      <c r="AS517" s="33">
        <f t="shared" si="421"/>
        <v>2.9271856383694121</v>
      </c>
      <c r="AT517" s="73">
        <f t="shared" si="422"/>
        <v>622.14912280701753</v>
      </c>
      <c r="AU517" s="73">
        <f t="shared" si="423"/>
        <v>8255.6505455588831</v>
      </c>
      <c r="AV517" s="73">
        <f t="shared" si="424"/>
        <v>1184.2104700273035</v>
      </c>
      <c r="AW517" s="73">
        <f t="shared" si="425"/>
        <v>545.43961320975041</v>
      </c>
      <c r="AX517" s="73">
        <f t="shared" si="426"/>
        <v>141.0928342699217</v>
      </c>
      <c r="AY517" s="73">
        <f t="shared" si="427"/>
        <v>7.4921945611669658</v>
      </c>
      <c r="AZ517" s="73">
        <f t="shared" si="428"/>
        <v>1176.2498118007243</v>
      </c>
      <c r="BA517" s="33">
        <f t="shared" si="429"/>
        <v>3612.1491228070176</v>
      </c>
      <c r="BC517" s="34">
        <f t="shared" si="430"/>
        <v>1.1003935565990001E-2</v>
      </c>
      <c r="BD517" s="34">
        <f t="shared" si="431"/>
        <v>9.7057616972065081E-3</v>
      </c>
      <c r="BE517" s="34">
        <f t="shared" si="432"/>
        <v>1.0468755255488724E-2</v>
      </c>
      <c r="BF517" s="34">
        <f t="shared" si="433"/>
        <v>1.0839555344779407E-2</v>
      </c>
      <c r="BG517" s="34">
        <f t="shared" si="434"/>
        <v>4.1298361231431983E-3</v>
      </c>
      <c r="BH517" s="34">
        <f t="shared" si="435"/>
        <v>9.9934152762571858E-3</v>
      </c>
      <c r="BI517" s="34">
        <f t="shared" si="436"/>
        <v>1.0028233761097155E-2</v>
      </c>
      <c r="BJ517" s="34">
        <f t="shared" si="437"/>
        <v>1.1885871912170928E-2</v>
      </c>
      <c r="BL517" s="49">
        <f t="shared" si="438"/>
        <v>1</v>
      </c>
      <c r="BM517" s="49">
        <f t="shared" si="439"/>
        <v>1.0786124347666417</v>
      </c>
      <c r="BN517" s="49">
        <f t="shared" si="440"/>
        <v>0.42550355675143342</v>
      </c>
      <c r="BO517" s="49">
        <f t="shared" si="441"/>
        <v>1.0296374038457454</v>
      </c>
      <c r="BP517" s="49">
        <f t="shared" si="442"/>
        <v>1.2246202083852826</v>
      </c>
      <c r="BU517" s="38">
        <f t="shared" si="443"/>
        <v>5.1701243788885277E-2</v>
      </c>
      <c r="BV517" s="38">
        <f t="shared" si="444"/>
        <v>5.5765604443593263E-2</v>
      </c>
      <c r="BW517" s="38">
        <f t="shared" si="445"/>
        <v>2.199906312064364E-2</v>
      </c>
      <c r="BX517" s="38">
        <f t="shared" si="446"/>
        <v>5.3233534430383811E-2</v>
      </c>
      <c r="BY517" s="38">
        <f t="shared" si="447"/>
        <v>6.331438794252299E-2</v>
      </c>
    </row>
    <row r="518" spans="1:77" x14ac:dyDescent="0.25">
      <c r="A518" s="23" t="s">
        <v>1269</v>
      </c>
      <c r="B518" s="24" t="s">
        <v>1270</v>
      </c>
      <c r="C518" s="24" t="s">
        <v>89</v>
      </c>
      <c r="D518" s="24" t="s">
        <v>66</v>
      </c>
      <c r="E518" s="25">
        <v>3.4099999999999998E-2</v>
      </c>
      <c r="F518" s="26">
        <f t="shared" si="393"/>
        <v>20.326896790614231</v>
      </c>
      <c r="G518" s="27">
        <v>32.359365692962832</v>
      </c>
      <c r="H518" s="28">
        <f t="shared" si="394"/>
        <v>1.51</v>
      </c>
      <c r="I518" s="27">
        <v>7.2941162481764696E-4</v>
      </c>
      <c r="J518" s="27">
        <f t="shared" si="395"/>
        <v>2.9425770715484925E-7</v>
      </c>
      <c r="K518" s="20">
        <f t="shared" ref="K518:K581" si="448">1/(0.05*((0.000037+(0.12/G518))*(0.006*G518+0.485))+1)</f>
        <v>0.99987283213767675</v>
      </c>
      <c r="S518" s="31">
        <f t="shared" si="396"/>
        <v>2.1578241515341468</v>
      </c>
      <c r="T518" s="31">
        <f t="shared" si="397"/>
        <v>2.203526342831696</v>
      </c>
      <c r="U518" s="31">
        <f t="shared" si="398"/>
        <v>1.967966600658309</v>
      </c>
      <c r="V518" s="31">
        <f t="shared" si="399"/>
        <v>2.3575659260983044</v>
      </c>
      <c r="W518" s="31">
        <f t="shared" si="400"/>
        <v>1.7559907595081563</v>
      </c>
      <c r="X518" s="32">
        <f t="shared" si="401"/>
        <v>8149.7700186224647</v>
      </c>
      <c r="Y518" s="31">
        <f t="shared" si="402"/>
        <v>27.78107244308854</v>
      </c>
      <c r="Z518" s="31">
        <f t="shared" si="403"/>
        <v>1.8886953351189222</v>
      </c>
      <c r="AA518" s="31">
        <f t="shared" si="404"/>
        <v>5.9656548873568642</v>
      </c>
      <c r="AB518" s="31">
        <f t="shared" si="405"/>
        <v>2.7819633423315433</v>
      </c>
      <c r="AD518" s="33">
        <f t="shared" si="406"/>
        <v>3371.0952600372993</v>
      </c>
      <c r="AE518" s="33">
        <f t="shared" si="407"/>
        <v>128.55834998502948</v>
      </c>
      <c r="AF518" s="33">
        <f t="shared" si="408"/>
        <v>0.37818169773384136</v>
      </c>
      <c r="AG518" s="73">
        <f t="shared" si="409"/>
        <v>2488.5526315789475</v>
      </c>
      <c r="AH518" s="33">
        <f t="shared" si="410"/>
        <v>582.24226617974011</v>
      </c>
      <c r="AI518" s="33">
        <f t="shared" si="411"/>
        <v>7.0694382210763722</v>
      </c>
      <c r="AJ518" s="73">
        <f t="shared" si="412"/>
        <v>60.307017543859651</v>
      </c>
      <c r="AK518" s="33">
        <f t="shared" si="413"/>
        <v>305.97636334781123</v>
      </c>
      <c r="AL518" s="33">
        <f t="shared" si="414"/>
        <v>6.6464043209678598E-3</v>
      </c>
      <c r="AM518" s="73">
        <f t="shared" si="415"/>
        <v>113.1140350877193</v>
      </c>
      <c r="AN518" s="33">
        <f t="shared" si="416"/>
        <v>1.9060782717874671</v>
      </c>
      <c r="AO518" s="73">
        <f t="shared" si="417"/>
        <v>256.40350877192981</v>
      </c>
      <c r="AP518" s="33">
        <f t="shared" si="418"/>
        <v>3.6025750369305807</v>
      </c>
      <c r="AQ518" s="73">
        <f t="shared" si="419"/>
        <v>71.622807017543863</v>
      </c>
      <c r="AR518" s="33">
        <f t="shared" si="420"/>
        <v>180.13465954905956</v>
      </c>
      <c r="AS518" s="33">
        <f t="shared" si="421"/>
        <v>0.88775323963368069</v>
      </c>
      <c r="AT518" s="73">
        <f t="shared" si="422"/>
        <v>622.14912280701753</v>
      </c>
      <c r="AU518" s="73">
        <f t="shared" si="423"/>
        <v>3371.0952600372993</v>
      </c>
      <c r="AV518" s="73">
        <f t="shared" si="424"/>
        <v>582.24226617974011</v>
      </c>
      <c r="AW518" s="73">
        <f t="shared" si="425"/>
        <v>305.97636334781123</v>
      </c>
      <c r="AX518" s="73">
        <f t="shared" si="426"/>
        <v>1.9060782717874671</v>
      </c>
      <c r="AY518" s="73">
        <f t="shared" si="427"/>
        <v>3.6025750369305807</v>
      </c>
      <c r="AZ518" s="73">
        <f t="shared" si="428"/>
        <v>180.13465954905956</v>
      </c>
      <c r="BA518" s="33">
        <f t="shared" si="429"/>
        <v>3612.1491228070176</v>
      </c>
      <c r="BC518" s="34">
        <f t="shared" si="430"/>
        <v>8.8502196518377013E-3</v>
      </c>
      <c r="BD518" s="34">
        <f t="shared" si="431"/>
        <v>1.9126202441038707E-2</v>
      </c>
      <c r="BE518" s="34">
        <f t="shared" si="432"/>
        <v>1.7208001484898591E-2</v>
      </c>
      <c r="BF518" s="34">
        <f t="shared" si="433"/>
        <v>1.5540566356785534E-2</v>
      </c>
      <c r="BG518" s="34">
        <f t="shared" si="434"/>
        <v>0.24586859328494903</v>
      </c>
      <c r="BH518" s="34">
        <f t="shared" si="435"/>
        <v>1.6715368571203679E-2</v>
      </c>
      <c r="BI518" s="34">
        <f t="shared" si="436"/>
        <v>5.253843224871016E-2</v>
      </c>
      <c r="BJ518" s="34">
        <f t="shared" si="437"/>
        <v>1.8885379059192808E-2</v>
      </c>
      <c r="BL518" s="49">
        <f t="shared" si="438"/>
        <v>1</v>
      </c>
      <c r="BM518" s="49">
        <f t="shared" si="439"/>
        <v>0.89970821640869636</v>
      </c>
      <c r="BN518" s="49">
        <f t="shared" si="440"/>
        <v>12.855065925549013</v>
      </c>
      <c r="BO518" s="49">
        <f t="shared" si="441"/>
        <v>0.87395125209685376</v>
      </c>
      <c r="BP518" s="49">
        <f t="shared" si="442"/>
        <v>0.98740871939485642</v>
      </c>
      <c r="BU518" s="38">
        <f t="shared" si="443"/>
        <v>4.741139395746681E-2</v>
      </c>
      <c r="BV518" s="38">
        <f t="shared" si="444"/>
        <v>4.2656420694922509E-2</v>
      </c>
      <c r="BW518" s="38">
        <f t="shared" si="445"/>
        <v>0.60947659494541195</v>
      </c>
      <c r="BX518" s="38">
        <f t="shared" si="446"/>
        <v>4.1435247112785324E-2</v>
      </c>
      <c r="BY518" s="38">
        <f t="shared" si="447"/>
        <v>4.6814423792267336E-2</v>
      </c>
    </row>
    <row r="519" spans="1:77" x14ac:dyDescent="0.25">
      <c r="A519" s="23" t="s">
        <v>1271</v>
      </c>
      <c r="B519" s="24" t="s">
        <v>1272</v>
      </c>
      <c r="C519" s="24" t="s">
        <v>1273</v>
      </c>
      <c r="D519" s="24" t="s">
        <v>66</v>
      </c>
      <c r="E519" s="25">
        <v>2.3099999999999999E-2</v>
      </c>
      <c r="F519" s="26">
        <f t="shared" ref="F519:F582" si="449">(LN(2))/E519</f>
        <v>30.006371452811486</v>
      </c>
      <c r="G519" s="27">
        <v>5.1286138399136494</v>
      </c>
      <c r="H519" s="28">
        <f t="shared" ref="H519:H582" si="450">LOG10(G519)</f>
        <v>0.71000000000000008</v>
      </c>
      <c r="I519" s="27">
        <v>5.7166000000000001E-5</v>
      </c>
      <c r="J519" s="27">
        <f t="shared" ref="J519:J582" si="451">I519/(8.314*298.15)</f>
        <v>2.3061787768215926E-8</v>
      </c>
      <c r="K519" s="20">
        <f t="shared" si="448"/>
        <v>0.99939600607299595</v>
      </c>
      <c r="S519" s="31">
        <f t="shared" ref="S519:S582" si="452">($N$12+0.035*$O$12+($P$12/G519)*0.824)/($N$8+0.035*$O$8+($P$8/G519)*0.824)</f>
        <v>1.1438148280936107</v>
      </c>
      <c r="T519" s="31">
        <f t="shared" ref="T519:T582" si="453">($N$12+0.035*$O$12+($P$12/G519)*0.824)/($N$10+0.035*$O$10+($P$10/G519)*0.824)</f>
        <v>1.0603475592711771</v>
      </c>
      <c r="U519" s="31">
        <f t="shared" ref="U519:U582" si="454">($N$13+0.035*$O$13+($P$13/G519)*0.824)/($N$8+0.035*$O$8+($P$8/G519)*0.824)</f>
        <v>1.1734288259104917</v>
      </c>
      <c r="V519" s="31">
        <f t="shared" ref="V519:V582" si="455">($N$13+0.035*$O$13+($P$13/G519)*0.824)/($N$9+0.035*$O$9+($P$9/G519)*0.824)</f>
        <v>1.0636877769233373</v>
      </c>
      <c r="W519" s="31">
        <f t="shared" ref="W519:W582" si="456">($N$16+0.035*$O$16+($P$16/G519)*0.824)/($N$8+0.035*$O$8+($P$8/G519)*0.824)</f>
        <v>1.1436874695909969</v>
      </c>
      <c r="X519" s="32">
        <f t="shared" ref="X519:X582" si="457">(($N$16+0.035*$O$16+($P$16/G519)*0.824)/(0+0.035*0+(1/G519)*0.824))/(J519/0.0012)</f>
        <v>51247.969064672841</v>
      </c>
      <c r="Y519" s="31">
        <f t="shared" ref="Y519:Y582" si="458">($N$15+0.035*$O$15+($P$15/G519)*0.824)/($N$8+0.035*$O$8+($P$8/G519)*0.824)</f>
        <v>6.0142952077483089</v>
      </c>
      <c r="Z519" s="31">
        <f t="shared" ref="Z519:Z582" si="459">($N$14+0.035*$O$14+($P$14/G519)*0.824)/($N$8+0.035*$O$8+($P$8/G519)*0.824)</f>
        <v>1.1099200639238842</v>
      </c>
      <c r="AA519" s="31">
        <f t="shared" ref="AA519:AA582" si="460">($N$17+0.035*$O$17+($P$17/G519)*0.824)/($N$8+0.035*$O$8+($P$8/G519)*0.824)</f>
        <v>1.9531065640864884</v>
      </c>
      <c r="AB519" s="31">
        <f t="shared" ref="AB519:AB582" si="461">($N$17+0.035*$O$17+($P$17/G519)*0.824)/($N$11+0.035*$O$11+($P$11/G519)*0.824)</f>
        <v>1.5009313911199387</v>
      </c>
      <c r="AD519" s="33">
        <f t="shared" ref="AD519:AD582" si="462">$P$34/($P$28*S519)</f>
        <v>6359.6227208862874</v>
      </c>
      <c r="AE519" s="33">
        <f t="shared" ref="AE519:AE582" si="463">5*1.264908769*F519</f>
        <v>189.77661188266259</v>
      </c>
      <c r="AF519" s="33">
        <f t="shared" ref="AF519:AF582" si="464">$P$24/($P$28*T519)</f>
        <v>0.78590583440972839</v>
      </c>
      <c r="AG519" s="73">
        <f t="shared" ref="AG519:AG582" si="465">$P$34/$P$27</f>
        <v>2488.5526315789475</v>
      </c>
      <c r="AH519" s="33">
        <f t="shared" ref="AH519:AH582" si="466">$P$35/($P$29*U519)</f>
        <v>976.48302822649134</v>
      </c>
      <c r="AI519" s="33">
        <f t="shared" ref="AI519:AI582" si="467">$P$23/($P$29*V519)</f>
        <v>15.66875828438506</v>
      </c>
      <c r="AJ519" s="73">
        <f t="shared" ref="AJ519:AJ582" si="468">$P$35/$P$27</f>
        <v>60.307017543859651</v>
      </c>
      <c r="AK519" s="33">
        <f t="shared" ref="AK519:AK582" si="469">$P$36/($P$30*W519)</f>
        <v>469.78888984314199</v>
      </c>
      <c r="AL519" s="33">
        <f t="shared" ref="AL519:AL582" si="470">$P$22/($P$30*X519)</f>
        <v>1.0569524540242864E-3</v>
      </c>
      <c r="AM519" s="73">
        <f t="shared" ref="AM519:AM582" si="471">$P$36/$P$27</f>
        <v>113.1140350877193</v>
      </c>
      <c r="AN519" s="33">
        <f t="shared" ref="AN519:AN582" si="472">$P$37/($P$31*Y519)</f>
        <v>8.8045060512667561</v>
      </c>
      <c r="AO519" s="73">
        <f t="shared" ref="AO519:AO582" si="473">$P$37/$P$27</f>
        <v>256.40350877192981</v>
      </c>
      <c r="AP519" s="33">
        <f t="shared" ref="AP519:AP582" si="474">$P$38/($P$32*Z519)</f>
        <v>6.130321351802575</v>
      </c>
      <c r="AQ519" s="73">
        <f t="shared" ref="AQ519:AQ582" si="475">$P$38/$P$27</f>
        <v>71.622807017543863</v>
      </c>
      <c r="AR519" s="33">
        <f t="shared" ref="AR519:AR582" si="476">$P$39/($P$33*AA519)</f>
        <v>550.21125415337315</v>
      </c>
      <c r="AS519" s="33">
        <f t="shared" ref="AS519:AS582" si="477">$P$25/($P$33*AB519)</f>
        <v>1.6454429458325706</v>
      </c>
      <c r="AT519" s="73">
        <f t="shared" ref="AT519:AT582" si="478">$P$39/$P$27</f>
        <v>622.14912280701753</v>
      </c>
      <c r="AU519" s="73">
        <f t="shared" ref="AU519:AU582" si="479">$P$34/($P$28*S519)</f>
        <v>6359.6227208862874</v>
      </c>
      <c r="AV519" s="73">
        <f t="shared" ref="AV519:AV582" si="480">$P$35/($P$29*U519)</f>
        <v>976.48302822649134</v>
      </c>
      <c r="AW519" s="73">
        <f t="shared" ref="AW519:AW582" si="481">$P$36/($P$30*W519)</f>
        <v>469.78888984314199</v>
      </c>
      <c r="AX519" s="73">
        <f t="shared" ref="AX519:AX582" si="482">$P$37/($P$31*Y519)</f>
        <v>8.8045060512667561</v>
      </c>
      <c r="AY519" s="73">
        <f t="shared" ref="AY519:AY582" si="483">$P$38/($P$32*Z519)</f>
        <v>6.130321351802575</v>
      </c>
      <c r="AZ519" s="73">
        <f t="shared" ref="AZ519:AZ582" si="484">$P$39/($P$33*AA519)</f>
        <v>550.21125415337315</v>
      </c>
      <c r="BA519" s="33">
        <f t="shared" ref="BA519:BA582" si="485">($P$34+$P$35+$P$36+$P$37+$P$38+$P$39)/$P$27</f>
        <v>3612.1491228070176</v>
      </c>
      <c r="BC519" s="34">
        <f t="shared" ref="BC519:BC582" si="486">(1/$P$27)*(AU519*K519*$P$21/(AD519+AE519+AF519))/(BA519-((AU519*AG519/(AD519+AE519+AF519))+(AV519*AJ519/(AH519+AI519))+(AW519*AM519/(AK519+AL519))+(AX519*AO519/AN519)+(AY519*AQ519/AP519)+(AZ519*AT519/(AR519+AS519))))</f>
        <v>1.1317637773101512E-2</v>
      </c>
      <c r="BD519" s="34">
        <f t="shared" ref="BD519:BD582" si="487">((K519*$P$21/$P$28)+AG519*BC519*($P$27/$P$28))/(AD519+AE519+AF519)</f>
        <v>1.2959887345709535E-2</v>
      </c>
      <c r="BE519" s="34">
        <f t="shared" ref="BE519:BE582" si="488">($P$27/$P$29)*BC519*AJ519/(AH519+AI519)</f>
        <v>1.3070708324396075E-2</v>
      </c>
      <c r="BF519" s="34">
        <f t="shared" ref="BF519:BF582" si="489">($P$27/$P$30)*BC519*AM519/(AK519+AL519)</f>
        <v>1.2943811384889214E-2</v>
      </c>
      <c r="BG519" s="34">
        <f t="shared" ref="BG519:BG582" si="490">($P$27/$P$31)*BC519*AO519/AN519</f>
        <v>6.8067614621795669E-2</v>
      </c>
      <c r="BH519" s="34">
        <f t="shared" ref="BH519:BH582" si="491">($P$27/$P$32)*BC519*AQ519/AP519</f>
        <v>1.2561673240588196E-2</v>
      </c>
      <c r="BI519" s="34">
        <f t="shared" ref="BI519:BI582" si="492">($P$27/$P$33)*BC519*AT519/(AR519+AS519)</f>
        <v>2.2038644608299109E-2</v>
      </c>
      <c r="BJ519" s="34">
        <f t="shared" ref="BJ519:BJ582" si="493">BI519/AB519</f>
        <v>1.4683312467636978E-2</v>
      </c>
      <c r="BL519" s="49">
        <f t="shared" ref="BL519:BL582" si="494">BD519/BD519</f>
        <v>1</v>
      </c>
      <c r="BM519" s="49">
        <f t="shared" ref="BM519:BM582" si="495">BE519/BD519</f>
        <v>1.0085510757717526</v>
      </c>
      <c r="BN519" s="49">
        <f t="shared" ref="BN519:BN582" si="496">BG519/BD519</f>
        <v>5.2521764121915728</v>
      </c>
      <c r="BO519" s="49">
        <f t="shared" ref="BO519:BO582" si="497">BH519/BD519</f>
        <v>0.96927333590957709</v>
      </c>
      <c r="BP519" s="49">
        <f t="shared" ref="BP519:BP582" si="498">BJ519/BD519</f>
        <v>1.1329814894184242</v>
      </c>
      <c r="BU519" s="38">
        <f t="shared" ref="BU519:BU582" si="499">(0.01*60/5)/(BL519*$BS$7+BM519*$BS$8+BN519*$BS$9+BO519*$BS$10+BP519*$BS$11)</f>
        <v>4.9931539504919964E-2</v>
      </c>
      <c r="BV519" s="38">
        <f t="shared" ref="BV519:BV582" si="500">BM519*$BU519</f>
        <v>5.0358507882626795E-2</v>
      </c>
      <c r="BW519" s="38">
        <f t="shared" ref="BW519:BW582" si="501">BN519*$BU519</f>
        <v>0.26224925401215232</v>
      </c>
      <c r="BX519" s="38">
        <f t="shared" ref="BX519:BX582" si="502">BO519*$BU519</f>
        <v>4.8397309863034609E-2</v>
      </c>
      <c r="BY519" s="38">
        <f t="shared" ref="BY519:BY582" si="503">BP519*$BU519</f>
        <v>5.657150999723911E-2</v>
      </c>
    </row>
    <row r="520" spans="1:77" x14ac:dyDescent="0.25">
      <c r="A520" s="23" t="s">
        <v>1274</v>
      </c>
      <c r="B520" s="24" t="s">
        <v>1275</v>
      </c>
      <c r="C520" s="24" t="s">
        <v>65</v>
      </c>
      <c r="D520" s="24" t="s">
        <v>66</v>
      </c>
      <c r="E520" s="25">
        <v>1.93</v>
      </c>
      <c r="F520" s="26">
        <f t="shared" si="449"/>
        <v>0.359143616870438</v>
      </c>
      <c r="G520" s="27">
        <v>2.344228815319922</v>
      </c>
      <c r="H520" s="28">
        <f t="shared" si="450"/>
        <v>0.37</v>
      </c>
      <c r="I520" s="27">
        <v>1.9949799995012548E-9</v>
      </c>
      <c r="J520" s="27">
        <f t="shared" si="451"/>
        <v>8.0481064531948095E-13</v>
      </c>
      <c r="K520" s="20">
        <f t="shared" si="448"/>
        <v>0.99872336221670621</v>
      </c>
      <c r="S520" s="31">
        <f t="shared" si="452"/>
        <v>1.0021310279007623</v>
      </c>
      <c r="T520" s="31">
        <f t="shared" si="453"/>
        <v>0.91718694227687014</v>
      </c>
      <c r="U520" s="31">
        <f t="shared" si="454"/>
        <v>1.0624109795054117</v>
      </c>
      <c r="V520" s="31">
        <f t="shared" si="455"/>
        <v>0.93138680478516167</v>
      </c>
      <c r="W520" s="31">
        <f t="shared" si="456"/>
        <v>1.0581325787427629</v>
      </c>
      <c r="X520" s="32">
        <f t="shared" si="457"/>
        <v>1313980002.6054425</v>
      </c>
      <c r="Y520" s="31">
        <f t="shared" si="458"/>
        <v>2.9729033335689117</v>
      </c>
      <c r="Z520" s="31">
        <f t="shared" si="459"/>
        <v>1.0011046542738569</v>
      </c>
      <c r="AA520" s="31">
        <f t="shared" si="460"/>
        <v>1.3924479175077531</v>
      </c>
      <c r="AB520" s="31">
        <f t="shared" si="461"/>
        <v>1.1765965854129343</v>
      </c>
      <c r="AD520" s="33">
        <f t="shared" si="462"/>
        <v>7258.7621445756813</v>
      </c>
      <c r="AE520" s="33">
        <f t="shared" si="463"/>
        <v>2.2714195515489668</v>
      </c>
      <c r="AF520" s="33">
        <f t="shared" si="464"/>
        <v>0.90857522596715734</v>
      </c>
      <c r="AG520" s="73">
        <f t="shared" si="465"/>
        <v>2488.5526315789475</v>
      </c>
      <c r="AH520" s="33">
        <f t="shared" si="466"/>
        <v>1078.5217354086058</v>
      </c>
      <c r="AI520" s="33">
        <f t="shared" si="467"/>
        <v>17.894462946048591</v>
      </c>
      <c r="AJ520" s="73">
        <f t="shared" si="468"/>
        <v>60.307017543859651</v>
      </c>
      <c r="AK520" s="33">
        <f t="shared" si="469"/>
        <v>507.77348459023756</v>
      </c>
      <c r="AL520" s="33">
        <f t="shared" si="470"/>
        <v>4.1223356945510267E-8</v>
      </c>
      <c r="AM520" s="73">
        <f t="shared" si="471"/>
        <v>113.1140350877193</v>
      </c>
      <c r="AN520" s="33">
        <f t="shared" si="472"/>
        <v>17.811846740121123</v>
      </c>
      <c r="AO520" s="73">
        <f t="shared" si="473"/>
        <v>256.40350877192981</v>
      </c>
      <c r="AP520" s="33">
        <f t="shared" si="474"/>
        <v>6.7966587085762908</v>
      </c>
      <c r="AQ520" s="73">
        <f t="shared" si="475"/>
        <v>71.622807017543863</v>
      </c>
      <c r="AR520" s="33">
        <f t="shared" si="476"/>
        <v>771.74966374656435</v>
      </c>
      <c r="AS520" s="33">
        <f t="shared" si="477"/>
        <v>2.0990176244903971</v>
      </c>
      <c r="AT520" s="73">
        <f t="shared" si="478"/>
        <v>622.14912280701753</v>
      </c>
      <c r="AU520" s="73">
        <f t="shared" si="479"/>
        <v>7258.7621445756813</v>
      </c>
      <c r="AV520" s="73">
        <f t="shared" si="480"/>
        <v>1078.5217354086058</v>
      </c>
      <c r="AW520" s="73">
        <f t="shared" si="481"/>
        <v>507.77348459023756</v>
      </c>
      <c r="AX520" s="73">
        <f t="shared" si="482"/>
        <v>17.811846740121123</v>
      </c>
      <c r="AY520" s="73">
        <f t="shared" si="483"/>
        <v>6.7966587085762908</v>
      </c>
      <c r="AZ520" s="73">
        <f t="shared" si="484"/>
        <v>771.74966374656435</v>
      </c>
      <c r="BA520" s="33">
        <f t="shared" si="485"/>
        <v>3612.1491228070176</v>
      </c>
      <c r="BC520" s="34">
        <f t="shared" si="486"/>
        <v>0.23280088730000187</v>
      </c>
      <c r="BD520" s="34">
        <f t="shared" si="487"/>
        <v>0.23354746899523585</v>
      </c>
      <c r="BE520" s="34">
        <f t="shared" si="488"/>
        <v>0.24329357510242994</v>
      </c>
      <c r="BF520" s="34">
        <f t="shared" si="489"/>
        <v>0.2463342031923558</v>
      </c>
      <c r="BG520" s="34">
        <f t="shared" si="490"/>
        <v>0.69209453391197606</v>
      </c>
      <c r="BH520" s="34">
        <f t="shared" si="491"/>
        <v>0.23305805179511552</v>
      </c>
      <c r="BI520" s="34">
        <f t="shared" si="492"/>
        <v>0.32328383793325316</v>
      </c>
      <c r="BJ520" s="34">
        <f t="shared" si="493"/>
        <v>0.27476183590979447</v>
      </c>
      <c r="BL520" s="49">
        <f t="shared" si="494"/>
        <v>1</v>
      </c>
      <c r="BM520" s="49">
        <f t="shared" si="495"/>
        <v>1.0417307288711954</v>
      </c>
      <c r="BN520" s="49">
        <f t="shared" si="496"/>
        <v>2.9633998471038629</v>
      </c>
      <c r="BO520" s="49">
        <f t="shared" si="497"/>
        <v>0.99790442087758047</v>
      </c>
      <c r="BP520" s="49">
        <f t="shared" si="498"/>
        <v>1.1764710492983308</v>
      </c>
      <c r="BU520" s="38">
        <f t="shared" si="499"/>
        <v>5.0754241247618632E-2</v>
      </c>
      <c r="BV520" s="38">
        <f t="shared" si="500"/>
        <v>5.2872252728186249E-2</v>
      </c>
      <c r="BW520" s="38">
        <f t="shared" si="501"/>
        <v>0.15040511075306562</v>
      </c>
      <c r="BX520" s="38">
        <f t="shared" si="502"/>
        <v>5.064788171928588E-2</v>
      </c>
      <c r="BY520" s="38">
        <f t="shared" si="503"/>
        <v>5.9710895456926517E-2</v>
      </c>
    </row>
    <row r="521" spans="1:77" x14ac:dyDescent="0.25">
      <c r="A521" s="23" t="s">
        <v>1276</v>
      </c>
      <c r="B521" s="24" t="s">
        <v>1277</v>
      </c>
      <c r="C521" s="24" t="s">
        <v>89</v>
      </c>
      <c r="D521" s="24" t="s">
        <v>66</v>
      </c>
      <c r="E521" s="25">
        <v>3.2599999999999997E-2</v>
      </c>
      <c r="F521" s="26">
        <f t="shared" si="449"/>
        <v>21.262183452759061</v>
      </c>
      <c r="G521" s="27">
        <v>7.9432823472428176</v>
      </c>
      <c r="H521" s="28">
        <f t="shared" si="450"/>
        <v>0.90000000000000013</v>
      </c>
      <c r="I521" s="27">
        <v>0.20402000000000001</v>
      </c>
      <c r="J521" s="27">
        <f t="shared" si="451"/>
        <v>8.2305320303526804E-5</v>
      </c>
      <c r="K521" s="20">
        <f t="shared" si="448"/>
        <v>0.9995968298964264</v>
      </c>
      <c r="S521" s="31">
        <f t="shared" si="452"/>
        <v>1.2778744017212496</v>
      </c>
      <c r="T521" s="31">
        <f t="shared" si="453"/>
        <v>1.1992425933240334</v>
      </c>
      <c r="U521" s="31">
        <f t="shared" si="454"/>
        <v>1.2784726286167016</v>
      </c>
      <c r="V521" s="31">
        <f t="shared" si="455"/>
        <v>1.1974276787247018</v>
      </c>
      <c r="W521" s="31">
        <f t="shared" si="456"/>
        <v>1.2246385181460337</v>
      </c>
      <c r="X521" s="32">
        <f t="shared" si="457"/>
        <v>15.887029985591351</v>
      </c>
      <c r="Y521" s="31">
        <f t="shared" si="458"/>
        <v>8.8920250352380314</v>
      </c>
      <c r="Z521" s="31">
        <f t="shared" si="459"/>
        <v>1.2128799464365208</v>
      </c>
      <c r="AA521" s="31">
        <f t="shared" si="460"/>
        <v>2.4835952932756418</v>
      </c>
      <c r="AB521" s="31">
        <f t="shared" si="461"/>
        <v>1.7580080186030083</v>
      </c>
      <c r="AD521" s="33">
        <f t="shared" si="462"/>
        <v>5692.4457986110756</v>
      </c>
      <c r="AE521" s="33">
        <f t="shared" si="463"/>
        <v>134.47361148740816</v>
      </c>
      <c r="AF521" s="33">
        <f t="shared" si="464"/>
        <v>0.69488303531941686</v>
      </c>
      <c r="AG521" s="73">
        <f t="shared" si="465"/>
        <v>2488.5526315789475</v>
      </c>
      <c r="AH521" s="33">
        <f t="shared" si="466"/>
        <v>896.25175204033656</v>
      </c>
      <c r="AI521" s="33">
        <f t="shared" si="467"/>
        <v>13.918725082768416</v>
      </c>
      <c r="AJ521" s="73">
        <f t="shared" si="468"/>
        <v>60.307017543859651</v>
      </c>
      <c r="AK521" s="33">
        <f t="shared" si="469"/>
        <v>438.7349072443568</v>
      </c>
      <c r="AL521" s="33">
        <f t="shared" si="470"/>
        <v>3.4094897986466197</v>
      </c>
      <c r="AM521" s="73">
        <f t="shared" si="471"/>
        <v>113.1140350877193</v>
      </c>
      <c r="AN521" s="33">
        <f t="shared" si="472"/>
        <v>5.9551000296196461</v>
      </c>
      <c r="AO521" s="73">
        <f t="shared" si="473"/>
        <v>256.40350877192981</v>
      </c>
      <c r="AP521" s="33">
        <f t="shared" si="474"/>
        <v>5.6099259342670482</v>
      </c>
      <c r="AQ521" s="73">
        <f t="shared" si="475"/>
        <v>71.622807017543863</v>
      </c>
      <c r="AR521" s="33">
        <f t="shared" si="476"/>
        <v>432.68773098046995</v>
      </c>
      <c r="AS521" s="33">
        <f t="shared" si="477"/>
        <v>1.4048269083889056</v>
      </c>
      <c r="AT521" s="73">
        <f t="shared" si="478"/>
        <v>622.14912280701753</v>
      </c>
      <c r="AU521" s="73">
        <f t="shared" si="479"/>
        <v>5692.4457986110756</v>
      </c>
      <c r="AV521" s="73">
        <f t="shared" si="480"/>
        <v>896.25175204033656</v>
      </c>
      <c r="AW521" s="73">
        <f t="shared" si="481"/>
        <v>438.7349072443568</v>
      </c>
      <c r="AX521" s="73">
        <f t="shared" si="482"/>
        <v>5.9551000296196461</v>
      </c>
      <c r="AY521" s="73">
        <f t="shared" si="483"/>
        <v>5.6099259342670482</v>
      </c>
      <c r="AZ521" s="73">
        <f t="shared" si="484"/>
        <v>432.68773098046995</v>
      </c>
      <c r="BA521" s="33">
        <f t="shared" si="485"/>
        <v>3612.1491228070176</v>
      </c>
      <c r="BC521" s="34">
        <f t="shared" si="486"/>
        <v>1.3920378898227269E-2</v>
      </c>
      <c r="BD521" s="34">
        <f t="shared" si="487"/>
        <v>1.7815715329301728E-2</v>
      </c>
      <c r="BE521" s="34">
        <f t="shared" si="488"/>
        <v>1.7524666592829263E-2</v>
      </c>
      <c r="BF521" s="34">
        <f t="shared" si="489"/>
        <v>1.6915975027345154E-2</v>
      </c>
      <c r="BG521" s="34">
        <f t="shared" si="490"/>
        <v>0.12378035766303609</v>
      </c>
      <c r="BH521" s="34">
        <f t="shared" si="491"/>
        <v>1.6883748412457968E-2</v>
      </c>
      <c r="BI521" s="34">
        <f t="shared" si="492"/>
        <v>3.4460702384650273E-2</v>
      </c>
      <c r="BJ521" s="34">
        <f t="shared" si="493"/>
        <v>1.9602130377103903E-2</v>
      </c>
      <c r="BL521" s="49">
        <f t="shared" si="494"/>
        <v>1</v>
      </c>
      <c r="BM521" s="49">
        <f t="shared" si="495"/>
        <v>0.98366337073236831</v>
      </c>
      <c r="BN521" s="49">
        <f t="shared" si="496"/>
        <v>6.9478185621574795</v>
      </c>
      <c r="BO521" s="49">
        <f t="shared" si="497"/>
        <v>0.94768849301768188</v>
      </c>
      <c r="BP521" s="49">
        <f t="shared" si="498"/>
        <v>1.1002718675496592</v>
      </c>
      <c r="BU521" s="38">
        <f t="shared" si="499"/>
        <v>4.9356545992570729E-2</v>
      </c>
      <c r="BV521" s="38">
        <f t="shared" si="500"/>
        <v>4.8550226398759291E-2</v>
      </c>
      <c r="BW521" s="38">
        <f t="shared" si="501"/>
        <v>0.34292032641116227</v>
      </c>
      <c r="BX521" s="38">
        <f t="shared" si="502"/>
        <v>4.6774630692257256E-2</v>
      </c>
      <c r="BY521" s="38">
        <f t="shared" si="503"/>
        <v>5.4305619035046444E-2</v>
      </c>
    </row>
    <row r="522" spans="1:77" x14ac:dyDescent="0.25">
      <c r="A522" s="23" t="s">
        <v>1278</v>
      </c>
      <c r="B522" s="24" t="s">
        <v>1279</v>
      </c>
      <c r="C522" s="24" t="s">
        <v>1280</v>
      </c>
      <c r="D522" s="24" t="s">
        <v>66</v>
      </c>
      <c r="E522" s="25">
        <v>2.1900000000000001E-3</v>
      </c>
      <c r="F522" s="26">
        <f t="shared" si="449"/>
        <v>316.5055618995184</v>
      </c>
      <c r="G522" s="27">
        <v>8.3176377110267083E-2</v>
      </c>
      <c r="H522" s="28">
        <f t="shared" si="450"/>
        <v>-1.08</v>
      </c>
      <c r="I522" s="27">
        <v>1.9998000000000002E-4</v>
      </c>
      <c r="J522" s="27">
        <f t="shared" si="451"/>
        <v>8.0675511980684688E-8</v>
      </c>
      <c r="K522" s="20">
        <f t="shared" si="448"/>
        <v>0.9661622976324552</v>
      </c>
      <c r="S522" s="31">
        <f t="shared" si="452"/>
        <v>0.87978772387251225</v>
      </c>
      <c r="T522" s="31">
        <f t="shared" si="453"/>
        <v>0.79646653645246246</v>
      </c>
      <c r="U522" s="31">
        <f t="shared" si="454"/>
        <v>0.96654758427736798</v>
      </c>
      <c r="V522" s="31">
        <f t="shared" si="455"/>
        <v>0.82395215297217228</v>
      </c>
      <c r="W522" s="31">
        <f t="shared" si="456"/>
        <v>0.98425632748536951</v>
      </c>
      <c r="X522" s="32">
        <f t="shared" si="457"/>
        <v>11856.324843036966</v>
      </c>
      <c r="Y522" s="31">
        <f t="shared" si="458"/>
        <v>0.34667556281944362</v>
      </c>
      <c r="Z522" s="31">
        <f t="shared" si="459"/>
        <v>0.9071430529640987</v>
      </c>
      <c r="AA522" s="31">
        <f t="shared" si="460"/>
        <v>0.90832177774381306</v>
      </c>
      <c r="AB522" s="31">
        <f t="shared" si="461"/>
        <v>0.83969641188678423</v>
      </c>
      <c r="AD522" s="33">
        <f t="shared" si="462"/>
        <v>8268.1657993728259</v>
      </c>
      <c r="AE522" s="33">
        <f t="shared" si="463"/>
        <v>2001.7533034198657</v>
      </c>
      <c r="AF522" s="33">
        <f t="shared" si="464"/>
        <v>1.0462879420459761</v>
      </c>
      <c r="AG522" s="73">
        <f t="shared" si="465"/>
        <v>2488.5526315789475</v>
      </c>
      <c r="AH522" s="33">
        <f t="shared" si="466"/>
        <v>1185.4908666395427</v>
      </c>
      <c r="AI522" s="33">
        <f t="shared" si="467"/>
        <v>20.22771177494521</v>
      </c>
      <c r="AJ522" s="73">
        <f t="shared" si="468"/>
        <v>60.307017543859651</v>
      </c>
      <c r="AK522" s="33">
        <f t="shared" si="469"/>
        <v>545.88591575465728</v>
      </c>
      <c r="AL522" s="33">
        <f t="shared" si="470"/>
        <v>4.5685882753522819E-3</v>
      </c>
      <c r="AM522" s="73">
        <f t="shared" si="471"/>
        <v>113.1140350877193</v>
      </c>
      <c r="AN522" s="33">
        <f t="shared" si="472"/>
        <v>152.74482608485357</v>
      </c>
      <c r="AO522" s="73">
        <f t="shared" si="473"/>
        <v>256.40350877192981</v>
      </c>
      <c r="AP522" s="33">
        <f t="shared" si="474"/>
        <v>7.5006545488431913</v>
      </c>
      <c r="AQ522" s="73">
        <f t="shared" si="475"/>
        <v>71.622807017543863</v>
      </c>
      <c r="AR522" s="33">
        <f t="shared" si="476"/>
        <v>1183.0842752559247</v>
      </c>
      <c r="AS522" s="33">
        <f t="shared" si="477"/>
        <v>2.9411784244112713</v>
      </c>
      <c r="AT522" s="73">
        <f t="shared" si="478"/>
        <v>622.14912280701753</v>
      </c>
      <c r="AU522" s="73">
        <f t="shared" si="479"/>
        <v>8268.1657993728259</v>
      </c>
      <c r="AV522" s="73">
        <f t="shared" si="480"/>
        <v>1185.4908666395427</v>
      </c>
      <c r="AW522" s="73">
        <f t="shared" si="481"/>
        <v>545.88591575465728</v>
      </c>
      <c r="AX522" s="73">
        <f t="shared" si="482"/>
        <v>152.74482608485357</v>
      </c>
      <c r="AY522" s="73">
        <f t="shared" si="483"/>
        <v>7.5006545488431913</v>
      </c>
      <c r="AZ522" s="73">
        <f t="shared" si="484"/>
        <v>1183.0842752559247</v>
      </c>
      <c r="BA522" s="33">
        <f t="shared" si="485"/>
        <v>3612.1491228070176</v>
      </c>
      <c r="BC522" s="34">
        <f t="shared" si="486"/>
        <v>1.3985852758362873E-3</v>
      </c>
      <c r="BD522" s="34">
        <f t="shared" si="487"/>
        <v>1.2317217311424546E-3</v>
      </c>
      <c r="BE522" s="34">
        <f t="shared" si="488"/>
        <v>1.3291207892556071E-3</v>
      </c>
      <c r="BF522" s="34">
        <f t="shared" si="489"/>
        <v>1.3765548867077761E-3</v>
      </c>
      <c r="BG522" s="34">
        <f t="shared" si="490"/>
        <v>4.8485533765153164E-4</v>
      </c>
      <c r="BH522" s="34">
        <f t="shared" si="491"/>
        <v>1.2687169169527659E-3</v>
      </c>
      <c r="BI522" s="34">
        <f t="shared" si="492"/>
        <v>1.2672151341358599E-3</v>
      </c>
      <c r="BJ522" s="34">
        <f t="shared" si="493"/>
        <v>1.5091348685037822E-3</v>
      </c>
      <c r="BL522" s="49">
        <f t="shared" si="494"/>
        <v>1</v>
      </c>
      <c r="BM522" s="49">
        <f t="shared" si="495"/>
        <v>1.0790755376401553</v>
      </c>
      <c r="BN522" s="49">
        <f t="shared" si="496"/>
        <v>0.39364032101781254</v>
      </c>
      <c r="BO522" s="49">
        <f t="shared" si="497"/>
        <v>1.0300353439213883</v>
      </c>
      <c r="BP522" s="49">
        <f t="shared" si="498"/>
        <v>1.2252238718756869</v>
      </c>
      <c r="BU522" s="38">
        <f t="shared" si="499"/>
        <v>5.1713389483072254E-2</v>
      </c>
      <c r="BV522" s="38">
        <f t="shared" si="500"/>
        <v>5.5802653559640945E-2</v>
      </c>
      <c r="BW522" s="38">
        <f t="shared" si="501"/>
        <v>2.0356475237035734E-2</v>
      </c>
      <c r="BX522" s="38">
        <f t="shared" si="502"/>
        <v>5.3266618921537036E-2</v>
      </c>
      <c r="BY522" s="38">
        <f t="shared" si="503"/>
        <v>6.3360479290265212E-2</v>
      </c>
    </row>
    <row r="523" spans="1:77" x14ac:dyDescent="0.25">
      <c r="A523" s="23" t="s">
        <v>1281</v>
      </c>
      <c r="B523" s="24" t="s">
        <v>1282</v>
      </c>
      <c r="C523" s="24" t="s">
        <v>173</v>
      </c>
      <c r="D523" s="24" t="s">
        <v>90</v>
      </c>
      <c r="E523" s="25">
        <v>0.11</v>
      </c>
      <c r="F523" s="26">
        <f t="shared" si="449"/>
        <v>6.301338005090412</v>
      </c>
      <c r="G523" s="27">
        <v>26.915348039269158</v>
      </c>
      <c r="H523" s="28">
        <f t="shared" si="450"/>
        <v>1.43</v>
      </c>
      <c r="I523" s="27">
        <v>5.7974000000000005E-2</v>
      </c>
      <c r="J523" s="27">
        <f t="shared" si="451"/>
        <v>2.3387749432784349E-5</v>
      </c>
      <c r="K523" s="20">
        <f t="shared" si="448"/>
        <v>0.99985470835070034</v>
      </c>
      <c r="S523" s="31">
        <f t="shared" si="452"/>
        <v>1.9965849436589882</v>
      </c>
      <c r="T523" s="31">
        <f t="shared" si="453"/>
        <v>2.0064680146637843</v>
      </c>
      <c r="U523" s="31">
        <f t="shared" si="454"/>
        <v>1.8416259068740055</v>
      </c>
      <c r="V523" s="31">
        <f t="shared" si="455"/>
        <v>2.0988916330104961</v>
      </c>
      <c r="W523" s="31">
        <f t="shared" si="456"/>
        <v>1.658627456071641</v>
      </c>
      <c r="X523" s="32">
        <f t="shared" si="457"/>
        <v>92.141201227487954</v>
      </c>
      <c r="Y523" s="31">
        <f t="shared" si="458"/>
        <v>24.31990316358624</v>
      </c>
      <c r="Z523" s="31">
        <f t="shared" si="459"/>
        <v>1.7648610616684635</v>
      </c>
      <c r="AA523" s="31">
        <f t="shared" si="460"/>
        <v>5.3276133050470422</v>
      </c>
      <c r="AB523" s="31">
        <f t="shared" si="461"/>
        <v>2.6501117840125543</v>
      </c>
      <c r="AD523" s="33">
        <f t="shared" si="462"/>
        <v>3643.3364842969536</v>
      </c>
      <c r="AE523" s="33">
        <f t="shared" si="463"/>
        <v>39.853088495359145</v>
      </c>
      <c r="AF523" s="33">
        <f t="shared" si="464"/>
        <v>0.41532350739863233</v>
      </c>
      <c r="AG523" s="73">
        <f t="shared" si="465"/>
        <v>2488.5526315789475</v>
      </c>
      <c r="AH523" s="33">
        <f t="shared" si="466"/>
        <v>622.18571592440424</v>
      </c>
      <c r="AI523" s="33">
        <f t="shared" si="467"/>
        <v>7.9406989882375321</v>
      </c>
      <c r="AJ523" s="73">
        <f t="shared" si="468"/>
        <v>60.307017543859651</v>
      </c>
      <c r="AK523" s="33">
        <f t="shared" si="469"/>
        <v>323.9375211713965</v>
      </c>
      <c r="AL523" s="33">
        <f t="shared" si="470"/>
        <v>0.58786586179763667</v>
      </c>
      <c r="AM523" s="73">
        <f t="shared" si="471"/>
        <v>113.1140350877193</v>
      </c>
      <c r="AN523" s="33">
        <f t="shared" si="472"/>
        <v>2.1773482482450865</v>
      </c>
      <c r="AO523" s="73">
        <f t="shared" si="473"/>
        <v>256.40350877192981</v>
      </c>
      <c r="AP523" s="33">
        <f t="shared" si="474"/>
        <v>3.8553554239754981</v>
      </c>
      <c r="AQ523" s="73">
        <f t="shared" si="475"/>
        <v>71.622807017543863</v>
      </c>
      <c r="AR523" s="33">
        <f t="shared" si="476"/>
        <v>201.7078099687123</v>
      </c>
      <c r="AS523" s="33">
        <f t="shared" si="477"/>
        <v>0.93192180971233718</v>
      </c>
      <c r="AT523" s="73">
        <f t="shared" si="478"/>
        <v>622.14912280701753</v>
      </c>
      <c r="AU523" s="73">
        <f t="shared" si="479"/>
        <v>3643.3364842969536</v>
      </c>
      <c r="AV523" s="73">
        <f t="shared" si="480"/>
        <v>622.18571592440424</v>
      </c>
      <c r="AW523" s="73">
        <f t="shared" si="481"/>
        <v>323.9375211713965</v>
      </c>
      <c r="AX523" s="73">
        <f t="shared" si="482"/>
        <v>2.1773482482450865</v>
      </c>
      <c r="AY523" s="73">
        <f t="shared" si="483"/>
        <v>3.8553554239754981</v>
      </c>
      <c r="AZ523" s="73">
        <f t="shared" si="484"/>
        <v>201.7078099687123</v>
      </c>
      <c r="BA523" s="33">
        <f t="shared" si="485"/>
        <v>3612.1491228070176</v>
      </c>
      <c r="BC523" s="34">
        <f t="shared" si="486"/>
        <v>2.7955707829511903E-2</v>
      </c>
      <c r="BD523" s="34">
        <f t="shared" si="487"/>
        <v>5.5901760880306614E-2</v>
      </c>
      <c r="BE523" s="34">
        <f t="shared" si="488"/>
        <v>5.083516756304092E-2</v>
      </c>
      <c r="BF523" s="34">
        <f t="shared" si="489"/>
        <v>4.6284110435491049E-2</v>
      </c>
      <c r="BG523" s="34">
        <f t="shared" si="490"/>
        <v>0.67988010728323911</v>
      </c>
      <c r="BH523" s="34">
        <f t="shared" si="491"/>
        <v>4.9337940199685765E-2</v>
      </c>
      <c r="BI523" s="34">
        <f t="shared" si="492"/>
        <v>0.14825225225971772</v>
      </c>
      <c r="BJ523" s="34">
        <f t="shared" si="493"/>
        <v>5.5941886358939874E-2</v>
      </c>
      <c r="BL523" s="49">
        <f t="shared" si="494"/>
        <v>1</v>
      </c>
      <c r="BM523" s="49">
        <f t="shared" si="495"/>
        <v>0.90936612304370934</v>
      </c>
      <c r="BN523" s="49">
        <f t="shared" si="496"/>
        <v>12.162051723897504</v>
      </c>
      <c r="BO523" s="49">
        <f t="shared" si="497"/>
        <v>0.88258293518383268</v>
      </c>
      <c r="BP523" s="49">
        <f t="shared" si="498"/>
        <v>1.0007177855938951</v>
      </c>
      <c r="BU523" s="38">
        <f t="shared" si="499"/>
        <v>4.7629963739670544E-2</v>
      </c>
      <c r="BV523" s="38">
        <f t="shared" si="500"/>
        <v>4.3313075466656657E-2</v>
      </c>
      <c r="BW523" s="38">
        <f t="shared" si="501"/>
        <v>0.57927808260923574</v>
      </c>
      <c r="BX523" s="38">
        <f t="shared" si="502"/>
        <v>4.2037393200057949E-2</v>
      </c>
      <c r="BY523" s="38">
        <f t="shared" si="503"/>
        <v>4.766415184148063E-2</v>
      </c>
    </row>
    <row r="524" spans="1:77" x14ac:dyDescent="0.25">
      <c r="A524" s="23" t="s">
        <v>1283</v>
      </c>
      <c r="B524" s="24" t="s">
        <v>1284</v>
      </c>
      <c r="C524" s="24" t="s">
        <v>1285</v>
      </c>
      <c r="D524" s="24" t="s">
        <v>66</v>
      </c>
      <c r="E524" s="25">
        <v>1.44E-2</v>
      </c>
      <c r="F524" s="26">
        <f t="shared" si="449"/>
        <v>48.135220872218426</v>
      </c>
      <c r="G524" s="27">
        <v>0.26915348039269155</v>
      </c>
      <c r="H524" s="28">
        <f t="shared" si="450"/>
        <v>-0.57000000000000006</v>
      </c>
      <c r="I524" s="27">
        <v>0.18381999999999998</v>
      </c>
      <c r="J524" s="27">
        <f t="shared" si="451"/>
        <v>7.4156278689316212E-5</v>
      </c>
      <c r="K524" s="20">
        <f t="shared" si="448"/>
        <v>0.98926785310055765</v>
      </c>
      <c r="S524" s="31">
        <f t="shared" si="452"/>
        <v>0.89011236081241152</v>
      </c>
      <c r="T524" s="31">
        <f t="shared" si="453"/>
        <v>0.80655279002261682</v>
      </c>
      <c r="U524" s="31">
        <f t="shared" si="454"/>
        <v>0.97463756320524708</v>
      </c>
      <c r="V524" s="31">
        <f t="shared" si="455"/>
        <v>0.8327889163301051</v>
      </c>
      <c r="W524" s="31">
        <f t="shared" si="456"/>
        <v>0.99049079596545286</v>
      </c>
      <c r="X524" s="32">
        <f t="shared" si="457"/>
        <v>13.010654934690589</v>
      </c>
      <c r="Y524" s="31">
        <f t="shared" si="458"/>
        <v>0.56830476001857433</v>
      </c>
      <c r="Z524" s="31">
        <f t="shared" si="459"/>
        <v>0.91507253817393752</v>
      </c>
      <c r="AA524" s="31">
        <f t="shared" si="460"/>
        <v>0.94917752106282294</v>
      </c>
      <c r="AB524" s="31">
        <f t="shared" si="461"/>
        <v>0.87055646693615074</v>
      </c>
      <c r="AD524" s="33">
        <f t="shared" si="462"/>
        <v>8172.261266646753</v>
      </c>
      <c r="AE524" s="33">
        <f t="shared" si="463"/>
        <v>304.43331489510456</v>
      </c>
      <c r="AF524" s="33">
        <f t="shared" si="464"/>
        <v>1.0332037079804357</v>
      </c>
      <c r="AG524" s="73">
        <f t="shared" si="465"/>
        <v>2488.5526315789475</v>
      </c>
      <c r="AH524" s="33">
        <f t="shared" si="466"/>
        <v>1175.6506999023127</v>
      </c>
      <c r="AI524" s="33">
        <f t="shared" si="467"/>
        <v>20.013074549686067</v>
      </c>
      <c r="AJ524" s="73">
        <f t="shared" si="468"/>
        <v>60.307017543859651</v>
      </c>
      <c r="AK524" s="33">
        <f t="shared" si="469"/>
        <v>542.4499337653682</v>
      </c>
      <c r="AL524" s="33">
        <f t="shared" si="470"/>
        <v>4.1632544202091566</v>
      </c>
      <c r="AM524" s="73">
        <f t="shared" si="471"/>
        <v>113.1140350877193</v>
      </c>
      <c r="AN524" s="33">
        <f t="shared" si="472"/>
        <v>93.176940043567356</v>
      </c>
      <c r="AO524" s="73">
        <f t="shared" si="473"/>
        <v>256.40350877192981</v>
      </c>
      <c r="AP524" s="33">
        <f t="shared" si="474"/>
        <v>7.4356582487380107</v>
      </c>
      <c r="AQ524" s="73">
        <f t="shared" si="475"/>
        <v>71.622807017543863</v>
      </c>
      <c r="AR524" s="33">
        <f t="shared" si="476"/>
        <v>1132.160410750063</v>
      </c>
      <c r="AS524" s="33">
        <f t="shared" si="477"/>
        <v>2.8369176078708116</v>
      </c>
      <c r="AT524" s="73">
        <f t="shared" si="478"/>
        <v>622.14912280701753</v>
      </c>
      <c r="AU524" s="73">
        <f t="shared" si="479"/>
        <v>8172.261266646753</v>
      </c>
      <c r="AV524" s="73">
        <f t="shared" si="480"/>
        <v>1175.6506999023127</v>
      </c>
      <c r="AW524" s="73">
        <f t="shared" si="481"/>
        <v>542.4499337653682</v>
      </c>
      <c r="AX524" s="73">
        <f t="shared" si="482"/>
        <v>93.176940043567356</v>
      </c>
      <c r="AY524" s="73">
        <f t="shared" si="483"/>
        <v>7.4356582487380107</v>
      </c>
      <c r="AZ524" s="73">
        <f t="shared" si="484"/>
        <v>1132.160410750063</v>
      </c>
      <c r="BA524" s="33">
        <f t="shared" si="485"/>
        <v>3612.1491228070176</v>
      </c>
      <c r="BC524" s="34">
        <f t="shared" si="486"/>
        <v>8.9857920419351769E-3</v>
      </c>
      <c r="BD524" s="34">
        <f t="shared" si="487"/>
        <v>8.00937596913796E-3</v>
      </c>
      <c r="BE524" s="34">
        <f t="shared" si="488"/>
        <v>8.6113004910345538E-3</v>
      </c>
      <c r="BF524" s="34">
        <f t="shared" si="489"/>
        <v>8.8325552454330807E-3</v>
      </c>
      <c r="BG524" s="34">
        <f t="shared" si="490"/>
        <v>5.1066683899687855E-3</v>
      </c>
      <c r="BH524" s="34">
        <f t="shared" si="491"/>
        <v>8.2226515313167901E-3</v>
      </c>
      <c r="BI524" s="34">
        <f t="shared" si="492"/>
        <v>8.5077933618961758E-3</v>
      </c>
      <c r="BJ524" s="34">
        <f t="shared" si="493"/>
        <v>9.7728219650571654E-3</v>
      </c>
      <c r="BL524" s="49">
        <f t="shared" si="494"/>
        <v>1</v>
      </c>
      <c r="BM524" s="49">
        <f t="shared" si="495"/>
        <v>1.07515248681245</v>
      </c>
      <c r="BN524" s="49">
        <f t="shared" si="496"/>
        <v>0.63758630006207717</v>
      </c>
      <c r="BO524" s="49">
        <f t="shared" si="497"/>
        <v>1.0266282370812199</v>
      </c>
      <c r="BP524" s="49">
        <f t="shared" si="498"/>
        <v>1.2201727079255842</v>
      </c>
      <c r="BU524" s="38">
        <f t="shared" si="499"/>
        <v>5.163767882071927E-2</v>
      </c>
      <c r="BV524" s="38">
        <f t="shared" si="500"/>
        <v>5.5518378797318906E-2</v>
      </c>
      <c r="BW524" s="38">
        <f t="shared" si="501"/>
        <v>3.2923476583096287E-2</v>
      </c>
      <c r="BX524" s="38">
        <f t="shared" si="502"/>
        <v>5.3012699174681266E-2</v>
      </c>
      <c r="BY524" s="38">
        <f t="shared" si="503"/>
        <v>6.3006886397668618E-2</v>
      </c>
    </row>
    <row r="525" spans="1:77" x14ac:dyDescent="0.25">
      <c r="A525" s="23" t="s">
        <v>1286</v>
      </c>
      <c r="B525" s="24" t="s">
        <v>1287</v>
      </c>
      <c r="C525" s="24" t="s">
        <v>320</v>
      </c>
      <c r="D525" s="24" t="s">
        <v>66</v>
      </c>
      <c r="E525" s="25">
        <v>0.85599999999999998</v>
      </c>
      <c r="F525" s="26">
        <f t="shared" si="449"/>
        <v>0.80975137915881457</v>
      </c>
      <c r="G525" s="27">
        <v>281838.29312644573</v>
      </c>
      <c r="H525" s="28">
        <f t="shared" si="450"/>
        <v>5.45</v>
      </c>
      <c r="I525" s="27">
        <v>0.19190000000000002</v>
      </c>
      <c r="J525" s="27">
        <f t="shared" si="451"/>
        <v>7.7415895335000465E-5</v>
      </c>
      <c r="K525" s="20">
        <f t="shared" si="448"/>
        <v>0.99684467496141937</v>
      </c>
      <c r="S525" s="31">
        <f t="shared" si="452"/>
        <v>5.3099243024741103</v>
      </c>
      <c r="T525" s="31">
        <f t="shared" si="453"/>
        <v>7.9241820608147364</v>
      </c>
      <c r="U525" s="31">
        <f t="shared" si="454"/>
        <v>4.4378281510555482</v>
      </c>
      <c r="V525" s="31">
        <f t="shared" si="455"/>
        <v>13392.459387887264</v>
      </c>
      <c r="W525" s="31">
        <f t="shared" si="456"/>
        <v>3.6593670381603864</v>
      </c>
      <c r="X525" s="32">
        <f t="shared" si="457"/>
        <v>162618.72047705311</v>
      </c>
      <c r="Y525" s="31">
        <f t="shared" si="458"/>
        <v>95.44421934216733</v>
      </c>
      <c r="Z525" s="31">
        <f t="shared" si="459"/>
        <v>4.3095583322688125</v>
      </c>
      <c r="AA525" s="31">
        <f t="shared" si="460"/>
        <v>18.438867788910773</v>
      </c>
      <c r="AB525" s="31">
        <f t="shared" si="461"/>
        <v>3.8693600490874265</v>
      </c>
      <c r="AD525" s="33">
        <f t="shared" si="462"/>
        <v>1369.9311618889574</v>
      </c>
      <c r="AE525" s="33">
        <f t="shared" si="463"/>
        <v>5.1213081010391424</v>
      </c>
      <c r="AF525" s="33">
        <f t="shared" si="464"/>
        <v>0.10516332498898352</v>
      </c>
      <c r="AG525" s="73">
        <f t="shared" si="465"/>
        <v>2488.5526315789475</v>
      </c>
      <c r="AH525" s="33">
        <f t="shared" si="466"/>
        <v>258.19686890327063</v>
      </c>
      <c r="AI525" s="33">
        <f t="shared" si="467"/>
        <v>1.2444814043446526E-3</v>
      </c>
      <c r="AJ525" s="73">
        <f t="shared" si="468"/>
        <v>60.307017543859651</v>
      </c>
      <c r="AK525" s="33">
        <f t="shared" si="469"/>
        <v>146.82639403583045</v>
      </c>
      <c r="AL525" s="33">
        <f t="shared" si="470"/>
        <v>3.330899819391338E-4</v>
      </c>
      <c r="AM525" s="73">
        <f t="shared" si="471"/>
        <v>113.1140350877193</v>
      </c>
      <c r="AN525" s="33">
        <f t="shared" si="472"/>
        <v>0.55480466932092132</v>
      </c>
      <c r="AO525" s="73">
        <f t="shared" si="473"/>
        <v>256.40350877192981</v>
      </c>
      <c r="AP525" s="33">
        <f t="shared" si="474"/>
        <v>1.5788547554209669</v>
      </c>
      <c r="AQ525" s="73">
        <f t="shared" si="475"/>
        <v>71.622807017543863</v>
      </c>
      <c r="AR525" s="33">
        <f t="shared" si="476"/>
        <v>58.280216791157571</v>
      </c>
      <c r="AS525" s="33">
        <f t="shared" si="477"/>
        <v>0.63827013727488047</v>
      </c>
      <c r="AT525" s="73">
        <f t="shared" si="478"/>
        <v>622.14912280701753</v>
      </c>
      <c r="AU525" s="73">
        <f t="shared" si="479"/>
        <v>1369.9311618889574</v>
      </c>
      <c r="AV525" s="73">
        <f t="shared" si="480"/>
        <v>258.19686890327063</v>
      </c>
      <c r="AW525" s="73">
        <f t="shared" si="481"/>
        <v>146.82639403583045</v>
      </c>
      <c r="AX525" s="73">
        <f t="shared" si="482"/>
        <v>0.55480466932092132</v>
      </c>
      <c r="AY525" s="73">
        <f t="shared" si="483"/>
        <v>1.5788547554209669</v>
      </c>
      <c r="AZ525" s="73">
        <f t="shared" si="484"/>
        <v>58.280216791157571</v>
      </c>
      <c r="BA525" s="33">
        <f t="shared" si="485"/>
        <v>3612.1491228070176</v>
      </c>
      <c r="BC525" s="34">
        <f t="shared" si="486"/>
        <v>5.3776917969266841E-2</v>
      </c>
      <c r="BD525" s="34">
        <f t="shared" si="487"/>
        <v>0.28632479201992139</v>
      </c>
      <c r="BE525" s="34">
        <f t="shared" si="488"/>
        <v>0.23865157016587094</v>
      </c>
      <c r="BF525" s="34">
        <f t="shared" si="489"/>
        <v>0.19678903459548955</v>
      </c>
      <c r="BG525" s="34">
        <f t="shared" si="490"/>
        <v>5.1326959542044444</v>
      </c>
      <c r="BH525" s="34">
        <f t="shared" si="491"/>
        <v>0.23175476491819039</v>
      </c>
      <c r="BI525" s="34">
        <f t="shared" si="492"/>
        <v>0.98084353120732881</v>
      </c>
      <c r="BJ525" s="34">
        <f t="shared" si="493"/>
        <v>0.25348985846862632</v>
      </c>
      <c r="BL525" s="49">
        <f t="shared" si="494"/>
        <v>1</v>
      </c>
      <c r="BM525" s="49">
        <f t="shared" si="495"/>
        <v>0.83349949713494065</v>
      </c>
      <c r="BN525" s="49">
        <f t="shared" si="496"/>
        <v>17.926131782005559</v>
      </c>
      <c r="BO525" s="49">
        <f t="shared" si="497"/>
        <v>0.80941214794304561</v>
      </c>
      <c r="BP525" s="49">
        <f t="shared" si="498"/>
        <v>0.88532277166899842</v>
      </c>
      <c r="BU525" s="38">
        <f t="shared" si="499"/>
        <v>4.599834757498842E-2</v>
      </c>
      <c r="BV525" s="38">
        <f t="shared" si="500"/>
        <v>3.8339599572791067E-2</v>
      </c>
      <c r="BW525" s="38">
        <f t="shared" si="501"/>
        <v>0.82457244038373823</v>
      </c>
      <c r="BX525" s="38">
        <f t="shared" si="502"/>
        <v>3.7231621312502163E-2</v>
      </c>
      <c r="BY525" s="38">
        <f t="shared" si="503"/>
        <v>4.0723384567282701E-2</v>
      </c>
    </row>
    <row r="526" spans="1:77" x14ac:dyDescent="0.25">
      <c r="A526" s="23" t="s">
        <v>1288</v>
      </c>
      <c r="B526" s="24" t="s">
        <v>1289</v>
      </c>
      <c r="C526" s="24" t="s">
        <v>107</v>
      </c>
      <c r="D526" s="24" t="s">
        <v>66</v>
      </c>
      <c r="E526" s="25">
        <v>1.27</v>
      </c>
      <c r="F526" s="26">
        <f t="shared" si="449"/>
        <v>0.54578518154326394</v>
      </c>
      <c r="G526" s="27">
        <v>851.13803820237763</v>
      </c>
      <c r="H526" s="28">
        <f t="shared" si="450"/>
        <v>2.9300000000000006</v>
      </c>
      <c r="I526" s="27">
        <v>252.5</v>
      </c>
      <c r="J526" s="27">
        <f t="shared" si="451"/>
        <v>0.10186302017763217</v>
      </c>
      <c r="K526" s="20">
        <f t="shared" si="448"/>
        <v>0.99995023864220711</v>
      </c>
      <c r="S526" s="31">
        <f t="shared" si="452"/>
        <v>4.9319958818419245</v>
      </c>
      <c r="T526" s="31">
        <f t="shared" si="453"/>
        <v>6.9743743162530158</v>
      </c>
      <c r="U526" s="31">
        <f t="shared" si="454"/>
        <v>4.1416983232506022</v>
      </c>
      <c r="V526" s="31">
        <f t="shared" si="455"/>
        <v>41.262104408453546</v>
      </c>
      <c r="W526" s="31">
        <f t="shared" si="456"/>
        <v>3.4311572870694205</v>
      </c>
      <c r="X526" s="32">
        <f t="shared" si="457"/>
        <v>0.38256201048952182</v>
      </c>
      <c r="Y526" s="31">
        <f t="shared" si="458"/>
        <v>87.331588074741731</v>
      </c>
      <c r="Z526" s="31">
        <f t="shared" si="459"/>
        <v>4.0193033006173176</v>
      </c>
      <c r="AA526" s="31">
        <f t="shared" si="460"/>
        <v>16.943362752153753</v>
      </c>
      <c r="AB526" s="31">
        <f t="shared" si="461"/>
        <v>3.806548992969415</v>
      </c>
      <c r="AD526" s="33">
        <f t="shared" si="462"/>
        <v>1474.9060914694244</v>
      </c>
      <c r="AE526" s="33">
        <f t="shared" si="463"/>
        <v>3.4518423106216574</v>
      </c>
      <c r="AF526" s="33">
        <f t="shared" si="464"/>
        <v>0.11948503127962909</v>
      </c>
      <c r="AG526" s="73">
        <f t="shared" si="465"/>
        <v>2488.5526315789475</v>
      </c>
      <c r="AH526" s="33">
        <f t="shared" si="466"/>
        <v>276.6578451406931</v>
      </c>
      <c r="AI526" s="33">
        <f t="shared" si="467"/>
        <v>0.40392187712200384</v>
      </c>
      <c r="AJ526" s="73">
        <f t="shared" si="468"/>
        <v>60.307017543859651</v>
      </c>
      <c r="AK526" s="33">
        <f t="shared" si="469"/>
        <v>156.59196641654742</v>
      </c>
      <c r="AL526" s="33">
        <f t="shared" si="470"/>
        <v>141.58924613909167</v>
      </c>
      <c r="AM526" s="73">
        <f t="shared" si="471"/>
        <v>113.1140350877193</v>
      </c>
      <c r="AN526" s="33">
        <f t="shared" si="472"/>
        <v>0.60634301652004208</v>
      </c>
      <c r="AO526" s="73">
        <f t="shared" si="473"/>
        <v>256.40350877192981</v>
      </c>
      <c r="AP526" s="33">
        <f t="shared" si="474"/>
        <v>1.6928721616061237</v>
      </c>
      <c r="AQ526" s="73">
        <f t="shared" si="475"/>
        <v>71.622807017543863</v>
      </c>
      <c r="AR526" s="33">
        <f t="shared" si="476"/>
        <v>63.424317111112536</v>
      </c>
      <c r="AS526" s="33">
        <f t="shared" si="477"/>
        <v>0.64880209719050719</v>
      </c>
      <c r="AT526" s="73">
        <f t="shared" si="478"/>
        <v>622.14912280701753</v>
      </c>
      <c r="AU526" s="73">
        <f t="shared" si="479"/>
        <v>1474.9060914694244</v>
      </c>
      <c r="AV526" s="73">
        <f t="shared" si="480"/>
        <v>276.6578451406931</v>
      </c>
      <c r="AW526" s="73">
        <f t="shared" si="481"/>
        <v>156.59196641654742</v>
      </c>
      <c r="AX526" s="73">
        <f t="shared" si="482"/>
        <v>0.60634301652004208</v>
      </c>
      <c r="AY526" s="73">
        <f t="shared" si="483"/>
        <v>1.6928721616061237</v>
      </c>
      <c r="AZ526" s="73">
        <f t="shared" si="484"/>
        <v>63.424317111112536</v>
      </c>
      <c r="BA526" s="33">
        <f t="shared" si="485"/>
        <v>3612.1491228070176</v>
      </c>
      <c r="BC526" s="34">
        <f t="shared" si="486"/>
        <v>1.323590037790839E-2</v>
      </c>
      <c r="BD526" s="34">
        <f t="shared" si="487"/>
        <v>6.6855920490014487E-2</v>
      </c>
      <c r="BE526" s="34">
        <f t="shared" si="488"/>
        <v>5.4739186907414458E-2</v>
      </c>
      <c r="BF526" s="34">
        <f t="shared" si="489"/>
        <v>2.3849721828310647E-2</v>
      </c>
      <c r="BG526" s="34">
        <f t="shared" si="490"/>
        <v>1.1559121996018138</v>
      </c>
      <c r="BH526" s="34">
        <f t="shared" si="491"/>
        <v>5.3199098075569204E-2</v>
      </c>
      <c r="BI526" s="34">
        <f t="shared" si="492"/>
        <v>0.22198980607425048</v>
      </c>
      <c r="BJ526" s="34">
        <f t="shared" si="493"/>
        <v>5.8317863893058826E-2</v>
      </c>
      <c r="BL526" s="49">
        <f t="shared" si="494"/>
        <v>1</v>
      </c>
      <c r="BM526" s="49">
        <f t="shared" si="495"/>
        <v>0.81876349179262642</v>
      </c>
      <c r="BN526" s="49">
        <f t="shared" si="496"/>
        <v>17.289601147208188</v>
      </c>
      <c r="BO526" s="49">
        <f t="shared" si="497"/>
        <v>0.79572755390474281</v>
      </c>
      <c r="BP526" s="49">
        <f t="shared" si="498"/>
        <v>0.87229169033382925</v>
      </c>
      <c r="BU526" s="38">
        <f t="shared" si="499"/>
        <v>4.7011369080533612E-2</v>
      </c>
      <c r="BV526" s="38">
        <f t="shared" si="500"/>
        <v>3.8491192702329612E-2</v>
      </c>
      <c r="BW526" s="38">
        <f t="shared" si="501"/>
        <v>0.8128078207866215</v>
      </c>
      <c r="BX526" s="38">
        <f t="shared" si="502"/>
        <v>3.7408241724166069E-2</v>
      </c>
      <c r="BY526" s="38">
        <f t="shared" si="503"/>
        <v>4.1007626600166179E-2</v>
      </c>
    </row>
    <row r="527" spans="1:77" x14ac:dyDescent="0.25">
      <c r="A527" s="23" t="s">
        <v>1290</v>
      </c>
      <c r="B527" s="24" t="s">
        <v>1291</v>
      </c>
      <c r="C527" s="24" t="s">
        <v>1292</v>
      </c>
      <c r="D527" s="24" t="s">
        <v>66</v>
      </c>
      <c r="E527" s="25">
        <v>4.4999999999999997E-3</v>
      </c>
      <c r="F527" s="26">
        <f t="shared" si="449"/>
        <v>154.03270679109897</v>
      </c>
      <c r="G527" s="27">
        <v>1.6218100973589284E-3</v>
      </c>
      <c r="H527" s="28">
        <f t="shared" si="450"/>
        <v>-2.7900000000000005</v>
      </c>
      <c r="I527" s="27">
        <v>1.3463306663300841E-6</v>
      </c>
      <c r="J527" s="27">
        <f t="shared" si="451"/>
        <v>5.4313389239661916E-10</v>
      </c>
      <c r="K527" s="20">
        <f t="shared" si="448"/>
        <v>0.35786774987955683</v>
      </c>
      <c r="S527" s="31">
        <f t="shared" si="452"/>
        <v>0.87524494479069914</v>
      </c>
      <c r="T527" s="31">
        <f t="shared" si="453"/>
        <v>0.79203450091967409</v>
      </c>
      <c r="U527" s="31">
        <f t="shared" si="454"/>
        <v>0.96298804148086992</v>
      </c>
      <c r="V527" s="31">
        <f t="shared" si="455"/>
        <v>0.82007706084130216</v>
      </c>
      <c r="W527" s="31">
        <f t="shared" si="456"/>
        <v>0.98151319829231332</v>
      </c>
      <c r="X527" s="32">
        <f t="shared" si="457"/>
        <v>1754396.9388875845</v>
      </c>
      <c r="Y527" s="31">
        <f t="shared" si="458"/>
        <v>0.24916002916765803</v>
      </c>
      <c r="Z527" s="31">
        <f t="shared" si="459"/>
        <v>0.90365412645263965</v>
      </c>
      <c r="AA527" s="31">
        <f t="shared" si="460"/>
        <v>0.89034549274687713</v>
      </c>
      <c r="AB527" s="31">
        <f t="shared" si="461"/>
        <v>0.82596245233865873</v>
      </c>
      <c r="AD527" s="33">
        <f t="shared" si="462"/>
        <v>8311.0800154010431</v>
      </c>
      <c r="AE527" s="33">
        <f t="shared" si="463"/>
        <v>974.1866076643347</v>
      </c>
      <c r="AF527" s="33">
        <f t="shared" si="464"/>
        <v>1.0521427189922976</v>
      </c>
      <c r="AG527" s="73">
        <f t="shared" si="465"/>
        <v>2488.5526315789475</v>
      </c>
      <c r="AH527" s="33">
        <f t="shared" si="466"/>
        <v>1189.872858204227</v>
      </c>
      <c r="AI527" s="33">
        <f t="shared" si="467"/>
        <v>20.323293337297638</v>
      </c>
      <c r="AJ527" s="73">
        <f t="shared" si="468"/>
        <v>60.307017543859651</v>
      </c>
      <c r="AK527" s="33">
        <f t="shared" si="469"/>
        <v>547.41155554655211</v>
      </c>
      <c r="AL527" s="33">
        <f t="shared" si="470"/>
        <v>3.0874806872960166E-5</v>
      </c>
      <c r="AM527" s="73">
        <f t="shared" si="471"/>
        <v>113.1140350877193</v>
      </c>
      <c r="AN527" s="33">
        <f t="shared" si="472"/>
        <v>212.52565561024639</v>
      </c>
      <c r="AO527" s="73">
        <f t="shared" si="473"/>
        <v>256.40350877192981</v>
      </c>
      <c r="AP527" s="33">
        <f t="shared" si="474"/>
        <v>7.5296138948393017</v>
      </c>
      <c r="AQ527" s="73">
        <f t="shared" si="475"/>
        <v>71.622807017543863</v>
      </c>
      <c r="AR527" s="33">
        <f t="shared" si="476"/>
        <v>1206.9710251531808</v>
      </c>
      <c r="AS527" s="33">
        <f t="shared" si="477"/>
        <v>2.990083826091833</v>
      </c>
      <c r="AT527" s="73">
        <f t="shared" si="478"/>
        <v>622.14912280701753</v>
      </c>
      <c r="AU527" s="73">
        <f t="shared" si="479"/>
        <v>8311.0800154010431</v>
      </c>
      <c r="AV527" s="73">
        <f t="shared" si="480"/>
        <v>1189.872858204227</v>
      </c>
      <c r="AW527" s="73">
        <f t="shared" si="481"/>
        <v>547.41155554655211</v>
      </c>
      <c r="AX527" s="73">
        <f t="shared" si="482"/>
        <v>212.52565561024639</v>
      </c>
      <c r="AY527" s="73">
        <f t="shared" si="483"/>
        <v>7.5296138948393017</v>
      </c>
      <c r="AZ527" s="73">
        <f t="shared" si="484"/>
        <v>1206.9710251531808</v>
      </c>
      <c r="BA527" s="33">
        <f t="shared" si="485"/>
        <v>3612.1491228070176</v>
      </c>
      <c r="BC527" s="34">
        <f t="shared" si="486"/>
        <v>1.0646332918305731E-3</v>
      </c>
      <c r="BD527" s="34">
        <f t="shared" si="487"/>
        <v>9.3276981793609013E-4</v>
      </c>
      <c r="BE527" s="34">
        <f t="shared" si="488"/>
        <v>1.0080120582122078E-3</v>
      </c>
      <c r="BF527" s="34">
        <f t="shared" si="489"/>
        <v>1.0449515683363135E-3</v>
      </c>
      <c r="BG527" s="34">
        <f t="shared" si="490"/>
        <v>2.652640620453654E-4</v>
      </c>
      <c r="BH527" s="34">
        <f t="shared" si="491"/>
        <v>9.620602673215548E-4</v>
      </c>
      <c r="BI527" s="34">
        <f t="shared" si="492"/>
        <v>9.455490015680872E-4</v>
      </c>
      <c r="BJ527" s="34">
        <f t="shared" si="493"/>
        <v>1.1447844861359338E-3</v>
      </c>
      <c r="BL527" s="49">
        <f t="shared" si="494"/>
        <v>1</v>
      </c>
      <c r="BM527" s="49">
        <f t="shared" si="495"/>
        <v>1.0806653890695175</v>
      </c>
      <c r="BN527" s="49">
        <f t="shared" si="496"/>
        <v>0.28438319609473073</v>
      </c>
      <c r="BO527" s="49">
        <f t="shared" si="497"/>
        <v>1.0314015835656805</v>
      </c>
      <c r="BP527" s="49">
        <f t="shared" si="498"/>
        <v>1.2272958066642441</v>
      </c>
      <c r="BU527" s="38">
        <f t="shared" si="499"/>
        <v>5.1754998760315425E-2</v>
      </c>
      <c r="BV527" s="38">
        <f t="shared" si="500"/>
        <v>5.5929835871608664E-2</v>
      </c>
      <c r="BW527" s="38">
        <f t="shared" si="501"/>
        <v>1.4718251961337327E-2</v>
      </c>
      <c r="BX527" s="38">
        <f t="shared" si="502"/>
        <v>5.3380187678829155E-2</v>
      </c>
      <c r="BY527" s="38">
        <f t="shared" si="503"/>
        <v>6.3518692952448275E-2</v>
      </c>
    </row>
    <row r="528" spans="1:77" x14ac:dyDescent="0.25">
      <c r="A528" s="23" t="s">
        <v>1293</v>
      </c>
      <c r="B528" s="24" t="s">
        <v>1294</v>
      </c>
      <c r="C528" s="24" t="s">
        <v>1295</v>
      </c>
      <c r="D528" s="24" t="s">
        <v>133</v>
      </c>
      <c r="E528" s="25">
        <v>0.191</v>
      </c>
      <c r="F528" s="26">
        <f t="shared" si="449"/>
        <v>3.6290428301567816</v>
      </c>
      <c r="G528" s="27">
        <v>229.08676527677744</v>
      </c>
      <c r="H528" s="28">
        <f t="shared" si="450"/>
        <v>2.3600000000000003</v>
      </c>
      <c r="I528" s="27">
        <v>3.3027000000000002E-4</v>
      </c>
      <c r="J528" s="27">
        <f t="shared" si="451"/>
        <v>1.3323683039234289E-7</v>
      </c>
      <c r="K528" s="20">
        <f t="shared" si="448"/>
        <v>0.99994785999490921</v>
      </c>
      <c r="S528" s="31">
        <f t="shared" si="452"/>
        <v>4.1677736233653544</v>
      </c>
      <c r="T528" s="31">
        <f t="shared" si="453"/>
        <v>5.3288361306091199</v>
      </c>
      <c r="U528" s="31">
        <f t="shared" si="454"/>
        <v>3.542883856138523</v>
      </c>
      <c r="V528" s="31">
        <f t="shared" si="455"/>
        <v>11.70513315593988</v>
      </c>
      <c r="W528" s="31">
        <f t="shared" si="456"/>
        <v>2.9696863791832704</v>
      </c>
      <c r="X528" s="32">
        <f t="shared" si="457"/>
        <v>83948.045438094021</v>
      </c>
      <c r="Y528" s="31">
        <f t="shared" si="458"/>
        <v>70.926753055960376</v>
      </c>
      <c r="Z528" s="31">
        <f t="shared" si="459"/>
        <v>3.4323684639838596</v>
      </c>
      <c r="AA528" s="31">
        <f t="shared" si="460"/>
        <v>13.919249786947979</v>
      </c>
      <c r="AB528" s="31">
        <f t="shared" si="461"/>
        <v>3.6479241153984518</v>
      </c>
      <c r="AD528" s="33">
        <f t="shared" si="462"/>
        <v>1745.3516977145803</v>
      </c>
      <c r="AE528" s="33">
        <f t="shared" si="463"/>
        <v>22.952040494709454</v>
      </c>
      <c r="AF528" s="33">
        <f t="shared" si="464"/>
        <v>0.15638186517814315</v>
      </c>
      <c r="AG528" s="73">
        <f t="shared" si="465"/>
        <v>2488.5526315789475</v>
      </c>
      <c r="AH528" s="33">
        <f t="shared" si="466"/>
        <v>323.41826033840283</v>
      </c>
      <c r="AI528" s="33">
        <f t="shared" si="467"/>
        <v>1.4238767252475901</v>
      </c>
      <c r="AJ528" s="73">
        <f t="shared" si="468"/>
        <v>60.307017543859651</v>
      </c>
      <c r="AK528" s="33">
        <f t="shared" si="469"/>
        <v>180.92539011288923</v>
      </c>
      <c r="AL528" s="33">
        <f t="shared" si="470"/>
        <v>6.4524035531727663E-4</v>
      </c>
      <c r="AM528" s="73">
        <f t="shared" si="471"/>
        <v>113.1140350877193</v>
      </c>
      <c r="AN528" s="33">
        <f t="shared" si="472"/>
        <v>0.74658568550213233</v>
      </c>
      <c r="AO528" s="73">
        <f t="shared" si="473"/>
        <v>256.40350877192981</v>
      </c>
      <c r="AP528" s="33">
        <f t="shared" si="474"/>
        <v>1.9823532170462987</v>
      </c>
      <c r="AQ528" s="73">
        <f t="shared" si="475"/>
        <v>71.622807017543863</v>
      </c>
      <c r="AR528" s="33">
        <f t="shared" si="476"/>
        <v>77.20396059914664</v>
      </c>
      <c r="AS528" s="33">
        <f t="shared" si="477"/>
        <v>0.67701434886542655</v>
      </c>
      <c r="AT528" s="73">
        <f t="shared" si="478"/>
        <v>622.14912280701753</v>
      </c>
      <c r="AU528" s="73">
        <f t="shared" si="479"/>
        <v>1745.3516977145803</v>
      </c>
      <c r="AV528" s="73">
        <f t="shared" si="480"/>
        <v>323.41826033840283</v>
      </c>
      <c r="AW528" s="73">
        <f t="shared" si="481"/>
        <v>180.92539011288923</v>
      </c>
      <c r="AX528" s="73">
        <f t="shared" si="482"/>
        <v>0.74658568550213233</v>
      </c>
      <c r="AY528" s="73">
        <f t="shared" si="483"/>
        <v>1.9823532170462987</v>
      </c>
      <c r="AZ528" s="73">
        <f t="shared" si="484"/>
        <v>77.20396059914664</v>
      </c>
      <c r="BA528" s="33">
        <f t="shared" si="485"/>
        <v>3612.1491228070176</v>
      </c>
      <c r="BC528" s="34">
        <f t="shared" si="486"/>
        <v>2.2667325201523082E-2</v>
      </c>
      <c r="BD528" s="34">
        <f t="shared" si="487"/>
        <v>9.4687644583022812E-2</v>
      </c>
      <c r="BE528" s="34">
        <f t="shared" si="488"/>
        <v>7.9955688717571305E-2</v>
      </c>
      <c r="BF528" s="34">
        <f t="shared" si="489"/>
        <v>6.7314606837115251E-2</v>
      </c>
      <c r="BG528" s="34">
        <f t="shared" si="490"/>
        <v>1.6077197770075746</v>
      </c>
      <c r="BH528" s="34">
        <f t="shared" si="491"/>
        <v>7.7802612184574418E-2</v>
      </c>
      <c r="BI528" s="34">
        <f t="shared" si="492"/>
        <v>0.31276943438197419</v>
      </c>
      <c r="BJ528" s="34">
        <f t="shared" si="493"/>
        <v>8.5739018819422821E-2</v>
      </c>
      <c r="BL528" s="49">
        <f t="shared" si="494"/>
        <v>1</v>
      </c>
      <c r="BM528" s="49">
        <f t="shared" si="495"/>
        <v>0.84441522512966916</v>
      </c>
      <c r="BN528" s="49">
        <f t="shared" si="496"/>
        <v>16.979192840708105</v>
      </c>
      <c r="BO528" s="49">
        <f t="shared" si="497"/>
        <v>0.82167649778590202</v>
      </c>
      <c r="BP528" s="49">
        <f t="shared" si="498"/>
        <v>0.90549320554960289</v>
      </c>
      <c r="BU528" s="38">
        <f t="shared" si="499"/>
        <v>4.6226329733114899E-2</v>
      </c>
      <c r="BV528" s="38">
        <f t="shared" si="500"/>
        <v>3.9034216628506535E-2</v>
      </c>
      <c r="BW528" s="38">
        <f t="shared" si="501"/>
        <v>0.78488576685671674</v>
      </c>
      <c r="BX528" s="38">
        <f t="shared" si="502"/>
        <v>3.7983088720602159E-2</v>
      </c>
      <c r="BY528" s="38">
        <f t="shared" si="503"/>
        <v>4.1857627490831127E-2</v>
      </c>
    </row>
    <row r="529" spans="1:77" x14ac:dyDescent="0.25">
      <c r="A529" s="23" t="s">
        <v>1296</v>
      </c>
      <c r="B529" s="24" t="s">
        <v>1297</v>
      </c>
      <c r="C529" s="24" t="s">
        <v>77</v>
      </c>
      <c r="D529" s="24" t="s">
        <v>66</v>
      </c>
      <c r="E529" s="25">
        <v>11.6</v>
      </c>
      <c r="F529" s="26">
        <f t="shared" si="449"/>
        <v>5.9754067289650457E-2</v>
      </c>
      <c r="G529" s="27">
        <v>1513.5612484362093</v>
      </c>
      <c r="H529" s="28">
        <f t="shared" si="450"/>
        <v>3.18</v>
      </c>
      <c r="I529" s="27">
        <v>9.9267307667490856E-6</v>
      </c>
      <c r="J529" s="27">
        <f t="shared" si="451"/>
        <v>4.0046208965991454E-9</v>
      </c>
      <c r="K529" s="20">
        <f t="shared" si="448"/>
        <v>0.99994438269566532</v>
      </c>
      <c r="S529" s="31">
        <f t="shared" si="452"/>
        <v>5.0896604916158203</v>
      </c>
      <c r="T529" s="31">
        <f t="shared" si="453"/>
        <v>7.35824009784083</v>
      </c>
      <c r="U529" s="31">
        <f t="shared" si="454"/>
        <v>4.265238102728361</v>
      </c>
      <c r="V529" s="31">
        <f t="shared" si="455"/>
        <v>72.737361568197244</v>
      </c>
      <c r="W529" s="31">
        <f t="shared" si="456"/>
        <v>3.5263620914399625</v>
      </c>
      <c r="X529" s="32">
        <f t="shared" si="457"/>
        <v>17119245.093454506</v>
      </c>
      <c r="Y529" s="31">
        <f t="shared" si="458"/>
        <v>90.716024844219334</v>
      </c>
      <c r="Z529" s="31">
        <f t="shared" si="459"/>
        <v>4.1403922259320431</v>
      </c>
      <c r="AA529" s="31">
        <f t="shared" si="460"/>
        <v>17.567259249910585</v>
      </c>
      <c r="AB529" s="31">
        <f t="shared" si="461"/>
        <v>3.8337999214663192</v>
      </c>
      <c r="AD529" s="33">
        <f t="shared" si="462"/>
        <v>1429.217288896496</v>
      </c>
      <c r="AE529" s="33">
        <f t="shared" si="463"/>
        <v>0.3779172184904746</v>
      </c>
      <c r="AF529" s="33">
        <f t="shared" si="464"/>
        <v>0.1132517181082285</v>
      </c>
      <c r="AG529" s="73">
        <f t="shared" si="465"/>
        <v>2488.5526315789475</v>
      </c>
      <c r="AH529" s="33">
        <f t="shared" si="466"/>
        <v>268.64463500885773</v>
      </c>
      <c r="AI529" s="33">
        <f t="shared" si="467"/>
        <v>0.22913488071794164</v>
      </c>
      <c r="AJ529" s="73">
        <f t="shared" si="468"/>
        <v>60.307017543859651</v>
      </c>
      <c r="AK529" s="33">
        <f t="shared" si="469"/>
        <v>152.36429292695459</v>
      </c>
      <c r="AL529" s="33">
        <f t="shared" si="470"/>
        <v>3.1640803301178942E-6</v>
      </c>
      <c r="AM529" s="73">
        <f t="shared" si="471"/>
        <v>113.1140350877193</v>
      </c>
      <c r="AN529" s="33">
        <f t="shared" si="472"/>
        <v>0.58372154910510199</v>
      </c>
      <c r="AO529" s="73">
        <f t="shared" si="473"/>
        <v>256.40350877192981</v>
      </c>
      <c r="AP529" s="33">
        <f t="shared" si="474"/>
        <v>1.6433628253987416</v>
      </c>
      <c r="AQ529" s="73">
        <f t="shared" si="475"/>
        <v>71.622807017543863</v>
      </c>
      <c r="AR529" s="33">
        <f t="shared" si="476"/>
        <v>61.171819510017301</v>
      </c>
      <c r="AS529" s="33">
        <f t="shared" si="477"/>
        <v>0.64419036472627955</v>
      </c>
      <c r="AT529" s="73">
        <f t="shared" si="478"/>
        <v>622.14912280701753</v>
      </c>
      <c r="AU529" s="73">
        <f t="shared" si="479"/>
        <v>1429.217288896496</v>
      </c>
      <c r="AV529" s="73">
        <f t="shared" si="480"/>
        <v>268.64463500885773</v>
      </c>
      <c r="AW529" s="73">
        <f t="shared" si="481"/>
        <v>152.36429292695459</v>
      </c>
      <c r="AX529" s="73">
        <f t="shared" si="482"/>
        <v>0.58372154910510199</v>
      </c>
      <c r="AY529" s="73">
        <f t="shared" si="483"/>
        <v>1.6433628253987416</v>
      </c>
      <c r="AZ529" s="73">
        <f t="shared" si="484"/>
        <v>61.171819510017301</v>
      </c>
      <c r="BA529" s="33">
        <f t="shared" si="485"/>
        <v>3612.1491228070176</v>
      </c>
      <c r="BC529" s="34">
        <f t="shared" si="486"/>
        <v>0.11865584438890554</v>
      </c>
      <c r="BD529" s="34">
        <f t="shared" si="487"/>
        <v>0.60550383500600835</v>
      </c>
      <c r="BE529" s="34">
        <f t="shared" si="488"/>
        <v>0.50566413284367062</v>
      </c>
      <c r="BF529" s="34">
        <f t="shared" si="489"/>
        <v>0.41842346289162491</v>
      </c>
      <c r="BG529" s="34">
        <f t="shared" si="490"/>
        <v>10.76398652749578</v>
      </c>
      <c r="BH529" s="34">
        <f t="shared" si="491"/>
        <v>0.49128173566922678</v>
      </c>
      <c r="BI529" s="34">
        <f t="shared" si="492"/>
        <v>2.0627356502116929</v>
      </c>
      <c r="BJ529" s="34">
        <f t="shared" si="493"/>
        <v>0.53803946279563675</v>
      </c>
      <c r="BL529" s="49">
        <f t="shared" si="494"/>
        <v>1</v>
      </c>
      <c r="BM529" s="49">
        <f t="shared" si="495"/>
        <v>0.83511301433566143</v>
      </c>
      <c r="BN529" s="49">
        <f t="shared" si="496"/>
        <v>17.776908923110238</v>
      </c>
      <c r="BO529" s="49">
        <f t="shared" si="497"/>
        <v>0.81136023798156764</v>
      </c>
      <c r="BP529" s="49">
        <f t="shared" si="498"/>
        <v>0.88858142870440748</v>
      </c>
      <c r="BU529" s="38">
        <f t="shared" si="499"/>
        <v>4.6032015143444453E-2</v>
      </c>
      <c r="BV529" s="38">
        <f t="shared" si="500"/>
        <v>3.8441934922386713E-2</v>
      </c>
      <c r="BW529" s="38">
        <f t="shared" si="501"/>
        <v>0.81830694075224331</v>
      </c>
      <c r="BX529" s="38">
        <f t="shared" si="502"/>
        <v>3.7348546761556217E-2</v>
      </c>
      <c r="BY529" s="38">
        <f t="shared" si="503"/>
        <v>4.0903193782304795E-2</v>
      </c>
    </row>
    <row r="530" spans="1:77" x14ac:dyDescent="0.25">
      <c r="A530" s="23" t="s">
        <v>1298</v>
      </c>
      <c r="B530" s="24" t="s">
        <v>1299</v>
      </c>
      <c r="C530" s="24" t="s">
        <v>1300</v>
      </c>
      <c r="D530" s="24" t="s">
        <v>66</v>
      </c>
      <c r="E530" s="25">
        <v>0.46200000000000002</v>
      </c>
      <c r="F530" s="26">
        <f t="shared" si="449"/>
        <v>1.5003185726405741</v>
      </c>
      <c r="G530" s="27">
        <v>15488.166189124853</v>
      </c>
      <c r="H530" s="28">
        <f t="shared" si="450"/>
        <v>4.1900000000000013</v>
      </c>
      <c r="I530" s="27">
        <v>0.29604863992598784</v>
      </c>
      <c r="J530" s="27">
        <f t="shared" si="451"/>
        <v>1.1943132111818401E-4</v>
      </c>
      <c r="K530" s="20">
        <f t="shared" si="448"/>
        <v>0.99979103989337226</v>
      </c>
      <c r="S530" s="31">
        <f t="shared" si="452"/>
        <v>5.2885074018281975</v>
      </c>
      <c r="T530" s="31">
        <f t="shared" si="453"/>
        <v>7.8675572163375831</v>
      </c>
      <c r="U530" s="31">
        <f t="shared" si="454"/>
        <v>4.4210467110945597</v>
      </c>
      <c r="V530" s="31">
        <f t="shared" si="455"/>
        <v>736.74532116057594</v>
      </c>
      <c r="W530" s="31">
        <f t="shared" si="456"/>
        <v>3.6464345745013476</v>
      </c>
      <c r="X530" s="32">
        <f t="shared" si="457"/>
        <v>5800.2581584481641</v>
      </c>
      <c r="Y530" s="31">
        <f t="shared" si="458"/>
        <v>94.98448303141106</v>
      </c>
      <c r="Z530" s="31">
        <f t="shared" si="459"/>
        <v>4.2931098122965441</v>
      </c>
      <c r="AA530" s="31">
        <f t="shared" si="460"/>
        <v>18.354118717289985</v>
      </c>
      <c r="AB530" s="31">
        <f t="shared" si="461"/>
        <v>3.8660228491219706</v>
      </c>
      <c r="AD530" s="33">
        <f t="shared" si="462"/>
        <v>1375.4789804616937</v>
      </c>
      <c r="AE530" s="33">
        <f t="shared" si="463"/>
        <v>9.4888305941331286</v>
      </c>
      <c r="AF530" s="33">
        <f t="shared" si="464"/>
        <v>0.10592021264273148</v>
      </c>
      <c r="AG530" s="73">
        <f t="shared" si="465"/>
        <v>2488.5526315789475</v>
      </c>
      <c r="AH530" s="33">
        <f t="shared" si="466"/>
        <v>259.1769343802406</v>
      </c>
      <c r="AI530" s="33">
        <f t="shared" si="467"/>
        <v>2.262201901793159E-2</v>
      </c>
      <c r="AJ530" s="73">
        <f t="shared" si="468"/>
        <v>60.307017543859651</v>
      </c>
      <c r="AK530" s="33">
        <f t="shared" si="469"/>
        <v>147.34712928179761</v>
      </c>
      <c r="AL530" s="33">
        <f t="shared" si="470"/>
        <v>9.3386647950784909E-3</v>
      </c>
      <c r="AM530" s="73">
        <f t="shared" si="471"/>
        <v>113.1140350877193</v>
      </c>
      <c r="AN530" s="33">
        <f t="shared" si="472"/>
        <v>0.55748999058312809</v>
      </c>
      <c r="AO530" s="73">
        <f t="shared" si="473"/>
        <v>256.40350877192981</v>
      </c>
      <c r="AP530" s="33">
        <f t="shared" si="474"/>
        <v>1.5849039424004077</v>
      </c>
      <c r="AQ530" s="73">
        <f t="shared" si="475"/>
        <v>71.622807017543863</v>
      </c>
      <c r="AR530" s="33">
        <f t="shared" si="476"/>
        <v>58.549322289655628</v>
      </c>
      <c r="AS530" s="33">
        <f t="shared" si="477"/>
        <v>0.63882110015409599</v>
      </c>
      <c r="AT530" s="73">
        <f t="shared" si="478"/>
        <v>622.14912280701753</v>
      </c>
      <c r="AU530" s="73">
        <f t="shared" si="479"/>
        <v>1375.4789804616937</v>
      </c>
      <c r="AV530" s="73">
        <f t="shared" si="480"/>
        <v>259.1769343802406</v>
      </c>
      <c r="AW530" s="73">
        <f t="shared" si="481"/>
        <v>147.34712928179761</v>
      </c>
      <c r="AX530" s="73">
        <f t="shared" si="482"/>
        <v>0.55748999058312809</v>
      </c>
      <c r="AY530" s="73">
        <f t="shared" si="483"/>
        <v>1.5849039424004077</v>
      </c>
      <c r="AZ530" s="73">
        <f t="shared" si="484"/>
        <v>58.549322289655628</v>
      </c>
      <c r="BA530" s="33">
        <f t="shared" si="485"/>
        <v>3612.1491228070176</v>
      </c>
      <c r="BC530" s="34">
        <f t="shared" si="486"/>
        <v>3.6340192061950341E-2</v>
      </c>
      <c r="BD530" s="34">
        <f t="shared" si="487"/>
        <v>0.19270491093734918</v>
      </c>
      <c r="BE530" s="34">
        <f t="shared" si="488"/>
        <v>0.16064766461319921</v>
      </c>
      <c r="BF530" s="34">
        <f t="shared" si="489"/>
        <v>0.13250373486848732</v>
      </c>
      <c r="BG530" s="34">
        <f t="shared" si="490"/>
        <v>3.4517543562665405</v>
      </c>
      <c r="BH530" s="34">
        <f t="shared" si="491"/>
        <v>0.15601243512189999</v>
      </c>
      <c r="BI530" s="34">
        <f t="shared" si="492"/>
        <v>0.65979331341983283</v>
      </c>
      <c r="BJ530" s="34">
        <f t="shared" si="493"/>
        <v>0.17066461817981271</v>
      </c>
      <c r="BL530" s="49">
        <f t="shared" si="494"/>
        <v>1</v>
      </c>
      <c r="BM530" s="49">
        <f t="shared" si="495"/>
        <v>0.83364592958104644</v>
      </c>
      <c r="BN530" s="49">
        <f t="shared" si="496"/>
        <v>17.91212449893791</v>
      </c>
      <c r="BO530" s="49">
        <f t="shared" si="497"/>
        <v>0.80959241963803208</v>
      </c>
      <c r="BP530" s="49">
        <f t="shared" si="498"/>
        <v>0.8856267198883061</v>
      </c>
      <c r="BU530" s="38">
        <f t="shared" si="499"/>
        <v>4.6001575151860083E-2</v>
      </c>
      <c r="BV530" s="38">
        <f t="shared" si="500"/>
        <v>3.8349025879664767E-2</v>
      </c>
      <c r="BW530" s="38">
        <f t="shared" si="501"/>
        <v>0.82398594126736635</v>
      </c>
      <c r="BX530" s="38">
        <f t="shared" si="502"/>
        <v>3.7242526534355176E-2</v>
      </c>
      <c r="BY530" s="38">
        <f t="shared" si="503"/>
        <v>4.0740224111437254E-2</v>
      </c>
    </row>
    <row r="531" spans="1:77" x14ac:dyDescent="0.25">
      <c r="A531" s="23" t="s">
        <v>1301</v>
      </c>
      <c r="B531" s="24" t="s">
        <v>1302</v>
      </c>
      <c r="C531" s="24" t="s">
        <v>94</v>
      </c>
      <c r="D531" s="24" t="s">
        <v>90</v>
      </c>
      <c r="E531" s="25">
        <v>0.63800000000000001</v>
      </c>
      <c r="F531" s="26">
        <f t="shared" si="449"/>
        <v>1.0864375870845537</v>
      </c>
      <c r="G531" s="27">
        <v>1412.5375446227545</v>
      </c>
      <c r="H531" s="28">
        <f t="shared" si="450"/>
        <v>3.15</v>
      </c>
      <c r="I531" s="27">
        <v>2.7875999999999999E-3</v>
      </c>
      <c r="J531" s="27">
        <f t="shared" si="451"/>
        <v>1.1245677427610592E-6</v>
      </c>
      <c r="K531" s="20">
        <f t="shared" si="448"/>
        <v>0.99994536644601029</v>
      </c>
      <c r="S531" s="31">
        <f t="shared" si="452"/>
        <v>5.0746625259787148</v>
      </c>
      <c r="T531" s="31">
        <f t="shared" si="453"/>
        <v>7.3209874212997903</v>
      </c>
      <c r="U531" s="31">
        <f t="shared" si="454"/>
        <v>4.2534862874663304</v>
      </c>
      <c r="V531" s="31">
        <f t="shared" si="455"/>
        <v>67.937186985492275</v>
      </c>
      <c r="W531" s="31">
        <f t="shared" si="456"/>
        <v>3.5173056621849481</v>
      </c>
      <c r="X531" s="32">
        <f t="shared" si="457"/>
        <v>56949.755506162233</v>
      </c>
      <c r="Y531" s="31">
        <f t="shared" si="458"/>
        <v>90.394077728488199</v>
      </c>
      <c r="Z531" s="31">
        <f t="shared" si="459"/>
        <v>4.1288735500319245</v>
      </c>
      <c r="AA531" s="31">
        <f t="shared" si="460"/>
        <v>17.507910622162822</v>
      </c>
      <c r="AB531" s="31">
        <f t="shared" si="461"/>
        <v>3.8312749491407292</v>
      </c>
      <c r="AD531" s="33">
        <f t="shared" si="462"/>
        <v>1433.441284418778</v>
      </c>
      <c r="AE531" s="33">
        <f t="shared" si="463"/>
        <v>6.8712221543722656</v>
      </c>
      <c r="AF531" s="33">
        <f t="shared" si="464"/>
        <v>0.11382799687769179</v>
      </c>
      <c r="AG531" s="73">
        <f t="shared" si="465"/>
        <v>2488.5526315789475</v>
      </c>
      <c r="AH531" s="33">
        <f t="shared" si="466"/>
        <v>269.38686430228756</v>
      </c>
      <c r="AI531" s="33">
        <f t="shared" si="467"/>
        <v>0.24532465069867801</v>
      </c>
      <c r="AJ531" s="73">
        <f t="shared" si="468"/>
        <v>60.307017543859651</v>
      </c>
      <c r="AK531" s="33">
        <f t="shared" si="469"/>
        <v>152.75660356822712</v>
      </c>
      <c r="AL531" s="33">
        <f t="shared" si="470"/>
        <v>9.5113080267404443E-4</v>
      </c>
      <c r="AM531" s="73">
        <f t="shared" si="471"/>
        <v>113.1140350877193</v>
      </c>
      <c r="AN531" s="33">
        <f t="shared" si="472"/>
        <v>0.58580052898793211</v>
      </c>
      <c r="AO531" s="73">
        <f t="shared" si="473"/>
        <v>256.40350877192981</v>
      </c>
      <c r="AP531" s="33">
        <f t="shared" si="474"/>
        <v>1.6479474569072374</v>
      </c>
      <c r="AQ531" s="73">
        <f t="shared" si="475"/>
        <v>71.622807017543863</v>
      </c>
      <c r="AR531" s="33">
        <f t="shared" si="476"/>
        <v>61.379180835026446</v>
      </c>
      <c r="AS531" s="33">
        <f t="shared" si="477"/>
        <v>0.64461491343785404</v>
      </c>
      <c r="AT531" s="73">
        <f t="shared" si="478"/>
        <v>622.14912280701753</v>
      </c>
      <c r="AU531" s="73">
        <f t="shared" si="479"/>
        <v>1433.441284418778</v>
      </c>
      <c r="AV531" s="73">
        <f t="shared" si="480"/>
        <v>269.38686430228756</v>
      </c>
      <c r="AW531" s="73">
        <f t="shared" si="481"/>
        <v>152.75660356822712</v>
      </c>
      <c r="AX531" s="73">
        <f t="shared" si="482"/>
        <v>0.58580052898793211</v>
      </c>
      <c r="AY531" s="73">
        <f t="shared" si="483"/>
        <v>1.6479474569072374</v>
      </c>
      <c r="AZ531" s="73">
        <f t="shared" si="484"/>
        <v>61.379180835026446</v>
      </c>
      <c r="BA531" s="33">
        <f t="shared" si="485"/>
        <v>3612.1491228070176</v>
      </c>
      <c r="BC531" s="34">
        <f t="shared" si="486"/>
        <v>4.6956642399033743E-2</v>
      </c>
      <c r="BD531" s="34">
        <f t="shared" si="487"/>
        <v>0.23891358216497083</v>
      </c>
      <c r="BE531" s="34">
        <f t="shared" si="488"/>
        <v>0.19954771086922282</v>
      </c>
      <c r="BF531" s="34">
        <f t="shared" si="489"/>
        <v>0.16515983582845178</v>
      </c>
      <c r="BG531" s="34">
        <f t="shared" si="490"/>
        <v>4.2446023828870807</v>
      </c>
      <c r="BH531" s="34">
        <f t="shared" si="491"/>
        <v>0.19387803879967805</v>
      </c>
      <c r="BI531" s="34">
        <f t="shared" si="492"/>
        <v>0.81356845970268343</v>
      </c>
      <c r="BJ531" s="34">
        <f t="shared" si="493"/>
        <v>0.21234927550296254</v>
      </c>
      <c r="BL531" s="49">
        <f t="shared" si="494"/>
        <v>1</v>
      </c>
      <c r="BM531" s="49">
        <f t="shared" si="495"/>
        <v>0.83522966363391715</v>
      </c>
      <c r="BN531" s="49">
        <f t="shared" si="496"/>
        <v>17.766266548865207</v>
      </c>
      <c r="BO531" s="49">
        <f t="shared" si="497"/>
        <v>0.81149860565819343</v>
      </c>
      <c r="BP531" s="49">
        <f t="shared" si="498"/>
        <v>0.88881206994893436</v>
      </c>
      <c r="BU531" s="38">
        <f t="shared" si="499"/>
        <v>4.6034466437243952E-2</v>
      </c>
      <c r="BV531" s="38">
        <f t="shared" si="500"/>
        <v>3.8449351917946115E-2</v>
      </c>
      <c r="BW531" s="38">
        <f t="shared" si="501"/>
        <v>0.81786060115886539</v>
      </c>
      <c r="BX531" s="38">
        <f t="shared" si="502"/>
        <v>3.7356905326042369E-2</v>
      </c>
      <c r="BY531" s="38">
        <f t="shared" si="503"/>
        <v>4.091598940308154E-2</v>
      </c>
    </row>
    <row r="532" spans="1:77" x14ac:dyDescent="0.25">
      <c r="A532" s="23" t="s">
        <v>1303</v>
      </c>
      <c r="B532" s="24" t="s">
        <v>1304</v>
      </c>
      <c r="C532" s="24" t="s">
        <v>1305</v>
      </c>
      <c r="D532" s="24" t="s">
        <v>66</v>
      </c>
      <c r="E532" s="25">
        <v>2.87E-2</v>
      </c>
      <c r="F532" s="26">
        <f t="shared" si="449"/>
        <v>24.151469705921439</v>
      </c>
      <c r="G532" s="27">
        <v>0.48977881936844614</v>
      </c>
      <c r="H532" s="28">
        <f t="shared" si="450"/>
        <v>-0.31000000000000005</v>
      </c>
      <c r="I532" s="27">
        <v>0.505</v>
      </c>
      <c r="J532" s="27">
        <f t="shared" si="451"/>
        <v>2.0372604035526434E-4</v>
      </c>
      <c r="K532" s="20">
        <f t="shared" si="448"/>
        <v>0.99405716828252044</v>
      </c>
      <c r="S532" s="31">
        <f t="shared" si="452"/>
        <v>0.90229829834690878</v>
      </c>
      <c r="T532" s="31">
        <f t="shared" si="453"/>
        <v>0.81848121164403942</v>
      </c>
      <c r="U532" s="31">
        <f t="shared" si="454"/>
        <v>0.98418598398211299</v>
      </c>
      <c r="V532" s="31">
        <f t="shared" si="455"/>
        <v>0.84327200202658337</v>
      </c>
      <c r="W532" s="31">
        <f t="shared" si="456"/>
        <v>0.99784919935545391</v>
      </c>
      <c r="X532" s="32">
        <f t="shared" si="457"/>
        <v>4.7842484595640773</v>
      </c>
      <c r="Y532" s="31">
        <f t="shared" si="458"/>
        <v>0.82988873324791024</v>
      </c>
      <c r="Z532" s="31">
        <f t="shared" si="459"/>
        <v>0.92443153181316151</v>
      </c>
      <c r="AA532" s="31">
        <f t="shared" si="460"/>
        <v>0.99739863904585768</v>
      </c>
      <c r="AB532" s="31">
        <f t="shared" si="461"/>
        <v>0.90636037418256954</v>
      </c>
      <c r="AD532" s="33">
        <f t="shared" si="462"/>
        <v>8061.891264294537</v>
      </c>
      <c r="AE532" s="33">
        <f t="shared" si="463"/>
        <v>152.74702907628941</v>
      </c>
      <c r="AF532" s="33">
        <f t="shared" si="464"/>
        <v>1.0181459531116925</v>
      </c>
      <c r="AG532" s="73">
        <f t="shared" si="465"/>
        <v>2488.5526315789475</v>
      </c>
      <c r="AH532" s="33">
        <f t="shared" si="466"/>
        <v>1164.2447179517628</v>
      </c>
      <c r="AI532" s="33">
        <f t="shared" si="467"/>
        <v>19.764283204722439</v>
      </c>
      <c r="AJ532" s="73">
        <f t="shared" si="468"/>
        <v>60.307017543859651</v>
      </c>
      <c r="AK532" s="33">
        <f t="shared" si="469"/>
        <v>538.44976476778493</v>
      </c>
      <c r="AL532" s="33">
        <f t="shared" si="470"/>
        <v>11.321875760524806</v>
      </c>
      <c r="AM532" s="73">
        <f t="shared" si="471"/>
        <v>113.1140350877193</v>
      </c>
      <c r="AN532" s="33">
        <f t="shared" si="472"/>
        <v>63.80722671518204</v>
      </c>
      <c r="AO532" s="73">
        <f t="shared" si="473"/>
        <v>256.40350877192981</v>
      </c>
      <c r="AP532" s="33">
        <f t="shared" si="474"/>
        <v>7.3603792520156794</v>
      </c>
      <c r="AQ532" s="73">
        <f t="shared" si="475"/>
        <v>71.622807017543863</v>
      </c>
      <c r="AR532" s="33">
        <f t="shared" si="476"/>
        <v>1077.4239807959113</v>
      </c>
      <c r="AS532" s="33">
        <f t="shared" si="477"/>
        <v>2.7248509975122714</v>
      </c>
      <c r="AT532" s="73">
        <f t="shared" si="478"/>
        <v>622.14912280701753</v>
      </c>
      <c r="AU532" s="73">
        <f t="shared" si="479"/>
        <v>8061.891264294537</v>
      </c>
      <c r="AV532" s="73">
        <f t="shared" si="480"/>
        <v>1164.2447179517628</v>
      </c>
      <c r="AW532" s="73">
        <f t="shared" si="481"/>
        <v>538.44976476778493</v>
      </c>
      <c r="AX532" s="73">
        <f t="shared" si="482"/>
        <v>63.80722671518204</v>
      </c>
      <c r="AY532" s="73">
        <f t="shared" si="483"/>
        <v>7.3603792520156794</v>
      </c>
      <c r="AZ532" s="73">
        <f t="shared" si="484"/>
        <v>1077.4239807959113</v>
      </c>
      <c r="BA532" s="33">
        <f t="shared" si="485"/>
        <v>3612.1491228070176</v>
      </c>
      <c r="BC532" s="34">
        <f t="shared" si="486"/>
        <v>1.6620679927915979E-2</v>
      </c>
      <c r="BD532" s="34">
        <f t="shared" si="487"/>
        <v>1.5026373946255129E-2</v>
      </c>
      <c r="BE532" s="34">
        <f t="shared" si="488"/>
        <v>1.6084784039199513E-2</v>
      </c>
      <c r="BF532" s="34">
        <f t="shared" si="489"/>
        <v>1.6243385728339228E-2</v>
      </c>
      <c r="BG532" s="34">
        <f t="shared" si="490"/>
        <v>1.3793315011097158E-2</v>
      </c>
      <c r="BH532" s="34">
        <f t="shared" si="491"/>
        <v>1.5364680605539638E-2</v>
      </c>
      <c r="BI532" s="34">
        <f t="shared" si="492"/>
        <v>1.6535624244263077E-2</v>
      </c>
      <c r="BJ532" s="34">
        <f t="shared" si="493"/>
        <v>1.8243984087649757E-2</v>
      </c>
      <c r="BL532" s="49">
        <f t="shared" si="494"/>
        <v>1</v>
      </c>
      <c r="BM532" s="49">
        <f t="shared" si="495"/>
        <v>1.0704368263913837</v>
      </c>
      <c r="BN532" s="49">
        <f t="shared" si="496"/>
        <v>0.91794035343668035</v>
      </c>
      <c r="BO532" s="49">
        <f t="shared" si="497"/>
        <v>1.0225141914140119</v>
      </c>
      <c r="BP532" s="49">
        <f t="shared" si="498"/>
        <v>1.2141308444008556</v>
      </c>
      <c r="BU532" s="38">
        <f t="shared" si="499"/>
        <v>5.1560358607299392E-2</v>
      </c>
      <c r="BV532" s="38">
        <f t="shared" si="500"/>
        <v>5.5192106635199224E-2</v>
      </c>
      <c r="BW532" s="38">
        <f t="shared" si="501"/>
        <v>4.7329333803306388E-2</v>
      </c>
      <c r="BX532" s="38">
        <f t="shared" si="502"/>
        <v>5.2721198390359228E-2</v>
      </c>
      <c r="BY532" s="38">
        <f t="shared" si="503"/>
        <v>6.260102173349133E-2</v>
      </c>
    </row>
    <row r="533" spans="1:77" x14ac:dyDescent="0.25">
      <c r="A533" s="23" t="s">
        <v>1306</v>
      </c>
      <c r="B533" s="24" t="s">
        <v>1307</v>
      </c>
      <c r="C533" s="24" t="s">
        <v>1257</v>
      </c>
      <c r="D533" s="24" t="s">
        <v>66</v>
      </c>
      <c r="E533" s="25">
        <v>3.6200000000000003E-2</v>
      </c>
      <c r="F533" s="26">
        <f t="shared" si="449"/>
        <v>19.147712170164233</v>
      </c>
      <c r="G533" s="27">
        <v>0.28840315031266056</v>
      </c>
      <c r="H533" s="28">
        <f t="shared" si="450"/>
        <v>-0.54</v>
      </c>
      <c r="I533" s="27">
        <v>1.6867E-2</v>
      </c>
      <c r="J533" s="27">
        <f t="shared" si="451"/>
        <v>6.8044497478658292E-6</v>
      </c>
      <c r="K533" s="20">
        <f t="shared" si="448"/>
        <v>0.98997458401477922</v>
      </c>
      <c r="S533" s="31">
        <f t="shared" si="452"/>
        <v>0.89117827155355256</v>
      </c>
      <c r="T533" s="31">
        <f t="shared" si="453"/>
        <v>0.80759514442757907</v>
      </c>
      <c r="U533" s="31">
        <f t="shared" si="454"/>
        <v>0.97547276888705714</v>
      </c>
      <c r="V533" s="31">
        <f t="shared" si="455"/>
        <v>0.83370357074077595</v>
      </c>
      <c r="W533" s="31">
        <f t="shared" si="456"/>
        <v>0.99113443960705572</v>
      </c>
      <c r="X533" s="32">
        <f t="shared" si="457"/>
        <v>141.91912299914443</v>
      </c>
      <c r="Y533" s="31">
        <f t="shared" si="458"/>
        <v>0.59118565580407967</v>
      </c>
      <c r="Z533" s="31">
        <f t="shared" si="459"/>
        <v>0.91589117455854696</v>
      </c>
      <c r="AA533" s="31">
        <f t="shared" si="460"/>
        <v>0.95339544910179741</v>
      </c>
      <c r="AB533" s="31">
        <f t="shared" si="461"/>
        <v>0.87371479172748623</v>
      </c>
      <c r="AD533" s="33">
        <f t="shared" si="462"/>
        <v>8162.486677945948</v>
      </c>
      <c r="AE533" s="33">
        <f t="shared" si="463"/>
        <v>121.1005451516438</v>
      </c>
      <c r="AF533" s="33">
        <f t="shared" si="464"/>
        <v>1.0318701630183742</v>
      </c>
      <c r="AG533" s="73">
        <f t="shared" si="465"/>
        <v>2488.5526315789475</v>
      </c>
      <c r="AH533" s="33">
        <f t="shared" si="466"/>
        <v>1174.6441006658188</v>
      </c>
      <c r="AI533" s="33">
        <f t="shared" si="467"/>
        <v>19.991118248249471</v>
      </c>
      <c r="AJ533" s="73">
        <f t="shared" si="468"/>
        <v>60.307017543859651</v>
      </c>
      <c r="AK533" s="33">
        <f t="shared" si="469"/>
        <v>542.09766626582041</v>
      </c>
      <c r="AL533" s="33">
        <f t="shared" si="470"/>
        <v>0.38167278321606607</v>
      </c>
      <c r="AM533" s="73">
        <f t="shared" si="471"/>
        <v>113.1140350877193</v>
      </c>
      <c r="AN533" s="33">
        <f t="shared" si="472"/>
        <v>89.570675524430101</v>
      </c>
      <c r="AO533" s="73">
        <f t="shared" si="473"/>
        <v>256.40350877192981</v>
      </c>
      <c r="AP533" s="33">
        <f t="shared" si="474"/>
        <v>7.4290121530499809</v>
      </c>
      <c r="AQ533" s="73">
        <f t="shared" si="475"/>
        <v>71.622807017543863</v>
      </c>
      <c r="AR533" s="33">
        <f t="shared" si="476"/>
        <v>1127.1516065381084</v>
      </c>
      <c r="AS533" s="33">
        <f t="shared" si="477"/>
        <v>2.8266626513372275</v>
      </c>
      <c r="AT533" s="73">
        <f t="shared" si="478"/>
        <v>622.14912280701753</v>
      </c>
      <c r="AU533" s="73">
        <f t="shared" si="479"/>
        <v>8162.486677945948</v>
      </c>
      <c r="AV533" s="73">
        <f t="shared" si="480"/>
        <v>1174.6441006658188</v>
      </c>
      <c r="AW533" s="73">
        <f t="shared" si="481"/>
        <v>542.09766626582041</v>
      </c>
      <c r="AX533" s="73">
        <f t="shared" si="482"/>
        <v>89.570675524430101</v>
      </c>
      <c r="AY533" s="73">
        <f t="shared" si="483"/>
        <v>7.4290121530499809</v>
      </c>
      <c r="AZ533" s="73">
        <f t="shared" si="484"/>
        <v>1127.1516065381084</v>
      </c>
      <c r="BA533" s="33">
        <f t="shared" si="485"/>
        <v>3612.1491228070176</v>
      </c>
      <c r="BC533" s="34">
        <f t="shared" si="486"/>
        <v>2.1753476530437996E-2</v>
      </c>
      <c r="BD533" s="34">
        <f t="shared" si="487"/>
        <v>1.9406831246533758E-2</v>
      </c>
      <c r="BE533" s="34">
        <f t="shared" si="488"/>
        <v>2.0864828133158493E-2</v>
      </c>
      <c r="BF533" s="34">
        <f t="shared" si="489"/>
        <v>2.1545450341615195E-2</v>
      </c>
      <c r="BG533" s="34">
        <f t="shared" si="490"/>
        <v>1.2860343288665643E-2</v>
      </c>
      <c r="BH533" s="34">
        <f t="shared" si="491"/>
        <v>1.9923817170194643E-2</v>
      </c>
      <c r="BI533" s="34">
        <f t="shared" si="492"/>
        <v>2.0687784848958377E-2</v>
      </c>
      <c r="BJ533" s="34">
        <f t="shared" si="493"/>
        <v>2.3677961097642659E-2</v>
      </c>
      <c r="BL533" s="49">
        <f t="shared" si="494"/>
        <v>1</v>
      </c>
      <c r="BM533" s="49">
        <f t="shared" si="495"/>
        <v>1.0751280241531005</v>
      </c>
      <c r="BN533" s="49">
        <f t="shared" si="496"/>
        <v>0.66267094948654337</v>
      </c>
      <c r="BO533" s="49">
        <f t="shared" si="497"/>
        <v>1.0266393785308574</v>
      </c>
      <c r="BP533" s="49">
        <f t="shared" si="498"/>
        <v>1.220083835266603</v>
      </c>
      <c r="BU533" s="38">
        <f t="shared" si="499"/>
        <v>5.1612736396989746E-2</v>
      </c>
      <c r="BV533" s="38">
        <f t="shared" si="500"/>
        <v>5.5490299303630398E-2</v>
      </c>
      <c r="BW533" s="38">
        <f t="shared" si="501"/>
        <v>3.420226103379187E-2</v>
      </c>
      <c r="BX533" s="38">
        <f t="shared" si="502"/>
        <v>5.2987667618882517E-2</v>
      </c>
      <c r="BY533" s="38">
        <f t="shared" si="503"/>
        <v>6.2971865371843447E-2</v>
      </c>
    </row>
    <row r="534" spans="1:77" x14ac:dyDescent="0.25">
      <c r="A534" s="23" t="s">
        <v>1308</v>
      </c>
      <c r="B534" s="24" t="s">
        <v>1309</v>
      </c>
      <c r="C534" s="24" t="s">
        <v>365</v>
      </c>
      <c r="D534" s="24" t="s">
        <v>66</v>
      </c>
      <c r="E534" s="25">
        <v>7.6200000000000004E-2</v>
      </c>
      <c r="F534" s="26">
        <f t="shared" si="449"/>
        <v>9.0964196923877321</v>
      </c>
      <c r="G534" s="27">
        <v>0.67608297539198181</v>
      </c>
      <c r="H534" s="28">
        <f t="shared" si="450"/>
        <v>-0.16999999999999998</v>
      </c>
      <c r="I534" s="27">
        <v>1.01E-2</v>
      </c>
      <c r="J534" s="27">
        <f t="shared" si="451"/>
        <v>4.0745208071052865E-6</v>
      </c>
      <c r="K534" s="20">
        <f t="shared" si="448"/>
        <v>0.99567765361772242</v>
      </c>
      <c r="S534" s="31">
        <f t="shared" si="452"/>
        <v>0.91253635947166623</v>
      </c>
      <c r="T534" s="31">
        <f t="shared" si="453"/>
        <v>0.82852293244064734</v>
      </c>
      <c r="U534" s="31">
        <f t="shared" si="454"/>
        <v>0.99220812551055215</v>
      </c>
      <c r="V534" s="31">
        <f t="shared" si="455"/>
        <v>0.85212430540330197</v>
      </c>
      <c r="W534" s="31">
        <f t="shared" si="456"/>
        <v>1.0040313895623367</v>
      </c>
      <c r="X534" s="32">
        <f t="shared" si="457"/>
        <v>241.2546960617457</v>
      </c>
      <c r="Y534" s="31">
        <f t="shared" si="458"/>
        <v>1.0496594894656759</v>
      </c>
      <c r="Z534" s="31">
        <f t="shared" si="459"/>
        <v>0.93229452542143676</v>
      </c>
      <c r="AA534" s="31">
        <f t="shared" si="460"/>
        <v>1.037911792179695</v>
      </c>
      <c r="AB534" s="31">
        <f t="shared" si="461"/>
        <v>0.93593539913452772</v>
      </c>
      <c r="AD534" s="33">
        <f t="shared" si="462"/>
        <v>7971.4421170487403</v>
      </c>
      <c r="AE534" s="33">
        <f t="shared" si="463"/>
        <v>57.530705177027627</v>
      </c>
      <c r="AF534" s="33">
        <f t="shared" si="464"/>
        <v>1.0058059960736581</v>
      </c>
      <c r="AG534" s="73">
        <f t="shared" si="465"/>
        <v>2488.5526315789475</v>
      </c>
      <c r="AH534" s="33">
        <f t="shared" si="466"/>
        <v>1154.8316365013959</v>
      </c>
      <c r="AI534" s="33">
        <f t="shared" si="467"/>
        <v>19.558961716012195</v>
      </c>
      <c r="AJ534" s="73">
        <f t="shared" si="468"/>
        <v>60.307017543859651</v>
      </c>
      <c r="AK534" s="33">
        <f t="shared" si="469"/>
        <v>535.13433170737358</v>
      </c>
      <c r="AL534" s="33">
        <f t="shared" si="470"/>
        <v>0.22452067276155105</v>
      </c>
      <c r="AM534" s="73">
        <f t="shared" si="471"/>
        <v>113.1140350877193</v>
      </c>
      <c r="AN534" s="33">
        <f t="shared" si="472"/>
        <v>50.447691925007078</v>
      </c>
      <c r="AO534" s="73">
        <f t="shared" si="473"/>
        <v>256.40350877192981</v>
      </c>
      <c r="AP534" s="33">
        <f t="shared" si="474"/>
        <v>7.2983016430251952</v>
      </c>
      <c r="AQ534" s="73">
        <f t="shared" si="475"/>
        <v>71.622807017543863</v>
      </c>
      <c r="AR534" s="33">
        <f t="shared" si="476"/>
        <v>1035.3685353785456</v>
      </c>
      <c r="AS534" s="33">
        <f t="shared" si="477"/>
        <v>2.6387472596727646</v>
      </c>
      <c r="AT534" s="73">
        <f t="shared" si="478"/>
        <v>622.14912280701753</v>
      </c>
      <c r="AU534" s="73">
        <f t="shared" si="479"/>
        <v>7971.4421170487403</v>
      </c>
      <c r="AV534" s="73">
        <f t="shared" si="480"/>
        <v>1154.8316365013959</v>
      </c>
      <c r="AW534" s="73">
        <f t="shared" si="481"/>
        <v>535.13433170737358</v>
      </c>
      <c r="AX534" s="73">
        <f t="shared" si="482"/>
        <v>50.447691925007078</v>
      </c>
      <c r="AY534" s="73">
        <f t="shared" si="483"/>
        <v>7.2983016430251952</v>
      </c>
      <c r="AZ534" s="73">
        <f t="shared" si="484"/>
        <v>1035.3685353785456</v>
      </c>
      <c r="BA534" s="33">
        <f t="shared" si="485"/>
        <v>3612.1491228070176</v>
      </c>
      <c r="BC534" s="34">
        <f t="shared" si="486"/>
        <v>4.1735869422756734E-2</v>
      </c>
      <c r="BD534" s="34">
        <f t="shared" si="487"/>
        <v>3.8125800744262903E-2</v>
      </c>
      <c r="BE534" s="34">
        <f t="shared" si="488"/>
        <v>4.0720992191891695E-2</v>
      </c>
      <c r="BF534" s="34">
        <f t="shared" si="489"/>
        <v>4.188654907309311E-2</v>
      </c>
      <c r="BG534" s="34">
        <f t="shared" si="490"/>
        <v>4.3808451390696952E-2</v>
      </c>
      <c r="BH534" s="34">
        <f t="shared" si="491"/>
        <v>3.8910122576540043E-2</v>
      </c>
      <c r="BI534" s="34">
        <f t="shared" si="492"/>
        <v>4.3208030751020608E-2</v>
      </c>
      <c r="BJ534" s="34">
        <f t="shared" si="493"/>
        <v>4.6165612275137435E-2</v>
      </c>
      <c r="BL534" s="49">
        <f t="shared" si="494"/>
        <v>1</v>
      </c>
      <c r="BM534" s="49">
        <f t="shared" si="495"/>
        <v>1.0680691656822268</v>
      </c>
      <c r="BN534" s="49">
        <f t="shared" si="496"/>
        <v>1.1490500011934612</v>
      </c>
      <c r="BO534" s="49">
        <f t="shared" si="497"/>
        <v>1.0205719438534064</v>
      </c>
      <c r="BP534" s="49">
        <f t="shared" si="498"/>
        <v>1.2108758733961633</v>
      </c>
      <c r="BU534" s="38">
        <f t="shared" si="499"/>
        <v>5.1428394700166989E-2</v>
      </c>
      <c r="BV534" s="38">
        <f t="shared" si="500"/>
        <v>5.492908261978361E-2</v>
      </c>
      <c r="BW534" s="38">
        <f t="shared" si="501"/>
        <v>5.9093796991604677E-2</v>
      </c>
      <c r="BX534" s="38">
        <f t="shared" si="502"/>
        <v>5.2486376748409648E-2</v>
      </c>
      <c r="BY534" s="38">
        <f t="shared" si="503"/>
        <v>6.2273402349927322E-2</v>
      </c>
    </row>
    <row r="535" spans="1:77" x14ac:dyDescent="0.25">
      <c r="A535" s="23" t="s">
        <v>1310</v>
      </c>
      <c r="B535" s="24" t="s">
        <v>1311</v>
      </c>
      <c r="C535" s="24" t="s">
        <v>371</v>
      </c>
      <c r="D535" s="24" t="s">
        <v>962</v>
      </c>
      <c r="E535" s="25">
        <v>1.05</v>
      </c>
      <c r="F535" s="26">
        <f t="shared" si="449"/>
        <v>0.6601401719618526</v>
      </c>
      <c r="G535" s="27">
        <v>81283.051616410012</v>
      </c>
      <c r="H535" s="28">
        <f t="shared" si="450"/>
        <v>4.91</v>
      </c>
      <c r="I535" s="27">
        <v>5.7165999999999998E-4</v>
      </c>
      <c r="J535" s="27">
        <f t="shared" si="451"/>
        <v>2.3061787768215924E-7</v>
      </c>
      <c r="K535" s="20">
        <f t="shared" si="448"/>
        <v>0.99906170629815261</v>
      </c>
      <c r="S535" s="31">
        <f t="shared" si="452"/>
        <v>5.3068387148693468</v>
      </c>
      <c r="T535" s="31">
        <f t="shared" si="453"/>
        <v>7.9160020947923542</v>
      </c>
      <c r="U535" s="31">
        <f t="shared" si="454"/>
        <v>4.4354104061171089</v>
      </c>
      <c r="V535" s="31">
        <f t="shared" si="455"/>
        <v>3863.0109873177962</v>
      </c>
      <c r="W535" s="31">
        <f t="shared" si="456"/>
        <v>3.657503825073436</v>
      </c>
      <c r="X535" s="32">
        <f t="shared" si="457"/>
        <v>15746672.732940041</v>
      </c>
      <c r="Y535" s="31">
        <f t="shared" si="458"/>
        <v>95.377983957067372</v>
      </c>
      <c r="Z535" s="31">
        <f t="shared" si="459"/>
        <v>4.3071885519638906</v>
      </c>
      <c r="AA535" s="31">
        <f t="shared" si="460"/>
        <v>18.426657773594748</v>
      </c>
      <c r="AB535" s="31">
        <f t="shared" si="461"/>
        <v>3.8688807888619863</v>
      </c>
      <c r="AD535" s="33">
        <f t="shared" si="462"/>
        <v>1370.7276893207522</v>
      </c>
      <c r="AE535" s="33">
        <f t="shared" si="463"/>
        <v>4.1750854614185764</v>
      </c>
      <c r="AF535" s="33">
        <f t="shared" si="464"/>
        <v>0.10527199504931316</v>
      </c>
      <c r="AG535" s="73">
        <f t="shared" si="465"/>
        <v>2488.5526315789475</v>
      </c>
      <c r="AH535" s="33">
        <f t="shared" si="466"/>
        <v>258.33761217520123</v>
      </c>
      <c r="AI535" s="33">
        <f t="shared" si="467"/>
        <v>4.3144238319236137E-3</v>
      </c>
      <c r="AJ535" s="73">
        <f t="shared" si="468"/>
        <v>60.307017543859651</v>
      </c>
      <c r="AK535" s="33">
        <f t="shared" si="469"/>
        <v>146.90119063809286</v>
      </c>
      <c r="AL535" s="33">
        <f t="shared" si="470"/>
        <v>3.4398801312074569E-6</v>
      </c>
      <c r="AM535" s="73">
        <f t="shared" si="471"/>
        <v>113.1140350877193</v>
      </c>
      <c r="AN535" s="33">
        <f t="shared" si="472"/>
        <v>0.55518995426198559</v>
      </c>
      <c r="AO535" s="73">
        <f t="shared" si="473"/>
        <v>256.40350877192981</v>
      </c>
      <c r="AP535" s="33">
        <f t="shared" si="474"/>
        <v>1.5797234285376855</v>
      </c>
      <c r="AQ535" s="73">
        <f t="shared" si="475"/>
        <v>71.622807017543863</v>
      </c>
      <c r="AR535" s="33">
        <f t="shared" si="476"/>
        <v>58.318834881773064</v>
      </c>
      <c r="AS535" s="33">
        <f t="shared" si="477"/>
        <v>0.63834920341999479</v>
      </c>
      <c r="AT535" s="73">
        <f t="shared" si="478"/>
        <v>622.14912280701753</v>
      </c>
      <c r="AU535" s="73">
        <f t="shared" si="479"/>
        <v>1370.7276893207522</v>
      </c>
      <c r="AV535" s="73">
        <f t="shared" si="480"/>
        <v>258.33761217520123</v>
      </c>
      <c r="AW535" s="73">
        <f t="shared" si="481"/>
        <v>146.90119063809286</v>
      </c>
      <c r="AX535" s="73">
        <f t="shared" si="482"/>
        <v>0.55518995426198559</v>
      </c>
      <c r="AY535" s="73">
        <f t="shared" si="483"/>
        <v>1.5797234285376855</v>
      </c>
      <c r="AZ535" s="73">
        <f t="shared" si="484"/>
        <v>58.318834881773064</v>
      </c>
      <c r="BA535" s="33">
        <f t="shared" si="485"/>
        <v>3612.1491228070176</v>
      </c>
      <c r="BC535" s="34">
        <f t="shared" si="486"/>
        <v>6.031765713735851E-2</v>
      </c>
      <c r="BD535" s="34">
        <f t="shared" si="487"/>
        <v>0.3209626701412352</v>
      </c>
      <c r="BE535" s="34">
        <f t="shared" si="488"/>
        <v>0.26752909621142107</v>
      </c>
      <c r="BF535" s="34">
        <f t="shared" si="489"/>
        <v>0.22061205653344204</v>
      </c>
      <c r="BG535" s="34">
        <f t="shared" si="490"/>
        <v>5.7529765347748709</v>
      </c>
      <c r="BH535" s="34">
        <f t="shared" si="491"/>
        <v>0.25979952230331366</v>
      </c>
      <c r="BI535" s="34">
        <f t="shared" si="492"/>
        <v>1.0994187533040427</v>
      </c>
      <c r="BJ535" s="34">
        <f t="shared" si="493"/>
        <v>0.28416971555937542</v>
      </c>
      <c r="BL535" s="49">
        <f t="shared" si="494"/>
        <v>1</v>
      </c>
      <c r="BM535" s="49">
        <f t="shared" si="495"/>
        <v>0.83352090787909561</v>
      </c>
      <c r="BN535" s="49">
        <f t="shared" si="496"/>
        <v>17.924129719644196</v>
      </c>
      <c r="BO535" s="49">
        <f t="shared" si="497"/>
        <v>0.80943843777531033</v>
      </c>
      <c r="BP535" s="49">
        <f t="shared" si="498"/>
        <v>0.88536687283393567</v>
      </c>
      <c r="BU535" s="38">
        <f t="shared" si="499"/>
        <v>4.5998788273031326E-2</v>
      </c>
      <c r="BV535" s="38">
        <f t="shared" si="500"/>
        <v>3.8340951762675365E-2</v>
      </c>
      <c r="BW535" s="38">
        <f t="shared" si="501"/>
        <v>0.82448824795226172</v>
      </c>
      <c r="BX535" s="38">
        <f t="shared" si="502"/>
        <v>3.7233187319279742E-2</v>
      </c>
      <c r="BY535" s="38">
        <f t="shared" si="503"/>
        <v>4.0725803327444056E-2</v>
      </c>
    </row>
    <row r="536" spans="1:77" x14ac:dyDescent="0.25">
      <c r="A536" s="23" t="s">
        <v>1312</v>
      </c>
      <c r="B536" s="24" t="s">
        <v>1313</v>
      </c>
      <c r="C536" s="24" t="s">
        <v>65</v>
      </c>
      <c r="D536" s="24" t="s">
        <v>66</v>
      </c>
      <c r="E536" s="25">
        <v>0.43</v>
      </c>
      <c r="F536" s="26">
        <f t="shared" si="449"/>
        <v>1.61197018734871</v>
      </c>
      <c r="G536" s="27">
        <v>10232.929922807549</v>
      </c>
      <c r="H536" s="28">
        <f t="shared" si="450"/>
        <v>4.0100000000000007</v>
      </c>
      <c r="I536" s="27">
        <v>3.7661183990584701E-8</v>
      </c>
      <c r="J536" s="27">
        <f t="shared" si="451"/>
        <v>1.5193195820778009E-11</v>
      </c>
      <c r="K536" s="20">
        <f t="shared" si="448"/>
        <v>0.99984925557913207</v>
      </c>
      <c r="S536" s="31">
        <f t="shared" si="452"/>
        <v>5.2769554524208973</v>
      </c>
      <c r="T536" s="31">
        <f t="shared" si="453"/>
        <v>7.8371613222995471</v>
      </c>
      <c r="U536" s="31">
        <f t="shared" si="454"/>
        <v>4.4119950584480803</v>
      </c>
      <c r="V536" s="31">
        <f t="shared" si="455"/>
        <v>487.0410379136776</v>
      </c>
      <c r="W536" s="31">
        <f t="shared" si="456"/>
        <v>3.6394590009404975</v>
      </c>
      <c r="X536" s="32">
        <f t="shared" si="457"/>
        <v>30145541277.102863</v>
      </c>
      <c r="Y536" s="31">
        <f t="shared" si="458"/>
        <v>94.736508280518763</v>
      </c>
      <c r="Z536" s="31">
        <f t="shared" si="459"/>
        <v>4.2842377316119435</v>
      </c>
      <c r="AA536" s="31">
        <f t="shared" si="460"/>
        <v>18.308406361246266</v>
      </c>
      <c r="AB536" s="31">
        <f t="shared" si="461"/>
        <v>3.8642123995177675</v>
      </c>
      <c r="AD536" s="33">
        <f t="shared" si="462"/>
        <v>1378.490084826012</v>
      </c>
      <c r="AE536" s="33">
        <f t="shared" si="463"/>
        <v>10.19497612671978</v>
      </c>
      <c r="AF536" s="33">
        <f t="shared" si="464"/>
        <v>0.10633101694132541</v>
      </c>
      <c r="AG536" s="73">
        <f t="shared" si="465"/>
        <v>2488.5526315789475</v>
      </c>
      <c r="AH536" s="33">
        <f t="shared" si="466"/>
        <v>259.70866198938592</v>
      </c>
      <c r="AI536" s="33">
        <f t="shared" si="467"/>
        <v>3.422025120934602E-2</v>
      </c>
      <c r="AJ536" s="73">
        <f t="shared" si="468"/>
        <v>60.307017543859651</v>
      </c>
      <c r="AK536" s="33">
        <f t="shared" si="469"/>
        <v>147.62954233797427</v>
      </c>
      <c r="AL536" s="33">
        <f t="shared" si="470"/>
        <v>1.7968384169571743E-9</v>
      </c>
      <c r="AM536" s="73">
        <f t="shared" si="471"/>
        <v>113.1140350877193</v>
      </c>
      <c r="AN536" s="33">
        <f t="shared" si="472"/>
        <v>0.55894923205242997</v>
      </c>
      <c r="AO536" s="73">
        <f t="shared" si="473"/>
        <v>256.40350877192981</v>
      </c>
      <c r="AP536" s="33">
        <f t="shared" si="474"/>
        <v>1.5881860655072939</v>
      </c>
      <c r="AQ536" s="73">
        <f t="shared" si="475"/>
        <v>71.622807017543863</v>
      </c>
      <c r="AR536" s="33">
        <f t="shared" si="476"/>
        <v>58.695508004229261</v>
      </c>
      <c r="AS536" s="33">
        <f t="shared" si="477"/>
        <v>0.63912039876616888</v>
      </c>
      <c r="AT536" s="73">
        <f t="shared" si="478"/>
        <v>622.14912280701753</v>
      </c>
      <c r="AU536" s="73">
        <f t="shared" si="479"/>
        <v>1378.490084826012</v>
      </c>
      <c r="AV536" s="73">
        <f t="shared" si="480"/>
        <v>259.70866198938592</v>
      </c>
      <c r="AW536" s="73">
        <f t="shared" si="481"/>
        <v>147.62954233797427</v>
      </c>
      <c r="AX536" s="73">
        <f t="shared" si="482"/>
        <v>0.55894923205242997</v>
      </c>
      <c r="AY536" s="73">
        <f t="shared" si="483"/>
        <v>1.5881860655072939</v>
      </c>
      <c r="AZ536" s="73">
        <f t="shared" si="484"/>
        <v>58.695508004229261</v>
      </c>
      <c r="BA536" s="33">
        <f t="shared" si="485"/>
        <v>3612.1491228070176</v>
      </c>
      <c r="BC536" s="34">
        <f t="shared" si="486"/>
        <v>3.4589569145683362E-2</v>
      </c>
      <c r="BD536" s="34">
        <f t="shared" si="487"/>
        <v>0.18301972901302524</v>
      </c>
      <c r="BE536" s="34">
        <f t="shared" si="488"/>
        <v>0.15258890242101045</v>
      </c>
      <c r="BF536" s="34">
        <f t="shared" si="489"/>
        <v>0.12588731876437881</v>
      </c>
      <c r="BG536" s="34">
        <f t="shared" si="490"/>
        <v>3.2768950037896079</v>
      </c>
      <c r="BH536" s="34">
        <f t="shared" si="491"/>
        <v>0.14818993725413696</v>
      </c>
      <c r="BI536" s="34">
        <f t="shared" si="492"/>
        <v>0.62645854069608065</v>
      </c>
      <c r="BJ536" s="34">
        <f t="shared" si="493"/>
        <v>0.16211804008865022</v>
      </c>
      <c r="BL536" s="49">
        <f t="shared" si="494"/>
        <v>1</v>
      </c>
      <c r="BM536" s="49">
        <f t="shared" si="495"/>
        <v>0.83372925555009936</v>
      </c>
      <c r="BN536" s="49">
        <f t="shared" si="496"/>
        <v>17.904599801677097</v>
      </c>
      <c r="BO536" s="49">
        <f t="shared" si="497"/>
        <v>0.80969378576443252</v>
      </c>
      <c r="BP536" s="49">
        <f t="shared" si="498"/>
        <v>0.88579543289080342</v>
      </c>
      <c r="BU536" s="38">
        <f t="shared" si="499"/>
        <v>4.6003137435196947E-2</v>
      </c>
      <c r="BV536" s="38">
        <f t="shared" si="500"/>
        <v>3.8354161526815658E-2</v>
      </c>
      <c r="BW536" s="38">
        <f t="shared" si="501"/>
        <v>0.82366776539875153</v>
      </c>
      <c r="BX536" s="38">
        <f t="shared" si="502"/>
        <v>3.7248454506946103E-2</v>
      </c>
      <c r="BY536" s="38">
        <f t="shared" si="503"/>
        <v>4.0749369038745403E-2</v>
      </c>
    </row>
    <row r="537" spans="1:77" x14ac:dyDescent="0.25">
      <c r="A537" s="23" t="s">
        <v>1314</v>
      </c>
      <c r="B537" s="24" t="s">
        <v>1315</v>
      </c>
      <c r="C537" s="24" t="s">
        <v>89</v>
      </c>
      <c r="D537" s="24" t="s">
        <v>66</v>
      </c>
      <c r="E537" s="25">
        <v>0.221</v>
      </c>
      <c r="F537" s="26">
        <f t="shared" si="449"/>
        <v>3.1364125817192092</v>
      </c>
      <c r="G537" s="27">
        <v>1.9054607179632475</v>
      </c>
      <c r="H537" s="28">
        <f t="shared" si="450"/>
        <v>0.28000000000000008</v>
      </c>
      <c r="I537" s="27">
        <v>0.11645253567554868</v>
      </c>
      <c r="J537" s="27">
        <f t="shared" si="451"/>
        <v>4.6979037589128105E-5</v>
      </c>
      <c r="K537" s="20">
        <f t="shared" si="448"/>
        <v>0.99843833450372688</v>
      </c>
      <c r="S537" s="31">
        <f t="shared" si="452"/>
        <v>0.97892083031865318</v>
      </c>
      <c r="T537" s="31">
        <f t="shared" si="453"/>
        <v>0.89408124400030553</v>
      </c>
      <c r="U537" s="31">
        <f t="shared" si="454"/>
        <v>1.0442243826842164</v>
      </c>
      <c r="V537" s="31">
        <f t="shared" si="455"/>
        <v>0.91053859402739268</v>
      </c>
      <c r="W537" s="31">
        <f t="shared" si="456"/>
        <v>1.044117243764449</v>
      </c>
      <c r="X537" s="32">
        <f t="shared" si="457"/>
        <v>22.092991868912065</v>
      </c>
      <c r="Y537" s="31">
        <f t="shared" si="458"/>
        <v>2.4746720168746887</v>
      </c>
      <c r="Z537" s="31">
        <f t="shared" si="459"/>
        <v>0.98327885376231217</v>
      </c>
      <c r="AA537" s="31">
        <f t="shared" si="460"/>
        <v>1.3006025693063501</v>
      </c>
      <c r="AB537" s="31">
        <f t="shared" si="461"/>
        <v>1.1172075137157393</v>
      </c>
      <c r="AD537" s="33">
        <f t="shared" si="462"/>
        <v>7430.8672815378741</v>
      </c>
      <c r="AE537" s="33">
        <f t="shared" si="463"/>
        <v>19.836378889092785</v>
      </c>
      <c r="AF537" s="33">
        <f t="shared" si="464"/>
        <v>0.93205549151755673</v>
      </c>
      <c r="AG537" s="73">
        <f t="shared" si="465"/>
        <v>2488.5526315789475</v>
      </c>
      <c r="AH537" s="33">
        <f t="shared" si="466"/>
        <v>1097.3056675691939</v>
      </c>
      <c r="AI537" s="33">
        <f t="shared" si="467"/>
        <v>18.304184771508176</v>
      </c>
      <c r="AJ537" s="73">
        <f t="shared" si="468"/>
        <v>60.307017543859651</v>
      </c>
      <c r="AK537" s="33">
        <f t="shared" si="469"/>
        <v>514.58940064002888</v>
      </c>
      <c r="AL537" s="33">
        <f t="shared" si="470"/>
        <v>2.4517578691044899</v>
      </c>
      <c r="AM537" s="73">
        <f t="shared" si="471"/>
        <v>113.1140350877193</v>
      </c>
      <c r="AN537" s="33">
        <f t="shared" si="472"/>
        <v>21.397946147869678</v>
      </c>
      <c r="AO537" s="73">
        <f t="shared" si="473"/>
        <v>256.40350877192981</v>
      </c>
      <c r="AP537" s="33">
        <f t="shared" si="474"/>
        <v>6.9198749069319829</v>
      </c>
      <c r="AQ537" s="73">
        <f t="shared" si="475"/>
        <v>71.622807017543863</v>
      </c>
      <c r="AR537" s="33">
        <f t="shared" si="476"/>
        <v>826.24872307790338</v>
      </c>
      <c r="AS537" s="33">
        <f t="shared" si="477"/>
        <v>2.2105982455156994</v>
      </c>
      <c r="AT537" s="73">
        <f t="shared" si="478"/>
        <v>622.14912280701753</v>
      </c>
      <c r="AU537" s="73">
        <f t="shared" si="479"/>
        <v>7430.8672815378741</v>
      </c>
      <c r="AV537" s="73">
        <f t="shared" si="480"/>
        <v>1097.3056675691939</v>
      </c>
      <c r="AW537" s="73">
        <f t="shared" si="481"/>
        <v>514.58940064002888</v>
      </c>
      <c r="AX537" s="73">
        <f t="shared" si="482"/>
        <v>21.397946147869678</v>
      </c>
      <c r="AY537" s="73">
        <f t="shared" si="483"/>
        <v>6.9198749069319829</v>
      </c>
      <c r="AZ537" s="73">
        <f t="shared" si="484"/>
        <v>826.24872307790338</v>
      </c>
      <c r="BA537" s="33">
        <f t="shared" si="485"/>
        <v>3612.1491228070176</v>
      </c>
      <c r="BC537" s="34">
        <f t="shared" si="486"/>
        <v>8.6287340235407309E-2</v>
      </c>
      <c r="BD537" s="34">
        <f t="shared" si="487"/>
        <v>8.4576614807236453E-2</v>
      </c>
      <c r="BE537" s="34">
        <f t="shared" si="488"/>
        <v>8.8624988815722186E-2</v>
      </c>
      <c r="BF537" s="34">
        <f t="shared" si="489"/>
        <v>8.9666882576615523E-2</v>
      </c>
      <c r="BG537" s="34">
        <f t="shared" si="490"/>
        <v>0.2135328662911079</v>
      </c>
      <c r="BH537" s="34">
        <f t="shared" si="491"/>
        <v>8.4844517000869937E-2</v>
      </c>
      <c r="BI537" s="34">
        <f t="shared" si="492"/>
        <v>0.11192608226842536</v>
      </c>
      <c r="BJ537" s="34">
        <f t="shared" si="493"/>
        <v>0.1001837893984158</v>
      </c>
      <c r="BL537" s="49">
        <f t="shared" si="494"/>
        <v>1</v>
      </c>
      <c r="BM537" s="49">
        <f t="shared" si="495"/>
        <v>1.0478663519190574</v>
      </c>
      <c r="BN537" s="49">
        <f t="shared" si="496"/>
        <v>2.5247270392387215</v>
      </c>
      <c r="BO537" s="49">
        <f t="shared" si="497"/>
        <v>1.0031675681776113</v>
      </c>
      <c r="BP537" s="49">
        <f t="shared" si="498"/>
        <v>1.1845329779011677</v>
      </c>
      <c r="BU537" s="38">
        <f t="shared" si="499"/>
        <v>5.0925585094871217E-2</v>
      </c>
      <c r="BV537" s="38">
        <f t="shared" si="500"/>
        <v>5.3363207072706226E-2</v>
      </c>
      <c r="BW537" s="38">
        <f t="shared" si="501"/>
        <v>0.12857320167807379</v>
      </c>
      <c r="BX537" s="38">
        <f t="shared" si="502"/>
        <v>5.108689535764397E-2</v>
      </c>
      <c r="BY537" s="38">
        <f t="shared" si="503"/>
        <v>6.0323034963787124E-2</v>
      </c>
    </row>
    <row r="538" spans="1:77" x14ac:dyDescent="0.25">
      <c r="A538" s="23" t="s">
        <v>1316</v>
      </c>
      <c r="B538" s="24" t="s">
        <v>1317</v>
      </c>
      <c r="C538" s="24" t="s">
        <v>65</v>
      </c>
      <c r="D538" s="24" t="s">
        <v>66</v>
      </c>
      <c r="E538" s="25">
        <v>1.4999999999999999E-2</v>
      </c>
      <c r="F538" s="26">
        <f t="shared" si="449"/>
        <v>46.209812037329691</v>
      </c>
      <c r="G538" s="27">
        <v>100</v>
      </c>
      <c r="H538" s="28">
        <f t="shared" si="450"/>
        <v>2</v>
      </c>
      <c r="I538" s="27">
        <v>3.4541999999999996E-11</v>
      </c>
      <c r="J538" s="27">
        <f t="shared" si="451"/>
        <v>1.393486116030008E-14</v>
      </c>
      <c r="K538" s="20">
        <f t="shared" si="448"/>
        <v>0.99993289725308077</v>
      </c>
      <c r="S538" s="31">
        <f t="shared" si="452"/>
        <v>3.3457435566136673</v>
      </c>
      <c r="T538" s="31">
        <f t="shared" si="453"/>
        <v>3.8780237524421133</v>
      </c>
      <c r="U538" s="31">
        <f t="shared" si="454"/>
        <v>2.8987734669000891</v>
      </c>
      <c r="V538" s="31">
        <f t="shared" si="455"/>
        <v>5.5715329586101179</v>
      </c>
      <c r="W538" s="31">
        <f t="shared" si="456"/>
        <v>2.4733085820096958</v>
      </c>
      <c r="X538" s="32">
        <f t="shared" si="457"/>
        <v>388902680265.54425</v>
      </c>
      <c r="Y538" s="31">
        <f t="shared" si="458"/>
        <v>53.28101259765274</v>
      </c>
      <c r="Z538" s="31">
        <f t="shared" si="459"/>
        <v>2.8010363121325348</v>
      </c>
      <c r="AA538" s="31">
        <f t="shared" si="460"/>
        <v>10.666384857826108</v>
      </c>
      <c r="AB538" s="31">
        <f t="shared" si="461"/>
        <v>3.4054503230537834</v>
      </c>
      <c r="AD538" s="33">
        <f t="shared" si="462"/>
        <v>2174.1746329755315</v>
      </c>
      <c r="AE538" s="33">
        <f t="shared" si="463"/>
        <v>292.2559822993004</v>
      </c>
      <c r="AF538" s="33">
        <f t="shared" si="464"/>
        <v>0.21488608284272553</v>
      </c>
      <c r="AG538" s="73">
        <f t="shared" si="465"/>
        <v>2488.5526315789475</v>
      </c>
      <c r="AH538" s="33">
        <f t="shared" si="466"/>
        <v>395.28212411805765</v>
      </c>
      <c r="AI538" s="33">
        <f t="shared" si="467"/>
        <v>2.9913969441588577</v>
      </c>
      <c r="AJ538" s="73">
        <f t="shared" si="468"/>
        <v>60.307017543859651</v>
      </c>
      <c r="AK538" s="33">
        <f t="shared" si="469"/>
        <v>217.23600143338703</v>
      </c>
      <c r="AL538" s="33">
        <f t="shared" si="470"/>
        <v>1.3928077489638658E-10</v>
      </c>
      <c r="AM538" s="73">
        <f t="shared" si="471"/>
        <v>113.1140350877193</v>
      </c>
      <c r="AN538" s="33">
        <f t="shared" si="472"/>
        <v>0.99384182036092605</v>
      </c>
      <c r="AO538" s="73">
        <f t="shared" si="473"/>
        <v>256.40350877192981</v>
      </c>
      <c r="AP538" s="33">
        <f t="shared" si="474"/>
        <v>2.4291604636451134</v>
      </c>
      <c r="AQ538" s="73">
        <f t="shared" si="475"/>
        <v>71.622807017543863</v>
      </c>
      <c r="AR538" s="33">
        <f t="shared" si="476"/>
        <v>100.74840036666633</v>
      </c>
      <c r="AS538" s="33">
        <f t="shared" si="477"/>
        <v>0.72521890951629231</v>
      </c>
      <c r="AT538" s="73">
        <f t="shared" si="478"/>
        <v>622.14912280701753</v>
      </c>
      <c r="AU538" s="73">
        <f t="shared" si="479"/>
        <v>2174.1746329755315</v>
      </c>
      <c r="AV538" s="73">
        <f t="shared" si="480"/>
        <v>395.28212411805765</v>
      </c>
      <c r="AW538" s="73">
        <f t="shared" si="481"/>
        <v>217.23600143338703</v>
      </c>
      <c r="AX538" s="73">
        <f t="shared" si="482"/>
        <v>0.99384182036092605</v>
      </c>
      <c r="AY538" s="73">
        <f t="shared" si="483"/>
        <v>2.4291604636451134</v>
      </c>
      <c r="AZ538" s="73">
        <f t="shared" si="484"/>
        <v>100.74840036666633</v>
      </c>
      <c r="BA538" s="33">
        <f t="shared" si="485"/>
        <v>3612.1491228070176</v>
      </c>
      <c r="BC538" s="34">
        <f t="shared" si="486"/>
        <v>2.5773836965248707E-3</v>
      </c>
      <c r="BD538" s="34">
        <f t="shared" si="487"/>
        <v>8.6402420953564044E-3</v>
      </c>
      <c r="BE538" s="34">
        <f t="shared" si="488"/>
        <v>7.4151355691224512E-3</v>
      </c>
      <c r="BF538" s="34">
        <f t="shared" si="489"/>
        <v>6.3746652157427482E-3</v>
      </c>
      <c r="BG538" s="34">
        <f t="shared" si="490"/>
        <v>0.13732561320352643</v>
      </c>
      <c r="BH538" s="34">
        <f t="shared" si="491"/>
        <v>7.2193453242645452E-3</v>
      </c>
      <c r="BI538" s="34">
        <f t="shared" si="492"/>
        <v>2.7294889172353586E-2</v>
      </c>
      <c r="BJ538" s="34">
        <f t="shared" si="493"/>
        <v>8.0150601486024108E-3</v>
      </c>
      <c r="BL538" s="49">
        <f t="shared" si="494"/>
        <v>1</v>
      </c>
      <c r="BM538" s="49">
        <f t="shared" si="495"/>
        <v>0.85820923618652167</v>
      </c>
      <c r="BN538" s="49">
        <f t="shared" si="496"/>
        <v>15.893722848035758</v>
      </c>
      <c r="BO538" s="49">
        <f t="shared" si="497"/>
        <v>0.83554896316441141</v>
      </c>
      <c r="BP538" s="49">
        <f t="shared" si="498"/>
        <v>0.92764300584933956</v>
      </c>
      <c r="BU538" s="38">
        <f t="shared" si="499"/>
        <v>4.6516571610058781E-2</v>
      </c>
      <c r="BV538" s="38">
        <f t="shared" si="500"/>
        <v>3.9920951391484188E-2</v>
      </c>
      <c r="BW538" s="38">
        <f t="shared" si="501"/>
        <v>0.73932149701108274</v>
      </c>
      <c r="BX538" s="38">
        <f t="shared" si="502"/>
        <v>3.8866873178747707E-2</v>
      </c>
      <c r="BY538" s="38">
        <f t="shared" si="503"/>
        <v>4.3150772310160977E-2</v>
      </c>
    </row>
    <row r="539" spans="1:77" x14ac:dyDescent="0.25">
      <c r="A539" s="23" t="s">
        <v>1318</v>
      </c>
      <c r="B539" s="24" t="s">
        <v>1319</v>
      </c>
      <c r="C539" s="24" t="s">
        <v>65</v>
      </c>
      <c r="D539" s="24" t="s">
        <v>66</v>
      </c>
      <c r="E539" s="25">
        <v>0.151</v>
      </c>
      <c r="F539" s="26">
        <f t="shared" si="449"/>
        <v>4.5903786792049361</v>
      </c>
      <c r="G539" s="27">
        <v>4.2657951880159251E-3</v>
      </c>
      <c r="H539" s="28">
        <f t="shared" si="450"/>
        <v>-2.37</v>
      </c>
      <c r="I539" s="27">
        <v>6.4261599983934598E-10</v>
      </c>
      <c r="J539" s="27">
        <f t="shared" si="451"/>
        <v>2.5924279824991909E-13</v>
      </c>
      <c r="K539" s="20">
        <f t="shared" si="448"/>
        <v>0.59445699200011648</v>
      </c>
      <c r="S539" s="31">
        <f t="shared" si="452"/>
        <v>0.87539236698888601</v>
      </c>
      <c r="T539" s="31">
        <f t="shared" si="453"/>
        <v>0.79217827315812384</v>
      </c>
      <c r="U539" s="31">
        <f t="shared" si="454"/>
        <v>0.96310355570996842</v>
      </c>
      <c r="V539" s="31">
        <f t="shared" si="455"/>
        <v>0.82020269066430551</v>
      </c>
      <c r="W539" s="31">
        <f t="shared" si="456"/>
        <v>0.98160221827947713</v>
      </c>
      <c r="X539" s="32">
        <f t="shared" si="457"/>
        <v>3676054024.9624758</v>
      </c>
      <c r="Y539" s="31">
        <f t="shared" si="458"/>
        <v>0.25232460179367233</v>
      </c>
      <c r="Z539" s="31">
        <f t="shared" si="459"/>
        <v>0.90376734904312239</v>
      </c>
      <c r="AA539" s="31">
        <f t="shared" si="460"/>
        <v>0.89092885887623541</v>
      </c>
      <c r="AB539" s="31">
        <f t="shared" si="461"/>
        <v>0.82640965750862183</v>
      </c>
      <c r="AD539" s="33">
        <f t="shared" si="462"/>
        <v>8309.680371388391</v>
      </c>
      <c r="AE539" s="33">
        <f t="shared" si="463"/>
        <v>29.032051221784808</v>
      </c>
      <c r="AF539" s="33">
        <f t="shared" si="464"/>
        <v>1.0519517658710071</v>
      </c>
      <c r="AG539" s="73">
        <f t="shared" si="465"/>
        <v>2488.5526315789475</v>
      </c>
      <c r="AH539" s="33">
        <f t="shared" si="466"/>
        <v>1189.7301453618479</v>
      </c>
      <c r="AI539" s="33">
        <f t="shared" si="467"/>
        <v>20.32018043389721</v>
      </c>
      <c r="AJ539" s="73">
        <f t="shared" si="468"/>
        <v>60.307017543859651</v>
      </c>
      <c r="AK539" s="33">
        <f t="shared" si="469"/>
        <v>547.36191163913156</v>
      </c>
      <c r="AL539" s="33">
        <f t="shared" si="470"/>
        <v>1.473500288593272E-8</v>
      </c>
      <c r="AM539" s="73">
        <f t="shared" si="471"/>
        <v>113.1140350877193</v>
      </c>
      <c r="AN539" s="33">
        <f t="shared" si="472"/>
        <v>209.86022834992764</v>
      </c>
      <c r="AO539" s="73">
        <f t="shared" si="473"/>
        <v>256.40350877192981</v>
      </c>
      <c r="AP539" s="33">
        <f t="shared" si="474"/>
        <v>7.5286705963328755</v>
      </c>
      <c r="AQ539" s="73">
        <f t="shared" si="475"/>
        <v>71.622807017543863</v>
      </c>
      <c r="AR539" s="33">
        <f t="shared" si="476"/>
        <v>1206.180719610627</v>
      </c>
      <c r="AS539" s="33">
        <f t="shared" si="477"/>
        <v>2.9884657654441842</v>
      </c>
      <c r="AT539" s="73">
        <f t="shared" si="478"/>
        <v>622.14912280701753</v>
      </c>
      <c r="AU539" s="73">
        <f t="shared" si="479"/>
        <v>8309.680371388391</v>
      </c>
      <c r="AV539" s="73">
        <f t="shared" si="480"/>
        <v>1189.7301453618479</v>
      </c>
      <c r="AW539" s="73">
        <f t="shared" si="481"/>
        <v>547.36191163913156</v>
      </c>
      <c r="AX539" s="73">
        <f t="shared" si="482"/>
        <v>209.86022834992764</v>
      </c>
      <c r="AY539" s="73">
        <f t="shared" si="483"/>
        <v>7.5286705963328755</v>
      </c>
      <c r="AZ539" s="73">
        <f t="shared" si="484"/>
        <v>1206.180719610627</v>
      </c>
      <c r="BA539" s="33">
        <f t="shared" si="485"/>
        <v>3612.1491228070176</v>
      </c>
      <c r="BC539" s="34">
        <f t="shared" si="486"/>
        <v>4.5073148056861259E-2</v>
      </c>
      <c r="BD539" s="34">
        <f t="shared" si="487"/>
        <v>3.9497126581995896E-2</v>
      </c>
      <c r="BE539" s="34">
        <f t="shared" si="488"/>
        <v>4.2681130181802057E-2</v>
      </c>
      <c r="BF539" s="34">
        <f t="shared" si="489"/>
        <v>4.4243902116263265E-2</v>
      </c>
      <c r="BG539" s="34">
        <f t="shared" si="490"/>
        <v>1.1373064135034755E-2</v>
      </c>
      <c r="BH539" s="34">
        <f t="shared" si="491"/>
        <v>4.0735639532377667E-2</v>
      </c>
      <c r="BI539" s="34">
        <f t="shared" si="492"/>
        <v>4.0057720279994199E-2</v>
      </c>
      <c r="BJ539" s="34">
        <f t="shared" si="493"/>
        <v>4.847198954663267E-2</v>
      </c>
      <c r="BL539" s="49">
        <f t="shared" si="494"/>
        <v>1</v>
      </c>
      <c r="BM539" s="49">
        <f t="shared" si="495"/>
        <v>1.0806135502843779</v>
      </c>
      <c r="BN539" s="49">
        <f t="shared" si="496"/>
        <v>0.28794662091239254</v>
      </c>
      <c r="BO539" s="49">
        <f t="shared" si="497"/>
        <v>1.0313570392977987</v>
      </c>
      <c r="BP539" s="49">
        <f t="shared" si="498"/>
        <v>1.2272282502881569</v>
      </c>
      <c r="BU539" s="38">
        <f t="shared" si="499"/>
        <v>5.1753639830604818E-2</v>
      </c>
      <c r="BV539" s="38">
        <f t="shared" si="500"/>
        <v>5.5925684477488864E-2</v>
      </c>
      <c r="BW539" s="38">
        <f t="shared" si="501"/>
        <v>1.4902285709139665E-2</v>
      </c>
      <c r="BX539" s="38">
        <f t="shared" si="502"/>
        <v>5.3376480748577211E-2</v>
      </c>
      <c r="BY539" s="38">
        <f t="shared" si="503"/>
        <v>6.3513528855356619E-2</v>
      </c>
    </row>
    <row r="540" spans="1:77" x14ac:dyDescent="0.25">
      <c r="A540" s="23" t="s">
        <v>1320</v>
      </c>
      <c r="B540" s="24" t="s">
        <v>1321</v>
      </c>
      <c r="C540" s="24" t="s">
        <v>89</v>
      </c>
      <c r="D540" s="24" t="s">
        <v>66</v>
      </c>
      <c r="E540" s="25">
        <v>9.2399999999999996E-2</v>
      </c>
      <c r="F540" s="26">
        <f t="shared" si="449"/>
        <v>7.5015928632028714</v>
      </c>
      <c r="G540" s="27">
        <v>1621.8100973589308</v>
      </c>
      <c r="H540" s="28">
        <f t="shared" si="450"/>
        <v>3.2100000000000004</v>
      </c>
      <c r="I540" s="27">
        <v>0.33707392281822585</v>
      </c>
      <c r="J540" s="27">
        <f t="shared" si="451"/>
        <v>1.3598165465895671E-4</v>
      </c>
      <c r="K540" s="20">
        <f t="shared" si="448"/>
        <v>0.99994330958044986</v>
      </c>
      <c r="S540" s="31">
        <f t="shared" si="452"/>
        <v>5.1037543703604502</v>
      </c>
      <c r="T540" s="31">
        <f t="shared" si="453"/>
        <v>7.3933918618455428</v>
      </c>
      <c r="U540" s="31">
        <f t="shared" si="454"/>
        <v>4.2762815111038668</v>
      </c>
      <c r="V540" s="31">
        <f t="shared" si="455"/>
        <v>77.880841302076433</v>
      </c>
      <c r="W540" s="31">
        <f t="shared" si="456"/>
        <v>3.5348725933885534</v>
      </c>
      <c r="X540" s="32">
        <f t="shared" si="457"/>
        <v>539.71270544727201</v>
      </c>
      <c r="Y540" s="31">
        <f t="shared" si="458"/>
        <v>91.018564783374288</v>
      </c>
      <c r="Z540" s="31">
        <f t="shared" si="459"/>
        <v>4.1512165487344195</v>
      </c>
      <c r="AA540" s="31">
        <f t="shared" si="460"/>
        <v>17.62303030469069</v>
      </c>
      <c r="AB540" s="31">
        <f t="shared" si="461"/>
        <v>3.8361601928790887</v>
      </c>
      <c r="AD540" s="33">
        <f t="shared" si="462"/>
        <v>1425.2705442634831</v>
      </c>
      <c r="AE540" s="33">
        <f t="shared" si="463"/>
        <v>47.444152970665648</v>
      </c>
      <c r="AF540" s="33">
        <f t="shared" si="464"/>
        <v>0.11271326461591287</v>
      </c>
      <c r="AG540" s="73">
        <f t="shared" si="465"/>
        <v>2488.5526315789475</v>
      </c>
      <c r="AH540" s="33">
        <f t="shared" si="466"/>
        <v>267.9508658066693</v>
      </c>
      <c r="AI540" s="33">
        <f t="shared" si="467"/>
        <v>0.21400213952519676</v>
      </c>
      <c r="AJ540" s="73">
        <f t="shared" si="468"/>
        <v>60.307017543859651</v>
      </c>
      <c r="AK540" s="33">
        <f t="shared" si="469"/>
        <v>151.99746312542914</v>
      </c>
      <c r="AL540" s="33">
        <f t="shared" si="470"/>
        <v>0.10036203728385</v>
      </c>
      <c r="AM540" s="73">
        <f t="shared" si="471"/>
        <v>113.1140350877193</v>
      </c>
      <c r="AN540" s="33">
        <f t="shared" si="472"/>
        <v>0.58178129568130887</v>
      </c>
      <c r="AO540" s="73">
        <f t="shared" si="473"/>
        <v>256.40350877192981</v>
      </c>
      <c r="AP540" s="33">
        <f t="shared" si="474"/>
        <v>1.6390777466767064</v>
      </c>
      <c r="AQ540" s="73">
        <f t="shared" si="475"/>
        <v>71.622807017543863</v>
      </c>
      <c r="AR540" s="33">
        <f t="shared" si="476"/>
        <v>60.978230959245536</v>
      </c>
      <c r="AS540" s="33">
        <f t="shared" si="477"/>
        <v>0.64379401420237092</v>
      </c>
      <c r="AT540" s="73">
        <f t="shared" si="478"/>
        <v>622.14912280701753</v>
      </c>
      <c r="AU540" s="73">
        <f t="shared" si="479"/>
        <v>1425.2705442634831</v>
      </c>
      <c r="AV540" s="73">
        <f t="shared" si="480"/>
        <v>267.9508658066693</v>
      </c>
      <c r="AW540" s="73">
        <f t="shared" si="481"/>
        <v>151.99746312542914</v>
      </c>
      <c r="AX540" s="73">
        <f t="shared" si="482"/>
        <v>0.58178129568130887</v>
      </c>
      <c r="AY540" s="73">
        <f t="shared" si="483"/>
        <v>1.6390777466767064</v>
      </c>
      <c r="AZ540" s="73">
        <f t="shared" si="484"/>
        <v>60.978230959245536</v>
      </c>
      <c r="BA540" s="33">
        <f t="shared" si="485"/>
        <v>3612.1491228070176</v>
      </c>
      <c r="BC540" s="34">
        <f t="shared" si="486"/>
        <v>9.7591652444813486E-3</v>
      </c>
      <c r="BD540" s="34">
        <f t="shared" si="487"/>
        <v>4.9940934547488769E-2</v>
      </c>
      <c r="BE540" s="34">
        <f t="shared" si="488"/>
        <v>4.1699633991125751E-2</v>
      </c>
      <c r="BF540" s="34">
        <f t="shared" si="489"/>
        <v>3.4474642578704327E-2</v>
      </c>
      <c r="BG540" s="34">
        <f t="shared" si="490"/>
        <v>0.88826521403648018</v>
      </c>
      <c r="BH540" s="34">
        <f t="shared" si="491"/>
        <v>4.0512408264724763E-2</v>
      </c>
      <c r="BI540" s="34">
        <f t="shared" si="492"/>
        <v>0.17018924627735998</v>
      </c>
      <c r="BJ540" s="34">
        <f t="shared" si="493"/>
        <v>4.4364478468150392E-2</v>
      </c>
      <c r="BL540" s="49">
        <f t="shared" si="494"/>
        <v>1</v>
      </c>
      <c r="BM540" s="49">
        <f t="shared" si="495"/>
        <v>0.83497904812881751</v>
      </c>
      <c r="BN540" s="49">
        <f t="shared" si="496"/>
        <v>17.786315416100795</v>
      </c>
      <c r="BO540" s="49">
        <f t="shared" si="497"/>
        <v>0.81120645081644527</v>
      </c>
      <c r="BP540" s="49">
        <f t="shared" si="498"/>
        <v>0.88833897223057101</v>
      </c>
      <c r="BU540" s="38">
        <f t="shared" si="499"/>
        <v>4.6031065071997217E-2</v>
      </c>
      <c r="BV540" s="38">
        <f t="shared" si="500"/>
        <v>3.8434974898171895E-2</v>
      </c>
      <c r="BW540" s="38">
        <f t="shared" si="501"/>
        <v>0.81872304230960291</v>
      </c>
      <c r="BX540" s="38">
        <f t="shared" si="502"/>
        <v>3.7340696924355703E-2</v>
      </c>
      <c r="BY540" s="38">
        <f t="shared" si="503"/>
        <v>4.0891189036736546E-2</v>
      </c>
    </row>
    <row r="541" spans="1:77" x14ac:dyDescent="0.25">
      <c r="A541" s="23" t="s">
        <v>1322</v>
      </c>
      <c r="B541" s="24" t="s">
        <v>1323</v>
      </c>
      <c r="C541" s="24" t="s">
        <v>1324</v>
      </c>
      <c r="D541" s="24" t="s">
        <v>66</v>
      </c>
      <c r="E541" s="25">
        <v>22.7</v>
      </c>
      <c r="F541" s="26">
        <f t="shared" si="449"/>
        <v>3.0535118086341202E-2</v>
      </c>
      <c r="G541" s="27">
        <v>30199.517204020212</v>
      </c>
      <c r="H541" s="28">
        <f t="shared" si="450"/>
        <v>4.4800000000000004</v>
      </c>
      <c r="I541" s="27">
        <v>4.8617777765623334E-22</v>
      </c>
      <c r="J541" s="27">
        <f t="shared" si="451"/>
        <v>1.9613281891213174E-25</v>
      </c>
      <c r="K541" s="20">
        <f t="shared" si="448"/>
        <v>0.99962793023731433</v>
      </c>
      <c r="S541" s="31">
        <f t="shared" si="452"/>
        <v>5.2995211794413528</v>
      </c>
      <c r="T541" s="31">
        <f t="shared" si="453"/>
        <v>7.8966326291841247</v>
      </c>
      <c r="U541" s="31">
        <f t="shared" si="454"/>
        <v>4.4296766735160427</v>
      </c>
      <c r="V541" s="31">
        <f t="shared" si="455"/>
        <v>1435.760013290153</v>
      </c>
      <c r="W541" s="31">
        <f t="shared" si="456"/>
        <v>3.6530851763361216</v>
      </c>
      <c r="X541" s="32">
        <f t="shared" si="457"/>
        <v>6.8821511330965288E+24</v>
      </c>
      <c r="Y541" s="31">
        <f t="shared" si="458"/>
        <v>95.220905358389018</v>
      </c>
      <c r="Z541" s="31">
        <f t="shared" si="459"/>
        <v>4.3015685684926552</v>
      </c>
      <c r="AA541" s="31">
        <f t="shared" si="460"/>
        <v>18.397701467342614</v>
      </c>
      <c r="AB541" s="31">
        <f t="shared" si="461"/>
        <v>3.8677421463544088</v>
      </c>
      <c r="AD541" s="33">
        <f t="shared" si="462"/>
        <v>1372.6203788844145</v>
      </c>
      <c r="AE541" s="33">
        <f t="shared" si="463"/>
        <v>0.19312069314931743</v>
      </c>
      <c r="AF541" s="33">
        <f t="shared" si="464"/>
        <v>0.10553021426544859</v>
      </c>
      <c r="AG541" s="73">
        <f t="shared" si="465"/>
        <v>2488.5526315789475</v>
      </c>
      <c r="AH541" s="33">
        <f t="shared" si="466"/>
        <v>258.67200199599029</v>
      </c>
      <c r="AI541" s="33">
        <f t="shared" si="467"/>
        <v>1.1608253825424302E-2</v>
      </c>
      <c r="AJ541" s="73">
        <f t="shared" si="468"/>
        <v>60.307017543859651</v>
      </c>
      <c r="AK541" s="33">
        <f t="shared" si="469"/>
        <v>147.07887736840175</v>
      </c>
      <c r="AL541" s="33">
        <f t="shared" si="470"/>
        <v>7.8706011563996448E-24</v>
      </c>
      <c r="AM541" s="73">
        <f t="shared" si="471"/>
        <v>113.1140350877193</v>
      </c>
      <c r="AN541" s="33">
        <f t="shared" si="472"/>
        <v>0.55610580839808677</v>
      </c>
      <c r="AO541" s="73">
        <f t="shared" si="473"/>
        <v>256.40350877192981</v>
      </c>
      <c r="AP541" s="33">
        <f t="shared" si="474"/>
        <v>1.5817873313713016</v>
      </c>
      <c r="AQ541" s="73">
        <f t="shared" si="475"/>
        <v>71.622807017543863</v>
      </c>
      <c r="AR541" s="33">
        <f t="shared" si="476"/>
        <v>58.410623415579956</v>
      </c>
      <c r="AS541" s="33">
        <f t="shared" si="477"/>
        <v>0.63853712999580781</v>
      </c>
      <c r="AT541" s="73">
        <f t="shared" si="478"/>
        <v>622.14912280701753</v>
      </c>
      <c r="AU541" s="73">
        <f t="shared" si="479"/>
        <v>1372.6203788844145</v>
      </c>
      <c r="AV541" s="73">
        <f t="shared" si="480"/>
        <v>258.67200199599029</v>
      </c>
      <c r="AW541" s="73">
        <f t="shared" si="481"/>
        <v>147.07887736840175</v>
      </c>
      <c r="AX541" s="73">
        <f t="shared" si="482"/>
        <v>0.55610580839808677</v>
      </c>
      <c r="AY541" s="73">
        <f t="shared" si="483"/>
        <v>1.5817873313713016</v>
      </c>
      <c r="AZ541" s="73">
        <f t="shared" si="484"/>
        <v>58.410623415579956</v>
      </c>
      <c r="BA541" s="33">
        <f t="shared" si="485"/>
        <v>3612.1491228070176</v>
      </c>
      <c r="BC541" s="34">
        <f t="shared" si="486"/>
        <v>0.12055920575115829</v>
      </c>
      <c r="BD541" s="34">
        <f t="shared" si="487"/>
        <v>0.64063401660440977</v>
      </c>
      <c r="BE541" s="34">
        <f t="shared" si="488"/>
        <v>0.53401433688227762</v>
      </c>
      <c r="BF541" s="34">
        <f t="shared" si="489"/>
        <v>0.44041304740041287</v>
      </c>
      <c r="BG541" s="34">
        <f t="shared" si="490"/>
        <v>11.479756720913592</v>
      </c>
      <c r="BH541" s="34">
        <f t="shared" si="491"/>
        <v>0.51859369010162149</v>
      </c>
      <c r="BI541" s="34">
        <f t="shared" si="492"/>
        <v>2.1940274615197257</v>
      </c>
      <c r="BJ541" s="34">
        <f t="shared" si="493"/>
        <v>0.5672631159209347</v>
      </c>
      <c r="BL541" s="49">
        <f t="shared" si="494"/>
        <v>1</v>
      </c>
      <c r="BM541" s="49">
        <f t="shared" si="495"/>
        <v>0.83357162286315245</v>
      </c>
      <c r="BN541" s="49">
        <f t="shared" si="496"/>
        <v>17.919368037558204</v>
      </c>
      <c r="BO541" s="49">
        <f t="shared" si="497"/>
        <v>0.8095007081427773</v>
      </c>
      <c r="BP541" s="49">
        <f t="shared" si="498"/>
        <v>0.88547142552253599</v>
      </c>
      <c r="BU541" s="38">
        <f t="shared" si="499"/>
        <v>4.599984691542492E-2</v>
      </c>
      <c r="BV541" s="38">
        <f t="shared" si="500"/>
        <v>3.8344167044747329E-2</v>
      </c>
      <c r="BW541" s="38">
        <f t="shared" si="501"/>
        <v>0.82428818654883562</v>
      </c>
      <c r="BX541" s="38">
        <f t="shared" si="502"/>
        <v>3.723690865249582E-2</v>
      </c>
      <c r="BY541" s="38">
        <f t="shared" si="503"/>
        <v>4.0731550022019732E-2</v>
      </c>
    </row>
    <row r="542" spans="1:77" x14ac:dyDescent="0.25">
      <c r="A542" s="23" t="s">
        <v>1325</v>
      </c>
      <c r="B542" s="24" t="s">
        <v>1326</v>
      </c>
      <c r="C542" s="24" t="s">
        <v>1327</v>
      </c>
      <c r="D542" s="24" t="s">
        <v>66</v>
      </c>
      <c r="E542" s="25">
        <v>0.106</v>
      </c>
      <c r="F542" s="26">
        <f t="shared" si="449"/>
        <v>6.5391243449051446</v>
      </c>
      <c r="G542" s="27">
        <v>74.131024130091816</v>
      </c>
      <c r="H542" s="28">
        <f t="shared" si="450"/>
        <v>1.8700000000000003</v>
      </c>
      <c r="I542" s="27">
        <v>3.8480999999999997E-3</v>
      </c>
      <c r="J542" s="27">
        <f t="shared" si="451"/>
        <v>1.5523924275071143E-6</v>
      </c>
      <c r="K542" s="20">
        <f t="shared" si="448"/>
        <v>0.99992303100043167</v>
      </c>
      <c r="S542" s="31">
        <f t="shared" si="452"/>
        <v>3.014911107928925</v>
      </c>
      <c r="T542" s="31">
        <f t="shared" si="453"/>
        <v>3.3678872120546681</v>
      </c>
      <c r="U542" s="31">
        <f t="shared" si="454"/>
        <v>2.6395461881010482</v>
      </c>
      <c r="V542" s="31">
        <f t="shared" si="455"/>
        <v>4.342360044096532</v>
      </c>
      <c r="W542" s="31">
        <f t="shared" si="456"/>
        <v>2.273537443758523</v>
      </c>
      <c r="X542" s="32">
        <f t="shared" si="457"/>
        <v>2746.6417097969352</v>
      </c>
      <c r="Y542" s="31">
        <f t="shared" si="458"/>
        <v>46.179345930220762</v>
      </c>
      <c r="Z542" s="31">
        <f t="shared" si="459"/>
        <v>2.5469517352073527</v>
      </c>
      <c r="AA542" s="31">
        <f t="shared" si="460"/>
        <v>9.3572438503753617</v>
      </c>
      <c r="AB542" s="31">
        <f t="shared" si="461"/>
        <v>3.2751231652504491</v>
      </c>
      <c r="AD542" s="33">
        <f t="shared" si="462"/>
        <v>2412.7513246079611</v>
      </c>
      <c r="AE542" s="33">
        <f t="shared" si="463"/>
        <v>41.356978627259487</v>
      </c>
      <c r="AF542" s="33">
        <f t="shared" si="464"/>
        <v>0.24743504780997</v>
      </c>
      <c r="AG542" s="73">
        <f t="shared" si="465"/>
        <v>2488.5526315789475</v>
      </c>
      <c r="AH542" s="33">
        <f t="shared" si="466"/>
        <v>434.10239930587193</v>
      </c>
      <c r="AI542" s="33">
        <f t="shared" si="467"/>
        <v>3.8381586274323602</v>
      </c>
      <c r="AJ542" s="73">
        <f t="shared" si="468"/>
        <v>60.307017543859651</v>
      </c>
      <c r="AK542" s="33">
        <f t="shared" si="469"/>
        <v>236.3240896435104</v>
      </c>
      <c r="AL542" s="33">
        <f t="shared" si="470"/>
        <v>1.9721052976608051E-2</v>
      </c>
      <c r="AM542" s="73">
        <f t="shared" si="471"/>
        <v>113.1140350877193</v>
      </c>
      <c r="AN542" s="33">
        <f t="shared" si="472"/>
        <v>1.1466792671931525</v>
      </c>
      <c r="AO542" s="73">
        <f t="shared" si="473"/>
        <v>256.40350877192981</v>
      </c>
      <c r="AP542" s="33">
        <f t="shared" si="474"/>
        <v>2.6714941522489135</v>
      </c>
      <c r="AQ542" s="73">
        <f t="shared" si="475"/>
        <v>71.622807017543863</v>
      </c>
      <c r="AR542" s="33">
        <f t="shared" si="476"/>
        <v>114.84377550747533</v>
      </c>
      <c r="AS542" s="33">
        <f t="shared" si="477"/>
        <v>0.75407758581442907</v>
      </c>
      <c r="AT542" s="73">
        <f t="shared" si="478"/>
        <v>622.14912280701753</v>
      </c>
      <c r="AU542" s="73">
        <f t="shared" si="479"/>
        <v>2412.7513246079611</v>
      </c>
      <c r="AV542" s="73">
        <f t="shared" si="480"/>
        <v>434.10239930587193</v>
      </c>
      <c r="AW542" s="73">
        <f t="shared" si="481"/>
        <v>236.3240896435104</v>
      </c>
      <c r="AX542" s="73">
        <f t="shared" si="482"/>
        <v>1.1466792671931525</v>
      </c>
      <c r="AY542" s="73">
        <f t="shared" si="483"/>
        <v>2.6714941522489135</v>
      </c>
      <c r="AZ542" s="73">
        <f t="shared" si="484"/>
        <v>114.84377550747533</v>
      </c>
      <c r="BA542" s="33">
        <f t="shared" si="485"/>
        <v>3612.1491228070176</v>
      </c>
      <c r="BC542" s="34">
        <f t="shared" si="486"/>
        <v>1.8431966899173816E-2</v>
      </c>
      <c r="BD542" s="34">
        <f t="shared" si="487"/>
        <v>5.5673382562992327E-2</v>
      </c>
      <c r="BE542" s="34">
        <f t="shared" si="488"/>
        <v>4.8225636309269265E-2</v>
      </c>
      <c r="BF542" s="34">
        <f t="shared" si="489"/>
        <v>4.1902270197038557E-2</v>
      </c>
      <c r="BG542" s="34">
        <f t="shared" si="490"/>
        <v>0.85117617561132619</v>
      </c>
      <c r="BH542" s="34">
        <f t="shared" si="491"/>
        <v>4.694533007713525E-2</v>
      </c>
      <c r="BI542" s="34">
        <f t="shared" si="492"/>
        <v>0.17134732247132028</v>
      </c>
      <c r="BJ542" s="34">
        <f t="shared" si="493"/>
        <v>5.2317825567398876E-2</v>
      </c>
      <c r="BL542" s="49">
        <f t="shared" si="494"/>
        <v>1</v>
      </c>
      <c r="BM542" s="49">
        <f t="shared" si="495"/>
        <v>0.86622429048035265</v>
      </c>
      <c r="BN542" s="49">
        <f t="shared" si="496"/>
        <v>15.288745472726623</v>
      </c>
      <c r="BO542" s="49">
        <f t="shared" si="497"/>
        <v>0.84322755176620323</v>
      </c>
      <c r="BP542" s="49">
        <f t="shared" si="498"/>
        <v>0.93972780454292026</v>
      </c>
      <c r="BU542" s="38">
        <f t="shared" si="499"/>
        <v>4.6687003464339918E-2</v>
      </c>
      <c r="BV542" s="38">
        <f t="shared" si="500"/>
        <v>4.0441416450551611E-2</v>
      </c>
      <c r="BW542" s="38">
        <f t="shared" si="501"/>
        <v>0.71378571285059911</v>
      </c>
      <c r="BX542" s="38">
        <f t="shared" si="502"/>
        <v>3.9367767630535601E-2</v>
      </c>
      <c r="BY542" s="38">
        <f t="shared" si="503"/>
        <v>4.3873075266231867E-2</v>
      </c>
    </row>
    <row r="543" spans="1:77" x14ac:dyDescent="0.25">
      <c r="A543" s="23" t="s">
        <v>1328</v>
      </c>
      <c r="B543" s="24" t="s">
        <v>1329</v>
      </c>
      <c r="C543" s="24" t="s">
        <v>77</v>
      </c>
      <c r="D543" s="24" t="s">
        <v>66</v>
      </c>
      <c r="E543" s="25">
        <v>0.16700000000000001</v>
      </c>
      <c r="F543" s="26">
        <f t="shared" si="449"/>
        <v>4.1505819195206302</v>
      </c>
      <c r="G543" s="27">
        <v>66069.344800759733</v>
      </c>
      <c r="H543" s="28">
        <f t="shared" si="450"/>
        <v>4.8200000000000012</v>
      </c>
      <c r="I543" s="27">
        <v>4.9793000000000001E-7</v>
      </c>
      <c r="J543" s="27">
        <f t="shared" si="451"/>
        <v>2.0087387579029065E-10</v>
      </c>
      <c r="K543" s="20">
        <f t="shared" si="448"/>
        <v>0.99923028190041507</v>
      </c>
      <c r="S543" s="31">
        <f t="shared" si="452"/>
        <v>5.3058411552457105</v>
      </c>
      <c r="T543" s="31">
        <f t="shared" si="453"/>
        <v>7.9133591201457678</v>
      </c>
      <c r="U543" s="31">
        <f t="shared" si="454"/>
        <v>4.4346287576793468</v>
      </c>
      <c r="V543" s="31">
        <f t="shared" si="455"/>
        <v>3140.1266937458586</v>
      </c>
      <c r="W543" s="31">
        <f t="shared" si="456"/>
        <v>3.6569014548335166</v>
      </c>
      <c r="X543" s="32">
        <f t="shared" si="457"/>
        <v>14695506228.283592</v>
      </c>
      <c r="Y543" s="31">
        <f t="shared" si="458"/>
        <v>95.356570289949417</v>
      </c>
      <c r="Z543" s="31">
        <f t="shared" si="459"/>
        <v>4.3064224103235027</v>
      </c>
      <c r="AA543" s="31">
        <f t="shared" si="460"/>
        <v>18.422710318573721</v>
      </c>
      <c r="AB543" s="31">
        <f t="shared" si="461"/>
        <v>3.8687257352472071</v>
      </c>
      <c r="AD543" s="33">
        <f t="shared" si="462"/>
        <v>1370.9854020109474</v>
      </c>
      <c r="AE543" s="33">
        <f t="shared" si="463"/>
        <v>26.250537332272486</v>
      </c>
      <c r="AF543" s="33">
        <f t="shared" si="464"/>
        <v>0.10530715473430743</v>
      </c>
      <c r="AG543" s="73">
        <f t="shared" si="465"/>
        <v>2488.5526315789475</v>
      </c>
      <c r="AH543" s="33">
        <f t="shared" si="466"/>
        <v>258.38314680775017</v>
      </c>
      <c r="AI543" s="33">
        <f t="shared" si="467"/>
        <v>5.3076414718748154E-3</v>
      </c>
      <c r="AJ543" s="73">
        <f t="shared" si="468"/>
        <v>60.307017543859651</v>
      </c>
      <c r="AK543" s="33">
        <f t="shared" si="469"/>
        <v>146.92538842043456</v>
      </c>
      <c r="AL543" s="33">
        <f t="shared" si="470"/>
        <v>3.6859340416878737E-9</v>
      </c>
      <c r="AM543" s="73">
        <f t="shared" si="471"/>
        <v>113.1140350877193</v>
      </c>
      <c r="AN543" s="33">
        <f t="shared" si="472"/>
        <v>0.55531463002194281</v>
      </c>
      <c r="AO543" s="73">
        <f t="shared" si="473"/>
        <v>256.40350877192981</v>
      </c>
      <c r="AP543" s="33">
        <f t="shared" si="474"/>
        <v>1.5800044720080144</v>
      </c>
      <c r="AQ543" s="73">
        <f t="shared" si="475"/>
        <v>71.622807017543863</v>
      </c>
      <c r="AR543" s="33">
        <f t="shared" si="476"/>
        <v>58.331330924624176</v>
      </c>
      <c r="AS543" s="33">
        <f t="shared" si="477"/>
        <v>0.63837478764546207</v>
      </c>
      <c r="AT543" s="73">
        <f t="shared" si="478"/>
        <v>622.14912280701753</v>
      </c>
      <c r="AU543" s="73">
        <f t="shared" si="479"/>
        <v>1370.9854020109474</v>
      </c>
      <c r="AV543" s="73">
        <f t="shared" si="480"/>
        <v>258.38314680775017</v>
      </c>
      <c r="AW543" s="73">
        <f t="shared" si="481"/>
        <v>146.92538842043456</v>
      </c>
      <c r="AX543" s="73">
        <f t="shared" si="482"/>
        <v>0.55531463002194281</v>
      </c>
      <c r="AY543" s="73">
        <f t="shared" si="483"/>
        <v>1.5800044720080144</v>
      </c>
      <c r="AZ543" s="73">
        <f t="shared" si="484"/>
        <v>58.331330924624176</v>
      </c>
      <c r="BA543" s="33">
        <f t="shared" si="485"/>
        <v>3612.1491228070176</v>
      </c>
      <c r="BC543" s="34">
        <f t="shared" si="486"/>
        <v>1.6022401627679865E-2</v>
      </c>
      <c r="BD543" s="34">
        <f t="shared" si="487"/>
        <v>8.5242438912838767E-2</v>
      </c>
      <c r="BE543" s="34">
        <f t="shared" si="488"/>
        <v>7.1051943494084099E-2</v>
      </c>
      <c r="BF543" s="34">
        <f t="shared" si="489"/>
        <v>5.8592343820719497E-2</v>
      </c>
      <c r="BG543" s="34">
        <f t="shared" si="490"/>
        <v>1.5278412670236547</v>
      </c>
      <c r="BH543" s="34">
        <f t="shared" si="491"/>
        <v>6.8999229436644341E-2</v>
      </c>
      <c r="BI543" s="34">
        <f t="shared" si="492"/>
        <v>0.29198064413347957</v>
      </c>
      <c r="BJ543" s="34">
        <f t="shared" si="493"/>
        <v>7.5472045349015249E-2</v>
      </c>
      <c r="BL543" s="49">
        <f t="shared" si="494"/>
        <v>1</v>
      </c>
      <c r="BM543" s="49">
        <f t="shared" si="495"/>
        <v>0.83352781079780469</v>
      </c>
      <c r="BN543" s="49">
        <f t="shared" si="496"/>
        <v>17.923481384500125</v>
      </c>
      <c r="BO543" s="49">
        <f t="shared" si="497"/>
        <v>0.80944691771661692</v>
      </c>
      <c r="BP543" s="49">
        <f t="shared" si="498"/>
        <v>0.8853811119386924</v>
      </c>
      <c r="BU543" s="38">
        <f t="shared" si="499"/>
        <v>4.5998932312095266E-2</v>
      </c>
      <c r="BV543" s="38">
        <f t="shared" si="500"/>
        <v>3.8341389349137167E-2</v>
      </c>
      <c r="BW543" s="38">
        <f t="shared" si="501"/>
        <v>0.82446100700272074</v>
      </c>
      <c r="BX543" s="38">
        <f t="shared" si="502"/>
        <v>3.7233693978280809E-2</v>
      </c>
      <c r="BY543" s="38">
        <f t="shared" si="503"/>
        <v>4.0726585838475556E-2</v>
      </c>
    </row>
    <row r="544" spans="1:77" x14ac:dyDescent="0.25">
      <c r="A544" s="23" t="s">
        <v>1330</v>
      </c>
      <c r="B544" s="24" t="s">
        <v>1331</v>
      </c>
      <c r="C544" s="24" t="s">
        <v>371</v>
      </c>
      <c r="D544" s="24" t="s">
        <v>66</v>
      </c>
      <c r="E544" s="25">
        <v>4.5500000000000002E-3</v>
      </c>
      <c r="F544" s="26">
        <f t="shared" si="449"/>
        <v>152.34003968350444</v>
      </c>
      <c r="G544" s="27">
        <v>9.1201083935590983</v>
      </c>
      <c r="H544" s="28">
        <f t="shared" si="450"/>
        <v>0.96000000000000008</v>
      </c>
      <c r="I544" s="27">
        <v>5.7064999999999997E-9</v>
      </c>
      <c r="J544" s="27">
        <f t="shared" si="451"/>
        <v>2.3021042560144869E-12</v>
      </c>
      <c r="K544" s="20">
        <f t="shared" si="448"/>
        <v>0.99964405310502513</v>
      </c>
      <c r="S544" s="31">
        <f t="shared" si="452"/>
        <v>1.3314022875147393</v>
      </c>
      <c r="T544" s="31">
        <f t="shared" si="453"/>
        <v>1.2556635498993358</v>
      </c>
      <c r="U544" s="31">
        <f t="shared" si="454"/>
        <v>1.3204149720273228</v>
      </c>
      <c r="V544" s="31">
        <f t="shared" si="455"/>
        <v>1.2533449561809284</v>
      </c>
      <c r="W544" s="31">
        <f t="shared" si="456"/>
        <v>1.2569610025808484</v>
      </c>
      <c r="X544" s="32">
        <f t="shared" si="457"/>
        <v>590829055.88158822</v>
      </c>
      <c r="Y544" s="31">
        <f t="shared" si="458"/>
        <v>10.041057434656544</v>
      </c>
      <c r="Z544" s="31">
        <f t="shared" si="459"/>
        <v>1.2539902131881917</v>
      </c>
      <c r="AA544" s="31">
        <f t="shared" si="460"/>
        <v>2.6954111251657422</v>
      </c>
      <c r="AB544" s="31">
        <f t="shared" si="461"/>
        <v>1.849667767078236</v>
      </c>
      <c r="AD544" s="33">
        <f t="shared" si="462"/>
        <v>5463.5859029574031</v>
      </c>
      <c r="AE544" s="33">
        <f t="shared" si="463"/>
        <v>963.48126032736377</v>
      </c>
      <c r="AF544" s="33">
        <f t="shared" si="464"/>
        <v>0.66365973066602124</v>
      </c>
      <c r="AG544" s="73">
        <f t="shared" si="465"/>
        <v>2488.5526315789475</v>
      </c>
      <c r="AH544" s="33">
        <f t="shared" si="466"/>
        <v>867.78274830832731</v>
      </c>
      <c r="AI544" s="33">
        <f t="shared" si="467"/>
        <v>13.29774902310352</v>
      </c>
      <c r="AJ544" s="73">
        <f t="shared" si="468"/>
        <v>60.307017543859651</v>
      </c>
      <c r="AK544" s="33">
        <f t="shared" si="469"/>
        <v>427.45293255994056</v>
      </c>
      <c r="AL544" s="33">
        <f t="shared" si="470"/>
        <v>9.1679084038687764E-8</v>
      </c>
      <c r="AM544" s="73">
        <f t="shared" si="471"/>
        <v>113.1140350877193</v>
      </c>
      <c r="AN544" s="33">
        <f t="shared" si="472"/>
        <v>5.2736376517435879</v>
      </c>
      <c r="AO544" s="73">
        <f t="shared" si="473"/>
        <v>256.40350877192981</v>
      </c>
      <c r="AP544" s="33">
        <f t="shared" si="474"/>
        <v>5.4260125757819901</v>
      </c>
      <c r="AQ544" s="73">
        <f t="shared" si="475"/>
        <v>71.622807017543863</v>
      </c>
      <c r="AR544" s="33">
        <f t="shared" si="476"/>
        <v>398.68545547207879</v>
      </c>
      <c r="AS544" s="33">
        <f t="shared" si="477"/>
        <v>1.3352111193450389</v>
      </c>
      <c r="AT544" s="73">
        <f t="shared" si="478"/>
        <v>622.14912280701753</v>
      </c>
      <c r="AU544" s="73">
        <f t="shared" si="479"/>
        <v>5463.5859029574031</v>
      </c>
      <c r="AV544" s="73">
        <f t="shared" si="480"/>
        <v>867.78274830832731</v>
      </c>
      <c r="AW544" s="73">
        <f t="shared" si="481"/>
        <v>427.45293255994056</v>
      </c>
      <c r="AX544" s="73">
        <f t="shared" si="482"/>
        <v>5.2736376517435879</v>
      </c>
      <c r="AY544" s="73">
        <f t="shared" si="483"/>
        <v>5.4260125757819901</v>
      </c>
      <c r="AZ544" s="73">
        <f t="shared" si="484"/>
        <v>398.68545547207879</v>
      </c>
      <c r="BA544" s="33">
        <f t="shared" si="485"/>
        <v>3612.1491228070176</v>
      </c>
      <c r="BC544" s="34">
        <f t="shared" si="486"/>
        <v>1.9809245039975371E-3</v>
      </c>
      <c r="BD544" s="34">
        <f t="shared" si="487"/>
        <v>2.6405729059911206E-3</v>
      </c>
      <c r="BE544" s="34">
        <f t="shared" si="488"/>
        <v>2.5761656674638182E-3</v>
      </c>
      <c r="BF544" s="34">
        <f t="shared" si="489"/>
        <v>2.4899448500476764E-3</v>
      </c>
      <c r="BG544" s="34">
        <f t="shared" si="490"/>
        <v>1.98905767183578E-2</v>
      </c>
      <c r="BH544" s="34">
        <f t="shared" si="491"/>
        <v>2.4840599410775842E-3</v>
      </c>
      <c r="BI544" s="34">
        <f t="shared" si="492"/>
        <v>5.32158378152176E-3</v>
      </c>
      <c r="BJ544" s="34">
        <f t="shared" si="493"/>
        <v>2.8770484495860664E-3</v>
      </c>
      <c r="BL544" s="49">
        <f t="shared" si="494"/>
        <v>1</v>
      </c>
      <c r="BM544" s="49">
        <f t="shared" si="495"/>
        <v>0.97560861191100967</v>
      </c>
      <c r="BN544" s="49">
        <f t="shared" si="496"/>
        <v>7.5326746984446586</v>
      </c>
      <c r="BO544" s="49">
        <f t="shared" si="497"/>
        <v>0.94072764870137515</v>
      </c>
      <c r="BP544" s="49">
        <f t="shared" si="498"/>
        <v>1.0895546353060024</v>
      </c>
      <c r="BU544" s="38">
        <f t="shared" si="499"/>
        <v>4.91407652613138E-2</v>
      </c>
      <c r="BV544" s="38">
        <f t="shared" si="500"/>
        <v>4.7942153784835122E-2</v>
      </c>
      <c r="BW544" s="38">
        <f t="shared" si="501"/>
        <v>0.37016139914610668</v>
      </c>
      <c r="BX544" s="38">
        <f t="shared" si="502"/>
        <v>4.6228076559661949E-2</v>
      </c>
      <c r="BY544" s="38">
        <f t="shared" si="503"/>
        <v>5.3541548572948627E-2</v>
      </c>
    </row>
    <row r="545" spans="1:77" x14ac:dyDescent="0.25">
      <c r="A545" s="23" t="s">
        <v>1332</v>
      </c>
      <c r="B545" s="24" t="s">
        <v>1333</v>
      </c>
      <c r="C545" s="24" t="s">
        <v>215</v>
      </c>
      <c r="D545" s="24" t="s">
        <v>179</v>
      </c>
      <c r="E545" s="25">
        <v>1.34</v>
      </c>
      <c r="F545" s="26">
        <f t="shared" si="449"/>
        <v>0.51727401534324269</v>
      </c>
      <c r="G545" s="27">
        <v>1659586.9074375622</v>
      </c>
      <c r="H545" s="28">
        <f t="shared" si="450"/>
        <v>6.2200000000000006</v>
      </c>
      <c r="I545" s="27">
        <v>3.4844999999999998E-3</v>
      </c>
      <c r="J545" s="27">
        <f t="shared" si="451"/>
        <v>1.4057096784513238E-6</v>
      </c>
      <c r="K545" s="20">
        <f t="shared" si="448"/>
        <v>0.98187622072681391</v>
      </c>
      <c r="S545" s="31">
        <f t="shared" si="452"/>
        <v>5.3109634515931381</v>
      </c>
      <c r="T545" s="31">
        <f t="shared" si="453"/>
        <v>7.9269385332787898</v>
      </c>
      <c r="U545" s="31">
        <f t="shared" si="454"/>
        <v>4.4386423873841272</v>
      </c>
      <c r="V545" s="31">
        <f t="shared" si="455"/>
        <v>78856.638883674168</v>
      </c>
      <c r="W545" s="31">
        <f t="shared" si="456"/>
        <v>3.6599945219611634</v>
      </c>
      <c r="X545" s="32">
        <f t="shared" si="457"/>
        <v>52732426.701959819</v>
      </c>
      <c r="Y545" s="31">
        <f t="shared" si="458"/>
        <v>95.466525771571185</v>
      </c>
      <c r="Z545" s="31">
        <f t="shared" si="459"/>
        <v>4.3103564153024445</v>
      </c>
      <c r="AA545" s="31">
        <f t="shared" si="460"/>
        <v>18.442979818217403</v>
      </c>
      <c r="AB545" s="31">
        <f t="shared" si="461"/>
        <v>3.8695213358619456</v>
      </c>
      <c r="AD545" s="33">
        <f t="shared" si="462"/>
        <v>1369.6631196075559</v>
      </c>
      <c r="AE545" s="33">
        <f t="shared" si="463"/>
        <v>3.2715221899175413</v>
      </c>
      <c r="AF545" s="33">
        <f t="shared" si="464"/>
        <v>0.10512675604015877</v>
      </c>
      <c r="AG545" s="73">
        <f t="shared" si="465"/>
        <v>2488.5526315789475</v>
      </c>
      <c r="AH545" s="33">
        <f t="shared" si="466"/>
        <v>258.14950458503137</v>
      </c>
      <c r="AI545" s="33">
        <f t="shared" si="467"/>
        <v>2.1135400776151007E-4</v>
      </c>
      <c r="AJ545" s="73">
        <f t="shared" si="468"/>
        <v>60.307017543859651</v>
      </c>
      <c r="AK545" s="33">
        <f t="shared" si="469"/>
        <v>146.8012215435682</v>
      </c>
      <c r="AL545" s="33">
        <f t="shared" si="470"/>
        <v>1.0271984441909544E-6</v>
      </c>
      <c r="AM545" s="73">
        <f t="shared" si="471"/>
        <v>113.1140350877193</v>
      </c>
      <c r="AN545" s="33">
        <f t="shared" si="472"/>
        <v>0.55467503528334527</v>
      </c>
      <c r="AO545" s="73">
        <f t="shared" si="473"/>
        <v>256.40350877192981</v>
      </c>
      <c r="AP545" s="33">
        <f t="shared" si="474"/>
        <v>1.5785624229381132</v>
      </c>
      <c r="AQ545" s="73">
        <f t="shared" si="475"/>
        <v>71.622807017543863</v>
      </c>
      <c r="AR545" s="33">
        <f t="shared" si="476"/>
        <v>58.267222689238899</v>
      </c>
      <c r="AS545" s="33">
        <f t="shared" si="477"/>
        <v>0.63824353333016026</v>
      </c>
      <c r="AT545" s="73">
        <f t="shared" si="478"/>
        <v>622.14912280701753</v>
      </c>
      <c r="AU545" s="73">
        <f t="shared" si="479"/>
        <v>1369.6631196075559</v>
      </c>
      <c r="AV545" s="73">
        <f t="shared" si="480"/>
        <v>258.14950458503137</v>
      </c>
      <c r="AW545" s="73">
        <f t="shared" si="481"/>
        <v>146.8012215435682</v>
      </c>
      <c r="AX545" s="73">
        <f t="shared" si="482"/>
        <v>0.55467503528334527</v>
      </c>
      <c r="AY545" s="73">
        <f t="shared" si="483"/>
        <v>1.5785624229381132</v>
      </c>
      <c r="AZ545" s="73">
        <f t="shared" si="484"/>
        <v>58.267222689238899</v>
      </c>
      <c r="BA545" s="33">
        <f t="shared" si="485"/>
        <v>3612.1491228070176</v>
      </c>
      <c r="BC545" s="34">
        <f t="shared" si="486"/>
        <v>6.6804611011144571E-2</v>
      </c>
      <c r="BD545" s="34">
        <f t="shared" si="487"/>
        <v>0.35575793175572518</v>
      </c>
      <c r="BE545" s="34">
        <f t="shared" si="488"/>
        <v>0.29652153533654357</v>
      </c>
      <c r="BF545" s="34">
        <f t="shared" si="489"/>
        <v>0.24450450863168705</v>
      </c>
      <c r="BG545" s="34">
        <f t="shared" si="490"/>
        <v>6.3776041187552206</v>
      </c>
      <c r="BH545" s="34">
        <f t="shared" si="491"/>
        <v>0.28795168364367135</v>
      </c>
      <c r="BI545" s="34">
        <f t="shared" si="492"/>
        <v>1.2187264894709677</v>
      </c>
      <c r="BJ545" s="34">
        <f t="shared" si="493"/>
        <v>0.31495536106134259</v>
      </c>
      <c r="BL545" s="49">
        <f t="shared" si="494"/>
        <v>1</v>
      </c>
      <c r="BM545" s="49">
        <f t="shared" si="495"/>
        <v>0.83349240837206351</v>
      </c>
      <c r="BN545" s="49">
        <f t="shared" si="496"/>
        <v>17.926807948541505</v>
      </c>
      <c r="BO545" s="49">
        <f t="shared" si="497"/>
        <v>0.80940341153486417</v>
      </c>
      <c r="BP545" s="49">
        <f t="shared" si="498"/>
        <v>0.88530805063708617</v>
      </c>
      <c r="BU545" s="38">
        <f t="shared" si="499"/>
        <v>4.5998193269916103E-2</v>
      </c>
      <c r="BV545" s="38">
        <f t="shared" si="500"/>
        <v>3.8339144889306016E-2</v>
      </c>
      <c r="BW545" s="38">
        <f t="shared" si="501"/>
        <v>0.82460077672968035</v>
      </c>
      <c r="BX545" s="38">
        <f t="shared" si="502"/>
        <v>3.7231094557110121E-2</v>
      </c>
      <c r="BY545" s="38">
        <f t="shared" si="503"/>
        <v>4.0722570816617364E-2</v>
      </c>
    </row>
    <row r="546" spans="1:77" x14ac:dyDescent="0.25">
      <c r="A546" s="23" t="s">
        <v>1334</v>
      </c>
      <c r="B546" s="24" t="s">
        <v>1335</v>
      </c>
      <c r="C546" s="24" t="s">
        <v>77</v>
      </c>
      <c r="D546" s="24" t="s">
        <v>232</v>
      </c>
      <c r="E546" s="25">
        <v>15.3</v>
      </c>
      <c r="F546" s="26">
        <f t="shared" si="449"/>
        <v>4.5303737291499689E-2</v>
      </c>
      <c r="G546" s="27">
        <v>46773.514128719893</v>
      </c>
      <c r="H546" s="28">
        <f t="shared" si="450"/>
        <v>4.6700000000000008</v>
      </c>
      <c r="I546" s="27">
        <v>1.4342000000000001E-3</v>
      </c>
      <c r="J546" s="27">
        <f t="shared" si="451"/>
        <v>5.7858195460895076E-7</v>
      </c>
      <c r="K546" s="20">
        <f t="shared" si="448"/>
        <v>0.99944416365434108</v>
      </c>
      <c r="S546" s="31">
        <f t="shared" si="452"/>
        <v>5.3036440335360435</v>
      </c>
      <c r="T546" s="31">
        <f t="shared" si="453"/>
        <v>7.9075406969478435</v>
      </c>
      <c r="U546" s="31">
        <f t="shared" si="454"/>
        <v>4.4329071796290345</v>
      </c>
      <c r="V546" s="31">
        <f t="shared" si="455"/>
        <v>2223.2789397262859</v>
      </c>
      <c r="W546" s="31">
        <f t="shared" si="456"/>
        <v>3.655574736409851</v>
      </c>
      <c r="X546" s="32">
        <f t="shared" si="457"/>
        <v>3612442.5631816597</v>
      </c>
      <c r="Y546" s="31">
        <f t="shared" si="458"/>
        <v>95.309406760277952</v>
      </c>
      <c r="Z546" s="31">
        <f t="shared" si="459"/>
        <v>4.3047349859421482</v>
      </c>
      <c r="AA546" s="31">
        <f t="shared" si="460"/>
        <v>18.414016062191319</v>
      </c>
      <c r="AB546" s="31">
        <f t="shared" si="461"/>
        <v>3.8683840396088516</v>
      </c>
      <c r="AD546" s="33">
        <f t="shared" si="462"/>
        <v>1371.5533552467505</v>
      </c>
      <c r="AE546" s="33">
        <f t="shared" si="463"/>
        <v>0.28652547284245133</v>
      </c>
      <c r="AF546" s="33">
        <f t="shared" si="464"/>
        <v>0.10538464046792498</v>
      </c>
      <c r="AG546" s="73">
        <f t="shared" si="465"/>
        <v>2488.5526315789475</v>
      </c>
      <c r="AH546" s="33">
        <f t="shared" si="466"/>
        <v>258.48349331537815</v>
      </c>
      <c r="AI546" s="33">
        <f t="shared" si="467"/>
        <v>7.4964352735327703E-3</v>
      </c>
      <c r="AJ546" s="73">
        <f t="shared" si="468"/>
        <v>60.307017543859651</v>
      </c>
      <c r="AK546" s="33">
        <f t="shared" si="469"/>
        <v>146.97871207916876</v>
      </c>
      <c r="AL546" s="33">
        <f t="shared" si="470"/>
        <v>1.4994471391389921E-5</v>
      </c>
      <c r="AM546" s="73">
        <f t="shared" si="471"/>
        <v>113.1140350877193</v>
      </c>
      <c r="AN546" s="33">
        <f t="shared" si="472"/>
        <v>0.55558942554234625</v>
      </c>
      <c r="AO546" s="73">
        <f t="shared" si="473"/>
        <v>256.40350877192981</v>
      </c>
      <c r="AP546" s="33">
        <f t="shared" si="474"/>
        <v>1.5806238221137519</v>
      </c>
      <c r="AQ546" s="73">
        <f t="shared" si="475"/>
        <v>71.622807017543863</v>
      </c>
      <c r="AR546" s="33">
        <f t="shared" si="476"/>
        <v>58.358872311819269</v>
      </c>
      <c r="AS546" s="33">
        <f t="shared" si="477"/>
        <v>0.63843117550104755</v>
      </c>
      <c r="AT546" s="73">
        <f t="shared" si="478"/>
        <v>622.14912280701753</v>
      </c>
      <c r="AU546" s="73">
        <f t="shared" si="479"/>
        <v>1371.5533552467505</v>
      </c>
      <c r="AV546" s="73">
        <f t="shared" si="480"/>
        <v>258.48349331537815</v>
      </c>
      <c r="AW546" s="73">
        <f t="shared" si="481"/>
        <v>146.97871207916876</v>
      </c>
      <c r="AX546" s="73">
        <f t="shared" si="482"/>
        <v>0.55558942554234625</v>
      </c>
      <c r="AY546" s="73">
        <f t="shared" si="483"/>
        <v>1.5806238221137519</v>
      </c>
      <c r="AZ546" s="73">
        <f t="shared" si="484"/>
        <v>58.358872311819269</v>
      </c>
      <c r="BA546" s="33">
        <f t="shared" si="485"/>
        <v>3612.1491228070176</v>
      </c>
      <c r="BC546" s="34">
        <f t="shared" si="486"/>
        <v>0.11772173082660325</v>
      </c>
      <c r="BD546" s="34">
        <f t="shared" si="487"/>
        <v>0.62604371735141306</v>
      </c>
      <c r="BE546" s="34">
        <f t="shared" si="488"/>
        <v>0.52183437174709546</v>
      </c>
      <c r="BF546" s="34">
        <f t="shared" si="489"/>
        <v>0.43034054123369858</v>
      </c>
      <c r="BG546" s="34">
        <f t="shared" si="490"/>
        <v>11.219988327876681</v>
      </c>
      <c r="BH546" s="34">
        <f t="shared" si="491"/>
        <v>0.50676085329494336</v>
      </c>
      <c r="BI546" s="34">
        <f t="shared" si="492"/>
        <v>2.1442720530622243</v>
      </c>
      <c r="BJ546" s="34">
        <f t="shared" si="493"/>
        <v>0.55430692276329441</v>
      </c>
      <c r="BL546" s="49">
        <f t="shared" si="494"/>
        <v>1</v>
      </c>
      <c r="BM546" s="49">
        <f t="shared" si="495"/>
        <v>0.83354302149186421</v>
      </c>
      <c r="BN546" s="49">
        <f t="shared" si="496"/>
        <v>17.922052433246666</v>
      </c>
      <c r="BO546" s="49">
        <f t="shared" si="497"/>
        <v>0.80946560000455459</v>
      </c>
      <c r="BP546" s="49">
        <f t="shared" si="498"/>
        <v>0.88541248382522919</v>
      </c>
      <c r="BU546" s="38">
        <f t="shared" si="499"/>
        <v>4.5999250131761614E-2</v>
      </c>
      <c r="BV546" s="38">
        <f t="shared" si="500"/>
        <v>3.8342353941188609E-2</v>
      </c>
      <c r="BW546" s="38">
        <f t="shared" si="501"/>
        <v>0.82440097275146029</v>
      </c>
      <c r="BX546" s="38">
        <f t="shared" si="502"/>
        <v>3.7234810607666001E-2</v>
      </c>
      <c r="BY546" s="38">
        <f t="shared" si="503"/>
        <v>4.0728310313261053E-2</v>
      </c>
    </row>
    <row r="547" spans="1:77" x14ac:dyDescent="0.25">
      <c r="A547" s="23" t="s">
        <v>1336</v>
      </c>
      <c r="B547" s="24" t="s">
        <v>1337</v>
      </c>
      <c r="C547" s="24" t="s">
        <v>77</v>
      </c>
      <c r="D547" s="24" t="s">
        <v>66</v>
      </c>
      <c r="E547" s="25">
        <v>2.09</v>
      </c>
      <c r="F547" s="26">
        <f t="shared" si="449"/>
        <v>0.33164936868896905</v>
      </c>
      <c r="G547" s="27">
        <v>5011.8723362727324</v>
      </c>
      <c r="H547" s="28">
        <f t="shared" si="450"/>
        <v>3.7000000000000006</v>
      </c>
      <c r="I547" s="27">
        <v>3.2118000000000001E-4</v>
      </c>
      <c r="J547" s="27">
        <f t="shared" si="451"/>
        <v>1.2956976166594812E-7</v>
      </c>
      <c r="K547" s="20">
        <f t="shared" si="448"/>
        <v>0.99990689901433438</v>
      </c>
      <c r="S547" s="31">
        <f t="shared" si="452"/>
        <v>5.241863533746546</v>
      </c>
      <c r="T547" s="31">
        <f t="shared" si="453"/>
        <v>7.745450427082762</v>
      </c>
      <c r="U547" s="31">
        <f t="shared" si="454"/>
        <v>4.3844984128743025</v>
      </c>
      <c r="V547" s="31">
        <f t="shared" si="455"/>
        <v>238.96076590146177</v>
      </c>
      <c r="W547" s="31">
        <f t="shared" si="456"/>
        <v>3.618268961798742</v>
      </c>
      <c r="X547" s="32">
        <f t="shared" si="457"/>
        <v>1735036.9276281265</v>
      </c>
      <c r="Y547" s="31">
        <f t="shared" si="458"/>
        <v>93.983223316674881</v>
      </c>
      <c r="Z547" s="31">
        <f t="shared" si="459"/>
        <v>4.2572865805222815</v>
      </c>
      <c r="AA547" s="31">
        <f t="shared" si="460"/>
        <v>18.169543713554482</v>
      </c>
      <c r="AB547" s="31">
        <f t="shared" si="461"/>
        <v>3.8586674100933611</v>
      </c>
      <c r="AD547" s="33">
        <f t="shared" si="462"/>
        <v>1387.7184559269933</v>
      </c>
      <c r="AE547" s="33">
        <f t="shared" si="463"/>
        <v>2.0975309734399548</v>
      </c>
      <c r="AF547" s="33">
        <f t="shared" si="464"/>
        <v>0.10759004155775084</v>
      </c>
      <c r="AG547" s="73">
        <f t="shared" si="465"/>
        <v>2488.5526315789475</v>
      </c>
      <c r="AH547" s="33">
        <f t="shared" si="466"/>
        <v>261.33738125410122</v>
      </c>
      <c r="AI547" s="33">
        <f t="shared" si="467"/>
        <v>6.9746456510519222E-2</v>
      </c>
      <c r="AJ547" s="73">
        <f t="shared" si="468"/>
        <v>60.307017543859651</v>
      </c>
      <c r="AK547" s="33">
        <f t="shared" si="469"/>
        <v>148.4941203485227</v>
      </c>
      <c r="AL547" s="33">
        <f t="shared" si="470"/>
        <v>3.1219316317788661E-5</v>
      </c>
      <c r="AM547" s="73">
        <f t="shared" si="471"/>
        <v>113.1140350877193</v>
      </c>
      <c r="AN547" s="33">
        <f t="shared" si="472"/>
        <v>0.56342926622447009</v>
      </c>
      <c r="AO547" s="73">
        <f t="shared" si="473"/>
        <v>256.40350877192981</v>
      </c>
      <c r="AP547" s="33">
        <f t="shared" si="474"/>
        <v>1.5982402260154955</v>
      </c>
      <c r="AQ547" s="73">
        <f t="shared" si="475"/>
        <v>71.622807017543863</v>
      </c>
      <c r="AR547" s="33">
        <f t="shared" si="476"/>
        <v>59.144094593830914</v>
      </c>
      <c r="AS547" s="33">
        <f t="shared" si="477"/>
        <v>0.6400388287513008</v>
      </c>
      <c r="AT547" s="73">
        <f t="shared" si="478"/>
        <v>622.14912280701753</v>
      </c>
      <c r="AU547" s="73">
        <f t="shared" si="479"/>
        <v>1387.7184559269933</v>
      </c>
      <c r="AV547" s="73">
        <f t="shared" si="480"/>
        <v>261.33738125410122</v>
      </c>
      <c r="AW547" s="73">
        <f t="shared" si="481"/>
        <v>148.4941203485227</v>
      </c>
      <c r="AX547" s="73">
        <f t="shared" si="482"/>
        <v>0.56342926622447009</v>
      </c>
      <c r="AY547" s="73">
        <f t="shared" si="483"/>
        <v>1.5982402260154955</v>
      </c>
      <c r="AZ547" s="73">
        <f t="shared" si="484"/>
        <v>59.144094593830914</v>
      </c>
      <c r="BA547" s="33">
        <f t="shared" si="485"/>
        <v>3612.1491228070176</v>
      </c>
      <c r="BC547" s="34">
        <f t="shared" si="486"/>
        <v>8.2421929548085526E-2</v>
      </c>
      <c r="BD547" s="34">
        <f t="shared" si="487"/>
        <v>0.43320367379221075</v>
      </c>
      <c r="BE547" s="34">
        <f t="shared" si="488"/>
        <v>0.36128239922516148</v>
      </c>
      <c r="BF547" s="34">
        <f t="shared" si="489"/>
        <v>0.29822464675682653</v>
      </c>
      <c r="BG547" s="34">
        <f t="shared" si="490"/>
        <v>7.7462786109089654</v>
      </c>
      <c r="BH547" s="34">
        <f t="shared" si="491"/>
        <v>0.35089377460581733</v>
      </c>
      <c r="BI547" s="34">
        <f t="shared" si="492"/>
        <v>1.4815361328441781</v>
      </c>
      <c r="BJ547" s="34">
        <f t="shared" si="493"/>
        <v>0.38395020233379795</v>
      </c>
      <c r="BL547" s="49">
        <f t="shared" si="494"/>
        <v>1</v>
      </c>
      <c r="BM547" s="49">
        <f t="shared" si="495"/>
        <v>0.83397815180684076</v>
      </c>
      <c r="BN547" s="49">
        <f t="shared" si="496"/>
        <v>17.88137792807483</v>
      </c>
      <c r="BO547" s="49">
        <f t="shared" si="497"/>
        <v>0.80999722724910694</v>
      </c>
      <c r="BP547" s="49">
        <f t="shared" si="498"/>
        <v>0.88630412335321607</v>
      </c>
      <c r="BU547" s="38">
        <f t="shared" si="499"/>
        <v>4.600833317072682E-2</v>
      </c>
      <c r="BV547" s="38">
        <f t="shared" si="500"/>
        <v>3.8369944665436119E-2</v>
      </c>
      <c r="BW547" s="38">
        <f t="shared" si="501"/>
        <v>0.82269239326654764</v>
      </c>
      <c r="BX547" s="38">
        <f t="shared" si="502"/>
        <v>3.726662229864184E-2</v>
      </c>
      <c r="BY547" s="38">
        <f t="shared" si="503"/>
        <v>4.0777375397823723E-2</v>
      </c>
    </row>
    <row r="548" spans="1:77" x14ac:dyDescent="0.25">
      <c r="A548" s="23" t="s">
        <v>1338</v>
      </c>
      <c r="B548" s="24" t="s">
        <v>1339</v>
      </c>
      <c r="C548" s="24" t="s">
        <v>65</v>
      </c>
      <c r="D548" s="24" t="s">
        <v>66</v>
      </c>
      <c r="E548" s="25">
        <v>0.40100000000000002</v>
      </c>
      <c r="F548" s="26">
        <f t="shared" si="449"/>
        <v>1.7285465849375192</v>
      </c>
      <c r="G548" s="27">
        <v>38018.939632056143</v>
      </c>
      <c r="H548" s="28">
        <f t="shared" si="450"/>
        <v>4.58</v>
      </c>
      <c r="I548" s="27">
        <v>1.6058999999999999E-3</v>
      </c>
      <c r="J548" s="27">
        <f t="shared" si="451"/>
        <v>6.4784880832974059E-7</v>
      </c>
      <c r="K548" s="20">
        <f t="shared" si="448"/>
        <v>0.99954122654896882</v>
      </c>
      <c r="S548" s="31">
        <f t="shared" si="452"/>
        <v>5.3019132590010871</v>
      </c>
      <c r="T548" s="31">
        <f t="shared" si="453"/>
        <v>7.9029598876116633</v>
      </c>
      <c r="U548" s="31">
        <f t="shared" si="454"/>
        <v>4.4315510128603419</v>
      </c>
      <c r="V548" s="31">
        <f t="shared" si="455"/>
        <v>1807.3024471312322</v>
      </c>
      <c r="W548" s="31">
        <f t="shared" si="456"/>
        <v>3.6545296188578127</v>
      </c>
      <c r="X548" s="32">
        <f t="shared" si="457"/>
        <v>2622634.4208702971</v>
      </c>
      <c r="Y548" s="31">
        <f t="shared" si="458"/>
        <v>95.272253863478952</v>
      </c>
      <c r="Z548" s="31">
        <f t="shared" si="459"/>
        <v>4.3034057236003926</v>
      </c>
      <c r="AA548" s="31">
        <f t="shared" si="460"/>
        <v>18.407167193746364</v>
      </c>
      <c r="AB548" s="31">
        <f t="shared" si="461"/>
        <v>3.8681146853899642</v>
      </c>
      <c r="AD548" s="33">
        <f t="shared" si="462"/>
        <v>1372.0010897728791</v>
      </c>
      <c r="AE548" s="33">
        <f t="shared" si="463"/>
        <v>10.932268664562358</v>
      </c>
      <c r="AF548" s="33">
        <f t="shared" si="464"/>
        <v>0.10544572478972473</v>
      </c>
      <c r="AG548" s="73">
        <f t="shared" si="465"/>
        <v>2488.5526315789475</v>
      </c>
      <c r="AH548" s="33">
        <f t="shared" si="466"/>
        <v>258.56259580632832</v>
      </c>
      <c r="AI548" s="33">
        <f t="shared" si="467"/>
        <v>9.2218470091278894E-3</v>
      </c>
      <c r="AJ548" s="73">
        <f t="shared" si="468"/>
        <v>60.307017543859651</v>
      </c>
      <c r="AK548" s="33">
        <f t="shared" si="469"/>
        <v>147.02074485706095</v>
      </c>
      <c r="AL548" s="33">
        <f t="shared" si="470"/>
        <v>2.0653533041289056E-5</v>
      </c>
      <c r="AM548" s="73">
        <f t="shared" si="471"/>
        <v>113.1140350877193</v>
      </c>
      <c r="AN548" s="33">
        <f t="shared" si="472"/>
        <v>0.5558060862777936</v>
      </c>
      <c r="AO548" s="73">
        <f t="shared" si="473"/>
        <v>256.40350877192981</v>
      </c>
      <c r="AP548" s="33">
        <f t="shared" si="474"/>
        <v>1.5811120548898752</v>
      </c>
      <c r="AQ548" s="73">
        <f t="shared" si="475"/>
        <v>71.622807017543863</v>
      </c>
      <c r="AR548" s="33">
        <f t="shared" si="476"/>
        <v>58.380586258069258</v>
      </c>
      <c r="AS548" s="33">
        <f t="shared" si="477"/>
        <v>0.63847563233456395</v>
      </c>
      <c r="AT548" s="73">
        <f t="shared" si="478"/>
        <v>622.14912280701753</v>
      </c>
      <c r="AU548" s="73">
        <f t="shared" si="479"/>
        <v>1372.0010897728791</v>
      </c>
      <c r="AV548" s="73">
        <f t="shared" si="480"/>
        <v>258.56259580632832</v>
      </c>
      <c r="AW548" s="73">
        <f t="shared" si="481"/>
        <v>147.02074485706095</v>
      </c>
      <c r="AX548" s="73">
        <f t="shared" si="482"/>
        <v>0.5558060862777936</v>
      </c>
      <c r="AY548" s="73">
        <f t="shared" si="483"/>
        <v>1.5811120548898752</v>
      </c>
      <c r="AZ548" s="73">
        <f t="shared" si="484"/>
        <v>58.380586258069258</v>
      </c>
      <c r="BA548" s="33">
        <f t="shared" si="485"/>
        <v>3612.1491228070176</v>
      </c>
      <c r="BC548" s="34">
        <f t="shared" si="486"/>
        <v>3.2707324922759351E-2</v>
      </c>
      <c r="BD548" s="34">
        <f t="shared" si="487"/>
        <v>0.17388055550614623</v>
      </c>
      <c r="BE548" s="34">
        <f t="shared" si="488"/>
        <v>0.14493900952077723</v>
      </c>
      <c r="BF548" s="34">
        <f t="shared" si="489"/>
        <v>0.1195298708922263</v>
      </c>
      <c r="BG548" s="34">
        <f t="shared" si="490"/>
        <v>3.1161005632364209</v>
      </c>
      <c r="BH548" s="34">
        <f t="shared" si="491"/>
        <v>0.14075288927626037</v>
      </c>
      <c r="BI548" s="34">
        <f t="shared" si="492"/>
        <v>0.59553615438697538</v>
      </c>
      <c r="BJ548" s="34">
        <f t="shared" si="493"/>
        <v>0.1539603147332578</v>
      </c>
      <c r="BL548" s="49">
        <f t="shared" si="494"/>
        <v>1</v>
      </c>
      <c r="BM548" s="49">
        <f t="shared" si="495"/>
        <v>0.83355501768945073</v>
      </c>
      <c r="BN548" s="49">
        <f t="shared" si="496"/>
        <v>17.920925972233132</v>
      </c>
      <c r="BO548" s="49">
        <f t="shared" si="497"/>
        <v>0.80948032899104183</v>
      </c>
      <c r="BP548" s="49">
        <f t="shared" si="498"/>
        <v>0.8854372145585635</v>
      </c>
      <c r="BU548" s="38">
        <f t="shared" si="499"/>
        <v>4.599950066720198E-2</v>
      </c>
      <c r="BV548" s="38">
        <f t="shared" si="500"/>
        <v>3.8343114592355447E-2</v>
      </c>
      <c r="BW548" s="38">
        <f t="shared" si="501"/>
        <v>0.82435364621661522</v>
      </c>
      <c r="BX548" s="38">
        <f t="shared" si="502"/>
        <v>3.7235690933510306E-2</v>
      </c>
      <c r="BY548" s="38">
        <f t="shared" si="503"/>
        <v>4.0729669741852104E-2</v>
      </c>
    </row>
    <row r="549" spans="1:77" x14ac:dyDescent="0.25">
      <c r="A549" s="23" t="s">
        <v>1340</v>
      </c>
      <c r="B549" s="24" t="s">
        <v>1341</v>
      </c>
      <c r="C549" s="24" t="s">
        <v>1342</v>
      </c>
      <c r="D549" s="24" t="s">
        <v>66</v>
      </c>
      <c r="E549" s="25">
        <v>2.6800000000000001E-2</v>
      </c>
      <c r="F549" s="26">
        <f t="shared" si="449"/>
        <v>25.863700767162136</v>
      </c>
      <c r="G549" s="27">
        <v>3.5481338923357555</v>
      </c>
      <c r="H549" s="28">
        <f t="shared" si="450"/>
        <v>0.55000000000000016</v>
      </c>
      <c r="I549" s="27">
        <v>7.9492539662666557E-13</v>
      </c>
      <c r="J549" s="27">
        <f t="shared" si="451"/>
        <v>3.2068713551007644E-16</v>
      </c>
      <c r="K549" s="20">
        <f t="shared" si="448"/>
        <v>0.99914364790016941</v>
      </c>
      <c r="S549" s="31">
        <f t="shared" si="452"/>
        <v>1.0645569995580277</v>
      </c>
      <c r="T549" s="31">
        <f t="shared" si="453"/>
        <v>0.97981228526219821</v>
      </c>
      <c r="U549" s="31">
        <f t="shared" si="454"/>
        <v>1.1113255125974173</v>
      </c>
      <c r="V549" s="31">
        <f t="shared" si="455"/>
        <v>0.98859075130994956</v>
      </c>
      <c r="W549" s="31">
        <f t="shared" si="456"/>
        <v>1.0958281175690987</v>
      </c>
      <c r="X549" s="32">
        <f t="shared" si="457"/>
        <v>3465301377846.4082</v>
      </c>
      <c r="Y549" s="31">
        <f t="shared" si="458"/>
        <v>4.3129425100854695</v>
      </c>
      <c r="Z549" s="31">
        <f t="shared" si="459"/>
        <v>1.0490487923435612</v>
      </c>
      <c r="AA549" s="31">
        <f t="shared" si="460"/>
        <v>1.6394744705299504</v>
      </c>
      <c r="AB549" s="31">
        <f t="shared" si="461"/>
        <v>1.3271220501473298</v>
      </c>
      <c r="AD549" s="33">
        <f t="shared" si="462"/>
        <v>6833.1059513495411</v>
      </c>
      <c r="AE549" s="33">
        <f t="shared" si="463"/>
        <v>163.57610949587706</v>
      </c>
      <c r="AF549" s="33">
        <f t="shared" si="464"/>
        <v>0.85050304621393169</v>
      </c>
      <c r="AG549" s="73">
        <f t="shared" si="465"/>
        <v>2488.5526315789475</v>
      </c>
      <c r="AH549" s="33">
        <f t="shared" si="466"/>
        <v>1031.051047010757</v>
      </c>
      <c r="AI549" s="33">
        <f t="shared" si="467"/>
        <v>16.859015365642666</v>
      </c>
      <c r="AJ549" s="73">
        <f t="shared" si="468"/>
        <v>60.307017543859651</v>
      </c>
      <c r="AK549" s="33">
        <f t="shared" si="469"/>
        <v>490.30651618846338</v>
      </c>
      <c r="AL549" s="33">
        <f t="shared" si="470"/>
        <v>1.5631156069989445E-11</v>
      </c>
      <c r="AM549" s="73">
        <f t="shared" si="471"/>
        <v>113.1140350877193</v>
      </c>
      <c r="AN549" s="33">
        <f t="shared" si="472"/>
        <v>12.277673172526306</v>
      </c>
      <c r="AO549" s="73">
        <f t="shared" si="473"/>
        <v>256.40350877192981</v>
      </c>
      <c r="AP549" s="33">
        <f t="shared" si="474"/>
        <v>6.4860345069996672</v>
      </c>
      <c r="AQ549" s="73">
        <f t="shared" si="475"/>
        <v>71.622807017543863</v>
      </c>
      <c r="AR549" s="33">
        <f t="shared" si="476"/>
        <v>655.46687761099884</v>
      </c>
      <c r="AS549" s="33">
        <f t="shared" si="477"/>
        <v>1.8609418549128907</v>
      </c>
      <c r="AT549" s="73">
        <f t="shared" si="478"/>
        <v>622.14912280701753</v>
      </c>
      <c r="AU549" s="73">
        <f t="shared" si="479"/>
        <v>6833.1059513495411</v>
      </c>
      <c r="AV549" s="73">
        <f t="shared" si="480"/>
        <v>1031.051047010757</v>
      </c>
      <c r="AW549" s="73">
        <f t="shared" si="481"/>
        <v>490.30651618846338</v>
      </c>
      <c r="AX549" s="73">
        <f t="shared" si="482"/>
        <v>12.277673172526306</v>
      </c>
      <c r="AY549" s="73">
        <f t="shared" si="483"/>
        <v>6.4860345069996672</v>
      </c>
      <c r="AZ549" s="73">
        <f t="shared" si="484"/>
        <v>655.46687761099884</v>
      </c>
      <c r="BA549" s="33">
        <f t="shared" si="485"/>
        <v>3612.1491228070176</v>
      </c>
      <c r="BC549" s="34">
        <f t="shared" si="486"/>
        <v>1.3982813673008935E-2</v>
      </c>
      <c r="BD549" s="34">
        <f t="shared" si="487"/>
        <v>1.4901841370226857E-2</v>
      </c>
      <c r="BE549" s="34">
        <f t="shared" si="488"/>
        <v>1.5289455245795508E-2</v>
      </c>
      <c r="BF549" s="34">
        <f t="shared" si="489"/>
        <v>1.5322760385612349E-2</v>
      </c>
      <c r="BG549" s="34">
        <f t="shared" si="490"/>
        <v>6.0307071500924583E-2</v>
      </c>
      <c r="BH549" s="34">
        <f t="shared" si="491"/>
        <v>1.4668653797235061E-2</v>
      </c>
      <c r="BI549" s="34">
        <f t="shared" si="492"/>
        <v>2.2859565247615638E-2</v>
      </c>
      <c r="BJ549" s="34">
        <f t="shared" si="493"/>
        <v>1.7224915556996356E-2</v>
      </c>
      <c r="BL549" s="49">
        <f t="shared" si="494"/>
        <v>1</v>
      </c>
      <c r="BM549" s="49">
        <f t="shared" si="495"/>
        <v>1.0260111395591074</v>
      </c>
      <c r="BN549" s="49">
        <f t="shared" si="496"/>
        <v>4.0469543328662141</v>
      </c>
      <c r="BO549" s="49">
        <f t="shared" si="497"/>
        <v>0.98435176115498768</v>
      </c>
      <c r="BP549" s="49">
        <f t="shared" si="498"/>
        <v>1.15589175384801</v>
      </c>
      <c r="BU549" s="38">
        <f t="shared" si="499"/>
        <v>5.0361100997422081E-2</v>
      </c>
      <c r="BV549" s="38">
        <f t="shared" si="500"/>
        <v>5.1671050623816328E-2</v>
      </c>
      <c r="BW549" s="38">
        <f t="shared" si="501"/>
        <v>0.20380907588943031</v>
      </c>
      <c r="BX549" s="38">
        <f t="shared" si="502"/>
        <v>4.9573038460516632E-2</v>
      </c>
      <c r="BY549" s="38">
        <f t="shared" si="503"/>
        <v>5.821198135762698E-2</v>
      </c>
    </row>
    <row r="550" spans="1:77" x14ac:dyDescent="0.25">
      <c r="A550" s="23" t="s">
        <v>1343</v>
      </c>
      <c r="B550" s="24" t="s">
        <v>1344</v>
      </c>
      <c r="C550" s="24" t="s">
        <v>215</v>
      </c>
      <c r="D550" s="24" t="s">
        <v>179</v>
      </c>
      <c r="E550" s="25">
        <v>0.502</v>
      </c>
      <c r="F550" s="26">
        <f t="shared" si="449"/>
        <v>1.3807712760158273</v>
      </c>
      <c r="G550" s="27">
        <v>36307805.47701022</v>
      </c>
      <c r="H550" s="28">
        <f t="shared" si="450"/>
        <v>7.5600000000000014</v>
      </c>
      <c r="I550" s="27">
        <v>3.9793999999999999E-5</v>
      </c>
      <c r="J550" s="27">
        <f t="shared" si="451"/>
        <v>1.605361197999483E-8</v>
      </c>
      <c r="K550" s="20">
        <f t="shared" si="448"/>
        <v>0.71273117726954205</v>
      </c>
      <c r="S550" s="31">
        <f t="shared" si="452"/>
        <v>5.3111663648486385</v>
      </c>
      <c r="T550" s="31">
        <f t="shared" si="453"/>
        <v>7.9274768838363547</v>
      </c>
      <c r="U550" s="31">
        <f t="shared" si="454"/>
        <v>4.4388013822205306</v>
      </c>
      <c r="V550" s="31">
        <f t="shared" si="455"/>
        <v>1725178.1637881899</v>
      </c>
      <c r="W550" s="31">
        <f t="shared" si="456"/>
        <v>3.6601170498818032</v>
      </c>
      <c r="X550" s="32">
        <f t="shared" si="457"/>
        <v>101017194695.27211</v>
      </c>
      <c r="Y550" s="31">
        <f t="shared" si="458"/>
        <v>95.470881518139265</v>
      </c>
      <c r="Z550" s="31">
        <f t="shared" si="459"/>
        <v>4.3105122559065974</v>
      </c>
      <c r="AA550" s="31">
        <f t="shared" si="460"/>
        <v>18.443782768667962</v>
      </c>
      <c r="AB550" s="31">
        <f t="shared" si="461"/>
        <v>3.8695528232901237</v>
      </c>
      <c r="AD550" s="33">
        <f t="shared" si="462"/>
        <v>1369.6107915907987</v>
      </c>
      <c r="AE550" s="33">
        <f t="shared" si="463"/>
        <v>8.7327484750786972</v>
      </c>
      <c r="AF550" s="33">
        <f t="shared" si="464"/>
        <v>0.10511961694047314</v>
      </c>
      <c r="AG550" s="73">
        <f t="shared" si="465"/>
        <v>2488.5526315789475</v>
      </c>
      <c r="AH550" s="33">
        <f t="shared" si="466"/>
        <v>258.14025784594241</v>
      </c>
      <c r="AI550" s="33">
        <f t="shared" si="467"/>
        <v>9.6608379450326334E-6</v>
      </c>
      <c r="AJ550" s="73">
        <f t="shared" si="468"/>
        <v>60.307017543859651</v>
      </c>
      <c r="AK550" s="33">
        <f t="shared" si="469"/>
        <v>146.79630715198508</v>
      </c>
      <c r="AL550" s="33">
        <f t="shared" si="470"/>
        <v>5.3621234315668266E-10</v>
      </c>
      <c r="AM550" s="73">
        <f t="shared" si="471"/>
        <v>113.1140350877193</v>
      </c>
      <c r="AN550" s="33">
        <f t="shared" si="472"/>
        <v>0.55464972888789854</v>
      </c>
      <c r="AO550" s="73">
        <f t="shared" si="473"/>
        <v>256.40350877192981</v>
      </c>
      <c r="AP550" s="33">
        <f t="shared" si="474"/>
        <v>1.5785053521987025</v>
      </c>
      <c r="AQ550" s="73">
        <f t="shared" si="475"/>
        <v>71.622807017543863</v>
      </c>
      <c r="AR550" s="33">
        <f t="shared" si="476"/>
        <v>58.264686024537411</v>
      </c>
      <c r="AS550" s="33">
        <f t="shared" si="477"/>
        <v>0.63823833979790112</v>
      </c>
      <c r="AT550" s="73">
        <f t="shared" si="478"/>
        <v>622.14912280701753</v>
      </c>
      <c r="AU550" s="73">
        <f t="shared" si="479"/>
        <v>1369.6107915907987</v>
      </c>
      <c r="AV550" s="73">
        <f t="shared" si="480"/>
        <v>258.14025784594241</v>
      </c>
      <c r="AW550" s="73">
        <f t="shared" si="481"/>
        <v>146.79630715198508</v>
      </c>
      <c r="AX550" s="73">
        <f t="shared" si="482"/>
        <v>0.55464972888789854</v>
      </c>
      <c r="AY550" s="73">
        <f t="shared" si="483"/>
        <v>1.5785053521987025</v>
      </c>
      <c r="AZ550" s="73">
        <f t="shared" si="484"/>
        <v>58.264686024537411</v>
      </c>
      <c r="BA550" s="33">
        <f t="shared" si="485"/>
        <v>3612.1491228070176</v>
      </c>
      <c r="BC550" s="34">
        <f t="shared" si="486"/>
        <v>2.7369598227803032E-2</v>
      </c>
      <c r="BD550" s="34">
        <f t="shared" si="487"/>
        <v>0.1457582681792105</v>
      </c>
      <c r="BE550" s="34">
        <f t="shared" si="488"/>
        <v>0.1214882058977254</v>
      </c>
      <c r="BF550" s="34">
        <f t="shared" si="489"/>
        <v>0.10017593312163076</v>
      </c>
      <c r="BG550" s="34">
        <f t="shared" si="490"/>
        <v>2.6129996696056579</v>
      </c>
      <c r="BH550" s="34">
        <f t="shared" si="491"/>
        <v>0.11797698860018445</v>
      </c>
      <c r="BI550" s="34">
        <f t="shared" si="492"/>
        <v>0.49932921226302807</v>
      </c>
      <c r="BJ550" s="34">
        <f t="shared" si="493"/>
        <v>0.1290405468191719</v>
      </c>
      <c r="BL550" s="49">
        <f t="shared" si="494"/>
        <v>1</v>
      </c>
      <c r="BM550" s="49">
        <f t="shared" si="495"/>
        <v>0.83349100819690758</v>
      </c>
      <c r="BN550" s="49">
        <f t="shared" si="496"/>
        <v>17.926939598328392</v>
      </c>
      <c r="BO550" s="49">
        <f t="shared" si="497"/>
        <v>0.8094016900305866</v>
      </c>
      <c r="BP550" s="49">
        <f t="shared" si="498"/>
        <v>0.88530515922785191</v>
      </c>
      <c r="BU550" s="38">
        <f t="shared" si="499"/>
        <v>4.599816402002338E-2</v>
      </c>
      <c r="BV550" s="38">
        <f t="shared" si="500"/>
        <v>3.8339056104256003E-2</v>
      </c>
      <c r="BW550" s="38">
        <f t="shared" si="501"/>
        <v>0.82460630802096146</v>
      </c>
      <c r="BX550" s="38">
        <f t="shared" si="502"/>
        <v>3.7230991696111042E-2</v>
      </c>
      <c r="BY550" s="38">
        <f t="shared" si="503"/>
        <v>4.0722411921935646E-2</v>
      </c>
    </row>
    <row r="551" spans="1:77" x14ac:dyDescent="0.25">
      <c r="A551" s="23" t="s">
        <v>1345</v>
      </c>
      <c r="B551" s="24" t="s">
        <v>1346</v>
      </c>
      <c r="C551" s="24" t="s">
        <v>65</v>
      </c>
      <c r="D551" s="24" t="s">
        <v>66</v>
      </c>
      <c r="E551" s="25">
        <v>0.373</v>
      </c>
      <c r="F551" s="26">
        <f t="shared" si="449"/>
        <v>1.8583034331365826</v>
      </c>
      <c r="G551" s="27">
        <v>134.89628825916537</v>
      </c>
      <c r="H551" s="28">
        <f t="shared" si="450"/>
        <v>2.13</v>
      </c>
      <c r="I551" s="27">
        <v>5.7266999999999999E-5</v>
      </c>
      <c r="J551" s="27">
        <f t="shared" si="451"/>
        <v>2.3102532976286977E-8</v>
      </c>
      <c r="K551" s="20">
        <f t="shared" si="448"/>
        <v>0.99994003686897115</v>
      </c>
      <c r="S551" s="31">
        <f t="shared" si="452"/>
        <v>3.6655685284862667</v>
      </c>
      <c r="T551" s="31">
        <f t="shared" si="453"/>
        <v>4.4090435626704041</v>
      </c>
      <c r="U551" s="31">
        <f t="shared" si="454"/>
        <v>3.1493757203371997</v>
      </c>
      <c r="V551" s="31">
        <f t="shared" si="455"/>
        <v>7.229641596575954</v>
      </c>
      <c r="W551" s="31">
        <f t="shared" si="456"/>
        <v>2.666432923126012</v>
      </c>
      <c r="X551" s="32">
        <f t="shared" si="457"/>
        <v>302042.60591777851</v>
      </c>
      <c r="Y551" s="31">
        <f t="shared" si="458"/>
        <v>60.146392191431261</v>
      </c>
      <c r="Z551" s="31">
        <f t="shared" si="459"/>
        <v>3.046666971976892</v>
      </c>
      <c r="AA551" s="31">
        <f t="shared" si="460"/>
        <v>11.931968048198666</v>
      </c>
      <c r="AB551" s="31">
        <f t="shared" si="461"/>
        <v>3.5113819132473987</v>
      </c>
      <c r="AD551" s="33">
        <f t="shared" si="462"/>
        <v>1984.4754538621969</v>
      </c>
      <c r="AE551" s="33">
        <f t="shared" si="463"/>
        <v>11.752921540186342</v>
      </c>
      <c r="AF551" s="33">
        <f t="shared" si="464"/>
        <v>0.18900546603549825</v>
      </c>
      <c r="AG551" s="73">
        <f t="shared" si="465"/>
        <v>2488.5526315789475</v>
      </c>
      <c r="AH551" s="33">
        <f t="shared" si="466"/>
        <v>363.82871879467285</v>
      </c>
      <c r="AI551" s="33">
        <f t="shared" si="467"/>
        <v>2.3053240529323342</v>
      </c>
      <c r="AJ551" s="73">
        <f t="shared" si="468"/>
        <v>60.307017543859651</v>
      </c>
      <c r="AK551" s="33">
        <f t="shared" si="469"/>
        <v>201.50203742487881</v>
      </c>
      <c r="AL551" s="33">
        <f t="shared" si="470"/>
        <v>1.7933452302888625E-4</v>
      </c>
      <c r="AM551" s="73">
        <f t="shared" si="471"/>
        <v>113.1140350877193</v>
      </c>
      <c r="AN551" s="33">
        <f t="shared" si="472"/>
        <v>0.88040024715345366</v>
      </c>
      <c r="AO551" s="73">
        <f t="shared" si="473"/>
        <v>256.40350877192981</v>
      </c>
      <c r="AP551" s="33">
        <f t="shared" si="474"/>
        <v>2.2333148746650324</v>
      </c>
      <c r="AQ551" s="73">
        <f t="shared" si="475"/>
        <v>71.622807017543863</v>
      </c>
      <c r="AR551" s="33">
        <f t="shared" si="476"/>
        <v>90.062360859526819</v>
      </c>
      <c r="AS551" s="33">
        <f t="shared" si="477"/>
        <v>0.70334045988547655</v>
      </c>
      <c r="AT551" s="73">
        <f t="shared" si="478"/>
        <v>622.14912280701753</v>
      </c>
      <c r="AU551" s="73">
        <f t="shared" si="479"/>
        <v>1984.4754538621969</v>
      </c>
      <c r="AV551" s="73">
        <f t="shared" si="480"/>
        <v>363.82871879467285</v>
      </c>
      <c r="AW551" s="73">
        <f t="shared" si="481"/>
        <v>201.50203742487881</v>
      </c>
      <c r="AX551" s="73">
        <f t="shared" si="482"/>
        <v>0.88040024715345366</v>
      </c>
      <c r="AY551" s="73">
        <f t="shared" si="483"/>
        <v>2.2333148746650324</v>
      </c>
      <c r="AZ551" s="73">
        <f t="shared" si="484"/>
        <v>90.062360859526819</v>
      </c>
      <c r="BA551" s="33">
        <f t="shared" si="485"/>
        <v>3612.1491228070176</v>
      </c>
      <c r="BC551" s="34">
        <f t="shared" si="486"/>
        <v>4.3406832010754702E-2</v>
      </c>
      <c r="BD551" s="34">
        <f t="shared" si="487"/>
        <v>0.15944324311656918</v>
      </c>
      <c r="BE551" s="34">
        <f t="shared" si="488"/>
        <v>0.13584367797513155</v>
      </c>
      <c r="BF551" s="34">
        <f t="shared" si="489"/>
        <v>0.1157413029536323</v>
      </c>
      <c r="BG551" s="34">
        <f t="shared" si="490"/>
        <v>2.6107643419064246</v>
      </c>
      <c r="BH551" s="34">
        <f t="shared" si="491"/>
        <v>0.13224616144531565</v>
      </c>
      <c r="BI551" s="34">
        <f t="shared" si="492"/>
        <v>0.51391551821527948</v>
      </c>
      <c r="BJ551" s="34">
        <f t="shared" si="493"/>
        <v>0.14635705568694457</v>
      </c>
      <c r="BL551" s="49">
        <f t="shared" si="494"/>
        <v>1</v>
      </c>
      <c r="BM551" s="49">
        <f t="shared" si="495"/>
        <v>0.85198767486067783</v>
      </c>
      <c r="BN551" s="49">
        <f t="shared" si="496"/>
        <v>16.374255132264782</v>
      </c>
      <c r="BO551" s="49">
        <f t="shared" si="497"/>
        <v>0.82942468341935494</v>
      </c>
      <c r="BP551" s="49">
        <f t="shared" si="498"/>
        <v>0.91792573223026275</v>
      </c>
      <c r="BU551" s="38">
        <f t="shared" si="499"/>
        <v>4.6385270408036659E-2</v>
      </c>
      <c r="BV551" s="38">
        <f t="shared" si="500"/>
        <v>3.9519678682726961E-2</v>
      </c>
      <c r="BW551" s="38">
        <f t="shared" si="501"/>
        <v>0.75952425204028395</v>
      </c>
      <c r="BX551" s="38">
        <f t="shared" si="502"/>
        <v>3.8473088223506979E-2</v>
      </c>
      <c r="BY551" s="38">
        <f t="shared" si="503"/>
        <v>4.2578233303995787E-2</v>
      </c>
    </row>
    <row r="552" spans="1:77" x14ac:dyDescent="0.25">
      <c r="A552" s="23" t="s">
        <v>1347</v>
      </c>
      <c r="B552" s="24" t="s">
        <v>1348</v>
      </c>
      <c r="C552" s="24" t="s">
        <v>371</v>
      </c>
      <c r="D552" s="24" t="s">
        <v>179</v>
      </c>
      <c r="E552" s="25">
        <v>2.3199999999999998</v>
      </c>
      <c r="F552" s="26">
        <f t="shared" si="449"/>
        <v>0.29877033644825229</v>
      </c>
      <c r="G552" s="27">
        <v>1148153.6214968837</v>
      </c>
      <c r="H552" s="28">
        <f t="shared" si="450"/>
        <v>6.0600000000000005</v>
      </c>
      <c r="I552" s="27">
        <v>4.2419999999999999E-2</v>
      </c>
      <c r="J552" s="27">
        <f t="shared" si="451"/>
        <v>1.7112987389842206E-5</v>
      </c>
      <c r="K552" s="20">
        <f t="shared" si="448"/>
        <v>0.98737989765586931</v>
      </c>
      <c r="S552" s="31">
        <f t="shared" si="452"/>
        <v>5.3108687430056181</v>
      </c>
      <c r="T552" s="31">
        <f t="shared" si="453"/>
        <v>7.9266872722199624</v>
      </c>
      <c r="U552" s="31">
        <f t="shared" si="454"/>
        <v>4.438568177464516</v>
      </c>
      <c r="V552" s="31">
        <f t="shared" si="455"/>
        <v>54555.717740900101</v>
      </c>
      <c r="W552" s="31">
        <f t="shared" si="456"/>
        <v>3.6599373327634099</v>
      </c>
      <c r="X552" s="32">
        <f t="shared" si="457"/>
        <v>2996746.7906983523</v>
      </c>
      <c r="Y552" s="31">
        <f t="shared" si="458"/>
        <v>95.46449275207209</v>
      </c>
      <c r="Z552" s="31">
        <f t="shared" si="459"/>
        <v>4.31028367760248</v>
      </c>
      <c r="AA552" s="31">
        <f t="shared" si="460"/>
        <v>18.442605045742173</v>
      </c>
      <c r="AB552" s="31">
        <f t="shared" si="461"/>
        <v>3.8695066385240118</v>
      </c>
      <c r="AD552" s="33">
        <f t="shared" si="462"/>
        <v>1369.6875447752097</v>
      </c>
      <c r="AE552" s="33">
        <f t="shared" si="463"/>
        <v>1.8895860924523733</v>
      </c>
      <c r="AF552" s="33">
        <f t="shared" si="464"/>
        <v>0.10513008836034836</v>
      </c>
      <c r="AG552" s="73">
        <f t="shared" si="465"/>
        <v>2488.5526315789475</v>
      </c>
      <c r="AH552" s="33">
        <f t="shared" si="466"/>
        <v>258.15382067373764</v>
      </c>
      <c r="AI552" s="33">
        <f t="shared" si="467"/>
        <v>3.0549807347089058E-4</v>
      </c>
      <c r="AJ552" s="73">
        <f t="shared" si="468"/>
        <v>60.307017543859651</v>
      </c>
      <c r="AK552" s="33">
        <f t="shared" si="469"/>
        <v>146.80351542002725</v>
      </c>
      <c r="AL552" s="33">
        <f t="shared" si="470"/>
        <v>1.8075156311102227E-5</v>
      </c>
      <c r="AM552" s="73">
        <f t="shared" si="471"/>
        <v>113.1140350877193</v>
      </c>
      <c r="AN552" s="33">
        <f t="shared" si="472"/>
        <v>0.55468684768741172</v>
      </c>
      <c r="AO552" s="73">
        <f t="shared" si="473"/>
        <v>256.40350877192981</v>
      </c>
      <c r="AP552" s="33">
        <f t="shared" si="474"/>
        <v>1.5785890617880087</v>
      </c>
      <c r="AQ552" s="73">
        <f t="shared" si="475"/>
        <v>71.622807017543863</v>
      </c>
      <c r="AR552" s="33">
        <f t="shared" si="476"/>
        <v>58.268406738412963</v>
      </c>
      <c r="AS552" s="33">
        <f t="shared" si="477"/>
        <v>0.63824595753607838</v>
      </c>
      <c r="AT552" s="73">
        <f t="shared" si="478"/>
        <v>622.14912280701753</v>
      </c>
      <c r="AU552" s="73">
        <f t="shared" si="479"/>
        <v>1369.6875447752097</v>
      </c>
      <c r="AV552" s="73">
        <f t="shared" si="480"/>
        <v>258.15382067373764</v>
      </c>
      <c r="AW552" s="73">
        <f t="shared" si="481"/>
        <v>146.80351542002725</v>
      </c>
      <c r="AX552" s="73">
        <f t="shared" si="482"/>
        <v>0.55468684768741172</v>
      </c>
      <c r="AY552" s="73">
        <f t="shared" si="483"/>
        <v>1.5785890617880087</v>
      </c>
      <c r="AZ552" s="73">
        <f t="shared" si="484"/>
        <v>58.268406738412963</v>
      </c>
      <c r="BA552" s="33">
        <f t="shared" si="485"/>
        <v>3612.1491228070176</v>
      </c>
      <c r="BC552" s="34">
        <f t="shared" si="486"/>
        <v>8.3482030600975116E-2</v>
      </c>
      <c r="BD552" s="34">
        <f t="shared" si="487"/>
        <v>0.44456308604427697</v>
      </c>
      <c r="BE552" s="34">
        <f t="shared" si="488"/>
        <v>0.37054024591994211</v>
      </c>
      <c r="BF552" s="34">
        <f t="shared" si="489"/>
        <v>0.30553896279197668</v>
      </c>
      <c r="BG552" s="34">
        <f t="shared" si="490"/>
        <v>7.9695697052350516</v>
      </c>
      <c r="BH552" s="34">
        <f t="shared" si="491"/>
        <v>0.35983123387249377</v>
      </c>
      <c r="BI552" s="34">
        <f t="shared" si="492"/>
        <v>1.5229444690706284</v>
      </c>
      <c r="BJ552" s="34">
        <f t="shared" si="493"/>
        <v>0.39357587706621477</v>
      </c>
      <c r="BL552" s="49">
        <f t="shared" si="494"/>
        <v>1</v>
      </c>
      <c r="BM552" s="49">
        <f t="shared" si="495"/>
        <v>0.83349305768279103</v>
      </c>
      <c r="BN552" s="49">
        <f t="shared" si="496"/>
        <v>17.926746406563566</v>
      </c>
      <c r="BO552" s="49">
        <f t="shared" si="497"/>
        <v>0.80940421093949266</v>
      </c>
      <c r="BP552" s="49">
        <f t="shared" si="498"/>
        <v>0.88530939572210898</v>
      </c>
      <c r="BU552" s="38">
        <f t="shared" si="499"/>
        <v>4.5998207149515517E-2</v>
      </c>
      <c r="BV552" s="38">
        <f t="shared" si="500"/>
        <v>3.8339186324976106E-2</v>
      </c>
      <c r="BW552" s="38">
        <f t="shared" si="501"/>
        <v>0.82459819472594387</v>
      </c>
      <c r="BX552" s="38">
        <f t="shared" si="502"/>
        <v>3.7231142562484935E-2</v>
      </c>
      <c r="BY552" s="38">
        <f t="shared" si="503"/>
        <v>4.0722644975837975E-2</v>
      </c>
    </row>
    <row r="553" spans="1:77" x14ac:dyDescent="0.25">
      <c r="A553" s="23" t="s">
        <v>1349</v>
      </c>
      <c r="B553" s="24" t="s">
        <v>1350</v>
      </c>
      <c r="C553" s="24" t="s">
        <v>320</v>
      </c>
      <c r="D553" s="24" t="s">
        <v>66</v>
      </c>
      <c r="E553" s="25">
        <v>1.75E-3</v>
      </c>
      <c r="F553" s="26">
        <f t="shared" si="449"/>
        <v>396.08410317711156</v>
      </c>
      <c r="G553" s="27">
        <v>6.9183097091893498E-6</v>
      </c>
      <c r="H553" s="28">
        <f t="shared" si="450"/>
        <v>-5.160000000000001</v>
      </c>
      <c r="I553" s="27">
        <v>9.1783453310387445E-12</v>
      </c>
      <c r="J553" s="27">
        <f t="shared" si="451"/>
        <v>3.7027088144668341E-15</v>
      </c>
      <c r="K553" s="20">
        <f t="shared" si="448"/>
        <v>2.371787060584862E-3</v>
      </c>
      <c r="S553" s="31">
        <f t="shared" si="452"/>
        <v>0.87515489751958353</v>
      </c>
      <c r="T553" s="31">
        <f t="shared" si="453"/>
        <v>0.79194668493930254</v>
      </c>
      <c r="U553" s="31">
        <f t="shared" si="454"/>
        <v>0.96291748398523302</v>
      </c>
      <c r="V553" s="31">
        <f t="shared" si="455"/>
        <v>0.820000328725766</v>
      </c>
      <c r="W553" s="31">
        <f t="shared" si="456"/>
        <v>0.98145882380178562</v>
      </c>
      <c r="X553" s="32">
        <f t="shared" si="457"/>
        <v>257325206152.84619</v>
      </c>
      <c r="Y553" s="31">
        <f t="shared" si="458"/>
        <v>0.24722706973058786</v>
      </c>
      <c r="Z553" s="31">
        <f t="shared" si="459"/>
        <v>0.90358496871773319</v>
      </c>
      <c r="AA553" s="31">
        <f t="shared" si="460"/>
        <v>0.88998916562208963</v>
      </c>
      <c r="AB553" s="31">
        <f t="shared" si="461"/>
        <v>0.82568924394394028</v>
      </c>
      <c r="AD553" s="33">
        <f t="shared" si="462"/>
        <v>8311.9351669605348</v>
      </c>
      <c r="AE553" s="33">
        <f t="shared" si="463"/>
        <v>2505.0512768511458</v>
      </c>
      <c r="AF553" s="33">
        <f t="shared" si="464"/>
        <v>1.0522593871293278</v>
      </c>
      <c r="AG553" s="73">
        <f t="shared" si="465"/>
        <v>2488.5526315789475</v>
      </c>
      <c r="AH553" s="33">
        <f t="shared" si="466"/>
        <v>1189.9600457882075</v>
      </c>
      <c r="AI553" s="33">
        <f t="shared" si="467"/>
        <v>20.325195103965047</v>
      </c>
      <c r="AJ553" s="73">
        <f t="shared" si="468"/>
        <v>60.307017543859651</v>
      </c>
      <c r="AK553" s="33">
        <f t="shared" si="469"/>
        <v>547.44188307911895</v>
      </c>
      <c r="AL553" s="33">
        <f t="shared" si="470"/>
        <v>2.1049887601952495E-10</v>
      </c>
      <c r="AM553" s="73">
        <f t="shared" si="471"/>
        <v>113.1140350877193</v>
      </c>
      <c r="AN553" s="33">
        <f t="shared" si="472"/>
        <v>214.18729999279324</v>
      </c>
      <c r="AO553" s="73">
        <f t="shared" si="473"/>
        <v>256.40350877192981</v>
      </c>
      <c r="AP553" s="33">
        <f t="shared" si="474"/>
        <v>7.5301901893325871</v>
      </c>
      <c r="AQ553" s="73">
        <f t="shared" si="475"/>
        <v>71.622807017543863</v>
      </c>
      <c r="AR553" s="33">
        <f t="shared" si="476"/>
        <v>1207.4542630752896</v>
      </c>
      <c r="AS553" s="33">
        <f t="shared" si="477"/>
        <v>2.9910732007363396</v>
      </c>
      <c r="AT553" s="73">
        <f t="shared" si="478"/>
        <v>622.14912280701753</v>
      </c>
      <c r="AU553" s="73">
        <f t="shared" si="479"/>
        <v>8311.9351669605348</v>
      </c>
      <c r="AV553" s="73">
        <f t="shared" si="480"/>
        <v>1189.9600457882075</v>
      </c>
      <c r="AW553" s="73">
        <f t="shared" si="481"/>
        <v>547.44188307911895</v>
      </c>
      <c r="AX553" s="73">
        <f t="shared" si="482"/>
        <v>214.18729999279324</v>
      </c>
      <c r="AY553" s="73">
        <f t="shared" si="483"/>
        <v>7.5301901893325871</v>
      </c>
      <c r="AZ553" s="73">
        <f t="shared" si="484"/>
        <v>1207.4542630752896</v>
      </c>
      <c r="BA553" s="33">
        <f t="shared" si="485"/>
        <v>3612.1491228070176</v>
      </c>
      <c r="BC553" s="34">
        <f t="shared" si="486"/>
        <v>2.7606432131921048E-6</v>
      </c>
      <c r="BD553" s="34">
        <f t="shared" si="487"/>
        <v>2.4184662123721948E-6</v>
      </c>
      <c r="BE553" s="34">
        <f t="shared" si="488"/>
        <v>2.6136293397944314E-6</v>
      </c>
      <c r="BF553" s="34">
        <f t="shared" si="489"/>
        <v>2.7094576409548629E-6</v>
      </c>
      <c r="BG553" s="34">
        <f t="shared" si="490"/>
        <v>6.8250573216911856E-7</v>
      </c>
      <c r="BH553" s="34">
        <f t="shared" si="491"/>
        <v>2.4944757114330101E-6</v>
      </c>
      <c r="BI553" s="34">
        <f t="shared" si="492"/>
        <v>2.4508713174290702E-6</v>
      </c>
      <c r="BJ553" s="34">
        <f t="shared" si="493"/>
        <v>2.9682732764234369E-6</v>
      </c>
      <c r="BL553" s="49">
        <f t="shared" si="494"/>
        <v>1</v>
      </c>
      <c r="BM553" s="49">
        <f t="shared" si="495"/>
        <v>1.0806970659436286</v>
      </c>
      <c r="BN553" s="49">
        <f t="shared" si="496"/>
        <v>0.28220602325457789</v>
      </c>
      <c r="BO553" s="49">
        <f t="shared" si="497"/>
        <v>1.0314288033762771</v>
      </c>
      <c r="BP553" s="49">
        <f t="shared" si="498"/>
        <v>1.2273370871334002</v>
      </c>
      <c r="BU553" s="38">
        <f t="shared" si="499"/>
        <v>5.1755828868918698E-2</v>
      </c>
      <c r="BV553" s="38">
        <f t="shared" si="500"/>
        <v>5.5932372404120988E-2</v>
      </c>
      <c r="BW553" s="38">
        <f t="shared" si="501"/>
        <v>1.4605806645342024E-2</v>
      </c>
      <c r="BX553" s="38">
        <f t="shared" si="502"/>
        <v>5.3382452638016185E-2</v>
      </c>
      <c r="BY553" s="38">
        <f t="shared" si="503"/>
        <v>6.3521848246153409E-2</v>
      </c>
    </row>
    <row r="554" spans="1:77" x14ac:dyDescent="0.25">
      <c r="A554" s="23" t="s">
        <v>1351</v>
      </c>
      <c r="B554" s="24" t="s">
        <v>1352</v>
      </c>
      <c r="C554" s="24" t="s">
        <v>215</v>
      </c>
      <c r="D554" s="24" t="s">
        <v>66</v>
      </c>
      <c r="E554" s="25">
        <v>17.3</v>
      </c>
      <c r="F554" s="26">
        <f t="shared" si="449"/>
        <v>4.0066311015025738E-2</v>
      </c>
      <c r="G554" s="27">
        <v>323593656.92962837</v>
      </c>
      <c r="H554" s="28">
        <f t="shared" si="450"/>
        <v>8.51</v>
      </c>
      <c r="I554" s="27">
        <v>0.22220000000000001</v>
      </c>
      <c r="J554" s="27">
        <f t="shared" si="451"/>
        <v>8.9639457756316319E-5</v>
      </c>
      <c r="K554" s="20">
        <f t="shared" si="448"/>
        <v>0.21777352106066453</v>
      </c>
      <c r="S554" s="31">
        <f t="shared" si="452"/>
        <v>5.3111749939278798</v>
      </c>
      <c r="T554" s="31">
        <f t="shared" si="453"/>
        <v>7.9274997784150152</v>
      </c>
      <c r="U554" s="31">
        <f t="shared" si="454"/>
        <v>4.4388081436272167</v>
      </c>
      <c r="V554" s="31">
        <f t="shared" si="455"/>
        <v>15375660.080983048</v>
      </c>
      <c r="W554" s="31">
        <f t="shared" si="456"/>
        <v>3.6601222604982007</v>
      </c>
      <c r="X554" s="32">
        <f t="shared" si="457"/>
        <v>161238451.3445293</v>
      </c>
      <c r="Y554" s="31">
        <f t="shared" si="458"/>
        <v>95.471066750406109</v>
      </c>
      <c r="Z554" s="31">
        <f t="shared" si="459"/>
        <v>4.310518883176556</v>
      </c>
      <c r="AA554" s="31">
        <f t="shared" si="460"/>
        <v>18.443816914899795</v>
      </c>
      <c r="AB554" s="31">
        <f t="shared" si="461"/>
        <v>3.8695541622735492</v>
      </c>
      <c r="AD554" s="33">
        <f t="shared" si="462"/>
        <v>1369.6085663807344</v>
      </c>
      <c r="AE554" s="33">
        <f t="shared" si="463"/>
        <v>0.25340114072193676</v>
      </c>
      <c r="AF554" s="33">
        <f t="shared" si="464"/>
        <v>0.1051193133555591</v>
      </c>
      <c r="AG554" s="73">
        <f t="shared" si="465"/>
        <v>2488.5526315789475</v>
      </c>
      <c r="AH554" s="33">
        <f t="shared" si="466"/>
        <v>258.13986463424936</v>
      </c>
      <c r="AI554" s="33">
        <f t="shared" si="467"/>
        <v>1.0839643032483764E-6</v>
      </c>
      <c r="AJ554" s="73">
        <f t="shared" si="468"/>
        <v>60.307017543859651</v>
      </c>
      <c r="AK554" s="33">
        <f t="shared" si="469"/>
        <v>146.79609817010123</v>
      </c>
      <c r="AL554" s="33">
        <f t="shared" si="470"/>
        <v>3.3594137263775268E-7</v>
      </c>
      <c r="AM554" s="73">
        <f t="shared" si="471"/>
        <v>113.1140350877193</v>
      </c>
      <c r="AN554" s="33">
        <f t="shared" si="472"/>
        <v>0.55464865276054309</v>
      </c>
      <c r="AO554" s="73">
        <f t="shared" si="473"/>
        <v>256.40350877192981</v>
      </c>
      <c r="AP554" s="33">
        <f t="shared" si="474"/>
        <v>1.5785029253026874</v>
      </c>
      <c r="AQ554" s="73">
        <f t="shared" si="475"/>
        <v>71.622807017543863</v>
      </c>
      <c r="AR554" s="33">
        <f t="shared" si="476"/>
        <v>58.264578155353625</v>
      </c>
      <c r="AS554" s="33">
        <f t="shared" si="477"/>
        <v>0.63823811894802474</v>
      </c>
      <c r="AT554" s="73">
        <f t="shared" si="478"/>
        <v>622.14912280701753</v>
      </c>
      <c r="AU554" s="73">
        <f t="shared" si="479"/>
        <v>1369.6085663807344</v>
      </c>
      <c r="AV554" s="73">
        <f t="shared" si="480"/>
        <v>258.13986463424936</v>
      </c>
      <c r="AW554" s="73">
        <f t="shared" si="481"/>
        <v>146.79609817010123</v>
      </c>
      <c r="AX554" s="73">
        <f t="shared" si="482"/>
        <v>0.55464865276054309</v>
      </c>
      <c r="AY554" s="73">
        <f t="shared" si="483"/>
        <v>1.5785029253026874</v>
      </c>
      <c r="AZ554" s="73">
        <f t="shared" si="484"/>
        <v>58.264578155353625</v>
      </c>
      <c r="BA554" s="33">
        <f t="shared" si="485"/>
        <v>3612.1491228070176</v>
      </c>
      <c r="BC554" s="34">
        <f t="shared" si="486"/>
        <v>2.5834154913397533E-2</v>
      </c>
      <c r="BD554" s="34">
        <f t="shared" si="487"/>
        <v>0.13758140616890799</v>
      </c>
      <c r="BE554" s="34">
        <f t="shared" si="488"/>
        <v>0.11467285673178916</v>
      </c>
      <c r="BF554" s="34">
        <f t="shared" si="489"/>
        <v>9.4556165263294467E-2</v>
      </c>
      <c r="BG554" s="34">
        <f t="shared" si="490"/>
        <v>2.4664143281773083</v>
      </c>
      <c r="BH554" s="34">
        <f t="shared" si="491"/>
        <v>0.11135861258510849</v>
      </c>
      <c r="BI554" s="34">
        <f t="shared" si="492"/>
        <v>0.47131754681948052</v>
      </c>
      <c r="BJ554" s="34">
        <f t="shared" si="493"/>
        <v>0.12180151176448678</v>
      </c>
      <c r="BL554" s="49">
        <f t="shared" si="494"/>
        <v>1</v>
      </c>
      <c r="BM554" s="49">
        <f t="shared" si="495"/>
        <v>0.83349094855889083</v>
      </c>
      <c r="BN554" s="49">
        <f t="shared" si="496"/>
        <v>17.92694519453671</v>
      </c>
      <c r="BO554" s="49">
        <f t="shared" si="497"/>
        <v>0.80940161673005495</v>
      </c>
      <c r="BP554" s="49">
        <f t="shared" si="498"/>
        <v>0.8853050361685626</v>
      </c>
      <c r="BU554" s="38">
        <f t="shared" si="499"/>
        <v>4.5998162781390822E-2</v>
      </c>
      <c r="BV554" s="38">
        <f t="shared" si="500"/>
        <v>3.8339052328627707E-2</v>
      </c>
      <c r="BW554" s="38">
        <f t="shared" si="501"/>
        <v>0.8246065432313715</v>
      </c>
      <c r="BX554" s="38">
        <f t="shared" si="502"/>
        <v>3.7230987321869975E-2</v>
      </c>
      <c r="BY554" s="38">
        <f t="shared" si="503"/>
        <v>4.072240516486663E-2</v>
      </c>
    </row>
    <row r="555" spans="1:77" x14ac:dyDescent="0.25">
      <c r="A555" s="23" t="s">
        <v>1353</v>
      </c>
      <c r="B555" s="24" t="s">
        <v>1354</v>
      </c>
      <c r="C555" s="24" t="s">
        <v>77</v>
      </c>
      <c r="D555" s="24" t="s">
        <v>279</v>
      </c>
      <c r="E555" s="25">
        <v>1.25</v>
      </c>
      <c r="F555" s="26">
        <f t="shared" si="449"/>
        <v>0.55451774444795621</v>
      </c>
      <c r="G555" s="27">
        <v>85113.803820237721</v>
      </c>
      <c r="H555" s="28">
        <f t="shared" si="450"/>
        <v>4.9300000000000006</v>
      </c>
      <c r="I555" s="27">
        <v>0.24643999999999999</v>
      </c>
      <c r="J555" s="27">
        <f t="shared" si="451"/>
        <v>9.9418307693368996E-5</v>
      </c>
      <c r="K555" s="20">
        <f t="shared" si="448"/>
        <v>0.99901926811733055</v>
      </c>
      <c r="S555" s="31">
        <f t="shared" si="452"/>
        <v>5.3070337463697186</v>
      </c>
      <c r="T555" s="31">
        <f t="shared" si="453"/>
        <v>7.9165189092678316</v>
      </c>
      <c r="U555" s="31">
        <f t="shared" si="454"/>
        <v>4.4355632251205712</v>
      </c>
      <c r="V555" s="31">
        <f t="shared" si="455"/>
        <v>4045.0304408453526</v>
      </c>
      <c r="W555" s="31">
        <f t="shared" si="456"/>
        <v>3.6576215936447443</v>
      </c>
      <c r="X555" s="32">
        <f t="shared" si="457"/>
        <v>38248.136259742336</v>
      </c>
      <c r="Y555" s="31">
        <f t="shared" si="458"/>
        <v>95.38217051346713</v>
      </c>
      <c r="Z555" s="31">
        <f t="shared" si="459"/>
        <v>4.3073383392548781</v>
      </c>
      <c r="AA555" s="31">
        <f t="shared" si="460"/>
        <v>18.427429535058586</v>
      </c>
      <c r="AB555" s="31">
        <f t="shared" si="461"/>
        <v>3.8689110968681146</v>
      </c>
      <c r="AD555" s="33">
        <f t="shared" si="462"/>
        <v>1370.6773155921071</v>
      </c>
      <c r="AE555" s="33">
        <f t="shared" si="463"/>
        <v>3.5070717875916042</v>
      </c>
      <c r="AF555" s="33">
        <f t="shared" si="464"/>
        <v>0.10526512257271993</v>
      </c>
      <c r="AG555" s="73">
        <f t="shared" si="465"/>
        <v>2488.5526315789475</v>
      </c>
      <c r="AH555" s="33">
        <f t="shared" si="466"/>
        <v>258.32871163778447</v>
      </c>
      <c r="AI555" s="33">
        <f t="shared" si="467"/>
        <v>4.1202821364141762E-3</v>
      </c>
      <c r="AJ555" s="73">
        <f t="shared" si="468"/>
        <v>60.307017543859651</v>
      </c>
      <c r="AK555" s="33">
        <f t="shared" si="469"/>
        <v>146.89646069463043</v>
      </c>
      <c r="AL555" s="33">
        <f t="shared" si="470"/>
        <v>1.4161910085976977E-3</v>
      </c>
      <c r="AM555" s="73">
        <f t="shared" si="471"/>
        <v>113.1140350877193</v>
      </c>
      <c r="AN555" s="33">
        <f t="shared" si="472"/>
        <v>0.5551655856190455</v>
      </c>
      <c r="AO555" s="73">
        <f t="shared" si="473"/>
        <v>256.40350877192981</v>
      </c>
      <c r="AP555" s="33">
        <f t="shared" si="474"/>
        <v>1.5796684938020711</v>
      </c>
      <c r="AQ555" s="73">
        <f t="shared" si="475"/>
        <v>71.622807017543863</v>
      </c>
      <c r="AR555" s="33">
        <f t="shared" si="476"/>
        <v>58.316392423410001</v>
      </c>
      <c r="AS555" s="33">
        <f t="shared" si="477"/>
        <v>0.63834420276449122</v>
      </c>
      <c r="AT555" s="73">
        <f t="shared" si="478"/>
        <v>622.14912280701753</v>
      </c>
      <c r="AU555" s="73">
        <f t="shared" si="479"/>
        <v>1370.6773155921071</v>
      </c>
      <c r="AV555" s="73">
        <f t="shared" si="480"/>
        <v>258.32871163778447</v>
      </c>
      <c r="AW555" s="73">
        <f t="shared" si="481"/>
        <v>146.89646069463043</v>
      </c>
      <c r="AX555" s="73">
        <f t="shared" si="482"/>
        <v>0.5551655856190455</v>
      </c>
      <c r="AY555" s="73">
        <f t="shared" si="483"/>
        <v>1.5796684938020711</v>
      </c>
      <c r="AZ555" s="73">
        <f t="shared" si="484"/>
        <v>58.316392423410001</v>
      </c>
      <c r="BA555" s="33">
        <f t="shared" si="485"/>
        <v>3612.1491228070176</v>
      </c>
      <c r="BC555" s="34">
        <f t="shared" si="486"/>
        <v>6.5817006080947843E-2</v>
      </c>
      <c r="BD555" s="34">
        <f t="shared" si="487"/>
        <v>0.35023888724131352</v>
      </c>
      <c r="BE555" s="34">
        <f t="shared" si="488"/>
        <v>0.29193083553208715</v>
      </c>
      <c r="BF555" s="34">
        <f t="shared" si="489"/>
        <v>0.24073138184136506</v>
      </c>
      <c r="BG555" s="34">
        <f t="shared" si="490"/>
        <v>6.2777688966988698</v>
      </c>
      <c r="BH555" s="34">
        <f t="shared" si="491"/>
        <v>0.2834961136674381</v>
      </c>
      <c r="BI555" s="34">
        <f t="shared" si="492"/>
        <v>1.1997059931143119</v>
      </c>
      <c r="BJ555" s="34">
        <f t="shared" si="493"/>
        <v>0.31008879839225939</v>
      </c>
      <c r="BL555" s="49">
        <f t="shared" si="494"/>
        <v>1</v>
      </c>
      <c r="BM555" s="49">
        <f t="shared" si="495"/>
        <v>0.83351919551682363</v>
      </c>
      <c r="BN555" s="49">
        <f t="shared" si="496"/>
        <v>17.924248635399262</v>
      </c>
      <c r="BO555" s="49">
        <f t="shared" si="497"/>
        <v>0.80943642752071143</v>
      </c>
      <c r="BP555" s="49">
        <f t="shared" si="498"/>
        <v>0.88536370371291506</v>
      </c>
      <c r="BU555" s="38">
        <f t="shared" si="499"/>
        <v>4.5998779396673871E-2</v>
      </c>
      <c r="BV555" s="38">
        <f t="shared" si="500"/>
        <v>3.8340865597471449E-2</v>
      </c>
      <c r="BW555" s="38">
        <f t="shared" si="501"/>
        <v>0.82449355883086339</v>
      </c>
      <c r="BX555" s="38">
        <f t="shared" si="502"/>
        <v>3.7233087665157004E-2</v>
      </c>
      <c r="BY555" s="38">
        <f t="shared" si="503"/>
        <v>4.0725649692912508E-2</v>
      </c>
    </row>
    <row r="556" spans="1:77" x14ac:dyDescent="0.25">
      <c r="A556" s="23" t="s">
        <v>1355</v>
      </c>
      <c r="B556" s="24" t="s">
        <v>1356</v>
      </c>
      <c r="C556" s="24" t="s">
        <v>77</v>
      </c>
      <c r="D556" s="24" t="s">
        <v>226</v>
      </c>
      <c r="E556" s="25">
        <v>70.8</v>
      </c>
      <c r="F556" s="26">
        <f t="shared" si="449"/>
        <v>9.7902144146884938E-3</v>
      </c>
      <c r="G556" s="27">
        <v>12589.254117941671</v>
      </c>
      <c r="H556" s="28">
        <f t="shared" si="450"/>
        <v>4.0999999999999996</v>
      </c>
      <c r="I556" s="27">
        <v>1.6564000000000001E-3</v>
      </c>
      <c r="J556" s="27">
        <f t="shared" si="451"/>
        <v>6.6822141236526715E-7</v>
      </c>
      <c r="K556" s="20">
        <f t="shared" si="448"/>
        <v>0.99982316215692824</v>
      </c>
      <c r="S556" s="31">
        <f t="shared" si="452"/>
        <v>5.2833202901935463</v>
      </c>
      <c r="T556" s="31">
        <f t="shared" si="453"/>
        <v>7.8538960402732139</v>
      </c>
      <c r="U556" s="31">
        <f t="shared" si="454"/>
        <v>4.416982294683101</v>
      </c>
      <c r="V556" s="31">
        <f t="shared" si="455"/>
        <v>599.00255865717997</v>
      </c>
      <c r="W556" s="31">
        <f t="shared" si="456"/>
        <v>3.6433023690613737</v>
      </c>
      <c r="X556" s="32">
        <f t="shared" si="457"/>
        <v>842912.89665949391</v>
      </c>
      <c r="Y556" s="31">
        <f t="shared" si="458"/>
        <v>94.873136221439722</v>
      </c>
      <c r="Z556" s="31">
        <f t="shared" si="459"/>
        <v>4.2891260281472157</v>
      </c>
      <c r="AA556" s="31">
        <f t="shared" si="460"/>
        <v>18.333592736304315</v>
      </c>
      <c r="AB556" s="31">
        <f t="shared" si="461"/>
        <v>3.8652108194158248</v>
      </c>
      <c r="AD556" s="33">
        <f t="shared" si="462"/>
        <v>1376.8294121279348</v>
      </c>
      <c r="AE556" s="33">
        <f t="shared" si="463"/>
        <v>6.1918640317648391E-2</v>
      </c>
      <c r="AF556" s="33">
        <f t="shared" si="464"/>
        <v>0.10610445173454883</v>
      </c>
      <c r="AG556" s="73">
        <f t="shared" si="465"/>
        <v>2488.5526315789475</v>
      </c>
      <c r="AH556" s="33">
        <f t="shared" si="466"/>
        <v>259.41542367344761</v>
      </c>
      <c r="AI556" s="33">
        <f t="shared" si="467"/>
        <v>2.7824032511696333E-2</v>
      </c>
      <c r="AJ556" s="73">
        <f t="shared" si="468"/>
        <v>60.307017543859651</v>
      </c>
      <c r="AK556" s="33">
        <f t="shared" si="469"/>
        <v>147.47380597045793</v>
      </c>
      <c r="AL556" s="33">
        <f t="shared" si="470"/>
        <v>6.426128593041094E-5</v>
      </c>
      <c r="AM556" s="73">
        <f t="shared" si="471"/>
        <v>113.1140350877193</v>
      </c>
      <c r="AN556" s="33">
        <f t="shared" si="472"/>
        <v>0.55814428256202386</v>
      </c>
      <c r="AO556" s="73">
        <f t="shared" si="473"/>
        <v>256.40350877192981</v>
      </c>
      <c r="AP556" s="33">
        <f t="shared" si="474"/>
        <v>1.5863760174018202</v>
      </c>
      <c r="AQ556" s="73">
        <f t="shared" si="475"/>
        <v>71.622807017543863</v>
      </c>
      <c r="AR556" s="33">
        <f t="shared" si="476"/>
        <v>58.614873122671661</v>
      </c>
      <c r="AS556" s="33">
        <f t="shared" si="477"/>
        <v>0.63895530802385359</v>
      </c>
      <c r="AT556" s="73">
        <f t="shared" si="478"/>
        <v>622.14912280701753</v>
      </c>
      <c r="AU556" s="73">
        <f t="shared" si="479"/>
        <v>1376.8294121279348</v>
      </c>
      <c r="AV556" s="73">
        <f t="shared" si="480"/>
        <v>259.41542367344761</v>
      </c>
      <c r="AW556" s="73">
        <f t="shared" si="481"/>
        <v>147.47380597045793</v>
      </c>
      <c r="AX556" s="73">
        <f t="shared" si="482"/>
        <v>0.55814428256202386</v>
      </c>
      <c r="AY556" s="73">
        <f t="shared" si="483"/>
        <v>1.5863760174018202</v>
      </c>
      <c r="AZ556" s="73">
        <f t="shared" si="484"/>
        <v>58.614873122671661</v>
      </c>
      <c r="BA556" s="33">
        <f t="shared" si="485"/>
        <v>3612.1491228070176</v>
      </c>
      <c r="BC556" s="34">
        <f t="shared" si="486"/>
        <v>0.12493617142491448</v>
      </c>
      <c r="BD556" s="34">
        <f t="shared" si="487"/>
        <v>0.66185903342451635</v>
      </c>
      <c r="BE556" s="34">
        <f t="shared" si="488"/>
        <v>0.55178167488853203</v>
      </c>
      <c r="BF556" s="34">
        <f t="shared" si="489"/>
        <v>0.45518005099045339</v>
      </c>
      <c r="BG556" s="34">
        <f t="shared" si="490"/>
        <v>11.853086410581056</v>
      </c>
      <c r="BH556" s="34">
        <f t="shared" si="491"/>
        <v>0.53586698471566308</v>
      </c>
      <c r="BI556" s="34">
        <f t="shared" si="492"/>
        <v>2.265829289519365</v>
      </c>
      <c r="BJ556" s="34">
        <f t="shared" si="493"/>
        <v>0.58621104911990674</v>
      </c>
      <c r="BL556" s="49">
        <f t="shared" si="494"/>
        <v>1</v>
      </c>
      <c r="BM556" s="49">
        <f t="shared" si="495"/>
        <v>0.83368458693321068</v>
      </c>
      <c r="BN556" s="49">
        <f t="shared" si="496"/>
        <v>17.908777869589773</v>
      </c>
      <c r="BO556" s="49">
        <f t="shared" si="497"/>
        <v>0.80963914920529312</v>
      </c>
      <c r="BP556" s="49">
        <f t="shared" si="498"/>
        <v>0.88570378209812994</v>
      </c>
      <c r="BU556" s="38">
        <f t="shared" si="499"/>
        <v>4.6002206237517156E-2</v>
      </c>
      <c r="BV556" s="38">
        <f t="shared" si="500"/>
        <v>3.835133030514086E-2</v>
      </c>
      <c r="BW556" s="38">
        <f t="shared" si="501"/>
        <v>0.82384329301875181</v>
      </c>
      <c r="BX556" s="38">
        <f t="shared" si="502"/>
        <v>3.7245187119709817E-2</v>
      </c>
      <c r="BY556" s="38">
        <f t="shared" si="503"/>
        <v>4.0744328049427132E-2</v>
      </c>
    </row>
    <row r="557" spans="1:77" x14ac:dyDescent="0.25">
      <c r="A557" s="23" t="s">
        <v>1357</v>
      </c>
      <c r="B557" s="24" t="s">
        <v>1358</v>
      </c>
      <c r="C557" s="24" t="s">
        <v>215</v>
      </c>
      <c r="D557" s="24" t="s">
        <v>179</v>
      </c>
      <c r="E557" s="25">
        <v>3.77</v>
      </c>
      <c r="F557" s="26">
        <f t="shared" si="449"/>
        <v>0.18385866858353986</v>
      </c>
      <c r="G557" s="27">
        <v>6309573.4448019378</v>
      </c>
      <c r="H557" s="28">
        <f t="shared" si="450"/>
        <v>6.8000000000000007</v>
      </c>
      <c r="I557" s="27">
        <v>0.14948</v>
      </c>
      <c r="J557" s="27">
        <f t="shared" si="451"/>
        <v>6.0302907945158245E-5</v>
      </c>
      <c r="K557" s="20">
        <f t="shared" si="448"/>
        <v>0.93451554026883155</v>
      </c>
      <c r="S557" s="31">
        <f t="shared" si="452"/>
        <v>5.3111201543653852</v>
      </c>
      <c r="T557" s="31">
        <f t="shared" si="453"/>
        <v>7.9273542796719338</v>
      </c>
      <c r="U557" s="31">
        <f t="shared" si="454"/>
        <v>4.4387651735055949</v>
      </c>
      <c r="V557" s="31">
        <f t="shared" si="455"/>
        <v>299802.28177747584</v>
      </c>
      <c r="W557" s="31">
        <f t="shared" si="456"/>
        <v>3.6600891459658622</v>
      </c>
      <c r="X557" s="32">
        <f t="shared" si="457"/>
        <v>4673379.2217507642</v>
      </c>
      <c r="Y557" s="31">
        <f t="shared" si="458"/>
        <v>95.469889561485942</v>
      </c>
      <c r="Z557" s="31">
        <f t="shared" si="459"/>
        <v>4.3104767655212575</v>
      </c>
      <c r="AA557" s="31">
        <f t="shared" si="460"/>
        <v>18.44359990861647</v>
      </c>
      <c r="AB557" s="31">
        <f t="shared" si="461"/>
        <v>3.8695456526915719</v>
      </c>
      <c r="AD557" s="33">
        <f t="shared" si="462"/>
        <v>1369.6227081686031</v>
      </c>
      <c r="AE557" s="33">
        <f t="shared" si="463"/>
        <v>1.162822210739922</v>
      </c>
      <c r="AF557" s="33">
        <f t="shared" si="464"/>
        <v>0.10512124271653217</v>
      </c>
      <c r="AG557" s="73">
        <f t="shared" si="465"/>
        <v>2488.5526315789475</v>
      </c>
      <c r="AH557" s="33">
        <f t="shared" si="466"/>
        <v>258.14236359532191</v>
      </c>
      <c r="AI557" s="33">
        <f t="shared" si="467"/>
        <v>5.5592194188292649E-5</v>
      </c>
      <c r="AJ557" s="73">
        <f t="shared" si="468"/>
        <v>60.307017543859651</v>
      </c>
      <c r="AK557" s="33">
        <f t="shared" si="469"/>
        <v>146.79742630281771</v>
      </c>
      <c r="AL557" s="33">
        <f t="shared" si="470"/>
        <v>1.1590471069534667E-5</v>
      </c>
      <c r="AM557" s="73">
        <f t="shared" si="471"/>
        <v>113.1140350877193</v>
      </c>
      <c r="AN557" s="33">
        <f t="shared" si="472"/>
        <v>0.55465549184092355</v>
      </c>
      <c r="AO557" s="73">
        <f t="shared" si="473"/>
        <v>256.40350877192981</v>
      </c>
      <c r="AP557" s="33">
        <f t="shared" si="474"/>
        <v>1.578518348849945</v>
      </c>
      <c r="AQ557" s="73">
        <f t="shared" si="475"/>
        <v>71.622807017543863</v>
      </c>
      <c r="AR557" s="33">
        <f t="shared" si="476"/>
        <v>58.26526369286352</v>
      </c>
      <c r="AS557" s="33">
        <f t="shared" si="477"/>
        <v>0.63823952250805016</v>
      </c>
      <c r="AT557" s="73">
        <f t="shared" si="478"/>
        <v>622.14912280701753</v>
      </c>
      <c r="AU557" s="73">
        <f t="shared" si="479"/>
        <v>1369.6227081686031</v>
      </c>
      <c r="AV557" s="73">
        <f t="shared" si="480"/>
        <v>258.14236359532191</v>
      </c>
      <c r="AW557" s="73">
        <f t="shared" si="481"/>
        <v>146.79742630281771</v>
      </c>
      <c r="AX557" s="73">
        <f t="shared" si="482"/>
        <v>0.55465549184092355</v>
      </c>
      <c r="AY557" s="73">
        <f t="shared" si="483"/>
        <v>1.578518348849945</v>
      </c>
      <c r="AZ557" s="73">
        <f t="shared" si="484"/>
        <v>58.26526369286352</v>
      </c>
      <c r="BA557" s="33">
        <f t="shared" si="485"/>
        <v>3612.1491228070176</v>
      </c>
      <c r="BC557" s="34">
        <f t="shared" si="486"/>
        <v>9.0567497141247053E-2</v>
      </c>
      <c r="BD557" s="34">
        <f t="shared" si="487"/>
        <v>0.48231787656274988</v>
      </c>
      <c r="BE557" s="34">
        <f t="shared" si="488"/>
        <v>0.40200776558783746</v>
      </c>
      <c r="BF557" s="34">
        <f t="shared" si="489"/>
        <v>0.33148508709138624</v>
      </c>
      <c r="BG557" s="34">
        <f t="shared" si="490"/>
        <v>8.6464689499350484</v>
      </c>
      <c r="BH557" s="34">
        <f t="shared" si="491"/>
        <v>0.39038909213875833</v>
      </c>
      <c r="BI557" s="34">
        <f t="shared" si="492"/>
        <v>1.6522914299486524</v>
      </c>
      <c r="BJ557" s="34">
        <f t="shared" si="493"/>
        <v>0.42699882059780181</v>
      </c>
      <c r="BL557" s="49">
        <f t="shared" si="494"/>
        <v>1</v>
      </c>
      <c r="BM557" s="49">
        <f t="shared" si="495"/>
        <v>0.83349132412996096</v>
      </c>
      <c r="BN557" s="49">
        <f t="shared" si="496"/>
        <v>17.92690955507252</v>
      </c>
      <c r="BO557" s="49">
        <f t="shared" si="497"/>
        <v>0.80940207922807195</v>
      </c>
      <c r="BP557" s="49">
        <f t="shared" si="498"/>
        <v>0.88530581458190882</v>
      </c>
      <c r="BU557" s="38">
        <f t="shared" si="499"/>
        <v>4.5998170836100374E-2</v>
      </c>
      <c r="BV557" s="38">
        <f t="shared" si="500"/>
        <v>3.8339076317737454E-2</v>
      </c>
      <c r="BW557" s="38">
        <f t="shared" si="501"/>
        <v>0.82460504827754588</v>
      </c>
      <c r="BX557" s="38">
        <f t="shared" si="502"/>
        <v>3.7231015115427701E-2</v>
      </c>
      <c r="BY557" s="38">
        <f t="shared" si="503"/>
        <v>4.0722448101331646E-2</v>
      </c>
    </row>
    <row r="558" spans="1:77" x14ac:dyDescent="0.25">
      <c r="A558" s="23" t="s">
        <v>1359</v>
      </c>
      <c r="B558" s="24" t="s">
        <v>1360</v>
      </c>
      <c r="C558" s="24" t="s">
        <v>215</v>
      </c>
      <c r="D558" s="24" t="s">
        <v>179</v>
      </c>
      <c r="E558" s="25">
        <v>1.06</v>
      </c>
      <c r="F558" s="26">
        <f t="shared" si="449"/>
        <v>0.65391243449051439</v>
      </c>
      <c r="G558" s="27">
        <v>891250.93813374708</v>
      </c>
      <c r="H558" s="28">
        <f t="shared" si="450"/>
        <v>5.9500000000000011</v>
      </c>
      <c r="I558" s="27">
        <v>2.9290000000000002E-3</v>
      </c>
      <c r="J558" s="27">
        <f t="shared" si="451"/>
        <v>1.1816110340605333E-6</v>
      </c>
      <c r="K558" s="20">
        <f t="shared" si="448"/>
        <v>0.99016784526339074</v>
      </c>
      <c r="S558" s="31">
        <f t="shared" si="452"/>
        <v>5.3107801598669209</v>
      </c>
      <c r="T558" s="31">
        <f t="shared" si="453"/>
        <v>7.9264522682294523</v>
      </c>
      <c r="U558" s="31">
        <f t="shared" si="454"/>
        <v>4.4384987672053855</v>
      </c>
      <c r="V558" s="31">
        <f t="shared" si="455"/>
        <v>42348.902069346863</v>
      </c>
      <c r="W558" s="31">
        <f t="shared" si="456"/>
        <v>3.6598838423802333</v>
      </c>
      <c r="X558" s="32">
        <f t="shared" si="457"/>
        <v>33690206.056685388</v>
      </c>
      <c r="Y558" s="31">
        <f t="shared" si="458"/>
        <v>95.462591221778169</v>
      </c>
      <c r="Z558" s="31">
        <f t="shared" si="459"/>
        <v>4.3102156443445327</v>
      </c>
      <c r="AA558" s="31">
        <f t="shared" si="460"/>
        <v>18.442254512353145</v>
      </c>
      <c r="AB558" s="31">
        <f t="shared" si="461"/>
        <v>3.8694928913233495</v>
      </c>
      <c r="AD558" s="33">
        <f t="shared" si="462"/>
        <v>1369.710390989532</v>
      </c>
      <c r="AE558" s="33">
        <f t="shared" si="463"/>
        <v>4.1356978627259489</v>
      </c>
      <c r="AF558" s="33">
        <f t="shared" si="464"/>
        <v>0.10513320526428613</v>
      </c>
      <c r="AG558" s="73">
        <f t="shared" si="465"/>
        <v>2488.5526315789475</v>
      </c>
      <c r="AH558" s="33">
        <f t="shared" si="466"/>
        <v>258.157857742244</v>
      </c>
      <c r="AI558" s="33">
        <f t="shared" si="467"/>
        <v>3.9355605109607777E-4</v>
      </c>
      <c r="AJ558" s="73">
        <f t="shared" si="468"/>
        <v>60.307017543859651</v>
      </c>
      <c r="AK558" s="33">
        <f t="shared" si="469"/>
        <v>146.80566100076962</v>
      </c>
      <c r="AL558" s="33">
        <f t="shared" si="470"/>
        <v>1.6077867429937548E-6</v>
      </c>
      <c r="AM558" s="73">
        <f t="shared" si="471"/>
        <v>113.1140350877193</v>
      </c>
      <c r="AN558" s="33">
        <f t="shared" si="472"/>
        <v>0.55469789655829427</v>
      </c>
      <c r="AO558" s="73">
        <f t="shared" si="473"/>
        <v>256.40350877192981</v>
      </c>
      <c r="AP558" s="33">
        <f t="shared" si="474"/>
        <v>1.5786139785359619</v>
      </c>
      <c r="AQ558" s="73">
        <f t="shared" si="475"/>
        <v>71.622807017543863</v>
      </c>
      <c r="AR558" s="33">
        <f t="shared" si="476"/>
        <v>58.269514250624859</v>
      </c>
      <c r="AS558" s="33">
        <f t="shared" si="477"/>
        <v>0.63824822504127787</v>
      </c>
      <c r="AT558" s="73">
        <f t="shared" si="478"/>
        <v>622.14912280701753</v>
      </c>
      <c r="AU558" s="73">
        <f t="shared" si="479"/>
        <v>1369.710390989532</v>
      </c>
      <c r="AV558" s="73">
        <f t="shared" si="480"/>
        <v>258.157857742244</v>
      </c>
      <c r="AW558" s="73">
        <f t="shared" si="481"/>
        <v>146.80566100076962</v>
      </c>
      <c r="AX558" s="73">
        <f t="shared" si="482"/>
        <v>0.55469789655829427</v>
      </c>
      <c r="AY558" s="73">
        <f t="shared" si="483"/>
        <v>1.5786139785359619</v>
      </c>
      <c r="AZ558" s="73">
        <f t="shared" si="484"/>
        <v>58.269514250624859</v>
      </c>
      <c r="BA558" s="33">
        <f t="shared" si="485"/>
        <v>3612.1491228070176</v>
      </c>
      <c r="BC558" s="34">
        <f t="shared" si="486"/>
        <v>6.0039133743410293E-2</v>
      </c>
      <c r="BD558" s="34">
        <f t="shared" si="487"/>
        <v>0.31971834144692618</v>
      </c>
      <c r="BE558" s="34">
        <f t="shared" si="488"/>
        <v>0.26648321485632853</v>
      </c>
      <c r="BF558" s="34">
        <f t="shared" si="489"/>
        <v>0.21973625309150494</v>
      </c>
      <c r="BG558" s="34">
        <f t="shared" si="490"/>
        <v>5.7314912818568446</v>
      </c>
      <c r="BH558" s="34">
        <f t="shared" si="491"/>
        <v>0.2587816135337408</v>
      </c>
      <c r="BI558" s="34">
        <f t="shared" si="492"/>
        <v>1.0952601824709103</v>
      </c>
      <c r="BJ558" s="34">
        <f t="shared" si="493"/>
        <v>0.28305005674692846</v>
      </c>
      <c r="BL558" s="49">
        <f t="shared" si="494"/>
        <v>1</v>
      </c>
      <c r="BM558" s="49">
        <f t="shared" si="495"/>
        <v>0.83349367336989399</v>
      </c>
      <c r="BN558" s="49">
        <f t="shared" si="496"/>
        <v>17.926689022338376</v>
      </c>
      <c r="BO558" s="49">
        <f t="shared" si="497"/>
        <v>0.80940496676728513</v>
      </c>
      <c r="BP558" s="49">
        <f t="shared" si="498"/>
        <v>0.88531066271002556</v>
      </c>
      <c r="BU558" s="38">
        <f t="shared" si="499"/>
        <v>4.5998219689309734E-2</v>
      </c>
      <c r="BV558" s="38">
        <f t="shared" si="500"/>
        <v>3.8339225097318151E-2</v>
      </c>
      <c r="BW558" s="38">
        <f t="shared" si="501"/>
        <v>0.82459577995145772</v>
      </c>
      <c r="BX558" s="38">
        <f t="shared" si="502"/>
        <v>3.7231187478980028E-2</v>
      </c>
      <c r="BY558" s="38">
        <f t="shared" si="503"/>
        <v>4.0722714356624147E-2</v>
      </c>
    </row>
    <row r="559" spans="1:77" x14ac:dyDescent="0.25">
      <c r="A559" s="23" t="s">
        <v>1361</v>
      </c>
      <c r="B559" s="24" t="s">
        <v>1362</v>
      </c>
      <c r="C559" s="24" t="s">
        <v>94</v>
      </c>
      <c r="D559" s="24" t="s">
        <v>90</v>
      </c>
      <c r="E559" s="25">
        <v>5.13E-3</v>
      </c>
      <c r="F559" s="26">
        <f t="shared" si="449"/>
        <v>135.11640946587627</v>
      </c>
      <c r="G559" s="27">
        <v>0.63095734448019325</v>
      </c>
      <c r="H559" s="28">
        <f t="shared" si="450"/>
        <v>-0.2</v>
      </c>
      <c r="I559" s="27">
        <v>6.5649999999999996E-8</v>
      </c>
      <c r="J559" s="27">
        <f t="shared" si="451"/>
        <v>2.6484385246184363E-11</v>
      </c>
      <c r="K559" s="20">
        <f t="shared" si="448"/>
        <v>0.99537256922029616</v>
      </c>
      <c r="S559" s="31">
        <f t="shared" si="452"/>
        <v>0.91006091530715527</v>
      </c>
      <c r="T559" s="31">
        <f t="shared" si="453"/>
        <v>0.82609328303316854</v>
      </c>
      <c r="U559" s="31">
        <f t="shared" si="454"/>
        <v>0.99026846494479959</v>
      </c>
      <c r="V559" s="31">
        <f t="shared" si="455"/>
        <v>0.84998014617774775</v>
      </c>
      <c r="W559" s="31">
        <f t="shared" si="456"/>
        <v>1.0025366078370628</v>
      </c>
      <c r="X559" s="32">
        <f t="shared" si="457"/>
        <v>37040004.187431015</v>
      </c>
      <c r="Y559" s="31">
        <f t="shared" si="458"/>
        <v>0.9965214754042202</v>
      </c>
      <c r="Z559" s="31">
        <f t="shared" si="459"/>
        <v>0.93039334497271653</v>
      </c>
      <c r="AA559" s="31">
        <f t="shared" si="460"/>
        <v>1.0281161827094036</v>
      </c>
      <c r="AB559" s="31">
        <f t="shared" si="461"/>
        <v>0.92882620031348373</v>
      </c>
      <c r="AD559" s="33">
        <f t="shared" si="462"/>
        <v>7993.1251269873937</v>
      </c>
      <c r="AE559" s="33">
        <f t="shared" si="463"/>
        <v>854.54965584590752</v>
      </c>
      <c r="AF559" s="33">
        <f t="shared" si="464"/>
        <v>1.0087642042961318</v>
      </c>
      <c r="AG559" s="73">
        <f t="shared" si="465"/>
        <v>2488.5526315789475</v>
      </c>
      <c r="AH559" s="33">
        <f t="shared" si="466"/>
        <v>1157.0936305612897</v>
      </c>
      <c r="AI559" s="33">
        <f t="shared" si="467"/>
        <v>19.608301136931892</v>
      </c>
      <c r="AJ559" s="73">
        <f t="shared" si="468"/>
        <v>60.307017543859651</v>
      </c>
      <c r="AK559" s="33">
        <f t="shared" si="469"/>
        <v>535.93221680538375</v>
      </c>
      <c r="AL559" s="33">
        <f t="shared" si="470"/>
        <v>1.4623828440345409E-6</v>
      </c>
      <c r="AM559" s="73">
        <f t="shared" si="471"/>
        <v>113.1140350877193</v>
      </c>
      <c r="AN559" s="33">
        <f t="shared" si="472"/>
        <v>53.137739484485557</v>
      </c>
      <c r="AO559" s="73">
        <f t="shared" si="473"/>
        <v>256.40350877192981</v>
      </c>
      <c r="AP559" s="33">
        <f t="shared" si="474"/>
        <v>7.3132151078167871</v>
      </c>
      <c r="AQ559" s="73">
        <f t="shared" si="475"/>
        <v>71.622807017543863</v>
      </c>
      <c r="AR559" s="33">
        <f t="shared" si="476"/>
        <v>1045.2332432792307</v>
      </c>
      <c r="AS559" s="33">
        <f t="shared" si="477"/>
        <v>2.6589441263214089</v>
      </c>
      <c r="AT559" s="73">
        <f t="shared" si="478"/>
        <v>622.14912280701753</v>
      </c>
      <c r="AU559" s="73">
        <f t="shared" si="479"/>
        <v>7993.1251269873937</v>
      </c>
      <c r="AV559" s="73">
        <f t="shared" si="480"/>
        <v>1157.0936305612897</v>
      </c>
      <c r="AW559" s="73">
        <f t="shared" si="481"/>
        <v>535.93221680538375</v>
      </c>
      <c r="AX559" s="73">
        <f t="shared" si="482"/>
        <v>53.137739484485557</v>
      </c>
      <c r="AY559" s="73">
        <f t="shared" si="483"/>
        <v>7.3132151078167871</v>
      </c>
      <c r="AZ559" s="73">
        <f t="shared" si="484"/>
        <v>1045.2332432792307</v>
      </c>
      <c r="BA559" s="33">
        <f t="shared" si="485"/>
        <v>3612.1491228070176</v>
      </c>
      <c r="BC559" s="34">
        <f t="shared" si="486"/>
        <v>3.2431161895054108E-3</v>
      </c>
      <c r="BD559" s="34">
        <f t="shared" si="487"/>
        <v>2.9544974449468519E-3</v>
      </c>
      <c r="BE559" s="34">
        <f t="shared" si="488"/>
        <v>3.1580390358034284E-3</v>
      </c>
      <c r="BF559" s="34">
        <f t="shared" si="489"/>
        <v>3.2513426945763695E-3</v>
      </c>
      <c r="BG559" s="34">
        <f t="shared" si="490"/>
        <v>3.2318349300732448E-3</v>
      </c>
      <c r="BH559" s="34">
        <f t="shared" si="491"/>
        <v>3.0173737196891102E-3</v>
      </c>
      <c r="BI559" s="34">
        <f t="shared" si="492"/>
        <v>3.3258397118552338E-3</v>
      </c>
      <c r="BJ559" s="34">
        <f t="shared" si="493"/>
        <v>3.5806911031716648E-3</v>
      </c>
      <c r="BL559" s="49">
        <f t="shared" si="494"/>
        <v>1</v>
      </c>
      <c r="BM559" s="49">
        <f t="shared" si="495"/>
        <v>1.068892119438011</v>
      </c>
      <c r="BN559" s="49">
        <f t="shared" si="496"/>
        <v>1.0938695972138104</v>
      </c>
      <c r="BO559" s="49">
        <f t="shared" si="497"/>
        <v>1.0212815464944121</v>
      </c>
      <c r="BP559" s="49">
        <f t="shared" si="498"/>
        <v>1.2119459129320984</v>
      </c>
      <c r="BU559" s="38">
        <f t="shared" si="499"/>
        <v>5.144823746194483E-2</v>
      </c>
      <c r="BV559" s="38">
        <f t="shared" si="500"/>
        <v>5.4992615582048286E-2</v>
      </c>
      <c r="BW559" s="38">
        <f t="shared" si="501"/>
        <v>5.627766278985806E-2</v>
      </c>
      <c r="BX559" s="38">
        <f t="shared" si="502"/>
        <v>5.2543135519546764E-2</v>
      </c>
      <c r="BY559" s="38">
        <f t="shared" si="503"/>
        <v>6.235248111956411E-2</v>
      </c>
    </row>
    <row r="560" spans="1:77" x14ac:dyDescent="0.25">
      <c r="A560" s="23" t="s">
        <v>1363</v>
      </c>
      <c r="B560" s="24" t="s">
        <v>1364</v>
      </c>
      <c r="C560" s="24" t="s">
        <v>94</v>
      </c>
      <c r="D560" s="24" t="s">
        <v>66</v>
      </c>
      <c r="E560" s="25">
        <v>7.5800000000000006E-2</v>
      </c>
      <c r="F560" s="26">
        <f t="shared" si="449"/>
        <v>9.144421907123288</v>
      </c>
      <c r="G560" s="27">
        <v>19952.623149688792</v>
      </c>
      <c r="H560" s="28">
        <f t="shared" si="450"/>
        <v>4.3</v>
      </c>
      <c r="I560" s="27">
        <v>0.42419999999999997</v>
      </c>
      <c r="J560" s="27">
        <f t="shared" si="451"/>
        <v>1.7112987389842203E-4</v>
      </c>
      <c r="K560" s="20">
        <f t="shared" si="448"/>
        <v>0.99974154960143002</v>
      </c>
      <c r="S560" s="31">
        <f t="shared" si="452"/>
        <v>5.2935594419241889</v>
      </c>
      <c r="T560" s="31">
        <f t="shared" si="453"/>
        <v>7.8808825513023422</v>
      </c>
      <c r="U560" s="31">
        <f t="shared" si="454"/>
        <v>4.4250052907673645</v>
      </c>
      <c r="V560" s="31">
        <f t="shared" si="455"/>
        <v>948.87546506473518</v>
      </c>
      <c r="W560" s="31">
        <f t="shared" si="456"/>
        <v>3.649485217823909</v>
      </c>
      <c r="X560" s="32">
        <f t="shared" si="457"/>
        <v>5213.2200020455666</v>
      </c>
      <c r="Y560" s="31">
        <f t="shared" si="458"/>
        <v>95.09293038866052</v>
      </c>
      <c r="Z560" s="31">
        <f t="shared" si="459"/>
        <v>4.2969898593581384</v>
      </c>
      <c r="AA560" s="31">
        <f t="shared" si="460"/>
        <v>18.374110205087636</v>
      </c>
      <c r="AB560" s="31">
        <f t="shared" si="461"/>
        <v>3.8668123166664552</v>
      </c>
      <c r="AD560" s="33">
        <f t="shared" si="462"/>
        <v>1374.1662578906669</v>
      </c>
      <c r="AE560" s="33">
        <f t="shared" si="463"/>
        <v>57.834297288779752</v>
      </c>
      <c r="AF560" s="33">
        <f t="shared" si="464"/>
        <v>0.10574111819438575</v>
      </c>
      <c r="AG560" s="73">
        <f t="shared" si="465"/>
        <v>2488.5526315789475</v>
      </c>
      <c r="AH560" s="33">
        <f t="shared" si="466"/>
        <v>258.94507645540648</v>
      </c>
      <c r="AI560" s="33">
        <f t="shared" si="467"/>
        <v>1.7564651295446463E-2</v>
      </c>
      <c r="AJ560" s="73">
        <f t="shared" si="468"/>
        <v>60.307017543859651</v>
      </c>
      <c r="AK560" s="33">
        <f t="shared" si="469"/>
        <v>147.22396025679464</v>
      </c>
      <c r="AL560" s="33">
        <f t="shared" si="470"/>
        <v>1.039025144640217E-2</v>
      </c>
      <c r="AM560" s="73">
        <f t="shared" si="471"/>
        <v>113.1140350877193</v>
      </c>
      <c r="AN560" s="33">
        <f t="shared" si="472"/>
        <v>0.55685420918566064</v>
      </c>
      <c r="AO560" s="73">
        <f t="shared" si="473"/>
        <v>256.40350877192981</v>
      </c>
      <c r="AP560" s="33">
        <f t="shared" si="474"/>
        <v>1.5834728238532629</v>
      </c>
      <c r="AQ560" s="73">
        <f t="shared" si="475"/>
        <v>71.622807017543863</v>
      </c>
      <c r="AR560" s="33">
        <f t="shared" si="476"/>
        <v>58.485619174291159</v>
      </c>
      <c r="AS560" s="33">
        <f t="shared" si="477"/>
        <v>0.63869067527592704</v>
      </c>
      <c r="AT560" s="73">
        <f t="shared" si="478"/>
        <v>622.14912280701753</v>
      </c>
      <c r="AU560" s="73">
        <f t="shared" si="479"/>
        <v>1374.1662578906669</v>
      </c>
      <c r="AV560" s="73">
        <f t="shared" si="480"/>
        <v>258.94507645540648</v>
      </c>
      <c r="AW560" s="73">
        <f t="shared" si="481"/>
        <v>147.22396025679464</v>
      </c>
      <c r="AX560" s="73">
        <f t="shared" si="482"/>
        <v>0.55685420918566064</v>
      </c>
      <c r="AY560" s="73">
        <f t="shared" si="483"/>
        <v>1.5834728238532629</v>
      </c>
      <c r="AZ560" s="73">
        <f t="shared" si="484"/>
        <v>58.485619174291159</v>
      </c>
      <c r="BA560" s="33">
        <f t="shared" si="485"/>
        <v>3612.1491228070176</v>
      </c>
      <c r="BC560" s="34">
        <f t="shared" si="486"/>
        <v>7.8340079680511761E-3</v>
      </c>
      <c r="BD560" s="34">
        <f t="shared" si="487"/>
        <v>4.1581984404594284E-2</v>
      </c>
      <c r="BE560" s="34">
        <f t="shared" si="488"/>
        <v>3.4663175448899387E-2</v>
      </c>
      <c r="BF560" s="34">
        <f t="shared" si="489"/>
        <v>2.8588078687510957E-2</v>
      </c>
      <c r="BG560" s="34">
        <f t="shared" si="490"/>
        <v>0.74495877437010238</v>
      </c>
      <c r="BH560" s="34">
        <f t="shared" si="491"/>
        <v>3.3662652796846756E-2</v>
      </c>
      <c r="BI560" s="34">
        <f t="shared" si="492"/>
        <v>0.14238798152256205</v>
      </c>
      <c r="BJ560" s="34">
        <f t="shared" si="493"/>
        <v>3.6823090923976745E-2</v>
      </c>
      <c r="BL560" s="49">
        <f t="shared" si="494"/>
        <v>1</v>
      </c>
      <c r="BM560" s="49">
        <f t="shared" si="495"/>
        <v>0.83361041915713729</v>
      </c>
      <c r="BN560" s="49">
        <f t="shared" si="496"/>
        <v>17.915421426780053</v>
      </c>
      <c r="BO560" s="49">
        <f t="shared" si="497"/>
        <v>0.80954897364464062</v>
      </c>
      <c r="BP560" s="49">
        <f t="shared" si="498"/>
        <v>0.88555395927444625</v>
      </c>
      <c r="BU560" s="38">
        <f t="shared" si="499"/>
        <v>4.600085397829639E-2</v>
      </c>
      <c r="BV560" s="38">
        <f t="shared" si="500"/>
        <v>3.834679116643392E-2</v>
      </c>
      <c r="BW560" s="38">
        <f t="shared" si="501"/>
        <v>0.82412468501295155</v>
      </c>
      <c r="BX560" s="38">
        <f t="shared" si="502"/>
        <v>3.7239944124906825E-2</v>
      </c>
      <c r="BY560" s="38">
        <f t="shared" si="503"/>
        <v>4.0736238370486032E-2</v>
      </c>
    </row>
    <row r="561" spans="1:77" x14ac:dyDescent="0.25">
      <c r="A561" s="23" t="s">
        <v>1365</v>
      </c>
      <c r="B561" s="24" t="s">
        <v>1366</v>
      </c>
      <c r="C561" s="24" t="s">
        <v>65</v>
      </c>
      <c r="D561" s="24" t="s">
        <v>66</v>
      </c>
      <c r="E561" s="25">
        <v>0.13400000000000001</v>
      </c>
      <c r="F561" s="26">
        <f t="shared" si="449"/>
        <v>5.1727401534324269</v>
      </c>
      <c r="G561" s="27">
        <v>14.791083881682074</v>
      </c>
      <c r="H561" s="28">
        <f t="shared" si="450"/>
        <v>1.17</v>
      </c>
      <c r="I561" s="27">
        <v>1.0605E-8</v>
      </c>
      <c r="J561" s="27">
        <f t="shared" si="451"/>
        <v>4.2782468474605511E-12</v>
      </c>
      <c r="K561" s="20">
        <f t="shared" si="448"/>
        <v>0.99976625307352984</v>
      </c>
      <c r="S561" s="31">
        <f t="shared" si="452"/>
        <v>1.5706239959973076</v>
      </c>
      <c r="T561" s="31">
        <f t="shared" si="453"/>
        <v>1.5147975749973137</v>
      </c>
      <c r="U561" s="31">
        <f t="shared" si="454"/>
        <v>1.5078596823818595</v>
      </c>
      <c r="V561" s="31">
        <f t="shared" si="455"/>
        <v>1.5228032255737924</v>
      </c>
      <c r="W561" s="31">
        <f t="shared" si="456"/>
        <v>1.4014135591179873</v>
      </c>
      <c r="X561" s="32">
        <f t="shared" si="457"/>
        <v>377127486.35502559</v>
      </c>
      <c r="Y561" s="31">
        <f t="shared" si="458"/>
        <v>15.176203155733267</v>
      </c>
      <c r="Z561" s="31">
        <f t="shared" si="459"/>
        <v>1.4377162861074588</v>
      </c>
      <c r="AA561" s="31">
        <f t="shared" si="460"/>
        <v>3.6420381857579471</v>
      </c>
      <c r="AB561" s="31">
        <f t="shared" si="461"/>
        <v>2.1990968004643636</v>
      </c>
      <c r="AD561" s="33">
        <f t="shared" si="462"/>
        <v>4631.427246603228</v>
      </c>
      <c r="AE561" s="33">
        <f t="shared" si="463"/>
        <v>32.715221899175411</v>
      </c>
      <c r="AF561" s="33">
        <f t="shared" si="464"/>
        <v>0.55012851029604481</v>
      </c>
      <c r="AG561" s="73">
        <f t="shared" si="465"/>
        <v>2488.5526315789475</v>
      </c>
      <c r="AH561" s="33">
        <f t="shared" si="466"/>
        <v>759.90713640100876</v>
      </c>
      <c r="AI561" s="33">
        <f t="shared" si="467"/>
        <v>10.944727714499466</v>
      </c>
      <c r="AJ561" s="73">
        <f t="shared" si="468"/>
        <v>60.307017543859651</v>
      </c>
      <c r="AK561" s="33">
        <f t="shared" si="469"/>
        <v>383.39265605851847</v>
      </c>
      <c r="AL561" s="33">
        <f t="shared" si="470"/>
        <v>1.436295911236618E-7</v>
      </c>
      <c r="AM561" s="73">
        <f t="shared" si="471"/>
        <v>113.1140350877193</v>
      </c>
      <c r="AN561" s="33">
        <f t="shared" si="472"/>
        <v>3.4892059632662522</v>
      </c>
      <c r="AO561" s="73">
        <f t="shared" si="473"/>
        <v>256.40350877192981</v>
      </c>
      <c r="AP561" s="33">
        <f t="shared" si="474"/>
        <v>4.7326212636072933</v>
      </c>
      <c r="AQ561" s="73">
        <f t="shared" si="475"/>
        <v>71.622807017543863</v>
      </c>
      <c r="AR561" s="33">
        <f t="shared" si="476"/>
        <v>295.06039127307287</v>
      </c>
      <c r="AS561" s="33">
        <f t="shared" si="477"/>
        <v>1.1230505947602971</v>
      </c>
      <c r="AT561" s="73">
        <f t="shared" si="478"/>
        <v>622.14912280701753</v>
      </c>
      <c r="AU561" s="73">
        <f t="shared" si="479"/>
        <v>4631.427246603228</v>
      </c>
      <c r="AV561" s="73">
        <f t="shared" si="480"/>
        <v>759.90713640100876</v>
      </c>
      <c r="AW561" s="73">
        <f t="shared" si="481"/>
        <v>383.39265605851847</v>
      </c>
      <c r="AX561" s="73">
        <f t="shared" si="482"/>
        <v>3.4892059632662522</v>
      </c>
      <c r="AY561" s="73">
        <f t="shared" si="483"/>
        <v>4.7326212636072933</v>
      </c>
      <c r="AZ561" s="73">
        <f t="shared" si="484"/>
        <v>295.06039127307287</v>
      </c>
      <c r="BA561" s="33">
        <f t="shared" si="485"/>
        <v>3612.1491228070176</v>
      </c>
      <c r="BC561" s="34">
        <f t="shared" si="486"/>
        <v>4.1538859959961066E-2</v>
      </c>
      <c r="BD561" s="34">
        <f t="shared" si="487"/>
        <v>6.532622463646906E-2</v>
      </c>
      <c r="BE561" s="34">
        <f t="shared" si="488"/>
        <v>6.1745469637544542E-2</v>
      </c>
      <c r="BF561" s="34">
        <f t="shared" si="489"/>
        <v>5.8213121556384424E-2</v>
      </c>
      <c r="BG561" s="34">
        <f t="shared" si="490"/>
        <v>0.63040217760992356</v>
      </c>
      <c r="BH561" s="34">
        <f t="shared" si="491"/>
        <v>5.9721095470773054E-2</v>
      </c>
      <c r="BI561" s="34">
        <f t="shared" si="492"/>
        <v>0.15071247656115036</v>
      </c>
      <c r="BJ561" s="34">
        <f t="shared" si="493"/>
        <v>6.8533807392801335E-2</v>
      </c>
      <c r="BL561" s="49">
        <f t="shared" si="494"/>
        <v>1</v>
      </c>
      <c r="BM561" s="49">
        <f t="shared" si="495"/>
        <v>0.94518656146362512</v>
      </c>
      <c r="BN561" s="49">
        <f t="shared" si="496"/>
        <v>9.6500629129881599</v>
      </c>
      <c r="BO561" s="49">
        <f t="shared" si="497"/>
        <v>0.91419787081087678</v>
      </c>
      <c r="BP561" s="49">
        <f t="shared" si="498"/>
        <v>1.0491009969454381</v>
      </c>
      <c r="BU561" s="38">
        <f t="shared" si="499"/>
        <v>4.8432534881990057E-2</v>
      </c>
      <c r="BV561" s="38">
        <f t="shared" si="500"/>
        <v>4.5777781108075261E-2</v>
      </c>
      <c r="BW561" s="38">
        <f t="shared" si="501"/>
        <v>0.46737700864669762</v>
      </c>
      <c r="BX561" s="38">
        <f t="shared" si="502"/>
        <v>4.4276920267088828E-2</v>
      </c>
      <c r="BY561" s="38">
        <f t="shared" si="503"/>
        <v>5.0810620629290475E-2</v>
      </c>
    </row>
    <row r="562" spans="1:77" x14ac:dyDescent="0.25">
      <c r="A562" s="23" t="s">
        <v>1367</v>
      </c>
      <c r="B562" s="24" t="s">
        <v>1368</v>
      </c>
      <c r="C562" s="24" t="s">
        <v>94</v>
      </c>
      <c r="D562" s="24" t="s">
        <v>179</v>
      </c>
      <c r="E562" s="25">
        <v>1.88</v>
      </c>
      <c r="F562" s="26">
        <f t="shared" si="449"/>
        <v>0.36869530880848156</v>
      </c>
      <c r="G562" s="27">
        <v>6456542.2903465591</v>
      </c>
      <c r="H562" s="28">
        <f t="shared" si="450"/>
        <v>6.8100000000000005</v>
      </c>
      <c r="I562" s="27">
        <v>0.27090623993227342</v>
      </c>
      <c r="J562" s="27">
        <f t="shared" si="451"/>
        <v>1.0928842686917873E-4</v>
      </c>
      <c r="K562" s="20">
        <f t="shared" si="448"/>
        <v>0.93309301586597126</v>
      </c>
      <c r="S562" s="31">
        <f t="shared" si="452"/>
        <v>5.3111214274748111</v>
      </c>
      <c r="T562" s="31">
        <f t="shared" si="453"/>
        <v>7.9273576574225988</v>
      </c>
      <c r="U562" s="31">
        <f t="shared" si="454"/>
        <v>4.4387661710640076</v>
      </c>
      <c r="V562" s="31">
        <f t="shared" si="455"/>
        <v>306785.55491241731</v>
      </c>
      <c r="W562" s="31">
        <f t="shared" si="456"/>
        <v>3.660089914725154</v>
      </c>
      <c r="X562" s="32">
        <f t="shared" si="457"/>
        <v>2638730.7044680417</v>
      </c>
      <c r="Y562" s="31">
        <f t="shared" si="458"/>
        <v>95.469916890119535</v>
      </c>
      <c r="Z562" s="31">
        <f t="shared" si="459"/>
        <v>4.3104777432895238</v>
      </c>
      <c r="AA562" s="31">
        <f t="shared" si="460"/>
        <v>18.443604946452883</v>
      </c>
      <c r="AB562" s="31">
        <f t="shared" si="461"/>
        <v>3.8695458502447577</v>
      </c>
      <c r="AD562" s="33">
        <f t="shared" si="462"/>
        <v>1369.6223798613703</v>
      </c>
      <c r="AE562" s="33">
        <f t="shared" si="463"/>
        <v>2.3318296460050565</v>
      </c>
      <c r="AF562" s="33">
        <f t="shared" si="464"/>
        <v>0.1051211979256494</v>
      </c>
      <c r="AG562" s="73">
        <f t="shared" si="465"/>
        <v>2488.5526315789475</v>
      </c>
      <c r="AH562" s="33">
        <f t="shared" si="466"/>
        <v>258.14230558098268</v>
      </c>
      <c r="AI562" s="33">
        <f t="shared" si="467"/>
        <v>5.4326764737748985E-5</v>
      </c>
      <c r="AJ562" s="73">
        <f t="shared" si="468"/>
        <v>60.307017543859651</v>
      </c>
      <c r="AK562" s="33">
        <f t="shared" si="469"/>
        <v>146.79739546972669</v>
      </c>
      <c r="AL562" s="33">
        <f t="shared" si="470"/>
        <v>2.0527546283881387E-5</v>
      </c>
      <c r="AM562" s="73">
        <f t="shared" si="471"/>
        <v>113.1140350877193</v>
      </c>
      <c r="AN562" s="33">
        <f t="shared" si="472"/>
        <v>0.55465533306864012</v>
      </c>
      <c r="AO562" s="73">
        <f t="shared" si="473"/>
        <v>256.40350877192981</v>
      </c>
      <c r="AP562" s="33">
        <f t="shared" si="474"/>
        <v>1.5785179907863518</v>
      </c>
      <c r="AQ562" s="73">
        <f t="shared" si="475"/>
        <v>71.622807017543863</v>
      </c>
      <c r="AR562" s="33">
        <f t="shared" si="476"/>
        <v>58.265247777815034</v>
      </c>
      <c r="AS562" s="33">
        <f t="shared" si="477"/>
        <v>0.63823948992379975</v>
      </c>
      <c r="AT562" s="73">
        <f t="shared" si="478"/>
        <v>622.14912280701753</v>
      </c>
      <c r="AU562" s="73">
        <f t="shared" si="479"/>
        <v>1369.6223798613703</v>
      </c>
      <c r="AV562" s="73">
        <f t="shared" si="480"/>
        <v>258.14230558098268</v>
      </c>
      <c r="AW562" s="73">
        <f t="shared" si="481"/>
        <v>146.79739546972669</v>
      </c>
      <c r="AX562" s="73">
        <f t="shared" si="482"/>
        <v>0.55465533306864012</v>
      </c>
      <c r="AY562" s="73">
        <f t="shared" si="483"/>
        <v>1.5785179907863518</v>
      </c>
      <c r="AZ562" s="73">
        <f t="shared" si="484"/>
        <v>58.265247777815034</v>
      </c>
      <c r="BA562" s="33">
        <f t="shared" si="485"/>
        <v>3612.1491228070176</v>
      </c>
      <c r="BC562" s="34">
        <f t="shared" si="486"/>
        <v>7.3204316682432921E-2</v>
      </c>
      <c r="BD562" s="34">
        <f t="shared" si="487"/>
        <v>0.38985022518773538</v>
      </c>
      <c r="BE562" s="34">
        <f t="shared" si="488"/>
        <v>0.32493677608199339</v>
      </c>
      <c r="BF562" s="34">
        <f t="shared" si="489"/>
        <v>0.2679343437368783</v>
      </c>
      <c r="BG562" s="34">
        <f t="shared" si="490"/>
        <v>6.9888100296698612</v>
      </c>
      <c r="BH562" s="34">
        <f t="shared" si="491"/>
        <v>0.3155455777723451</v>
      </c>
      <c r="BI562" s="34">
        <f t="shared" si="492"/>
        <v>1.3355221426570216</v>
      </c>
      <c r="BJ562" s="34">
        <f t="shared" si="493"/>
        <v>0.34513666314938402</v>
      </c>
      <c r="BL562" s="49">
        <f t="shared" si="494"/>
        <v>1</v>
      </c>
      <c r="BM562" s="49">
        <f t="shared" si="495"/>
        <v>0.83349131304340685</v>
      </c>
      <c r="BN562" s="49">
        <f t="shared" si="496"/>
        <v>17.926910331536543</v>
      </c>
      <c r="BO562" s="49">
        <f t="shared" si="497"/>
        <v>0.80940206619193744</v>
      </c>
      <c r="BP562" s="49">
        <f t="shared" si="498"/>
        <v>0.88530579399609377</v>
      </c>
      <c r="BU562" s="38">
        <f t="shared" si="499"/>
        <v>4.5998170774753419E-2</v>
      </c>
      <c r="BV562" s="38">
        <f t="shared" si="500"/>
        <v>3.8339075756644088E-2</v>
      </c>
      <c r="BW562" s="38">
        <f t="shared" si="501"/>
        <v>0.82460508289370937</v>
      </c>
      <c r="BX562" s="38">
        <f t="shared" si="502"/>
        <v>3.7231014466135012E-2</v>
      </c>
      <c r="BY562" s="38">
        <f t="shared" si="503"/>
        <v>4.0722447100110991E-2</v>
      </c>
    </row>
    <row r="563" spans="1:77" x14ac:dyDescent="0.25">
      <c r="A563" s="23" t="s">
        <v>1369</v>
      </c>
      <c r="B563" s="24" t="s">
        <v>1370</v>
      </c>
      <c r="C563" s="24" t="s">
        <v>77</v>
      </c>
      <c r="D563" s="24" t="s">
        <v>66</v>
      </c>
      <c r="E563" s="25">
        <v>1.4800000000000001E-2</v>
      </c>
      <c r="F563" s="26">
        <f t="shared" si="449"/>
        <v>46.834268956753057</v>
      </c>
      <c r="G563" s="27">
        <v>14.454397707459275</v>
      </c>
      <c r="H563" s="28">
        <f t="shared" si="450"/>
        <v>1.1599999999999999</v>
      </c>
      <c r="I563" s="27">
        <v>2.248236468659776E-5</v>
      </c>
      <c r="J563" s="27">
        <f t="shared" si="451"/>
        <v>9.069788386977396E-9</v>
      </c>
      <c r="K563" s="20">
        <f t="shared" si="448"/>
        <v>0.99976167630537105</v>
      </c>
      <c r="S563" s="31">
        <f t="shared" si="452"/>
        <v>1.5572272890729795</v>
      </c>
      <c r="T563" s="31">
        <f t="shared" si="453"/>
        <v>1.4999761395784701</v>
      </c>
      <c r="U563" s="31">
        <f t="shared" si="454"/>
        <v>1.4973625503905197</v>
      </c>
      <c r="V563" s="31">
        <f t="shared" si="455"/>
        <v>1.5068054710385126</v>
      </c>
      <c r="W563" s="31">
        <f t="shared" si="456"/>
        <v>1.3933240400828075</v>
      </c>
      <c r="X563" s="32">
        <f t="shared" si="457"/>
        <v>176234.14208522084</v>
      </c>
      <c r="Y563" s="31">
        <f t="shared" si="458"/>
        <v>14.888628743380146</v>
      </c>
      <c r="Z563" s="31">
        <f t="shared" si="459"/>
        <v>1.4274274023398865</v>
      </c>
      <c r="AA563" s="31">
        <f t="shared" si="460"/>
        <v>3.5890259178587058</v>
      </c>
      <c r="AB563" s="31">
        <f t="shared" si="461"/>
        <v>2.1817620128488588</v>
      </c>
      <c r="AD563" s="33">
        <f t="shared" si="462"/>
        <v>4671.2710599626944</v>
      </c>
      <c r="AE563" s="33">
        <f t="shared" si="463"/>
        <v>296.2053874655071</v>
      </c>
      <c r="AF563" s="33">
        <f t="shared" si="464"/>
        <v>0.55556439288928983</v>
      </c>
      <c r="AG563" s="73">
        <f t="shared" si="465"/>
        <v>2488.5526315789475</v>
      </c>
      <c r="AH563" s="33">
        <f t="shared" si="466"/>
        <v>765.23440033577322</v>
      </c>
      <c r="AI563" s="33">
        <f t="shared" si="467"/>
        <v>11.060927894812961</v>
      </c>
      <c r="AJ563" s="73">
        <f t="shared" si="468"/>
        <v>60.307017543859651</v>
      </c>
      <c r="AK563" s="33">
        <f t="shared" si="469"/>
        <v>385.61860070593093</v>
      </c>
      <c r="AL563" s="33">
        <f t="shared" si="470"/>
        <v>3.0735625926827227E-4</v>
      </c>
      <c r="AM563" s="73">
        <f t="shared" si="471"/>
        <v>113.1140350877193</v>
      </c>
      <c r="AN563" s="33">
        <f t="shared" si="472"/>
        <v>3.5566001049135441</v>
      </c>
      <c r="AO563" s="73">
        <f t="shared" si="473"/>
        <v>256.40350877192981</v>
      </c>
      <c r="AP563" s="33">
        <f t="shared" si="474"/>
        <v>4.7667339547447742</v>
      </c>
      <c r="AQ563" s="73">
        <f t="shared" si="475"/>
        <v>71.622807017543863</v>
      </c>
      <c r="AR563" s="33">
        <f t="shared" si="476"/>
        <v>299.41862686863948</v>
      </c>
      <c r="AS563" s="33">
        <f t="shared" si="477"/>
        <v>1.131973586098026</v>
      </c>
      <c r="AT563" s="73">
        <f t="shared" si="478"/>
        <v>622.14912280701753</v>
      </c>
      <c r="AU563" s="73">
        <f t="shared" si="479"/>
        <v>4671.2710599626944</v>
      </c>
      <c r="AV563" s="73">
        <f t="shared" si="480"/>
        <v>765.23440033577322</v>
      </c>
      <c r="AW563" s="73">
        <f t="shared" si="481"/>
        <v>385.61860070593093</v>
      </c>
      <c r="AX563" s="73">
        <f t="shared" si="482"/>
        <v>3.5566001049135441</v>
      </c>
      <c r="AY563" s="73">
        <f t="shared" si="483"/>
        <v>4.7667339547447742</v>
      </c>
      <c r="AZ563" s="73">
        <f t="shared" si="484"/>
        <v>299.41862686863948</v>
      </c>
      <c r="BA563" s="33">
        <f t="shared" si="485"/>
        <v>3612.1491228070176</v>
      </c>
      <c r="BC563" s="34">
        <f t="shared" si="486"/>
        <v>5.4302012778458374E-3</v>
      </c>
      <c r="BD563" s="34">
        <f t="shared" si="487"/>
        <v>8.4669399464496302E-3</v>
      </c>
      <c r="BE563" s="34">
        <f t="shared" si="488"/>
        <v>8.0151269814377202E-3</v>
      </c>
      <c r="BF563" s="34">
        <f t="shared" si="489"/>
        <v>7.5660239524321269E-3</v>
      </c>
      <c r="BG563" s="34">
        <f t="shared" si="490"/>
        <v>8.0848250827675119E-2</v>
      </c>
      <c r="BH563" s="34">
        <f t="shared" si="491"/>
        <v>7.7512181042182163E-3</v>
      </c>
      <c r="BI563" s="34">
        <f t="shared" si="492"/>
        <v>1.9415730563944269E-2</v>
      </c>
      <c r="BJ563" s="34">
        <f t="shared" si="493"/>
        <v>8.8991056080364936E-3</v>
      </c>
      <c r="BL563" s="49">
        <f t="shared" si="494"/>
        <v>1</v>
      </c>
      <c r="BM563" s="49">
        <f t="shared" si="495"/>
        <v>0.94663798634814167</v>
      </c>
      <c r="BN563" s="49">
        <f t="shared" si="496"/>
        <v>9.5486977986157235</v>
      </c>
      <c r="BO563" s="49">
        <f t="shared" si="497"/>
        <v>0.91546865257600751</v>
      </c>
      <c r="BP563" s="49">
        <f t="shared" si="498"/>
        <v>1.051041540901454</v>
      </c>
      <c r="BU563" s="38">
        <f t="shared" si="499"/>
        <v>4.8465859729938179E-2</v>
      </c>
      <c r="BV563" s="38">
        <f t="shared" si="500"/>
        <v>4.587962386138017E-2</v>
      </c>
      <c r="BW563" s="38">
        <f t="shared" si="501"/>
        <v>0.46278584811127915</v>
      </c>
      <c r="BX563" s="38">
        <f t="shared" si="502"/>
        <v>4.436897530290429E-2</v>
      </c>
      <c r="BY563" s="38">
        <f t="shared" si="503"/>
        <v>5.0939631891667947E-2</v>
      </c>
    </row>
    <row r="564" spans="1:77" x14ac:dyDescent="0.25">
      <c r="A564" s="23" t="s">
        <v>1371</v>
      </c>
      <c r="B564" s="24" t="s">
        <v>1372</v>
      </c>
      <c r="C564" s="24" t="s">
        <v>65</v>
      </c>
      <c r="D564" s="24" t="s">
        <v>66</v>
      </c>
      <c r="E564" s="25">
        <v>0.35</v>
      </c>
      <c r="F564" s="26">
        <f t="shared" si="449"/>
        <v>1.9804205158855581</v>
      </c>
      <c r="G564" s="27">
        <v>31622.77660168384</v>
      </c>
      <c r="H564" s="28">
        <f t="shared" si="450"/>
        <v>4.5000000000000009</v>
      </c>
      <c r="I564" s="27">
        <v>2.1008000000000002E-2</v>
      </c>
      <c r="J564" s="27">
        <f t="shared" si="451"/>
        <v>8.475003278778998E-6</v>
      </c>
      <c r="K564" s="20">
        <f t="shared" si="448"/>
        <v>0.99961214839467583</v>
      </c>
      <c r="S564" s="31">
        <f t="shared" si="452"/>
        <v>5.3000444202646095</v>
      </c>
      <c r="T564" s="31">
        <f t="shared" si="453"/>
        <v>7.8980162686095721</v>
      </c>
      <c r="U564" s="31">
        <f t="shared" si="454"/>
        <v>4.4300866644202248</v>
      </c>
      <c r="V564" s="31">
        <f t="shared" si="455"/>
        <v>1503.3866526566562</v>
      </c>
      <c r="W564" s="31">
        <f t="shared" si="456"/>
        <v>3.6534011320873088</v>
      </c>
      <c r="X564" s="32">
        <f t="shared" si="457"/>
        <v>166771.10385780045</v>
      </c>
      <c r="Y564" s="31">
        <f t="shared" si="458"/>
        <v>95.23213727330041</v>
      </c>
      <c r="Z564" s="31">
        <f t="shared" si="459"/>
        <v>4.3019704257582765</v>
      </c>
      <c r="AA564" s="31">
        <f t="shared" si="460"/>
        <v>18.399771989811676</v>
      </c>
      <c r="AB564" s="31">
        <f t="shared" si="461"/>
        <v>3.8678236617472628</v>
      </c>
      <c r="AD564" s="33">
        <f t="shared" si="462"/>
        <v>1372.4848685074976</v>
      </c>
      <c r="AE564" s="33">
        <f t="shared" si="463"/>
        <v>12.525256384255732</v>
      </c>
      <c r="AF564" s="33">
        <f t="shared" si="464"/>
        <v>0.10551172661487057</v>
      </c>
      <c r="AG564" s="73">
        <f t="shared" si="465"/>
        <v>2488.5526315789475</v>
      </c>
      <c r="AH564" s="33">
        <f t="shared" si="466"/>
        <v>258.64806269727711</v>
      </c>
      <c r="AI564" s="33">
        <f t="shared" si="467"/>
        <v>1.1086081306638422E-2</v>
      </c>
      <c r="AJ564" s="73">
        <f t="shared" si="468"/>
        <v>60.307017543859651</v>
      </c>
      <c r="AK564" s="33">
        <f t="shared" si="469"/>
        <v>147.06615759975261</v>
      </c>
      <c r="AL564" s="33">
        <f t="shared" si="470"/>
        <v>3.2479647501075835E-4</v>
      </c>
      <c r="AM564" s="73">
        <f t="shared" si="471"/>
        <v>113.1140350877193</v>
      </c>
      <c r="AN564" s="33">
        <f t="shared" si="472"/>
        <v>0.55604021989718255</v>
      </c>
      <c r="AO564" s="73">
        <f t="shared" si="473"/>
        <v>256.40350877192981</v>
      </c>
      <c r="AP564" s="33">
        <f t="shared" si="474"/>
        <v>1.5816395728632529</v>
      </c>
      <c r="AQ564" s="73">
        <f t="shared" si="475"/>
        <v>71.622807017543863</v>
      </c>
      <c r="AR564" s="33">
        <f t="shared" si="476"/>
        <v>58.404050480421802</v>
      </c>
      <c r="AS564" s="33">
        <f t="shared" si="477"/>
        <v>0.63852367265918764</v>
      </c>
      <c r="AT564" s="73">
        <f t="shared" si="478"/>
        <v>622.14912280701753</v>
      </c>
      <c r="AU564" s="73">
        <f t="shared" si="479"/>
        <v>1372.4848685074976</v>
      </c>
      <c r="AV564" s="73">
        <f t="shared" si="480"/>
        <v>258.64806269727711</v>
      </c>
      <c r="AW564" s="73">
        <f t="shared" si="481"/>
        <v>147.06615759975261</v>
      </c>
      <c r="AX564" s="73">
        <f t="shared" si="482"/>
        <v>0.55604021989718255</v>
      </c>
      <c r="AY564" s="73">
        <f t="shared" si="483"/>
        <v>1.5816395728632529</v>
      </c>
      <c r="AZ564" s="73">
        <f t="shared" si="484"/>
        <v>58.404050480421802</v>
      </c>
      <c r="BA564" s="33">
        <f t="shared" si="485"/>
        <v>3612.1491228070176</v>
      </c>
      <c r="BC564" s="34">
        <f t="shared" si="486"/>
        <v>2.9528769849984621E-2</v>
      </c>
      <c r="BD564" s="34">
        <f t="shared" si="487"/>
        <v>0.1569271103052223</v>
      </c>
      <c r="BE564" s="34">
        <f t="shared" si="488"/>
        <v>0.13080940282303347</v>
      </c>
      <c r="BF564" s="34">
        <f t="shared" si="489"/>
        <v>0.10788020294501595</v>
      </c>
      <c r="BG564" s="34">
        <f t="shared" si="490"/>
        <v>2.8120878638654299</v>
      </c>
      <c r="BH564" s="34">
        <f t="shared" si="491"/>
        <v>0.12703189460365652</v>
      </c>
      <c r="BI564" s="34">
        <f t="shared" si="492"/>
        <v>0.53744679841305509</v>
      </c>
      <c r="BJ564" s="34">
        <f t="shared" si="493"/>
        <v>0.1389532836588179</v>
      </c>
      <c r="BL564" s="49">
        <f t="shared" si="494"/>
        <v>1</v>
      </c>
      <c r="BM564" s="49">
        <f t="shared" si="495"/>
        <v>0.83356790658166047</v>
      </c>
      <c r="BN564" s="49">
        <f t="shared" si="496"/>
        <v>17.919707171029504</v>
      </c>
      <c r="BO564" s="49">
        <f t="shared" si="497"/>
        <v>0.80949616899578558</v>
      </c>
      <c r="BP564" s="49">
        <f t="shared" si="498"/>
        <v>0.88546385253991222</v>
      </c>
      <c r="BU564" s="38">
        <f t="shared" si="499"/>
        <v>4.5999775507333363E-2</v>
      </c>
      <c r="BV564" s="38">
        <f t="shared" si="500"/>
        <v>3.8343936572874208E-2</v>
      </c>
      <c r="BW564" s="38">
        <f t="shared" si="501"/>
        <v>0.82430250702450902</v>
      </c>
      <c r="BX564" s="38">
        <f t="shared" si="502"/>
        <v>3.7236642047852528E-2</v>
      </c>
      <c r="BY564" s="38">
        <f t="shared" si="503"/>
        <v>4.0731138436694493E-2</v>
      </c>
    </row>
    <row r="565" spans="1:77" x14ac:dyDescent="0.25">
      <c r="A565" s="23" t="s">
        <v>1373</v>
      </c>
      <c r="B565" s="24" t="s">
        <v>1374</v>
      </c>
      <c r="C565" s="24" t="s">
        <v>215</v>
      </c>
      <c r="D565" s="24" t="s">
        <v>133</v>
      </c>
      <c r="E565" s="25">
        <v>7.6899999999999998E-3</v>
      </c>
      <c r="F565" s="26">
        <f t="shared" si="449"/>
        <v>90.136174325090423</v>
      </c>
      <c r="G565" s="27">
        <v>4.6773514128719835</v>
      </c>
      <c r="H565" s="28">
        <f t="shared" si="450"/>
        <v>0.67000000000000015</v>
      </c>
      <c r="I565" s="27">
        <v>1.4847000000000002E-6</v>
      </c>
      <c r="J565" s="27">
        <f t="shared" si="451"/>
        <v>5.9895455864447724E-10</v>
      </c>
      <c r="K565" s="20">
        <f t="shared" si="448"/>
        <v>0.99934133798494351</v>
      </c>
      <c r="S565" s="31">
        <f t="shared" si="452"/>
        <v>1.1214883250806857</v>
      </c>
      <c r="T565" s="31">
        <f t="shared" si="453"/>
        <v>1.0375440080574843</v>
      </c>
      <c r="U565" s="31">
        <f t="shared" si="454"/>
        <v>1.1559346573543281</v>
      </c>
      <c r="V565" s="31">
        <f t="shared" si="455"/>
        <v>1.0422458939726282</v>
      </c>
      <c r="W565" s="31">
        <f t="shared" si="456"/>
        <v>1.1302057481401773</v>
      </c>
      <c r="X565" s="32">
        <f t="shared" si="457"/>
        <v>1939569.7238550982</v>
      </c>
      <c r="Y565" s="31">
        <f t="shared" si="458"/>
        <v>5.5350333249506489</v>
      </c>
      <c r="Z565" s="31">
        <f t="shared" si="459"/>
        <v>1.0927729548817977</v>
      </c>
      <c r="AA565" s="31">
        <f t="shared" si="460"/>
        <v>1.8647580941483255</v>
      </c>
      <c r="AB565" s="31">
        <f t="shared" si="461"/>
        <v>1.4537771479658701</v>
      </c>
      <c r="AD565" s="33">
        <f t="shared" si="462"/>
        <v>6486.2295991422143</v>
      </c>
      <c r="AE565" s="33">
        <f t="shared" si="463"/>
        <v>570.07018653959767</v>
      </c>
      <c r="AF565" s="33">
        <f t="shared" si="464"/>
        <v>0.80317878264606901</v>
      </c>
      <c r="AG565" s="73">
        <f t="shared" si="465"/>
        <v>2488.5526315789475</v>
      </c>
      <c r="AH565" s="33">
        <f t="shared" si="466"/>
        <v>991.26133648063251</v>
      </c>
      <c r="AI565" s="33">
        <f t="shared" si="467"/>
        <v>15.991108013042815</v>
      </c>
      <c r="AJ565" s="73">
        <f t="shared" si="468"/>
        <v>60.307017543859651</v>
      </c>
      <c r="AK565" s="33">
        <f t="shared" si="469"/>
        <v>475.39279246350765</v>
      </c>
      <c r="AL565" s="33">
        <f t="shared" si="470"/>
        <v>2.7927156214319914E-5</v>
      </c>
      <c r="AM565" s="73">
        <f t="shared" si="471"/>
        <v>113.1140350877193</v>
      </c>
      <c r="AN565" s="33">
        <f t="shared" si="472"/>
        <v>9.5668617408363623</v>
      </c>
      <c r="AO565" s="73">
        <f t="shared" si="473"/>
        <v>256.40350877192981</v>
      </c>
      <c r="AP565" s="33">
        <f t="shared" si="474"/>
        <v>6.2265145163687325</v>
      </c>
      <c r="AQ565" s="73">
        <f t="shared" si="475"/>
        <v>71.622807017543863</v>
      </c>
      <c r="AR565" s="33">
        <f t="shared" si="476"/>
        <v>576.27915143171128</v>
      </c>
      <c r="AS565" s="33">
        <f t="shared" si="477"/>
        <v>1.6988139985227984</v>
      </c>
      <c r="AT565" s="73">
        <f t="shared" si="478"/>
        <v>622.14912280701753</v>
      </c>
      <c r="AU565" s="73">
        <f t="shared" si="479"/>
        <v>6486.2295991422143</v>
      </c>
      <c r="AV565" s="73">
        <f t="shared" si="480"/>
        <v>991.26133648063251</v>
      </c>
      <c r="AW565" s="73">
        <f t="shared" si="481"/>
        <v>475.39279246350765</v>
      </c>
      <c r="AX565" s="73">
        <f t="shared" si="482"/>
        <v>9.5668617408363623</v>
      </c>
      <c r="AY565" s="73">
        <f t="shared" si="483"/>
        <v>6.2265145163687325</v>
      </c>
      <c r="AZ565" s="73">
        <f t="shared" si="484"/>
        <v>576.27915143171128</v>
      </c>
      <c r="BA565" s="33">
        <f t="shared" si="485"/>
        <v>3612.1491228070176</v>
      </c>
      <c r="BC565" s="34">
        <f t="shared" si="486"/>
        <v>3.9477106830696201E-3</v>
      </c>
      <c r="BD565" s="34">
        <f t="shared" si="487"/>
        <v>4.4322680798976558E-3</v>
      </c>
      <c r="BE565" s="34">
        <f t="shared" si="488"/>
        <v>4.4908488589383384E-3</v>
      </c>
      <c r="BF565" s="34">
        <f t="shared" si="489"/>
        <v>4.461725043893694E-3</v>
      </c>
      <c r="BG565" s="34">
        <f t="shared" si="490"/>
        <v>2.1850710188054033E-2</v>
      </c>
      <c r="BH565" s="34">
        <f t="shared" si="491"/>
        <v>4.3139514681564285E-3</v>
      </c>
      <c r="BI565" s="34">
        <f t="shared" si="492"/>
        <v>7.3398881844678352E-3</v>
      </c>
      <c r="BJ565" s="34">
        <f t="shared" si="493"/>
        <v>5.0488399784917731E-3</v>
      </c>
      <c r="BL565" s="49">
        <f t="shared" si="494"/>
        <v>1</v>
      </c>
      <c r="BM565" s="49">
        <f t="shared" si="495"/>
        <v>1.01321688534734</v>
      </c>
      <c r="BN565" s="49">
        <f t="shared" si="496"/>
        <v>4.9299161950868688</v>
      </c>
      <c r="BO565" s="49">
        <f t="shared" si="497"/>
        <v>0.97330562826787337</v>
      </c>
      <c r="BP565" s="49">
        <f t="shared" si="498"/>
        <v>1.1391097937849359</v>
      </c>
      <c r="BU565" s="38">
        <f t="shared" si="499"/>
        <v>5.0045603364196077E-2</v>
      </c>
      <c r="BV565" s="38">
        <f t="shared" si="500"/>
        <v>5.070705036599911E-2</v>
      </c>
      <c r="BW565" s="38">
        <f t="shared" si="501"/>
        <v>0.24672063051804413</v>
      </c>
      <c r="BX565" s="38">
        <f t="shared" si="502"/>
        <v>4.870966742443366E-2</v>
      </c>
      <c r="BY565" s="38">
        <f t="shared" si="503"/>
        <v>5.700743692803209E-2</v>
      </c>
    </row>
    <row r="566" spans="1:77" x14ac:dyDescent="0.25">
      <c r="A566" s="23" t="s">
        <v>1375</v>
      </c>
      <c r="B566" s="24" t="s">
        <v>1376</v>
      </c>
      <c r="C566" s="24" t="s">
        <v>94</v>
      </c>
      <c r="D566" s="24" t="s">
        <v>179</v>
      </c>
      <c r="E566" s="25">
        <v>0.89900000000000002</v>
      </c>
      <c r="F566" s="26">
        <f t="shared" si="449"/>
        <v>0.77102022309226392</v>
      </c>
      <c r="G566" s="27">
        <v>1584893.1924611153</v>
      </c>
      <c r="H566" s="28">
        <f t="shared" si="450"/>
        <v>6.2</v>
      </c>
      <c r="I566" s="27">
        <v>8.6961E-3</v>
      </c>
      <c r="J566" s="27">
        <f t="shared" si="451"/>
        <v>3.5081624149176522E-6</v>
      </c>
      <c r="K566" s="20">
        <f t="shared" si="448"/>
        <v>0.98267619159498887</v>
      </c>
      <c r="S566" s="31">
        <f t="shared" si="452"/>
        <v>5.3109534310163315</v>
      </c>
      <c r="T566" s="31">
        <f t="shared" si="453"/>
        <v>7.9269119484460973</v>
      </c>
      <c r="U566" s="31">
        <f t="shared" si="454"/>
        <v>4.438634535654745</v>
      </c>
      <c r="V566" s="31">
        <f t="shared" si="455"/>
        <v>75307.542398557984</v>
      </c>
      <c r="W566" s="31">
        <f t="shared" si="456"/>
        <v>3.6599884710975226</v>
      </c>
      <c r="X566" s="32">
        <f t="shared" si="457"/>
        <v>20178736.274244055</v>
      </c>
      <c r="Y566" s="31">
        <f t="shared" si="458"/>
        <v>95.466310669344722</v>
      </c>
      <c r="Z566" s="31">
        <f t="shared" si="459"/>
        <v>4.3103487193402481</v>
      </c>
      <c r="AA566" s="31">
        <f t="shared" si="460"/>
        <v>18.442940165674042</v>
      </c>
      <c r="AB566" s="31">
        <f t="shared" si="461"/>
        <v>3.8695197808432131</v>
      </c>
      <c r="AD566" s="33">
        <f t="shared" si="462"/>
        <v>1369.6657038543708</v>
      </c>
      <c r="AE566" s="33">
        <f t="shared" si="463"/>
        <v>4.8763512063287049</v>
      </c>
      <c r="AF566" s="33">
        <f t="shared" si="464"/>
        <v>0.1051271086083769</v>
      </c>
      <c r="AG566" s="73">
        <f t="shared" si="465"/>
        <v>2488.5526315789475</v>
      </c>
      <c r="AH566" s="33">
        <f t="shared" si="466"/>
        <v>258.14996123899419</v>
      </c>
      <c r="AI566" s="33">
        <f t="shared" si="467"/>
        <v>2.2131470681196742E-4</v>
      </c>
      <c r="AJ566" s="73">
        <f t="shared" si="468"/>
        <v>60.307017543859651</v>
      </c>
      <c r="AK566" s="33">
        <f t="shared" si="469"/>
        <v>146.80146424219438</v>
      </c>
      <c r="AL566" s="33">
        <f t="shared" si="470"/>
        <v>2.684343852385071E-6</v>
      </c>
      <c r="AM566" s="73">
        <f t="shared" si="471"/>
        <v>113.1140350877193</v>
      </c>
      <c r="AN566" s="33">
        <f t="shared" si="472"/>
        <v>0.55467628506281419</v>
      </c>
      <c r="AO566" s="73">
        <f t="shared" si="473"/>
        <v>256.40350877192981</v>
      </c>
      <c r="AP566" s="33">
        <f t="shared" si="474"/>
        <v>1.5785652414007303</v>
      </c>
      <c r="AQ566" s="73">
        <f t="shared" si="475"/>
        <v>71.622807017543863</v>
      </c>
      <c r="AR566" s="33">
        <f t="shared" si="476"/>
        <v>58.267347964469067</v>
      </c>
      <c r="AS566" s="33">
        <f t="shared" si="477"/>
        <v>0.63824378981693553</v>
      </c>
      <c r="AT566" s="73">
        <f t="shared" si="478"/>
        <v>622.14912280701753</v>
      </c>
      <c r="AU566" s="73">
        <f t="shared" si="479"/>
        <v>1369.6657038543708</v>
      </c>
      <c r="AV566" s="73">
        <f t="shared" si="480"/>
        <v>258.14996123899419</v>
      </c>
      <c r="AW566" s="73">
        <f t="shared" si="481"/>
        <v>146.80146424219438</v>
      </c>
      <c r="AX566" s="73">
        <f t="shared" si="482"/>
        <v>0.55467628506281419</v>
      </c>
      <c r="AY566" s="73">
        <f t="shared" si="483"/>
        <v>1.5785652414007303</v>
      </c>
      <c r="AZ566" s="73">
        <f t="shared" si="484"/>
        <v>58.267347964469067</v>
      </c>
      <c r="BA566" s="33">
        <f t="shared" si="485"/>
        <v>3612.1491228070176</v>
      </c>
      <c r="BC566" s="34">
        <f t="shared" si="486"/>
        <v>5.4500014651798954E-2</v>
      </c>
      <c r="BD566" s="34">
        <f t="shared" si="487"/>
        <v>0.29023110163918159</v>
      </c>
      <c r="BE566" s="34">
        <f t="shared" si="488"/>
        <v>0.24190543983905857</v>
      </c>
      <c r="BF566" s="34">
        <f t="shared" si="489"/>
        <v>0.19946942165282441</v>
      </c>
      <c r="BG566" s="34">
        <f t="shared" si="490"/>
        <v>5.2029153302324787</v>
      </c>
      <c r="BH566" s="34">
        <f t="shared" si="491"/>
        <v>0.23491406835840636</v>
      </c>
      <c r="BI566" s="34">
        <f t="shared" si="492"/>
        <v>0.99424978277174625</v>
      </c>
      <c r="BJ566" s="34">
        <f t="shared" si="493"/>
        <v>0.25694397214196119</v>
      </c>
      <c r="BL566" s="49">
        <f t="shared" si="494"/>
        <v>1</v>
      </c>
      <c r="BM566" s="49">
        <f t="shared" si="495"/>
        <v>0.83349247710811503</v>
      </c>
      <c r="BN566" s="49">
        <f t="shared" si="496"/>
        <v>17.92680143805125</v>
      </c>
      <c r="BO566" s="49">
        <f t="shared" si="497"/>
        <v>0.80940349615064355</v>
      </c>
      <c r="BP566" s="49">
        <f t="shared" si="498"/>
        <v>0.88530819299096586</v>
      </c>
      <c r="BU566" s="38">
        <f t="shared" si="499"/>
        <v>4.5998194736403306E-2</v>
      </c>
      <c r="BV566" s="38">
        <f t="shared" si="500"/>
        <v>3.8339149273346251E-2</v>
      </c>
      <c r="BW566" s="38">
        <f t="shared" si="501"/>
        <v>0.82460050354831615</v>
      </c>
      <c r="BX566" s="38">
        <f t="shared" si="502"/>
        <v>3.7231099636262963E-2</v>
      </c>
      <c r="BY566" s="38">
        <f t="shared" si="503"/>
        <v>4.0722578662931767E-2</v>
      </c>
    </row>
    <row r="567" spans="1:77" x14ac:dyDescent="0.25">
      <c r="A567" s="23" t="s">
        <v>1377</v>
      </c>
      <c r="B567" s="24" t="s">
        <v>1378</v>
      </c>
      <c r="C567" s="24" t="s">
        <v>1379</v>
      </c>
      <c r="D567" s="24" t="s">
        <v>66</v>
      </c>
      <c r="E567" s="25">
        <v>3.78</v>
      </c>
      <c r="F567" s="26">
        <f t="shared" si="449"/>
        <v>0.18337226998940354</v>
      </c>
      <c r="G567" s="27">
        <v>34673685.045253254</v>
      </c>
      <c r="H567" s="28">
        <f t="shared" si="450"/>
        <v>7.5400000000000009</v>
      </c>
      <c r="I567" s="27">
        <v>3.2204019991948993E-8</v>
      </c>
      <c r="J567" s="27">
        <f t="shared" si="451"/>
        <v>1.2991678171250575E-11</v>
      </c>
      <c r="K567" s="20">
        <f t="shared" si="448"/>
        <v>0.72206607874733453</v>
      </c>
      <c r="S567" s="31">
        <f t="shared" si="452"/>
        <v>5.3111659067770152</v>
      </c>
      <c r="T567" s="31">
        <f t="shared" si="453"/>
        <v>7.9274756684873484</v>
      </c>
      <c r="U567" s="31">
        <f t="shared" si="454"/>
        <v>4.438801023293645</v>
      </c>
      <c r="V567" s="31">
        <f t="shared" si="455"/>
        <v>1647532.3928898759</v>
      </c>
      <c r="W567" s="31">
        <f t="shared" si="456"/>
        <v>3.6601167732780717</v>
      </c>
      <c r="X567" s="32">
        <f t="shared" si="457"/>
        <v>119207292400605.5</v>
      </c>
      <c r="Y567" s="31">
        <f t="shared" si="458"/>
        <v>95.470871685149788</v>
      </c>
      <c r="Z567" s="31">
        <f t="shared" si="459"/>
        <v>4.3105119041003128</v>
      </c>
      <c r="AA567" s="31">
        <f t="shared" si="460"/>
        <v>18.443780956027307</v>
      </c>
      <c r="AB567" s="31">
        <f t="shared" si="461"/>
        <v>3.8695527522105491</v>
      </c>
      <c r="AD567" s="33">
        <f t="shared" si="462"/>
        <v>1369.6109097154911</v>
      </c>
      <c r="AE567" s="33">
        <f t="shared" si="463"/>
        <v>1.1597459615051604</v>
      </c>
      <c r="AF567" s="33">
        <f t="shared" si="464"/>
        <v>0.10511963305619867</v>
      </c>
      <c r="AG567" s="73">
        <f t="shared" si="465"/>
        <v>2488.5526315789475</v>
      </c>
      <c r="AH567" s="33">
        <f t="shared" si="466"/>
        <v>258.14027871947974</v>
      </c>
      <c r="AI567" s="33">
        <f t="shared" si="467"/>
        <v>1.0116138983727221E-5</v>
      </c>
      <c r="AJ567" s="73">
        <f t="shared" si="468"/>
        <v>60.307017543859651</v>
      </c>
      <c r="AK567" s="33">
        <f t="shared" si="469"/>
        <v>146.79631824573121</v>
      </c>
      <c r="AL567" s="33">
        <f t="shared" si="470"/>
        <v>4.5439054587898297E-13</v>
      </c>
      <c r="AM567" s="73">
        <f t="shared" si="471"/>
        <v>113.1140350877193</v>
      </c>
      <c r="AN567" s="33">
        <f t="shared" si="472"/>
        <v>0.55464978601385595</v>
      </c>
      <c r="AO567" s="73">
        <f t="shared" si="473"/>
        <v>256.40350877192981</v>
      </c>
      <c r="AP567" s="33">
        <f t="shared" si="474"/>
        <v>1.5785054810298285</v>
      </c>
      <c r="AQ567" s="73">
        <f t="shared" si="475"/>
        <v>71.622807017543863</v>
      </c>
      <c r="AR567" s="33">
        <f t="shared" si="476"/>
        <v>58.264691750746096</v>
      </c>
      <c r="AS567" s="33">
        <f t="shared" si="477"/>
        <v>0.63823835152166164</v>
      </c>
      <c r="AT567" s="73">
        <f t="shared" si="478"/>
        <v>622.14912280701753</v>
      </c>
      <c r="AU567" s="73">
        <f t="shared" si="479"/>
        <v>1369.6109097154911</v>
      </c>
      <c r="AV567" s="73">
        <f t="shared" si="480"/>
        <v>258.14027871947974</v>
      </c>
      <c r="AW567" s="73">
        <f t="shared" si="481"/>
        <v>146.79631824573121</v>
      </c>
      <c r="AX567" s="73">
        <f t="shared" si="482"/>
        <v>0.55464978601385595</v>
      </c>
      <c r="AY567" s="73">
        <f t="shared" si="483"/>
        <v>1.5785054810298285</v>
      </c>
      <c r="AZ567" s="73">
        <f t="shared" si="484"/>
        <v>58.264691750746096</v>
      </c>
      <c r="BA567" s="33">
        <f t="shared" si="485"/>
        <v>3612.1491228070176</v>
      </c>
      <c r="BC567" s="34">
        <f t="shared" si="486"/>
        <v>7.002116802375602E-2</v>
      </c>
      <c r="BD567" s="34">
        <f t="shared" si="487"/>
        <v>0.37290146607502223</v>
      </c>
      <c r="BE567" s="34">
        <f t="shared" si="488"/>
        <v>0.31081002009587555</v>
      </c>
      <c r="BF567" s="34">
        <f t="shared" si="489"/>
        <v>0.25628565156827082</v>
      </c>
      <c r="BG567" s="34">
        <f t="shared" si="490"/>
        <v>6.6849819476403249</v>
      </c>
      <c r="BH567" s="34">
        <f t="shared" si="491"/>
        <v>0.30182707830540856</v>
      </c>
      <c r="BI567" s="34">
        <f t="shared" si="492"/>
        <v>1.2774616190601829</v>
      </c>
      <c r="BJ567" s="34">
        <f t="shared" si="493"/>
        <v>0.33013159423409094</v>
      </c>
      <c r="BL567" s="49">
        <f t="shared" si="494"/>
        <v>1</v>
      </c>
      <c r="BM567" s="49">
        <f t="shared" si="495"/>
        <v>0.83349101135833348</v>
      </c>
      <c r="BN567" s="49">
        <f t="shared" si="496"/>
        <v>17.926939301159535</v>
      </c>
      <c r="BO567" s="49">
        <f t="shared" si="497"/>
        <v>0.8094016939174099</v>
      </c>
      <c r="BP567" s="49">
        <f t="shared" si="498"/>
        <v>0.88530516575569962</v>
      </c>
      <c r="BU567" s="38">
        <f t="shared" si="499"/>
        <v>4.5998164086011796E-2</v>
      </c>
      <c r="BV567" s="38">
        <f t="shared" si="500"/>
        <v>3.8339056304676544E-2</v>
      </c>
      <c r="BW567" s="38">
        <f t="shared" si="501"/>
        <v>0.82460629553470999</v>
      </c>
      <c r="BX567" s="38">
        <f t="shared" si="502"/>
        <v>3.7230991928308914E-2</v>
      </c>
      <c r="BY567" s="38">
        <f t="shared" si="503"/>
        <v>4.0722412280624544E-2</v>
      </c>
    </row>
    <row r="568" spans="1:77" x14ac:dyDescent="0.25">
      <c r="A568" s="23" t="s">
        <v>1380</v>
      </c>
      <c r="B568" s="24" t="s">
        <v>1381</v>
      </c>
      <c r="C568" s="24" t="s">
        <v>1382</v>
      </c>
      <c r="D568" s="24" t="s">
        <v>179</v>
      </c>
      <c r="E568" s="25">
        <v>1.03</v>
      </c>
      <c r="F568" s="26">
        <f t="shared" si="449"/>
        <v>0.67295842772810222</v>
      </c>
      <c r="G568" s="27">
        <v>3715352.2909717364</v>
      </c>
      <c r="H568" s="28">
        <f t="shared" si="450"/>
        <v>6.5700000000000012</v>
      </c>
      <c r="I568" s="27">
        <v>119.77612243808547</v>
      </c>
      <c r="J568" s="27">
        <f t="shared" si="451"/>
        <v>4.8319831986967293E-2</v>
      </c>
      <c r="K568" s="20">
        <f t="shared" si="448"/>
        <v>0.96035896669644105</v>
      </c>
      <c r="S568" s="31">
        <f t="shared" si="452"/>
        <v>5.3110811023457387</v>
      </c>
      <c r="T568" s="31">
        <f t="shared" si="453"/>
        <v>7.9272506694056863</v>
      </c>
      <c r="U568" s="31">
        <f t="shared" si="454"/>
        <v>4.438734573880847</v>
      </c>
      <c r="V568" s="31">
        <f t="shared" si="455"/>
        <v>176537.00863399816</v>
      </c>
      <c r="W568" s="31">
        <f t="shared" si="456"/>
        <v>3.6600655646441185</v>
      </c>
      <c r="X568" s="32">
        <f t="shared" si="457"/>
        <v>3434.3526541631772</v>
      </c>
      <c r="Y568" s="31">
        <f t="shared" si="458"/>
        <v>95.469051268787268</v>
      </c>
      <c r="Z568" s="31">
        <f t="shared" si="459"/>
        <v>4.3104467729497022</v>
      </c>
      <c r="AA568" s="31">
        <f t="shared" si="460"/>
        <v>18.443445375406245</v>
      </c>
      <c r="AB568" s="31">
        <f t="shared" si="461"/>
        <v>3.8695395927999425</v>
      </c>
      <c r="AD568" s="33">
        <f t="shared" si="462"/>
        <v>1369.6327789116172</v>
      </c>
      <c r="AE568" s="33">
        <f t="shared" si="463"/>
        <v>4.2561550820286458</v>
      </c>
      <c r="AF568" s="33">
        <f t="shared" si="464"/>
        <v>0.10512261666576127</v>
      </c>
      <c r="AG568" s="73">
        <f t="shared" si="465"/>
        <v>2488.5526315789475</v>
      </c>
      <c r="AH568" s="33">
        <f t="shared" si="466"/>
        <v>258.14414316995652</v>
      </c>
      <c r="AI568" s="33">
        <f t="shared" si="467"/>
        <v>9.4408910605370575E-5</v>
      </c>
      <c r="AJ568" s="73">
        <f t="shared" si="468"/>
        <v>60.307017543859651</v>
      </c>
      <c r="AK568" s="33">
        <f t="shared" si="469"/>
        <v>146.79837209935596</v>
      </c>
      <c r="AL568" s="33">
        <f t="shared" si="470"/>
        <v>1.5772016482059573E-2</v>
      </c>
      <c r="AM568" s="73">
        <f t="shared" si="471"/>
        <v>113.1140350877193</v>
      </c>
      <c r="AN568" s="33">
        <f t="shared" si="472"/>
        <v>0.5546603621485563</v>
      </c>
      <c r="AO568" s="73">
        <f t="shared" si="473"/>
        <v>256.40350877192981</v>
      </c>
      <c r="AP568" s="33">
        <f t="shared" si="474"/>
        <v>1.5785293323574612</v>
      </c>
      <c r="AQ568" s="73">
        <f t="shared" si="475"/>
        <v>71.622807017543863</v>
      </c>
      <c r="AR568" s="33">
        <f t="shared" si="476"/>
        <v>58.265751883549143</v>
      </c>
      <c r="AS568" s="33">
        <f t="shared" si="477"/>
        <v>0.63824052202291415</v>
      </c>
      <c r="AT568" s="73">
        <f t="shared" si="478"/>
        <v>622.14912280701753</v>
      </c>
      <c r="AU568" s="73">
        <f t="shared" si="479"/>
        <v>1369.6327789116172</v>
      </c>
      <c r="AV568" s="73">
        <f t="shared" si="480"/>
        <v>258.14414316995652</v>
      </c>
      <c r="AW568" s="73">
        <f t="shared" si="481"/>
        <v>146.79837209935596</v>
      </c>
      <c r="AX568" s="73">
        <f t="shared" si="482"/>
        <v>0.5546603621485563</v>
      </c>
      <c r="AY568" s="73">
        <f t="shared" si="483"/>
        <v>1.5785293323574612</v>
      </c>
      <c r="AZ568" s="73">
        <f t="shared" si="484"/>
        <v>58.265751883549143</v>
      </c>
      <c r="BA568" s="33">
        <f t="shared" si="485"/>
        <v>3612.1491228070176</v>
      </c>
      <c r="BC568" s="34">
        <f t="shared" si="486"/>
        <v>5.7311202014851736E-2</v>
      </c>
      <c r="BD568" s="34">
        <f t="shared" si="487"/>
        <v>0.30521046724289957</v>
      </c>
      <c r="BE568" s="34">
        <f t="shared" si="488"/>
        <v>0.2543891208183745</v>
      </c>
      <c r="BF568" s="34">
        <f t="shared" si="489"/>
        <v>0.20974022247429933</v>
      </c>
      <c r="BG568" s="34">
        <f t="shared" si="490"/>
        <v>5.4714460834317054</v>
      </c>
      <c r="BH568" s="34">
        <f t="shared" si="491"/>
        <v>0.24703688577878616</v>
      </c>
      <c r="BI568" s="34">
        <f t="shared" si="492"/>
        <v>1.0455629722561506</v>
      </c>
      <c r="BJ568" s="34">
        <f t="shared" si="493"/>
        <v>0.27020345629790971</v>
      </c>
      <c r="BL568" s="49">
        <f t="shared" si="494"/>
        <v>1</v>
      </c>
      <c r="BM568" s="49">
        <f t="shared" si="495"/>
        <v>0.83348753768631645</v>
      </c>
      <c r="BN568" s="49">
        <f t="shared" si="496"/>
        <v>17.926796983267597</v>
      </c>
      <c r="BO568" s="49">
        <f t="shared" si="497"/>
        <v>0.80939847184920954</v>
      </c>
      <c r="BP568" s="49">
        <f t="shared" si="498"/>
        <v>0.88530206299533698</v>
      </c>
      <c r="BU568" s="38">
        <f t="shared" si="499"/>
        <v>4.5998391721281527E-2</v>
      </c>
      <c r="BV568" s="38">
        <f t="shared" si="500"/>
        <v>3.8339086253301582E-2</v>
      </c>
      <c r="BW568" s="38">
        <f t="shared" si="501"/>
        <v>0.82460382994423087</v>
      </c>
      <c r="BX568" s="38">
        <f t="shared" si="502"/>
        <v>3.7231027966726601E-2</v>
      </c>
      <c r="BY568" s="38">
        <f t="shared" si="503"/>
        <v>4.0722471085318165E-2</v>
      </c>
    </row>
    <row r="569" spans="1:77" x14ac:dyDescent="0.25">
      <c r="A569" s="23" t="s">
        <v>1383</v>
      </c>
      <c r="B569" s="24" t="s">
        <v>1384</v>
      </c>
      <c r="C569" s="24" t="s">
        <v>77</v>
      </c>
      <c r="D569" s="24" t="s">
        <v>66</v>
      </c>
      <c r="E569" s="25">
        <v>1.03E-2</v>
      </c>
      <c r="F569" s="26">
        <f t="shared" si="449"/>
        <v>67.295842772810218</v>
      </c>
      <c r="G569" s="27">
        <v>51.28613839913649</v>
      </c>
      <c r="H569" s="28">
        <f t="shared" si="450"/>
        <v>1.71</v>
      </c>
      <c r="I569" s="27">
        <v>2.9795000000000001E-4</v>
      </c>
      <c r="J569" s="27">
        <f t="shared" si="451"/>
        <v>1.2019836380960597E-7</v>
      </c>
      <c r="K569" s="20">
        <f t="shared" si="448"/>
        <v>0.99990580187013445</v>
      </c>
      <c r="S569" s="31">
        <f t="shared" si="452"/>
        <v>2.6139773098481056</v>
      </c>
      <c r="T569" s="31">
        <f t="shared" si="453"/>
        <v>2.7971380588850265</v>
      </c>
      <c r="U569" s="31">
        <f t="shared" si="454"/>
        <v>2.3253902524658012</v>
      </c>
      <c r="V569" s="31">
        <f t="shared" si="455"/>
        <v>3.2568777692333697</v>
      </c>
      <c r="W569" s="31">
        <f t="shared" si="456"/>
        <v>2.0314360370664137</v>
      </c>
      <c r="X569" s="32">
        <f t="shared" si="457"/>
        <v>26984.542537979101</v>
      </c>
      <c r="Y569" s="31">
        <f t="shared" si="458"/>
        <v>37.572880025811493</v>
      </c>
      <c r="Z569" s="31">
        <f t="shared" si="459"/>
        <v>2.2390282081610486</v>
      </c>
      <c r="AA569" s="31">
        <f t="shared" si="460"/>
        <v>7.7707039615969533</v>
      </c>
      <c r="AB569" s="31">
        <f t="shared" si="461"/>
        <v>3.0791007531615597</v>
      </c>
      <c r="AD569" s="33">
        <f t="shared" si="462"/>
        <v>2782.8209303214894</v>
      </c>
      <c r="AE569" s="33">
        <f t="shared" si="463"/>
        <v>425.61550820286459</v>
      </c>
      <c r="AF569" s="33">
        <f t="shared" si="464"/>
        <v>0.29792356179426849</v>
      </c>
      <c r="AG569" s="73">
        <f t="shared" si="465"/>
        <v>2488.5526315789475</v>
      </c>
      <c r="AH569" s="33">
        <f t="shared" si="466"/>
        <v>492.74883306933657</v>
      </c>
      <c r="AI569" s="33">
        <f t="shared" si="467"/>
        <v>5.117375550323402</v>
      </c>
      <c r="AJ569" s="73">
        <f t="shared" si="468"/>
        <v>60.307017543859651</v>
      </c>
      <c r="AK569" s="33">
        <f t="shared" si="469"/>
        <v>264.48859666906708</v>
      </c>
      <c r="AL569" s="33">
        <f t="shared" si="470"/>
        <v>2.0073220285439482E-3</v>
      </c>
      <c r="AM569" s="73">
        <f t="shared" si="471"/>
        <v>113.1140350877193</v>
      </c>
      <c r="AN569" s="33">
        <f t="shared" si="472"/>
        <v>1.4093382917239112</v>
      </c>
      <c r="AO569" s="73">
        <f t="shared" si="473"/>
        <v>256.40350877192981</v>
      </c>
      <c r="AP569" s="33">
        <f t="shared" si="474"/>
        <v>3.0388927847653342</v>
      </c>
      <c r="AQ569" s="73">
        <f t="shared" si="475"/>
        <v>71.622807017543863</v>
      </c>
      <c r="AR569" s="33">
        <f t="shared" si="476"/>
        <v>138.29135911392606</v>
      </c>
      <c r="AS569" s="33">
        <f t="shared" si="477"/>
        <v>0.80208384449944803</v>
      </c>
      <c r="AT569" s="73">
        <f t="shared" si="478"/>
        <v>622.14912280701753</v>
      </c>
      <c r="AU569" s="73">
        <f t="shared" si="479"/>
        <v>2782.8209303214894</v>
      </c>
      <c r="AV569" s="73">
        <f t="shared" si="480"/>
        <v>492.74883306933657</v>
      </c>
      <c r="AW569" s="73">
        <f t="shared" si="481"/>
        <v>264.48859666906708</v>
      </c>
      <c r="AX569" s="73">
        <f t="shared" si="482"/>
        <v>1.4093382917239112</v>
      </c>
      <c r="AY569" s="73">
        <f t="shared" si="483"/>
        <v>3.0388927847653342</v>
      </c>
      <c r="AZ569" s="73">
        <f t="shared" si="484"/>
        <v>138.29135911392606</v>
      </c>
      <c r="BA569" s="33">
        <f t="shared" si="485"/>
        <v>3612.1491228070176</v>
      </c>
      <c r="BC569" s="34">
        <f t="shared" si="486"/>
        <v>2.2739099028139457E-3</v>
      </c>
      <c r="BD569" s="34">
        <f t="shared" si="487"/>
        <v>5.9540006295575902E-3</v>
      </c>
      <c r="BE569" s="34">
        <f t="shared" si="488"/>
        <v>5.233377398447708E-3</v>
      </c>
      <c r="BF569" s="34">
        <f t="shared" si="489"/>
        <v>4.619267463935599E-3</v>
      </c>
      <c r="BG569" s="34">
        <f t="shared" si="490"/>
        <v>8.5437343967933052E-2</v>
      </c>
      <c r="BH569" s="34">
        <f t="shared" si="491"/>
        <v>5.0913484152171739E-3</v>
      </c>
      <c r="BI569" s="34">
        <f t="shared" si="492"/>
        <v>1.7567987131835761E-2</v>
      </c>
      <c r="BJ569" s="34">
        <f t="shared" si="493"/>
        <v>5.7055577391539724E-3</v>
      </c>
      <c r="BL569" s="49">
        <f t="shared" si="494"/>
        <v>1</v>
      </c>
      <c r="BM569" s="49">
        <f t="shared" si="495"/>
        <v>0.87896823061581908</v>
      </c>
      <c r="BN569" s="49">
        <f t="shared" si="496"/>
        <v>14.34956918610226</v>
      </c>
      <c r="BO569" s="49">
        <f t="shared" si="497"/>
        <v>0.85511385234695292</v>
      </c>
      <c r="BP569" s="49">
        <f t="shared" si="498"/>
        <v>0.95827294858346723</v>
      </c>
      <c r="BU569" s="38">
        <f t="shared" si="499"/>
        <v>4.6959923179616711E-2</v>
      </c>
      <c r="BV569" s="38">
        <f t="shared" si="500"/>
        <v>4.127628058704249E-2</v>
      </c>
      <c r="BW569" s="38">
        <f t="shared" si="501"/>
        <v>0.67385466663995719</v>
      </c>
      <c r="BX569" s="38">
        <f t="shared" si="502"/>
        <v>4.0156080816039018E-2</v>
      </c>
      <c r="BY569" s="38">
        <f t="shared" si="503"/>
        <v>4.5000424050584416E-2</v>
      </c>
    </row>
    <row r="570" spans="1:77" x14ac:dyDescent="0.25">
      <c r="A570" s="23" t="s">
        <v>1385</v>
      </c>
      <c r="B570" s="24" t="s">
        <v>1386</v>
      </c>
      <c r="C570" s="24" t="s">
        <v>65</v>
      </c>
      <c r="D570" s="24" t="s">
        <v>66</v>
      </c>
      <c r="E570" s="25">
        <v>1.26</v>
      </c>
      <c r="F570" s="26">
        <f t="shared" si="449"/>
        <v>0.55011680996821055</v>
      </c>
      <c r="G570" s="27">
        <v>1584.8931924611156</v>
      </c>
      <c r="H570" s="28">
        <f t="shared" si="450"/>
        <v>3.2000000000000006</v>
      </c>
      <c r="I570" s="27">
        <v>9.0495999999999995E-5</v>
      </c>
      <c r="J570" s="27">
        <f t="shared" si="451"/>
        <v>3.6507706431663373E-8</v>
      </c>
      <c r="K570" s="20">
        <f t="shared" si="448"/>
        <v>0.99994367752209146</v>
      </c>
      <c r="S570" s="31">
        <f t="shared" si="452"/>
        <v>5.0991538210422824</v>
      </c>
      <c r="T570" s="31">
        <f t="shared" si="453"/>
        <v>7.3819020925017247</v>
      </c>
      <c r="U570" s="31">
        <f t="shared" si="454"/>
        <v>4.2726767018251195</v>
      </c>
      <c r="V570" s="31">
        <f t="shared" si="455"/>
        <v>76.126722398558002</v>
      </c>
      <c r="W570" s="31">
        <f t="shared" si="456"/>
        <v>3.5320945799937826</v>
      </c>
      <c r="X570" s="32">
        <f t="shared" si="457"/>
        <v>1965122.9395121916</v>
      </c>
      <c r="Y570" s="31">
        <f t="shared" si="458"/>
        <v>90.919809150803772</v>
      </c>
      <c r="Z570" s="31">
        <f t="shared" si="459"/>
        <v>4.1476832537635744</v>
      </c>
      <c r="AA570" s="31">
        <f t="shared" si="460"/>
        <v>17.604825416406129</v>
      </c>
      <c r="AB570" s="31">
        <f t="shared" si="461"/>
        <v>3.8353910737674726</v>
      </c>
      <c r="AD570" s="33">
        <f t="shared" si="462"/>
        <v>1426.5564492706153</v>
      </c>
      <c r="AE570" s="33">
        <f t="shared" si="463"/>
        <v>3.4792378845154808</v>
      </c>
      <c r="AF570" s="33">
        <f t="shared" si="464"/>
        <v>0.11288870034998215</v>
      </c>
      <c r="AG570" s="73">
        <f t="shared" si="465"/>
        <v>2488.5526315789475</v>
      </c>
      <c r="AH570" s="33">
        <f t="shared" si="466"/>
        <v>268.17693293852034</v>
      </c>
      <c r="AI570" s="33">
        <f t="shared" si="467"/>
        <v>0.21893319640650086</v>
      </c>
      <c r="AJ570" s="73">
        <f t="shared" si="468"/>
        <v>60.307017543859651</v>
      </c>
      <c r="AK570" s="33">
        <f t="shared" si="469"/>
        <v>152.11701003420256</v>
      </c>
      <c r="AL570" s="33">
        <f t="shared" si="470"/>
        <v>2.7564009140370947E-5</v>
      </c>
      <c r="AM570" s="73">
        <f t="shared" si="471"/>
        <v>113.1140350877193</v>
      </c>
      <c r="AN570" s="33">
        <f t="shared" si="472"/>
        <v>0.58241321715595029</v>
      </c>
      <c r="AO570" s="73">
        <f t="shared" si="473"/>
        <v>256.40350877192981</v>
      </c>
      <c r="AP570" s="33">
        <f t="shared" si="474"/>
        <v>1.6404740310130048</v>
      </c>
      <c r="AQ570" s="73">
        <f t="shared" si="475"/>
        <v>71.622807017543863</v>
      </c>
      <c r="AR570" s="33">
        <f t="shared" si="476"/>
        <v>61.041287641498613</v>
      </c>
      <c r="AS570" s="33">
        <f t="shared" si="477"/>
        <v>0.64392311558231985</v>
      </c>
      <c r="AT570" s="73">
        <f t="shared" si="478"/>
        <v>622.14912280701753</v>
      </c>
      <c r="AU570" s="73">
        <f t="shared" si="479"/>
        <v>1426.5564492706153</v>
      </c>
      <c r="AV570" s="73">
        <f t="shared" si="480"/>
        <v>268.17693293852034</v>
      </c>
      <c r="AW570" s="73">
        <f t="shared" si="481"/>
        <v>152.11701003420256</v>
      </c>
      <c r="AX570" s="73">
        <f t="shared" si="482"/>
        <v>0.58241321715595029</v>
      </c>
      <c r="AY570" s="73">
        <f t="shared" si="483"/>
        <v>1.6404740310130048</v>
      </c>
      <c r="AZ570" s="73">
        <f t="shared" si="484"/>
        <v>61.041287641498613</v>
      </c>
      <c r="BA570" s="33">
        <f t="shared" si="485"/>
        <v>3612.1491228070176</v>
      </c>
      <c r="BC570" s="34">
        <f t="shared" si="486"/>
        <v>6.8385302450808483E-2</v>
      </c>
      <c r="BD570" s="34">
        <f t="shared" si="487"/>
        <v>0.34962411447301506</v>
      </c>
      <c r="BE570" s="34">
        <f t="shared" si="488"/>
        <v>0.29194994761516246</v>
      </c>
      <c r="BF570" s="34">
        <f t="shared" si="489"/>
        <v>0.24154331236944179</v>
      </c>
      <c r="BG570" s="34">
        <f t="shared" si="490"/>
        <v>6.2175786475475014</v>
      </c>
      <c r="BH570" s="34">
        <f t="shared" si="491"/>
        <v>0.2836405737787755</v>
      </c>
      <c r="BI570" s="34">
        <f t="shared" si="492"/>
        <v>1.191343852262476</v>
      </c>
      <c r="BJ570" s="34">
        <f t="shared" si="493"/>
        <v>0.31061861211775438</v>
      </c>
      <c r="BL570" s="49">
        <f t="shared" si="494"/>
        <v>1</v>
      </c>
      <c r="BM570" s="49">
        <f t="shared" si="495"/>
        <v>0.83503950537054838</v>
      </c>
      <c r="BN570" s="49">
        <f t="shared" si="496"/>
        <v>17.783609282555339</v>
      </c>
      <c r="BO570" s="49">
        <f t="shared" si="497"/>
        <v>0.81127291292908699</v>
      </c>
      <c r="BP570" s="49">
        <f t="shared" si="498"/>
        <v>0.88843589231808773</v>
      </c>
      <c r="BU570" s="38">
        <f t="shared" si="499"/>
        <v>4.6030481776061428E-2</v>
      </c>
      <c r="BV570" s="38">
        <f t="shared" si="500"/>
        <v>3.8437270734250378E-2</v>
      </c>
      <c r="BW570" s="38">
        <f t="shared" si="501"/>
        <v>0.81858810299326046</v>
      </c>
      <c r="BX570" s="38">
        <f t="shared" si="502"/>
        <v>3.7343283033994611E-2</v>
      </c>
      <c r="BY570" s="38">
        <f t="shared" si="503"/>
        <v>4.0895132150546611E-2</v>
      </c>
    </row>
    <row r="571" spans="1:77" x14ac:dyDescent="0.25">
      <c r="A571" s="23" t="s">
        <v>1387</v>
      </c>
      <c r="B571" s="24" t="s">
        <v>1388</v>
      </c>
      <c r="C571" s="24" t="s">
        <v>65</v>
      </c>
      <c r="D571" s="24" t="s">
        <v>66</v>
      </c>
      <c r="E571" s="25">
        <v>0.44500000000000001</v>
      </c>
      <c r="F571" s="26">
        <f t="shared" si="449"/>
        <v>1.5576341136178546</v>
      </c>
      <c r="G571" s="27">
        <v>1174.8975549395295</v>
      </c>
      <c r="H571" s="28">
        <f t="shared" si="450"/>
        <v>3.07</v>
      </c>
      <c r="I571" s="27">
        <v>1.7271000000000002E-4</v>
      </c>
      <c r="J571" s="27">
        <f t="shared" si="451"/>
        <v>6.9674305801500414E-8</v>
      </c>
      <c r="K571" s="20">
        <f t="shared" si="448"/>
        <v>0.99994758732268185</v>
      </c>
      <c r="S571" s="31">
        <f t="shared" si="452"/>
        <v>5.0298579933221923</v>
      </c>
      <c r="T571" s="31">
        <f t="shared" si="453"/>
        <v>7.2106355357011314</v>
      </c>
      <c r="U571" s="31">
        <f t="shared" si="454"/>
        <v>4.2183792200532393</v>
      </c>
      <c r="V571" s="31">
        <f t="shared" si="455"/>
        <v>56.645644552856162</v>
      </c>
      <c r="W571" s="31">
        <f t="shared" si="456"/>
        <v>3.4902507208598461</v>
      </c>
      <c r="X571" s="32">
        <f t="shared" si="457"/>
        <v>766848.778909332</v>
      </c>
      <c r="Y571" s="31">
        <f t="shared" si="458"/>
        <v>89.432301284304202</v>
      </c>
      <c r="Z571" s="31">
        <f t="shared" si="459"/>
        <v>4.0944629570879076</v>
      </c>
      <c r="AA571" s="31">
        <f t="shared" si="460"/>
        <v>17.330614074458659</v>
      </c>
      <c r="AB571" s="31">
        <f t="shared" si="461"/>
        <v>3.823649158614435</v>
      </c>
      <c r="AD571" s="33">
        <f t="shared" si="462"/>
        <v>1446.2099683307722</v>
      </c>
      <c r="AE571" s="33">
        <f t="shared" si="463"/>
        <v>9.8513252460438334</v>
      </c>
      <c r="AF571" s="33">
        <f t="shared" si="464"/>
        <v>0.11557002558336955</v>
      </c>
      <c r="AG571" s="73">
        <f t="shared" si="465"/>
        <v>2488.5526315789475</v>
      </c>
      <c r="AH571" s="33">
        <f t="shared" si="466"/>
        <v>271.62881134211358</v>
      </c>
      <c r="AI571" s="33">
        <f t="shared" si="467"/>
        <v>0.29422679886915165</v>
      </c>
      <c r="AJ571" s="73">
        <f t="shared" si="468"/>
        <v>60.307017543859651</v>
      </c>
      <c r="AK571" s="33">
        <f t="shared" si="469"/>
        <v>153.94070788539267</v>
      </c>
      <c r="AL571" s="33">
        <f t="shared" si="470"/>
        <v>7.0635395343142409E-5</v>
      </c>
      <c r="AM571" s="73">
        <f t="shared" si="471"/>
        <v>113.1140350877193</v>
      </c>
      <c r="AN571" s="33">
        <f t="shared" si="472"/>
        <v>0.5921003685501508</v>
      </c>
      <c r="AO571" s="73">
        <f t="shared" si="473"/>
        <v>256.40350877192981</v>
      </c>
      <c r="AP571" s="33">
        <f t="shared" si="474"/>
        <v>1.6617970996386724</v>
      </c>
      <c r="AQ571" s="73">
        <f t="shared" si="475"/>
        <v>71.622807017543863</v>
      </c>
      <c r="AR571" s="33">
        <f t="shared" si="476"/>
        <v>62.007105316882964</v>
      </c>
      <c r="AS571" s="33">
        <f t="shared" si="477"/>
        <v>0.64590051734555765</v>
      </c>
      <c r="AT571" s="73">
        <f t="shared" si="478"/>
        <v>622.14912280701753</v>
      </c>
      <c r="AU571" s="73">
        <f t="shared" si="479"/>
        <v>1446.2099683307722</v>
      </c>
      <c r="AV571" s="73">
        <f t="shared" si="480"/>
        <v>271.62881134211358</v>
      </c>
      <c r="AW571" s="73">
        <f t="shared" si="481"/>
        <v>153.94070788539267</v>
      </c>
      <c r="AX571" s="73">
        <f t="shared" si="482"/>
        <v>0.5921003685501508</v>
      </c>
      <c r="AY571" s="73">
        <f t="shared" si="483"/>
        <v>1.6617970996386724</v>
      </c>
      <c r="AZ571" s="73">
        <f t="shared" si="484"/>
        <v>62.007105316882964</v>
      </c>
      <c r="BA571" s="33">
        <f t="shared" si="485"/>
        <v>3612.1491228070176</v>
      </c>
      <c r="BC571" s="34">
        <f t="shared" si="486"/>
        <v>3.7050687666239403E-2</v>
      </c>
      <c r="BD571" s="34">
        <f t="shared" si="487"/>
        <v>0.18684489996802309</v>
      </c>
      <c r="BE571" s="34">
        <f t="shared" si="488"/>
        <v>0.15612473750344177</v>
      </c>
      <c r="BF571" s="34">
        <f t="shared" si="489"/>
        <v>0.12931612999898953</v>
      </c>
      <c r="BG571" s="34">
        <f t="shared" si="490"/>
        <v>3.3135282621577753</v>
      </c>
      <c r="BH571" s="34">
        <f t="shared" si="491"/>
        <v>0.15170266818405104</v>
      </c>
      <c r="BI571" s="34">
        <f t="shared" si="492"/>
        <v>0.6354915356362153</v>
      </c>
      <c r="BJ571" s="34">
        <f t="shared" si="493"/>
        <v>0.16620027342322813</v>
      </c>
      <c r="BL571" s="49">
        <f t="shared" si="494"/>
        <v>1</v>
      </c>
      <c r="BM571" s="49">
        <f t="shared" si="495"/>
        <v>0.83558468831721489</v>
      </c>
      <c r="BN571" s="49">
        <f t="shared" si="496"/>
        <v>17.734111355058968</v>
      </c>
      <c r="BO571" s="49">
        <f t="shared" si="497"/>
        <v>0.81191762906032572</v>
      </c>
      <c r="BP571" s="49">
        <f t="shared" si="498"/>
        <v>0.88950928525034345</v>
      </c>
      <c r="BU571" s="38">
        <f t="shared" si="499"/>
        <v>4.6041857856560904E-2</v>
      </c>
      <c r="BV571" s="38">
        <f t="shared" si="500"/>
        <v>3.8471871446619954E-2</v>
      </c>
      <c r="BW571" s="38">
        <f t="shared" si="501"/>
        <v>0.81651143422204764</v>
      </c>
      <c r="BX571" s="38">
        <f t="shared" si="502"/>
        <v>3.7382196068431461E-2</v>
      </c>
      <c r="BY571" s="38">
        <f t="shared" si="503"/>
        <v>4.0954660073587397E-2</v>
      </c>
    </row>
    <row r="572" spans="1:77" x14ac:dyDescent="0.25">
      <c r="A572" s="23" t="s">
        <v>1389</v>
      </c>
      <c r="B572" s="24" t="s">
        <v>1390</v>
      </c>
      <c r="C572" s="24" t="s">
        <v>65</v>
      </c>
      <c r="D572" s="24" t="s">
        <v>66</v>
      </c>
      <c r="E572" s="25">
        <v>0.40100000000000002</v>
      </c>
      <c r="F572" s="26">
        <f t="shared" si="449"/>
        <v>1.7285465849375192</v>
      </c>
      <c r="G572" s="27">
        <v>38018.939632056143</v>
      </c>
      <c r="H572" s="28">
        <f t="shared" si="450"/>
        <v>4.58</v>
      </c>
      <c r="I572" s="27">
        <v>1.6058999999999999E-3</v>
      </c>
      <c r="J572" s="27">
        <f t="shared" si="451"/>
        <v>6.4784880832974059E-7</v>
      </c>
      <c r="K572" s="20">
        <f t="shared" si="448"/>
        <v>0.99954122654896882</v>
      </c>
      <c r="S572" s="31">
        <f t="shared" si="452"/>
        <v>5.3019132590010871</v>
      </c>
      <c r="T572" s="31">
        <f t="shared" si="453"/>
        <v>7.9029598876116633</v>
      </c>
      <c r="U572" s="31">
        <f t="shared" si="454"/>
        <v>4.4315510128603419</v>
      </c>
      <c r="V572" s="31">
        <f t="shared" si="455"/>
        <v>1807.3024471312322</v>
      </c>
      <c r="W572" s="31">
        <f t="shared" si="456"/>
        <v>3.6545296188578127</v>
      </c>
      <c r="X572" s="32">
        <f t="shared" si="457"/>
        <v>2622634.4208702971</v>
      </c>
      <c r="Y572" s="31">
        <f t="shared" si="458"/>
        <v>95.272253863478952</v>
      </c>
      <c r="Z572" s="31">
        <f t="shared" si="459"/>
        <v>4.3034057236003926</v>
      </c>
      <c r="AA572" s="31">
        <f t="shared" si="460"/>
        <v>18.407167193746364</v>
      </c>
      <c r="AB572" s="31">
        <f t="shared" si="461"/>
        <v>3.8681146853899642</v>
      </c>
      <c r="AD572" s="33">
        <f t="shared" si="462"/>
        <v>1372.0010897728791</v>
      </c>
      <c r="AE572" s="33">
        <f t="shared" si="463"/>
        <v>10.932268664562358</v>
      </c>
      <c r="AF572" s="33">
        <f t="shared" si="464"/>
        <v>0.10544572478972473</v>
      </c>
      <c r="AG572" s="73">
        <f t="shared" si="465"/>
        <v>2488.5526315789475</v>
      </c>
      <c r="AH572" s="33">
        <f t="shared" si="466"/>
        <v>258.56259580632832</v>
      </c>
      <c r="AI572" s="33">
        <f t="shared" si="467"/>
        <v>9.2218470091278894E-3</v>
      </c>
      <c r="AJ572" s="73">
        <f t="shared" si="468"/>
        <v>60.307017543859651</v>
      </c>
      <c r="AK572" s="33">
        <f t="shared" si="469"/>
        <v>147.02074485706095</v>
      </c>
      <c r="AL572" s="33">
        <f t="shared" si="470"/>
        <v>2.0653533041289056E-5</v>
      </c>
      <c r="AM572" s="73">
        <f t="shared" si="471"/>
        <v>113.1140350877193</v>
      </c>
      <c r="AN572" s="33">
        <f t="shared" si="472"/>
        <v>0.5558060862777936</v>
      </c>
      <c r="AO572" s="73">
        <f t="shared" si="473"/>
        <v>256.40350877192981</v>
      </c>
      <c r="AP572" s="33">
        <f t="shared" si="474"/>
        <v>1.5811120548898752</v>
      </c>
      <c r="AQ572" s="73">
        <f t="shared" si="475"/>
        <v>71.622807017543863</v>
      </c>
      <c r="AR572" s="33">
        <f t="shared" si="476"/>
        <v>58.380586258069258</v>
      </c>
      <c r="AS572" s="33">
        <f t="shared" si="477"/>
        <v>0.63847563233456395</v>
      </c>
      <c r="AT572" s="73">
        <f t="shared" si="478"/>
        <v>622.14912280701753</v>
      </c>
      <c r="AU572" s="73">
        <f t="shared" si="479"/>
        <v>1372.0010897728791</v>
      </c>
      <c r="AV572" s="73">
        <f t="shared" si="480"/>
        <v>258.56259580632832</v>
      </c>
      <c r="AW572" s="73">
        <f t="shared" si="481"/>
        <v>147.02074485706095</v>
      </c>
      <c r="AX572" s="73">
        <f t="shared" si="482"/>
        <v>0.5558060862777936</v>
      </c>
      <c r="AY572" s="73">
        <f t="shared" si="483"/>
        <v>1.5811120548898752</v>
      </c>
      <c r="AZ572" s="73">
        <f t="shared" si="484"/>
        <v>58.380586258069258</v>
      </c>
      <c r="BA572" s="33">
        <f t="shared" si="485"/>
        <v>3612.1491228070176</v>
      </c>
      <c r="BC572" s="34">
        <f t="shared" si="486"/>
        <v>3.2707324922759351E-2</v>
      </c>
      <c r="BD572" s="34">
        <f t="shared" si="487"/>
        <v>0.17388055550614623</v>
      </c>
      <c r="BE572" s="34">
        <f t="shared" si="488"/>
        <v>0.14493900952077723</v>
      </c>
      <c r="BF572" s="34">
        <f t="shared" si="489"/>
        <v>0.1195298708922263</v>
      </c>
      <c r="BG572" s="34">
        <f t="shared" si="490"/>
        <v>3.1161005632364209</v>
      </c>
      <c r="BH572" s="34">
        <f t="shared" si="491"/>
        <v>0.14075288927626037</v>
      </c>
      <c r="BI572" s="34">
        <f t="shared" si="492"/>
        <v>0.59553615438697538</v>
      </c>
      <c r="BJ572" s="34">
        <f t="shared" si="493"/>
        <v>0.1539603147332578</v>
      </c>
      <c r="BL572" s="49">
        <f t="shared" si="494"/>
        <v>1</v>
      </c>
      <c r="BM572" s="49">
        <f t="shared" si="495"/>
        <v>0.83355501768945073</v>
      </c>
      <c r="BN572" s="49">
        <f t="shared" si="496"/>
        <v>17.920925972233132</v>
      </c>
      <c r="BO572" s="49">
        <f t="shared" si="497"/>
        <v>0.80948032899104183</v>
      </c>
      <c r="BP572" s="49">
        <f t="shared" si="498"/>
        <v>0.8854372145585635</v>
      </c>
      <c r="BU572" s="38">
        <f t="shared" si="499"/>
        <v>4.599950066720198E-2</v>
      </c>
      <c r="BV572" s="38">
        <f t="shared" si="500"/>
        <v>3.8343114592355447E-2</v>
      </c>
      <c r="BW572" s="38">
        <f t="shared" si="501"/>
        <v>0.82435364621661522</v>
      </c>
      <c r="BX572" s="38">
        <f t="shared" si="502"/>
        <v>3.7235690933510306E-2</v>
      </c>
      <c r="BY572" s="38">
        <f t="shared" si="503"/>
        <v>4.0729669741852104E-2</v>
      </c>
    </row>
    <row r="573" spans="1:77" x14ac:dyDescent="0.25">
      <c r="A573" s="23" t="s">
        <v>1391</v>
      </c>
      <c r="B573" s="24" t="s">
        <v>1392</v>
      </c>
      <c r="C573" s="24" t="s">
        <v>107</v>
      </c>
      <c r="D573" s="24" t="s">
        <v>66</v>
      </c>
      <c r="E573" s="25">
        <v>6.8199999999999997E-2</v>
      </c>
      <c r="F573" s="26">
        <f t="shared" si="449"/>
        <v>10.163448395307116</v>
      </c>
      <c r="G573" s="27">
        <v>7.5857757502918375</v>
      </c>
      <c r="H573" s="28">
        <f t="shared" si="450"/>
        <v>0.88</v>
      </c>
      <c r="I573" s="27">
        <v>0.88980999999999999</v>
      </c>
      <c r="J573" s="27">
        <f t="shared" si="451"/>
        <v>3.5896528310597577E-4</v>
      </c>
      <c r="K573" s="20">
        <f t="shared" si="448"/>
        <v>0.99957958266204772</v>
      </c>
      <c r="S573" s="31">
        <f t="shared" si="452"/>
        <v>1.2613269036071841</v>
      </c>
      <c r="T573" s="31">
        <f t="shared" si="453"/>
        <v>1.1819130713573858</v>
      </c>
      <c r="U573" s="31">
        <f t="shared" si="454"/>
        <v>1.2655066607254171</v>
      </c>
      <c r="V573" s="31">
        <f t="shared" si="455"/>
        <v>1.1804406349413707</v>
      </c>
      <c r="W573" s="31">
        <f t="shared" si="456"/>
        <v>1.2146464132403687</v>
      </c>
      <c r="X573" s="32">
        <f t="shared" si="457"/>
        <v>3.5981725891498182</v>
      </c>
      <c r="Y573" s="31">
        <f t="shared" si="458"/>
        <v>8.5368155742155629</v>
      </c>
      <c r="Z573" s="31">
        <f t="shared" si="459"/>
        <v>1.2001712049747997</v>
      </c>
      <c r="AA573" s="31">
        <f t="shared" si="460"/>
        <v>2.4181149921807519</v>
      </c>
      <c r="AB573" s="31">
        <f t="shared" si="461"/>
        <v>1.7284923442635531</v>
      </c>
      <c r="AD573" s="33">
        <f t="shared" si="462"/>
        <v>5767.1256741037441</v>
      </c>
      <c r="AE573" s="33">
        <f t="shared" si="463"/>
        <v>64.27917499251474</v>
      </c>
      <c r="AF573" s="33">
        <f t="shared" si="464"/>
        <v>0.70507159412009812</v>
      </c>
      <c r="AG573" s="73">
        <f t="shared" si="465"/>
        <v>2488.5526315789475</v>
      </c>
      <c r="AH573" s="33">
        <f t="shared" si="466"/>
        <v>905.43445474756777</v>
      </c>
      <c r="AI573" s="33">
        <f t="shared" si="467"/>
        <v>14.119021468194759</v>
      </c>
      <c r="AJ573" s="73">
        <f t="shared" si="468"/>
        <v>60.307017543859651</v>
      </c>
      <c r="AK573" s="33">
        <f t="shared" si="469"/>
        <v>442.34409356489903</v>
      </c>
      <c r="AL573" s="33">
        <f t="shared" si="470"/>
        <v>15.05393788780578</v>
      </c>
      <c r="AM573" s="73">
        <f t="shared" si="471"/>
        <v>113.1140350877193</v>
      </c>
      <c r="AN573" s="33">
        <f t="shared" si="472"/>
        <v>6.2028865553406796</v>
      </c>
      <c r="AO573" s="73">
        <f t="shared" si="473"/>
        <v>256.40350877192981</v>
      </c>
      <c r="AP573" s="33">
        <f t="shared" si="474"/>
        <v>5.6693300409665603</v>
      </c>
      <c r="AQ573" s="73">
        <f t="shared" si="475"/>
        <v>71.622807017543863</v>
      </c>
      <c r="AR573" s="33">
        <f t="shared" si="476"/>
        <v>444.40451161178078</v>
      </c>
      <c r="AS573" s="33">
        <f t="shared" si="477"/>
        <v>1.4288156831549155</v>
      </c>
      <c r="AT573" s="73">
        <f t="shared" si="478"/>
        <v>622.14912280701753</v>
      </c>
      <c r="AU573" s="73">
        <f t="shared" si="479"/>
        <v>5767.1256741037441</v>
      </c>
      <c r="AV573" s="73">
        <f t="shared" si="480"/>
        <v>905.43445474756777</v>
      </c>
      <c r="AW573" s="73">
        <f t="shared" si="481"/>
        <v>442.34409356489903</v>
      </c>
      <c r="AX573" s="73">
        <f t="shared" si="482"/>
        <v>6.2028865553406796</v>
      </c>
      <c r="AY573" s="73">
        <f t="shared" si="483"/>
        <v>5.6693300409665603</v>
      </c>
      <c r="AZ573" s="73">
        <f t="shared" si="484"/>
        <v>444.40451161178078</v>
      </c>
      <c r="BA573" s="33">
        <f t="shared" si="485"/>
        <v>3612.1491228070176</v>
      </c>
      <c r="BC573" s="34">
        <f t="shared" si="486"/>
        <v>2.5226075404366156E-2</v>
      </c>
      <c r="BD573" s="34">
        <f t="shared" si="487"/>
        <v>3.1903259882707903E-2</v>
      </c>
      <c r="BE573" s="34">
        <f t="shared" si="488"/>
        <v>3.1433602085280676E-2</v>
      </c>
      <c r="BF573" s="34">
        <f t="shared" si="489"/>
        <v>2.9632309641613237E-2</v>
      </c>
      <c r="BG573" s="34">
        <f t="shared" si="490"/>
        <v>0.21535035338832914</v>
      </c>
      <c r="BH573" s="34">
        <f t="shared" si="491"/>
        <v>3.0275609314843285E-2</v>
      </c>
      <c r="BI573" s="34">
        <f t="shared" si="492"/>
        <v>6.0804058531424614E-2</v>
      </c>
      <c r="BJ573" s="34">
        <f t="shared" si="493"/>
        <v>3.5177511044939561E-2</v>
      </c>
      <c r="BL573" s="49">
        <f t="shared" si="494"/>
        <v>1</v>
      </c>
      <c r="BM573" s="49">
        <f t="shared" si="495"/>
        <v>0.9852786894143758</v>
      </c>
      <c r="BN573" s="49">
        <f t="shared" si="496"/>
        <v>6.7501049792423444</v>
      </c>
      <c r="BO573" s="49">
        <f t="shared" si="497"/>
        <v>0.94898168482316025</v>
      </c>
      <c r="BP573" s="49">
        <f t="shared" si="498"/>
        <v>1.1026306143719926</v>
      </c>
      <c r="BU573" s="38">
        <f t="shared" si="499"/>
        <v>4.9476178985841765E-2</v>
      </c>
      <c r="BV573" s="38">
        <f t="shared" si="500"/>
        <v>4.8747824788401256E-2</v>
      </c>
      <c r="BW573" s="38">
        <f t="shared" si="501"/>
        <v>0.33396940212621595</v>
      </c>
      <c r="BX573" s="38">
        <f t="shared" si="502"/>
        <v>4.6951987692596356E-2</v>
      </c>
      <c r="BY573" s="38">
        <f t="shared" si="503"/>
        <v>5.4553949631937375E-2</v>
      </c>
    </row>
    <row r="574" spans="1:77" x14ac:dyDescent="0.25">
      <c r="A574" s="23" t="s">
        <v>1393</v>
      </c>
      <c r="B574" s="24" t="s">
        <v>1394</v>
      </c>
      <c r="C574" s="24" t="s">
        <v>107</v>
      </c>
      <c r="D574" s="24" t="s">
        <v>66</v>
      </c>
      <c r="E574" s="25">
        <v>0.82199999999999995</v>
      </c>
      <c r="F574" s="26">
        <f t="shared" si="449"/>
        <v>0.84324474520674619</v>
      </c>
      <c r="G574" s="27">
        <v>309.02954325135937</v>
      </c>
      <c r="H574" s="28">
        <f t="shared" si="450"/>
        <v>2.4900000000000007</v>
      </c>
      <c r="I574" s="27">
        <v>1737.2</v>
      </c>
      <c r="J574" s="27">
        <f t="shared" si="451"/>
        <v>0.70081757882210938</v>
      </c>
      <c r="K574" s="20">
        <f t="shared" si="448"/>
        <v>0.99995025842100105</v>
      </c>
      <c r="S574" s="31">
        <f t="shared" si="452"/>
        <v>4.4030047852709382</v>
      </c>
      <c r="T574" s="31">
        <f t="shared" si="453"/>
        <v>5.800717873490254</v>
      </c>
      <c r="U574" s="31">
        <f t="shared" si="454"/>
        <v>3.7272017313407488</v>
      </c>
      <c r="V574" s="31">
        <f t="shared" si="455"/>
        <v>15.503640599430648</v>
      </c>
      <c r="W574" s="31">
        <f t="shared" si="456"/>
        <v>3.1117292687270477</v>
      </c>
      <c r="X574" s="32">
        <f t="shared" si="457"/>
        <v>2.1054865055691714E-2</v>
      </c>
      <c r="Y574" s="31">
        <f t="shared" si="458"/>
        <v>75.976237495251496</v>
      </c>
      <c r="Z574" s="31">
        <f t="shared" si="459"/>
        <v>3.6130297337293622</v>
      </c>
      <c r="AA574" s="31">
        <f t="shared" si="460"/>
        <v>14.850085808339399</v>
      </c>
      <c r="AB574" s="31">
        <f t="shared" si="461"/>
        <v>3.7021035229764823</v>
      </c>
      <c r="AD574" s="33">
        <f t="shared" si="462"/>
        <v>1652.1060330356083</v>
      </c>
      <c r="AE574" s="33">
        <f t="shared" si="463"/>
        <v>5.3331383631259195</v>
      </c>
      <c r="AF574" s="33">
        <f t="shared" si="464"/>
        <v>0.14366037988879507</v>
      </c>
      <c r="AG574" s="73">
        <f t="shared" si="465"/>
        <v>2488.5526315789475</v>
      </c>
      <c r="AH574" s="33">
        <f t="shared" si="466"/>
        <v>307.4245549143256</v>
      </c>
      <c r="AI574" s="33">
        <f t="shared" si="467"/>
        <v>1.0750163201847396</v>
      </c>
      <c r="AJ574" s="73">
        <f t="shared" si="468"/>
        <v>60.307017543859651</v>
      </c>
      <c r="AK574" s="33">
        <f t="shared" si="469"/>
        <v>172.66658512566005</v>
      </c>
      <c r="AL574" s="33">
        <f t="shared" si="470"/>
        <v>2572.6437345189211</v>
      </c>
      <c r="AM574" s="73">
        <f t="shared" si="471"/>
        <v>113.1140350877193</v>
      </c>
      <c r="AN574" s="33">
        <f t="shared" si="472"/>
        <v>0.6969665818741575</v>
      </c>
      <c r="AO574" s="73">
        <f t="shared" si="473"/>
        <v>256.40350877192981</v>
      </c>
      <c r="AP574" s="33">
        <f t="shared" si="474"/>
        <v>1.8832301885441223</v>
      </c>
      <c r="AQ574" s="73">
        <f t="shared" si="475"/>
        <v>71.622807017543863</v>
      </c>
      <c r="AR574" s="33">
        <f t="shared" si="476"/>
        <v>72.364646641821736</v>
      </c>
      <c r="AS574" s="33">
        <f t="shared" si="477"/>
        <v>0.66710640433721302</v>
      </c>
      <c r="AT574" s="73">
        <f t="shared" si="478"/>
        <v>622.14912280701753</v>
      </c>
      <c r="AU574" s="73">
        <f t="shared" si="479"/>
        <v>1652.1060330356083</v>
      </c>
      <c r="AV574" s="73">
        <f t="shared" si="480"/>
        <v>307.4245549143256</v>
      </c>
      <c r="AW574" s="73">
        <f t="shared" si="481"/>
        <v>172.66658512566005</v>
      </c>
      <c r="AX574" s="73">
        <f t="shared" si="482"/>
        <v>0.6969665818741575</v>
      </c>
      <c r="AY574" s="73">
        <f t="shared" si="483"/>
        <v>1.8832301885441223</v>
      </c>
      <c r="AZ574" s="73">
        <f t="shared" si="484"/>
        <v>72.364646641821736</v>
      </c>
      <c r="BA574" s="33">
        <f t="shared" si="485"/>
        <v>3612.1491228070176</v>
      </c>
      <c r="BC574" s="34">
        <f t="shared" si="486"/>
        <v>7.2784352553600003E-3</v>
      </c>
      <c r="BD574" s="34">
        <f t="shared" si="487"/>
        <v>3.348791483827307E-2</v>
      </c>
      <c r="BE574" s="34">
        <f t="shared" si="488"/>
        <v>2.703366392610098E-2</v>
      </c>
      <c r="BF574" s="34">
        <f t="shared" si="489"/>
        <v>1.4244810800055888E-3</v>
      </c>
      <c r="BG574" s="34">
        <f t="shared" si="490"/>
        <v>0.55298812555504284</v>
      </c>
      <c r="BH574" s="34">
        <f t="shared" si="491"/>
        <v>2.6297202992639747E-2</v>
      </c>
      <c r="BI574" s="34">
        <f t="shared" si="492"/>
        <v>0.10709808528787736</v>
      </c>
      <c r="BJ574" s="34">
        <f t="shared" si="493"/>
        <v>2.8928981759475694E-2</v>
      </c>
      <c r="BL574" s="49">
        <f t="shared" si="494"/>
        <v>1</v>
      </c>
      <c r="BM574" s="49">
        <f t="shared" si="495"/>
        <v>0.80726626476021801</v>
      </c>
      <c r="BN574" s="49">
        <f t="shared" si="496"/>
        <v>16.513065331945874</v>
      </c>
      <c r="BO574" s="49">
        <f t="shared" si="497"/>
        <v>0.78527442271756154</v>
      </c>
      <c r="BP574" s="49">
        <f t="shared" si="498"/>
        <v>0.86386333395750847</v>
      </c>
      <c r="BU574" s="38">
        <f t="shared" si="499"/>
        <v>4.8050089189155092E-2</v>
      </c>
      <c r="BV574" s="38">
        <f t="shared" si="500"/>
        <v>3.8789216021124562E-2</v>
      </c>
      <c r="BW574" s="38">
        <f t="shared" si="501"/>
        <v>0.79345426198634417</v>
      </c>
      <c r="BX574" s="38">
        <f t="shared" si="502"/>
        <v>3.7732506049541106E-2</v>
      </c>
      <c r="BY574" s="38">
        <f t="shared" si="503"/>
        <v>4.1508710243899155E-2</v>
      </c>
    </row>
    <row r="575" spans="1:77" x14ac:dyDescent="0.25">
      <c r="A575" s="23" t="s">
        <v>1395</v>
      </c>
      <c r="B575" s="24" t="s">
        <v>1396</v>
      </c>
      <c r="C575" s="24" t="s">
        <v>65</v>
      </c>
      <c r="D575" s="24" t="s">
        <v>66</v>
      </c>
      <c r="E575" s="25">
        <v>0.83499999999999996</v>
      </c>
      <c r="F575" s="26">
        <f t="shared" si="449"/>
        <v>0.83011638390412612</v>
      </c>
      <c r="G575" s="27">
        <v>4897.7881936844633</v>
      </c>
      <c r="H575" s="28">
        <f t="shared" si="450"/>
        <v>3.69</v>
      </c>
      <c r="I575" s="27">
        <v>2.1411999999999998E-5</v>
      </c>
      <c r="J575" s="27">
        <f t="shared" si="451"/>
        <v>8.6379841110632074E-9</v>
      </c>
      <c r="K575" s="20">
        <f t="shared" si="448"/>
        <v>0.99990815159221325</v>
      </c>
      <c r="S575" s="31">
        <f t="shared" si="452"/>
        <v>5.2402748416508222</v>
      </c>
      <c r="T575" s="31">
        <f t="shared" si="453"/>
        <v>7.7413205304753978</v>
      </c>
      <c r="U575" s="31">
        <f t="shared" si="454"/>
        <v>4.383253576309869</v>
      </c>
      <c r="V575" s="31">
        <f t="shared" si="455"/>
        <v>233.54002026583245</v>
      </c>
      <c r="W575" s="31">
        <f t="shared" si="456"/>
        <v>3.6173096398532825</v>
      </c>
      <c r="X575" s="32">
        <f t="shared" si="457"/>
        <v>25435650.795678716</v>
      </c>
      <c r="Y575" s="31">
        <f t="shared" si="458"/>
        <v>93.949120368956585</v>
      </c>
      <c r="Z575" s="31">
        <f t="shared" si="459"/>
        <v>4.2560664397512928</v>
      </c>
      <c r="AA575" s="31">
        <f t="shared" si="460"/>
        <v>18.163257081215381</v>
      </c>
      <c r="AB575" s="31">
        <f t="shared" si="461"/>
        <v>3.8584147491721317</v>
      </c>
      <c r="AD575" s="33">
        <f t="shared" si="462"/>
        <v>1388.1391699942208</v>
      </c>
      <c r="AE575" s="33">
        <f t="shared" si="463"/>
        <v>5.250107466454498</v>
      </c>
      <c r="AF575" s="33">
        <f t="shared" si="464"/>
        <v>0.10764743948435346</v>
      </c>
      <c r="AG575" s="73">
        <f t="shared" si="465"/>
        <v>2488.5526315789475</v>
      </c>
      <c r="AH575" s="33">
        <f t="shared" si="466"/>
        <v>261.4116006261213</v>
      </c>
      <c r="AI575" s="33">
        <f t="shared" si="467"/>
        <v>7.1365355914996667E-2</v>
      </c>
      <c r="AJ575" s="73">
        <f t="shared" si="468"/>
        <v>60.307017543859651</v>
      </c>
      <c r="AK575" s="33">
        <f t="shared" si="469"/>
        <v>148.5335014584096</v>
      </c>
      <c r="AL575" s="33">
        <f t="shared" si="470"/>
        <v>2.1295569396584534E-6</v>
      </c>
      <c r="AM575" s="73">
        <f t="shared" si="471"/>
        <v>113.1140350877193</v>
      </c>
      <c r="AN575" s="33">
        <f t="shared" si="472"/>
        <v>0.56363378755190296</v>
      </c>
      <c r="AO575" s="73">
        <f t="shared" si="473"/>
        <v>256.40350877192981</v>
      </c>
      <c r="AP575" s="33">
        <f t="shared" si="474"/>
        <v>1.5986984138960656</v>
      </c>
      <c r="AQ575" s="73">
        <f t="shared" si="475"/>
        <v>71.622807017543863</v>
      </c>
      <c r="AR575" s="33">
        <f t="shared" si="476"/>
        <v>59.164565436481979</v>
      </c>
      <c r="AS575" s="33">
        <f t="shared" si="477"/>
        <v>0.64008074047168528</v>
      </c>
      <c r="AT575" s="73">
        <f t="shared" si="478"/>
        <v>622.14912280701753</v>
      </c>
      <c r="AU575" s="73">
        <f t="shared" si="479"/>
        <v>1388.1391699942208</v>
      </c>
      <c r="AV575" s="73">
        <f t="shared" si="480"/>
        <v>261.4116006261213</v>
      </c>
      <c r="AW575" s="73">
        <f t="shared" si="481"/>
        <v>148.5335014584096</v>
      </c>
      <c r="AX575" s="73">
        <f t="shared" si="482"/>
        <v>0.56363378755190296</v>
      </c>
      <c r="AY575" s="73">
        <f t="shared" si="483"/>
        <v>1.5986984138960656</v>
      </c>
      <c r="AZ575" s="73">
        <f t="shared" si="484"/>
        <v>59.164565436481979</v>
      </c>
      <c r="BA575" s="33">
        <f t="shared" si="485"/>
        <v>3612.1491228070176</v>
      </c>
      <c r="BC575" s="34">
        <f t="shared" si="486"/>
        <v>5.37908289253319E-2</v>
      </c>
      <c r="BD575" s="34">
        <f t="shared" si="487"/>
        <v>0.28263483247705118</v>
      </c>
      <c r="BE575" s="34">
        <f t="shared" si="488"/>
        <v>0.23571449321295537</v>
      </c>
      <c r="BF575" s="34">
        <f t="shared" si="489"/>
        <v>0.19457808121759382</v>
      </c>
      <c r="BG575" s="34">
        <f t="shared" si="490"/>
        <v>5.0536010614519578</v>
      </c>
      <c r="BH575" s="34">
        <f t="shared" si="491"/>
        <v>0.2289373417555082</v>
      </c>
      <c r="BI575" s="34">
        <f t="shared" si="492"/>
        <v>0.96655978215653393</v>
      </c>
      <c r="BJ575" s="34">
        <f t="shared" si="493"/>
        <v>0.2505069685325873</v>
      </c>
      <c r="BL575" s="49">
        <f t="shared" si="494"/>
        <v>1</v>
      </c>
      <c r="BM575" s="49">
        <f t="shared" si="495"/>
        <v>0.8339895374788755</v>
      </c>
      <c r="BN575" s="49">
        <f t="shared" si="496"/>
        <v>17.880319340547985</v>
      </c>
      <c r="BO575" s="49">
        <f t="shared" si="497"/>
        <v>0.81001106533497425</v>
      </c>
      <c r="BP575" s="49">
        <f t="shared" si="498"/>
        <v>0.88632730204238885</v>
      </c>
      <c r="BU575" s="38">
        <f t="shared" si="499"/>
        <v>4.6008570260991206E-2</v>
      </c>
      <c r="BV575" s="38">
        <f t="shared" si="500"/>
        <v>3.8370666232028401E-2</v>
      </c>
      <c r="BW575" s="38">
        <f t="shared" si="501"/>
        <v>0.82264792866856196</v>
      </c>
      <c r="BX575" s="38">
        <f t="shared" si="502"/>
        <v>3.7267451011644498E-2</v>
      </c>
      <c r="BY575" s="38">
        <f t="shared" si="503"/>
        <v>4.0778651950252022E-2</v>
      </c>
    </row>
    <row r="576" spans="1:77" x14ac:dyDescent="0.25">
      <c r="A576" s="23" t="s">
        <v>1397</v>
      </c>
      <c r="B576" s="24" t="s">
        <v>1398</v>
      </c>
      <c r="C576" s="24" t="s">
        <v>1399</v>
      </c>
      <c r="D576" s="24" t="s">
        <v>66</v>
      </c>
      <c r="E576" s="25">
        <v>2.82</v>
      </c>
      <c r="F576" s="26">
        <f t="shared" si="449"/>
        <v>0.24579687253898772</v>
      </c>
      <c r="G576" s="27">
        <v>45708.818961487581</v>
      </c>
      <c r="H576" s="28">
        <f t="shared" si="450"/>
        <v>4.660000000000001</v>
      </c>
      <c r="I576" s="27">
        <v>2.0434022398766757E-6</v>
      </c>
      <c r="J576" s="27">
        <f t="shared" si="451"/>
        <v>8.2434504392703601E-10</v>
      </c>
      <c r="K576" s="20">
        <f t="shared" si="448"/>
        <v>0.99945596732831787</v>
      </c>
      <c r="S576" s="31">
        <f t="shared" si="452"/>
        <v>5.303468894349515</v>
      </c>
      <c r="T576" s="31">
        <f t="shared" si="453"/>
        <v>7.9070770538137438</v>
      </c>
      <c r="U576" s="31">
        <f t="shared" si="454"/>
        <v>4.4327699474593496</v>
      </c>
      <c r="V576" s="31">
        <f t="shared" si="455"/>
        <v>2172.6895979465135</v>
      </c>
      <c r="W576" s="31">
        <f t="shared" si="456"/>
        <v>3.6554689796898425</v>
      </c>
      <c r="X576" s="32">
        <f t="shared" si="457"/>
        <v>2477772424.1044116</v>
      </c>
      <c r="Y576" s="31">
        <f t="shared" si="458"/>
        <v>95.305647213328797</v>
      </c>
      <c r="Z576" s="31">
        <f t="shared" si="459"/>
        <v>4.3046004762642456</v>
      </c>
      <c r="AA576" s="31">
        <f t="shared" si="460"/>
        <v>18.413323016838575</v>
      </c>
      <c r="AB576" s="31">
        <f t="shared" si="461"/>
        <v>3.8683567907336052</v>
      </c>
      <c r="AD576" s="33">
        <f t="shared" si="462"/>
        <v>1371.5986487600535</v>
      </c>
      <c r="AE576" s="33">
        <f t="shared" si="463"/>
        <v>1.5545530973367043</v>
      </c>
      <c r="AF576" s="33">
        <f t="shared" si="464"/>
        <v>0.10539081985186925</v>
      </c>
      <c r="AG576" s="73">
        <f t="shared" si="465"/>
        <v>2488.5526315789475</v>
      </c>
      <c r="AH576" s="33">
        <f t="shared" si="466"/>
        <v>258.49149559184093</v>
      </c>
      <c r="AI576" s="33">
        <f t="shared" si="467"/>
        <v>7.6709837808488293E-3</v>
      </c>
      <c r="AJ576" s="73">
        <f t="shared" si="468"/>
        <v>60.307017543859651</v>
      </c>
      <c r="AK576" s="33">
        <f t="shared" si="469"/>
        <v>146.98296433423835</v>
      </c>
      <c r="AL576" s="33">
        <f t="shared" si="470"/>
        <v>2.186103378168201E-8</v>
      </c>
      <c r="AM576" s="73">
        <f t="shared" si="471"/>
        <v>113.1140350877193</v>
      </c>
      <c r="AN576" s="33">
        <f t="shared" si="472"/>
        <v>0.55561134202464135</v>
      </c>
      <c r="AO576" s="73">
        <f t="shared" si="473"/>
        <v>256.40350877192981</v>
      </c>
      <c r="AP576" s="33">
        <f t="shared" si="474"/>
        <v>1.5806732132715073</v>
      </c>
      <c r="AQ576" s="73">
        <f t="shared" si="475"/>
        <v>71.622807017543863</v>
      </c>
      <c r="AR576" s="33">
        <f t="shared" si="476"/>
        <v>58.361068837954726</v>
      </c>
      <c r="AS576" s="33">
        <f t="shared" si="477"/>
        <v>0.63843567263830658</v>
      </c>
      <c r="AT576" s="73">
        <f t="shared" si="478"/>
        <v>622.14912280701753</v>
      </c>
      <c r="AU576" s="73">
        <f t="shared" si="479"/>
        <v>1371.5986487600535</v>
      </c>
      <c r="AV576" s="73">
        <f t="shared" si="480"/>
        <v>258.49149559184093</v>
      </c>
      <c r="AW576" s="73">
        <f t="shared" si="481"/>
        <v>146.98296433423835</v>
      </c>
      <c r="AX576" s="73">
        <f t="shared" si="482"/>
        <v>0.55561134202464135</v>
      </c>
      <c r="AY576" s="73">
        <f t="shared" si="483"/>
        <v>1.5806732132715073</v>
      </c>
      <c r="AZ576" s="73">
        <f t="shared" si="484"/>
        <v>58.361068837954726</v>
      </c>
      <c r="BA576" s="33">
        <f t="shared" si="485"/>
        <v>3612.1491228070176</v>
      </c>
      <c r="BC576" s="34">
        <f t="shared" si="486"/>
        <v>8.9883180263802126E-2</v>
      </c>
      <c r="BD576" s="34">
        <f t="shared" si="487"/>
        <v>0.47798259309641339</v>
      </c>
      <c r="BE576" s="34">
        <f t="shared" si="488"/>
        <v>0.39841963676948289</v>
      </c>
      <c r="BF576" s="34">
        <f t="shared" si="489"/>
        <v>0.32856517720133083</v>
      </c>
      <c r="BG576" s="34">
        <f t="shared" si="490"/>
        <v>8.5663746686339621</v>
      </c>
      <c r="BH576" s="34">
        <f t="shared" si="491"/>
        <v>0.38691118057170776</v>
      </c>
      <c r="BI576" s="34">
        <f t="shared" si="492"/>
        <v>1.6371387001572903</v>
      </c>
      <c r="BJ576" s="34">
        <f t="shared" si="493"/>
        <v>0.42321295286901889</v>
      </c>
      <c r="BL576" s="49">
        <f t="shared" si="494"/>
        <v>1</v>
      </c>
      <c r="BM576" s="49">
        <f t="shared" si="495"/>
        <v>0.83354423889892171</v>
      </c>
      <c r="BN576" s="49">
        <f t="shared" si="496"/>
        <v>17.921938565043199</v>
      </c>
      <c r="BO576" s="49">
        <f t="shared" si="497"/>
        <v>0.80946709390662741</v>
      </c>
      <c r="BP576" s="49">
        <f t="shared" si="498"/>
        <v>0.88541498996314505</v>
      </c>
      <c r="BU576" s="38">
        <f t="shared" si="499"/>
        <v>4.5999275261318362E-2</v>
      </c>
      <c r="BV576" s="38">
        <f t="shared" si="500"/>
        <v>3.834243088759761E-2</v>
      </c>
      <c r="BW576" s="38">
        <f t="shared" si="501"/>
        <v>0.82439618526985914</v>
      </c>
      <c r="BX576" s="38">
        <f t="shared" si="502"/>
        <v>3.7234899667590395E-2</v>
      </c>
      <c r="BY576" s="38">
        <f t="shared" si="503"/>
        <v>4.0728447843812146E-2</v>
      </c>
    </row>
    <row r="577" spans="1:77" x14ac:dyDescent="0.25">
      <c r="A577" s="23" t="s">
        <v>1400</v>
      </c>
      <c r="B577" s="24" t="s">
        <v>1401</v>
      </c>
      <c r="C577" s="24" t="s">
        <v>1402</v>
      </c>
      <c r="D577" s="24" t="s">
        <v>212</v>
      </c>
      <c r="E577" s="25">
        <v>8.14</v>
      </c>
      <c r="F577" s="26">
        <f t="shared" si="449"/>
        <v>8.5153216285005551E-2</v>
      </c>
      <c r="G577" s="27">
        <v>478630.09232263872</v>
      </c>
      <c r="H577" s="28">
        <f t="shared" si="450"/>
        <v>5.6800000000000006</v>
      </c>
      <c r="I577" s="27">
        <v>11.457183635081742</v>
      </c>
      <c r="J577" s="27">
        <f t="shared" si="451"/>
        <v>4.6220329813828464E-3</v>
      </c>
      <c r="K577" s="20">
        <f t="shared" si="448"/>
        <v>0.99467876961746782</v>
      </c>
      <c r="S577" s="31">
        <f t="shared" si="452"/>
        <v>5.3104388950623136</v>
      </c>
      <c r="T577" s="31">
        <f t="shared" si="453"/>
        <v>7.9255469769318649</v>
      </c>
      <c r="U577" s="31">
        <f t="shared" si="454"/>
        <v>4.438231365543305</v>
      </c>
      <c r="V577" s="31">
        <f t="shared" si="455"/>
        <v>22743.08658653621</v>
      </c>
      <c r="W577" s="31">
        <f t="shared" si="456"/>
        <v>3.6596777717280569</v>
      </c>
      <c r="X577" s="32">
        <f t="shared" si="457"/>
        <v>4625.4514396963204</v>
      </c>
      <c r="Y577" s="31">
        <f t="shared" si="458"/>
        <v>95.455265613612212</v>
      </c>
      <c r="Z577" s="31">
        <f t="shared" si="459"/>
        <v>4.3099535475525075</v>
      </c>
      <c r="AA577" s="31">
        <f t="shared" si="460"/>
        <v>18.440904089346311</v>
      </c>
      <c r="AB577" s="31">
        <f t="shared" si="461"/>
        <v>3.869439926530537</v>
      </c>
      <c r="AD577" s="33">
        <f t="shared" si="462"/>
        <v>1369.7984127064158</v>
      </c>
      <c r="AE577" s="33">
        <f t="shared" si="463"/>
        <v>0.53855524993728565</v>
      </c>
      <c r="AF577" s="33">
        <f t="shared" si="464"/>
        <v>0.10514521404753986</v>
      </c>
      <c r="AG577" s="73">
        <f t="shared" si="465"/>
        <v>2488.5526315789475</v>
      </c>
      <c r="AH577" s="33">
        <f t="shared" si="466"/>
        <v>258.17341164977017</v>
      </c>
      <c r="AI577" s="33">
        <f t="shared" si="467"/>
        <v>7.328234276051715E-4</v>
      </c>
      <c r="AJ577" s="73">
        <f t="shared" si="468"/>
        <v>60.307017543859651</v>
      </c>
      <c r="AK577" s="33">
        <f t="shared" si="469"/>
        <v>146.81392739475089</v>
      </c>
      <c r="AL577" s="33">
        <f t="shared" si="470"/>
        <v>1.1710568659698852E-2</v>
      </c>
      <c r="AM577" s="73">
        <f t="shared" si="471"/>
        <v>113.1140350877193</v>
      </c>
      <c r="AN577" s="33">
        <f t="shared" si="472"/>
        <v>0.55474046623126672</v>
      </c>
      <c r="AO577" s="73">
        <f t="shared" si="473"/>
        <v>256.40350877192981</v>
      </c>
      <c r="AP577" s="33">
        <f t="shared" si="474"/>
        <v>1.5787099771714588</v>
      </c>
      <c r="AQ577" s="73">
        <f t="shared" si="475"/>
        <v>71.622807017543863</v>
      </c>
      <c r="AR577" s="33">
        <f t="shared" si="476"/>
        <v>58.27378131325149</v>
      </c>
      <c r="AS577" s="33">
        <f t="shared" si="477"/>
        <v>0.6382569613663388</v>
      </c>
      <c r="AT577" s="73">
        <f t="shared" si="478"/>
        <v>622.14912280701753</v>
      </c>
      <c r="AU577" s="73">
        <f t="shared" si="479"/>
        <v>1369.7984127064158</v>
      </c>
      <c r="AV577" s="73">
        <f t="shared" si="480"/>
        <v>258.17341164977017</v>
      </c>
      <c r="AW577" s="73">
        <f t="shared" si="481"/>
        <v>146.81392739475089</v>
      </c>
      <c r="AX577" s="73">
        <f t="shared" si="482"/>
        <v>0.55474046623126672</v>
      </c>
      <c r="AY577" s="73">
        <f t="shared" si="483"/>
        <v>1.5787099771714588</v>
      </c>
      <c r="AZ577" s="73">
        <f t="shared" si="484"/>
        <v>58.27378131325149</v>
      </c>
      <c r="BA577" s="33">
        <f t="shared" si="485"/>
        <v>3612.1491228070176</v>
      </c>
      <c r="BC577" s="34">
        <f t="shared" si="486"/>
        <v>0.11013674381140566</v>
      </c>
      <c r="BD577" s="34">
        <f t="shared" si="487"/>
        <v>0.58646077883591363</v>
      </c>
      <c r="BE577" s="34">
        <f t="shared" si="488"/>
        <v>0.48881096339607916</v>
      </c>
      <c r="BF577" s="34">
        <f t="shared" si="489"/>
        <v>0.40303284538369633</v>
      </c>
      <c r="BG577" s="34">
        <f t="shared" si="490"/>
        <v>10.513132134336088</v>
      </c>
      <c r="BH577" s="34">
        <f t="shared" si="491"/>
        <v>0.47468424970584949</v>
      </c>
      <c r="BI577" s="34">
        <f t="shared" si="492"/>
        <v>2.0090169106352138</v>
      </c>
      <c r="BJ577" s="34">
        <f t="shared" si="493"/>
        <v>0.51920095641246</v>
      </c>
      <c r="BL577" s="49">
        <f t="shared" si="494"/>
        <v>1</v>
      </c>
      <c r="BM577" s="49">
        <f t="shared" si="495"/>
        <v>0.83349301613372506</v>
      </c>
      <c r="BN577" s="49">
        <f t="shared" si="496"/>
        <v>17.926402777017703</v>
      </c>
      <c r="BO577" s="49">
        <f t="shared" si="497"/>
        <v>0.80940493693042315</v>
      </c>
      <c r="BP577" s="49">
        <f t="shared" si="498"/>
        <v>0.88531232632988688</v>
      </c>
      <c r="BU577" s="38">
        <f t="shared" si="499"/>
        <v>4.5998428781587199E-2</v>
      </c>
      <c r="BV577" s="38">
        <f t="shared" si="500"/>
        <v>3.8339369142577462E-2</v>
      </c>
      <c r="BW577" s="38">
        <f t="shared" si="501"/>
        <v>0.82458636144869579</v>
      </c>
      <c r="BX577" s="38">
        <f t="shared" si="502"/>
        <v>3.7231355346859146E-2</v>
      </c>
      <c r="BY577" s="38">
        <f t="shared" si="503"/>
        <v>4.0722975992146589E-2</v>
      </c>
    </row>
    <row r="578" spans="1:77" x14ac:dyDescent="0.25">
      <c r="A578" s="23" t="s">
        <v>1403</v>
      </c>
      <c r="B578" s="24" t="s">
        <v>1404</v>
      </c>
      <c r="C578" s="24" t="s">
        <v>65</v>
      </c>
      <c r="D578" s="24" t="s">
        <v>236</v>
      </c>
      <c r="E578" s="25">
        <v>1.39</v>
      </c>
      <c r="F578" s="26">
        <f t="shared" si="449"/>
        <v>0.4986670363740614</v>
      </c>
      <c r="G578" s="27">
        <v>794.32823472428208</v>
      </c>
      <c r="H578" s="28">
        <f t="shared" si="450"/>
        <v>2.9000000000000004</v>
      </c>
      <c r="I578" s="27">
        <v>8.7751999978061994E-4</v>
      </c>
      <c r="J578" s="27">
        <f t="shared" si="451"/>
        <v>3.5400727700565972E-7</v>
      </c>
      <c r="K578" s="20">
        <f t="shared" si="448"/>
        <v>0.99995062467168971</v>
      </c>
      <c r="S578" s="31">
        <f t="shared" si="452"/>
        <v>4.90734590982595</v>
      </c>
      <c r="T578" s="31">
        <f t="shared" si="453"/>
        <v>6.9158715080288209</v>
      </c>
      <c r="U578" s="31">
        <f t="shared" si="454"/>
        <v>4.1223835758805141</v>
      </c>
      <c r="V578" s="31">
        <f t="shared" si="455"/>
        <v>38.562767872470204</v>
      </c>
      <c r="W578" s="31">
        <f t="shared" si="456"/>
        <v>3.4162725531593456</v>
      </c>
      <c r="X578" s="32">
        <f t="shared" si="457"/>
        <v>102911.75218694915</v>
      </c>
      <c r="Y578" s="31">
        <f t="shared" si="458"/>
        <v>86.802450484656688</v>
      </c>
      <c r="Z578" s="31">
        <f t="shared" si="459"/>
        <v>4.000371730465127</v>
      </c>
      <c r="AA578" s="31">
        <f t="shared" si="460"/>
        <v>16.84582005545964</v>
      </c>
      <c r="AB578" s="31">
        <f t="shared" si="461"/>
        <v>3.8021426902047586</v>
      </c>
      <c r="AD578" s="33">
        <f t="shared" si="462"/>
        <v>1482.3146570258314</v>
      </c>
      <c r="AE578" s="33">
        <f t="shared" si="463"/>
        <v>3.1538415356039611</v>
      </c>
      <c r="AF578" s="33">
        <f t="shared" si="464"/>
        <v>0.12049578023043001</v>
      </c>
      <c r="AG578" s="73">
        <f t="shared" si="465"/>
        <v>2488.5526315789475</v>
      </c>
      <c r="AH578" s="33">
        <f t="shared" si="466"/>
        <v>277.95407977982512</v>
      </c>
      <c r="AI578" s="33">
        <f t="shared" si="467"/>
        <v>0.4321958092267783</v>
      </c>
      <c r="AJ578" s="73">
        <f t="shared" si="468"/>
        <v>60.307017543859651</v>
      </c>
      <c r="AK578" s="33">
        <f t="shared" si="469"/>
        <v>157.27423919083478</v>
      </c>
      <c r="AL578" s="33">
        <f t="shared" si="470"/>
        <v>5.2634092332105745E-4</v>
      </c>
      <c r="AM578" s="73">
        <f t="shared" si="471"/>
        <v>113.1140350877193</v>
      </c>
      <c r="AN578" s="33">
        <f t="shared" si="472"/>
        <v>0.61003921266122152</v>
      </c>
      <c r="AO578" s="73">
        <f t="shared" si="473"/>
        <v>256.40350877192981</v>
      </c>
      <c r="AP578" s="33">
        <f t="shared" si="474"/>
        <v>1.7008835991038112</v>
      </c>
      <c r="AQ578" s="73">
        <f t="shared" si="475"/>
        <v>71.622807017543863</v>
      </c>
      <c r="AR578" s="33">
        <f t="shared" si="476"/>
        <v>63.791564232750616</v>
      </c>
      <c r="AS578" s="33">
        <f t="shared" si="477"/>
        <v>0.64955399387285173</v>
      </c>
      <c r="AT578" s="73">
        <f t="shared" si="478"/>
        <v>622.14912280701753</v>
      </c>
      <c r="AU578" s="73">
        <f t="shared" si="479"/>
        <v>1482.3146570258314</v>
      </c>
      <c r="AV578" s="73">
        <f t="shared" si="480"/>
        <v>277.95407977982512</v>
      </c>
      <c r="AW578" s="73">
        <f t="shared" si="481"/>
        <v>157.27423919083478</v>
      </c>
      <c r="AX578" s="73">
        <f t="shared" si="482"/>
        <v>0.61003921266122152</v>
      </c>
      <c r="AY578" s="73">
        <f t="shared" si="483"/>
        <v>1.7008835991038112</v>
      </c>
      <c r="AZ578" s="73">
        <f t="shared" si="484"/>
        <v>63.791564232750616</v>
      </c>
      <c r="BA578" s="33">
        <f t="shared" si="485"/>
        <v>3612.1491228070176</v>
      </c>
      <c r="BC578" s="34">
        <f t="shared" si="486"/>
        <v>7.3857396754786322E-2</v>
      </c>
      <c r="BD578" s="34">
        <f t="shared" si="487"/>
        <v>0.36337084215467524</v>
      </c>
      <c r="BE578" s="34">
        <f t="shared" si="488"/>
        <v>0.303995830741979</v>
      </c>
      <c r="BF578" s="34">
        <f t="shared" si="489"/>
        <v>0.25231615296878201</v>
      </c>
      <c r="BG578" s="34">
        <f t="shared" si="490"/>
        <v>6.4110030247329837</v>
      </c>
      <c r="BH578" s="34">
        <f t="shared" si="491"/>
        <v>0.29545704206359408</v>
      </c>
      <c r="BI578" s="34">
        <f t="shared" si="492"/>
        <v>1.2316472371820983</v>
      </c>
      <c r="BJ578" s="34">
        <f t="shared" si="493"/>
        <v>0.32393503809184232</v>
      </c>
      <c r="BL578" s="49">
        <f t="shared" si="494"/>
        <v>1</v>
      </c>
      <c r="BM578" s="49">
        <f t="shared" si="495"/>
        <v>0.83659940610363503</v>
      </c>
      <c r="BN578" s="49">
        <f t="shared" si="496"/>
        <v>17.643141058643408</v>
      </c>
      <c r="BO578" s="49">
        <f t="shared" si="497"/>
        <v>0.81310057876858355</v>
      </c>
      <c r="BP578" s="49">
        <f t="shared" si="498"/>
        <v>0.89147229362435643</v>
      </c>
      <c r="BU578" s="38">
        <f t="shared" si="499"/>
        <v>4.6063037529416304E-2</v>
      </c>
      <c r="BV578" s="38">
        <f t="shared" si="500"/>
        <v>3.8536309840439133E-2</v>
      </c>
      <c r="BW578" s="38">
        <f t="shared" si="501"/>
        <v>0.81269666872107704</v>
      </c>
      <c r="BX578" s="38">
        <f t="shared" si="502"/>
        <v>3.7453882475007381E-2</v>
      </c>
      <c r="BY578" s="38">
        <f t="shared" si="503"/>
        <v>4.1063921717653558E-2</v>
      </c>
    </row>
    <row r="579" spans="1:77" x14ac:dyDescent="0.25">
      <c r="A579" s="23" t="s">
        <v>1405</v>
      </c>
      <c r="B579" s="24" t="s">
        <v>1406</v>
      </c>
      <c r="C579" s="24" t="s">
        <v>1407</v>
      </c>
      <c r="D579" s="24" t="s">
        <v>236</v>
      </c>
      <c r="E579" s="25">
        <v>103</v>
      </c>
      <c r="F579" s="26">
        <f t="shared" si="449"/>
        <v>6.7295842772810222E-3</v>
      </c>
      <c r="G579" s="27">
        <v>158489.31924611164</v>
      </c>
      <c r="H579" s="28">
        <f t="shared" si="450"/>
        <v>5.2000000000000011</v>
      </c>
      <c r="I579" s="27">
        <v>1.01</v>
      </c>
      <c r="J579" s="27">
        <f t="shared" si="451"/>
        <v>4.0745208071052869E-4</v>
      </c>
      <c r="K579" s="20">
        <f t="shared" si="448"/>
        <v>0.99820707330551073</v>
      </c>
      <c r="S579" s="31">
        <f t="shared" si="452"/>
        <v>5.3089505550731202</v>
      </c>
      <c r="T579" s="31">
        <f t="shared" si="453"/>
        <v>7.9215998354802259</v>
      </c>
      <c r="U579" s="31">
        <f t="shared" si="454"/>
        <v>4.4370651609377401</v>
      </c>
      <c r="V579" s="31">
        <f t="shared" si="455"/>
        <v>7531.4922398558037</v>
      </c>
      <c r="W579" s="31">
        <f t="shared" si="456"/>
        <v>3.6587790467845758</v>
      </c>
      <c r="X579" s="32">
        <f t="shared" si="457"/>
        <v>17375.996523168338</v>
      </c>
      <c r="Y579" s="31">
        <f t="shared" si="458"/>
        <v>95.423316829467609</v>
      </c>
      <c r="Z579" s="31">
        <f t="shared" si="459"/>
        <v>4.3088104787937489</v>
      </c>
      <c r="AA579" s="31">
        <f t="shared" si="460"/>
        <v>18.435014561518468</v>
      </c>
      <c r="AB579" s="31">
        <f t="shared" si="461"/>
        <v>3.8692088602496368</v>
      </c>
      <c r="AD579" s="33">
        <f t="shared" si="462"/>
        <v>1370.1824294218882</v>
      </c>
      <c r="AE579" s="33">
        <f t="shared" si="463"/>
        <v>4.256155082028646E-2</v>
      </c>
      <c r="AF579" s="33">
        <f t="shared" si="464"/>
        <v>0.10519760536260599</v>
      </c>
      <c r="AG579" s="73">
        <f t="shared" si="465"/>
        <v>2488.5526315789475</v>
      </c>
      <c r="AH579" s="33">
        <f t="shared" si="466"/>
        <v>258.24126799417343</v>
      </c>
      <c r="AI579" s="33">
        <f t="shared" si="467"/>
        <v>2.212930205048683E-3</v>
      </c>
      <c r="AJ579" s="73">
        <f t="shared" si="468"/>
        <v>60.307017543859651</v>
      </c>
      <c r="AK579" s="33">
        <f t="shared" si="469"/>
        <v>146.84999006399462</v>
      </c>
      <c r="AL579" s="33">
        <f t="shared" si="470"/>
        <v>3.1173272044825386E-3</v>
      </c>
      <c r="AM579" s="73">
        <f t="shared" si="471"/>
        <v>113.1140350877193</v>
      </c>
      <c r="AN579" s="33">
        <f t="shared" si="472"/>
        <v>0.55492619948809285</v>
      </c>
      <c r="AO579" s="73">
        <f t="shared" si="473"/>
        <v>256.40350877192981</v>
      </c>
      <c r="AP579" s="33">
        <f t="shared" si="474"/>
        <v>1.5791287874354345</v>
      </c>
      <c r="AQ579" s="73">
        <f t="shared" si="475"/>
        <v>71.622807017543863</v>
      </c>
      <c r="AR579" s="33">
        <f t="shared" si="476"/>
        <v>58.292398334438694</v>
      </c>
      <c r="AS579" s="33">
        <f t="shared" si="477"/>
        <v>0.63829507759827364</v>
      </c>
      <c r="AT579" s="73">
        <f t="shared" si="478"/>
        <v>622.14912280701753</v>
      </c>
      <c r="AU579" s="73">
        <f t="shared" si="479"/>
        <v>1370.1824294218882</v>
      </c>
      <c r="AV579" s="73">
        <f t="shared" si="480"/>
        <v>258.24126799417343</v>
      </c>
      <c r="AW579" s="73">
        <f t="shared" si="481"/>
        <v>146.84999006399462</v>
      </c>
      <c r="AX579" s="73">
        <f t="shared" si="482"/>
        <v>0.55492619948809285</v>
      </c>
      <c r="AY579" s="73">
        <f t="shared" si="483"/>
        <v>1.5791287874354345</v>
      </c>
      <c r="AZ579" s="73">
        <f t="shared" si="484"/>
        <v>58.292398334438694</v>
      </c>
      <c r="BA579" s="33">
        <f t="shared" si="485"/>
        <v>3612.1491228070176</v>
      </c>
      <c r="BC579" s="34">
        <f t="shared" si="486"/>
        <v>0.12489801325523868</v>
      </c>
      <c r="BD579" s="34">
        <f t="shared" si="487"/>
        <v>0.66487368077223841</v>
      </c>
      <c r="BE579" s="34">
        <f t="shared" si="488"/>
        <v>0.55417587442166105</v>
      </c>
      <c r="BF579" s="34">
        <f t="shared" si="489"/>
        <v>0.45696453345381727</v>
      </c>
      <c r="BG579" s="34">
        <f t="shared" si="490"/>
        <v>11.918182690225686</v>
      </c>
      <c r="BH579" s="34">
        <f t="shared" si="491"/>
        <v>0.53816186829469304</v>
      </c>
      <c r="BI579" s="34">
        <f t="shared" si="492"/>
        <v>2.277557697436849</v>
      </c>
      <c r="BJ579" s="34">
        <f t="shared" si="493"/>
        <v>0.58863653519337378</v>
      </c>
      <c r="BL579" s="49">
        <f t="shared" si="494"/>
        <v>1</v>
      </c>
      <c r="BM579" s="49">
        <f t="shared" si="495"/>
        <v>0.83350550705811677</v>
      </c>
      <c r="BN579" s="49">
        <f t="shared" si="496"/>
        <v>17.92548424594419</v>
      </c>
      <c r="BO579" s="49">
        <f t="shared" si="497"/>
        <v>0.80941971965205184</v>
      </c>
      <c r="BP579" s="49">
        <f t="shared" si="498"/>
        <v>0.88533589494726783</v>
      </c>
      <c r="BU579" s="38">
        <f t="shared" si="499"/>
        <v>4.5998526010021336E-2</v>
      </c>
      <c r="BV579" s="38">
        <f t="shared" si="500"/>
        <v>3.8340024745908807E-2</v>
      </c>
      <c r="BW579" s="38">
        <f t="shared" si="501"/>
        <v>0.82454585332929153</v>
      </c>
      <c r="BX579" s="38">
        <f t="shared" si="502"/>
        <v>3.7232114027439082E-2</v>
      </c>
      <c r="BY579" s="38">
        <f t="shared" si="503"/>
        <v>4.0724146191337414E-2</v>
      </c>
    </row>
    <row r="580" spans="1:77" x14ac:dyDescent="0.25">
      <c r="A580" s="23" t="s">
        <v>1408</v>
      </c>
      <c r="B580" s="24" t="s">
        <v>1409</v>
      </c>
      <c r="C580" s="24" t="s">
        <v>215</v>
      </c>
      <c r="D580" s="24" t="s">
        <v>236</v>
      </c>
      <c r="E580" s="25">
        <v>18.399999999999999</v>
      </c>
      <c r="F580" s="26">
        <f t="shared" si="449"/>
        <v>3.7671042421736162E-2</v>
      </c>
      <c r="G580" s="27">
        <v>120226.44346174144</v>
      </c>
      <c r="H580" s="28">
        <f t="shared" si="450"/>
        <v>5.080000000000001</v>
      </c>
      <c r="I580" s="27">
        <v>2.0503E-2</v>
      </c>
      <c r="J580" s="27">
        <f t="shared" si="451"/>
        <v>8.2712772384237322E-6</v>
      </c>
      <c r="K580" s="20">
        <f t="shared" si="448"/>
        <v>0.99863044328123574</v>
      </c>
      <c r="S580" s="31">
        <f t="shared" si="452"/>
        <v>5.3082427337003537</v>
      </c>
      <c r="T580" s="31">
        <f t="shared" si="453"/>
        <v>7.9197232661429373</v>
      </c>
      <c r="U580" s="31">
        <f t="shared" si="454"/>
        <v>4.4365105399836366</v>
      </c>
      <c r="V580" s="31">
        <f t="shared" si="455"/>
        <v>5713.4190860494045</v>
      </c>
      <c r="W580" s="31">
        <f t="shared" si="456"/>
        <v>3.6583516332044441</v>
      </c>
      <c r="X580" s="32">
        <f t="shared" si="457"/>
        <v>649340.18998948892</v>
      </c>
      <c r="Y580" s="31">
        <f t="shared" si="458"/>
        <v>95.408122698814907</v>
      </c>
      <c r="Z580" s="31">
        <f t="shared" si="459"/>
        <v>4.3082668607334504</v>
      </c>
      <c r="AA580" s="31">
        <f t="shared" si="460"/>
        <v>18.432213633167208</v>
      </c>
      <c r="AB580" s="31">
        <f t="shared" si="461"/>
        <v>3.8690989281468902</v>
      </c>
      <c r="AD580" s="33">
        <f t="shared" si="462"/>
        <v>1370.3651347834905</v>
      </c>
      <c r="AE580" s="33">
        <f t="shared" si="463"/>
        <v>0.23825215948312534</v>
      </c>
      <c r="AF580" s="33">
        <f t="shared" si="464"/>
        <v>0.105222531814446</v>
      </c>
      <c r="AG580" s="73">
        <f t="shared" si="465"/>
        <v>2488.5526315789475</v>
      </c>
      <c r="AH580" s="33">
        <f t="shared" si="466"/>
        <v>258.27355147849136</v>
      </c>
      <c r="AI580" s="33">
        <f t="shared" si="467"/>
        <v>2.9171090752579442E-3</v>
      </c>
      <c r="AJ580" s="73">
        <f t="shared" si="468"/>
        <v>60.307017543859651</v>
      </c>
      <c r="AK580" s="33">
        <f t="shared" si="469"/>
        <v>146.86714688386559</v>
      </c>
      <c r="AL580" s="33">
        <f t="shared" si="470"/>
        <v>8.3418010315276323E-5</v>
      </c>
      <c r="AM580" s="73">
        <f t="shared" si="471"/>
        <v>113.1140350877193</v>
      </c>
      <c r="AN580" s="33">
        <f t="shared" si="472"/>
        <v>0.55501457373694219</v>
      </c>
      <c r="AO580" s="73">
        <f t="shared" si="473"/>
        <v>256.40350877192981</v>
      </c>
      <c r="AP580" s="33">
        <f t="shared" si="474"/>
        <v>1.5793280422532388</v>
      </c>
      <c r="AQ580" s="73">
        <f t="shared" si="475"/>
        <v>71.622807017543863</v>
      </c>
      <c r="AR580" s="33">
        <f t="shared" si="476"/>
        <v>58.301256349781141</v>
      </c>
      <c r="AS580" s="33">
        <f t="shared" si="477"/>
        <v>0.63831321337648872</v>
      </c>
      <c r="AT580" s="73">
        <f t="shared" si="478"/>
        <v>622.14912280701753</v>
      </c>
      <c r="AU580" s="73">
        <f t="shared" si="479"/>
        <v>1370.3651347834905</v>
      </c>
      <c r="AV580" s="73">
        <f t="shared" si="480"/>
        <v>258.27355147849136</v>
      </c>
      <c r="AW580" s="73">
        <f t="shared" si="481"/>
        <v>146.86714688386559</v>
      </c>
      <c r="AX580" s="73">
        <f t="shared" si="482"/>
        <v>0.55501457373694219</v>
      </c>
      <c r="AY580" s="73">
        <f t="shared" si="483"/>
        <v>1.5793280422532388</v>
      </c>
      <c r="AZ580" s="73">
        <f t="shared" si="484"/>
        <v>58.301256349781141</v>
      </c>
      <c r="BA580" s="33">
        <f t="shared" si="485"/>
        <v>3612.1491228070176</v>
      </c>
      <c r="BC580" s="34">
        <f t="shared" si="486"/>
        <v>0.11895551007390105</v>
      </c>
      <c r="BD580" s="34">
        <f t="shared" si="487"/>
        <v>0.6331545716064777</v>
      </c>
      <c r="BE580" s="34">
        <f t="shared" si="488"/>
        <v>0.52774141357803339</v>
      </c>
      <c r="BF580" s="34">
        <f t="shared" si="489"/>
        <v>0.43518083738230201</v>
      </c>
      <c r="BG580" s="34">
        <f t="shared" si="490"/>
        <v>11.349321900830866</v>
      </c>
      <c r="BH580" s="34">
        <f t="shared" si="491"/>
        <v>0.51249208195303209</v>
      </c>
      <c r="BI580" s="34">
        <f t="shared" si="492"/>
        <v>2.1688674581705603</v>
      </c>
      <c r="BJ580" s="34">
        <f t="shared" si="493"/>
        <v>0.56056138611305606</v>
      </c>
      <c r="BL580" s="49">
        <f t="shared" si="494"/>
        <v>1</v>
      </c>
      <c r="BM580" s="49">
        <f t="shared" si="495"/>
        <v>0.83351117917227746</v>
      </c>
      <c r="BN580" s="49">
        <f t="shared" si="496"/>
        <v>17.925041387657814</v>
      </c>
      <c r="BO580" s="49">
        <f t="shared" si="497"/>
        <v>0.80942648909997839</v>
      </c>
      <c r="BP580" s="49">
        <f t="shared" si="498"/>
        <v>0.88534681932528125</v>
      </c>
      <c r="BU580" s="38">
        <f t="shared" si="499"/>
        <v>4.5998586698509092E-2</v>
      </c>
      <c r="BV580" s="38">
        <f t="shared" si="500"/>
        <v>3.8340336239332549E-2</v>
      </c>
      <c r="BW580" s="38">
        <f t="shared" si="501"/>
        <v>0.82452657034454169</v>
      </c>
      <c r="BX580" s="38">
        <f t="shared" si="502"/>
        <v>3.7232474534935181E-2</v>
      </c>
      <c r="BY580" s="38">
        <f t="shared" si="503"/>
        <v>4.0724702426983214E-2</v>
      </c>
    </row>
    <row r="581" spans="1:77" x14ac:dyDescent="0.25">
      <c r="A581" s="23" t="s">
        <v>1410</v>
      </c>
      <c r="B581" s="24" t="s">
        <v>1411</v>
      </c>
      <c r="C581" s="24" t="s">
        <v>1257</v>
      </c>
      <c r="D581" s="24" t="s">
        <v>236</v>
      </c>
      <c r="E581" s="25">
        <v>58.8</v>
      </c>
      <c r="F581" s="26">
        <f t="shared" si="449"/>
        <v>1.1788217356461655E-2</v>
      </c>
      <c r="G581" s="27">
        <v>1047128.5480509007</v>
      </c>
      <c r="H581" s="28">
        <f t="shared" si="450"/>
        <v>6.0200000000000005</v>
      </c>
      <c r="I581" s="27">
        <v>0.66660000000000008</v>
      </c>
      <c r="J581" s="27">
        <f t="shared" si="451"/>
        <v>2.68918373268949E-4</v>
      </c>
      <c r="K581" s="20">
        <f t="shared" si="448"/>
        <v>0.98847436233298647</v>
      </c>
      <c r="S581" s="31">
        <f t="shared" si="452"/>
        <v>5.3108390935059742</v>
      </c>
      <c r="T581" s="31">
        <f t="shared" si="453"/>
        <v>7.9266086137873355</v>
      </c>
      <c r="U581" s="31">
        <f t="shared" si="454"/>
        <v>4.4385449452841748</v>
      </c>
      <c r="V581" s="31">
        <f t="shared" si="455"/>
        <v>49755.478079654131</v>
      </c>
      <c r="W581" s="31">
        <f t="shared" si="456"/>
        <v>3.6599194290955075</v>
      </c>
      <c r="X581" s="32">
        <f t="shared" si="457"/>
        <v>173922.66531152959</v>
      </c>
      <c r="Y581" s="31">
        <f t="shared" si="458"/>
        <v>95.463856294360113</v>
      </c>
      <c r="Z581" s="31">
        <f t="shared" si="459"/>
        <v>4.3102609063156754</v>
      </c>
      <c r="AA581" s="31">
        <f t="shared" si="460"/>
        <v>18.442487719355388</v>
      </c>
      <c r="AB581" s="31">
        <f t="shared" si="461"/>
        <v>3.8695020372710367</v>
      </c>
      <c r="AD581" s="33">
        <f t="shared" si="462"/>
        <v>1369.6951915047862</v>
      </c>
      <c r="AE581" s="33">
        <f t="shared" si="463"/>
        <v>7.4555097525331737E-2</v>
      </c>
      <c r="AF581" s="33">
        <f t="shared" si="464"/>
        <v>0.10513113160196344</v>
      </c>
      <c r="AG581" s="73">
        <f t="shared" si="465"/>
        <v>2488.5526315789475</v>
      </c>
      <c r="AH581" s="33">
        <f t="shared" si="466"/>
        <v>258.15517189946405</v>
      </c>
      <c r="AI581" s="33">
        <f t="shared" si="467"/>
        <v>3.349714907770518E-4</v>
      </c>
      <c r="AJ581" s="73">
        <f t="shared" si="468"/>
        <v>60.307017543859651</v>
      </c>
      <c r="AK581" s="33">
        <f t="shared" si="469"/>
        <v>146.80423355643379</v>
      </c>
      <c r="AL581" s="33">
        <f t="shared" si="470"/>
        <v>3.1144110268574568E-4</v>
      </c>
      <c r="AM581" s="73">
        <f t="shared" si="471"/>
        <v>113.1140350877193</v>
      </c>
      <c r="AN581" s="33">
        <f t="shared" si="472"/>
        <v>0.55469054578568322</v>
      </c>
      <c r="AO581" s="73">
        <f t="shared" si="473"/>
        <v>256.40350877192981</v>
      </c>
      <c r="AP581" s="33">
        <f t="shared" si="474"/>
        <v>1.5785974015393727</v>
      </c>
      <c r="AQ581" s="73">
        <f t="shared" si="475"/>
        <v>71.622807017543863</v>
      </c>
      <c r="AR581" s="33">
        <f t="shared" si="476"/>
        <v>58.268777427103686</v>
      </c>
      <c r="AS581" s="33">
        <f t="shared" si="477"/>
        <v>0.6382467164789819</v>
      </c>
      <c r="AT581" s="73">
        <f t="shared" si="478"/>
        <v>622.14912280701753</v>
      </c>
      <c r="AU581" s="73">
        <f t="shared" si="479"/>
        <v>1369.6951915047862</v>
      </c>
      <c r="AV581" s="73">
        <f t="shared" si="480"/>
        <v>258.15517189946405</v>
      </c>
      <c r="AW581" s="73">
        <f t="shared" si="481"/>
        <v>146.80423355643379</v>
      </c>
      <c r="AX581" s="73">
        <f t="shared" si="482"/>
        <v>0.55469054578568322</v>
      </c>
      <c r="AY581" s="73">
        <f t="shared" si="483"/>
        <v>1.5785974015393727</v>
      </c>
      <c r="AZ581" s="73">
        <f t="shared" si="484"/>
        <v>58.268777427103686</v>
      </c>
      <c r="BA581" s="33">
        <f t="shared" si="485"/>
        <v>3612.1491228070176</v>
      </c>
      <c r="BC581" s="34">
        <f t="shared" si="486"/>
        <v>0.12266788948877401</v>
      </c>
      <c r="BD581" s="34">
        <f t="shared" si="487"/>
        <v>0.6532341751117684</v>
      </c>
      <c r="BE581" s="34">
        <f t="shared" si="488"/>
        <v>0.54446623436217312</v>
      </c>
      <c r="BF581" s="34">
        <f t="shared" si="489"/>
        <v>0.44895363962343177</v>
      </c>
      <c r="BG581" s="34">
        <f t="shared" si="490"/>
        <v>11.710349774088769</v>
      </c>
      <c r="BH581" s="34">
        <f t="shared" si="491"/>
        <v>0.52873060852371423</v>
      </c>
      <c r="BI581" s="34">
        <f t="shared" si="492"/>
        <v>2.2377894318590847</v>
      </c>
      <c r="BJ581" s="34">
        <f t="shared" si="493"/>
        <v>0.57831457647643059</v>
      </c>
      <c r="BL581" s="49">
        <f t="shared" si="494"/>
        <v>1</v>
      </c>
      <c r="BM581" s="49">
        <f t="shared" si="495"/>
        <v>0.83349318683306017</v>
      </c>
      <c r="BN581" s="49">
        <f t="shared" si="496"/>
        <v>17.926725545376016</v>
      </c>
      <c r="BO581" s="49">
        <f t="shared" si="497"/>
        <v>0.80940438921960622</v>
      </c>
      <c r="BP581" s="49">
        <f t="shared" si="498"/>
        <v>0.88530973808509161</v>
      </c>
      <c r="BU581" s="38">
        <f t="shared" si="499"/>
        <v>4.5998215429015089E-2</v>
      </c>
      <c r="BV581" s="38">
        <f t="shared" si="500"/>
        <v>3.8339199166563427E-2</v>
      </c>
      <c r="BW581" s="38">
        <f t="shared" si="501"/>
        <v>0.82459738357303403</v>
      </c>
      <c r="BX581" s="38">
        <f t="shared" si="502"/>
        <v>3.7231157464513824E-2</v>
      </c>
      <c r="BY581" s="38">
        <f t="shared" si="503"/>
        <v>4.0722668053842968E-2</v>
      </c>
    </row>
    <row r="582" spans="1:77" x14ac:dyDescent="0.25">
      <c r="A582" s="23" t="s">
        <v>1412</v>
      </c>
      <c r="B582" s="24" t="s">
        <v>1413</v>
      </c>
      <c r="C582" s="24" t="s">
        <v>89</v>
      </c>
      <c r="D582" s="24" t="s">
        <v>236</v>
      </c>
      <c r="E582" s="25">
        <v>252</v>
      </c>
      <c r="F582" s="26">
        <f t="shared" si="449"/>
        <v>2.7505840498410527E-3</v>
      </c>
      <c r="G582" s="27">
        <v>3235936.5692962883</v>
      </c>
      <c r="H582" s="28">
        <f t="shared" si="450"/>
        <v>6.5100000000000007</v>
      </c>
      <c r="I582" s="27">
        <v>4.2016</v>
      </c>
      <c r="J582" s="27">
        <f t="shared" si="451"/>
        <v>1.6950006557557994E-3</v>
      </c>
      <c r="K582" s="20">
        <f t="shared" ref="K582:K645" si="504">1/(0.05*((0.000037+(0.12/G582))*(0.006*G582+0.485))+1)</f>
        <v>0.96529215409157854</v>
      </c>
      <c r="S582" s="31">
        <f t="shared" si="452"/>
        <v>5.3110670307427466</v>
      </c>
      <c r="T582" s="31">
        <f t="shared" si="453"/>
        <v>7.9272133358386387</v>
      </c>
      <c r="U582" s="31">
        <f t="shared" si="454"/>
        <v>4.4387235479268732</v>
      </c>
      <c r="V582" s="31">
        <f t="shared" si="455"/>
        <v>153757.41260983067</v>
      </c>
      <c r="W582" s="31">
        <f t="shared" si="456"/>
        <v>3.6600570675932453</v>
      </c>
      <c r="X582" s="32">
        <f t="shared" si="457"/>
        <v>85270.89134810424</v>
      </c>
      <c r="Y582" s="31">
        <f t="shared" si="458"/>
        <v>95.468749207020565</v>
      </c>
      <c r="Z582" s="31">
        <f t="shared" si="459"/>
        <v>4.3104359657350315</v>
      </c>
      <c r="AA582" s="31">
        <f t="shared" si="460"/>
        <v>18.443389692499107</v>
      </c>
      <c r="AB582" s="31">
        <f t="shared" si="461"/>
        <v>3.8695374092207007</v>
      </c>
      <c r="AD582" s="33">
        <f t="shared" si="462"/>
        <v>1369.6364077358437</v>
      </c>
      <c r="AE582" s="33">
        <f t="shared" si="463"/>
        <v>1.7396189422577403E-2</v>
      </c>
      <c r="AF582" s="33">
        <f t="shared" si="464"/>
        <v>0.10512311174544327</v>
      </c>
      <c r="AG582" s="73">
        <f t="shared" si="465"/>
        <v>2488.5526315789475</v>
      </c>
      <c r="AH582" s="33">
        <f t="shared" si="466"/>
        <v>258.14478440958555</v>
      </c>
      <c r="AI582" s="33">
        <f t="shared" si="467"/>
        <v>1.0839585801927746E-4</v>
      </c>
      <c r="AJ582" s="73">
        <f t="shared" si="468"/>
        <v>60.307017543859651</v>
      </c>
      <c r="AK582" s="33">
        <f t="shared" si="469"/>
        <v>146.79871290093712</v>
      </c>
      <c r="AL582" s="33">
        <f t="shared" si="470"/>
        <v>6.3523044980895362E-4</v>
      </c>
      <c r="AM582" s="73">
        <f t="shared" si="471"/>
        <v>113.1140350877193</v>
      </c>
      <c r="AN582" s="33">
        <f t="shared" si="472"/>
        <v>0.55466211708606528</v>
      </c>
      <c r="AO582" s="73">
        <f t="shared" si="473"/>
        <v>256.40350877192981</v>
      </c>
      <c r="AP582" s="33">
        <f t="shared" si="474"/>
        <v>1.5785332900790221</v>
      </c>
      <c r="AQ582" s="73">
        <f t="shared" si="475"/>
        <v>71.622807017543863</v>
      </c>
      <c r="AR582" s="33">
        <f t="shared" si="476"/>
        <v>58.265927795163307</v>
      </c>
      <c r="AS582" s="33">
        <f t="shared" si="477"/>
        <v>0.63824088218192232</v>
      </c>
      <c r="AT582" s="73">
        <f t="shared" si="478"/>
        <v>622.14912280701753</v>
      </c>
      <c r="AU582" s="73">
        <f t="shared" si="479"/>
        <v>1369.6364077358437</v>
      </c>
      <c r="AV582" s="73">
        <f t="shared" si="480"/>
        <v>258.14478440958555</v>
      </c>
      <c r="AW582" s="73">
        <f t="shared" si="481"/>
        <v>146.79871290093712</v>
      </c>
      <c r="AX582" s="73">
        <f t="shared" si="482"/>
        <v>0.55466211708606528</v>
      </c>
      <c r="AY582" s="73">
        <f t="shared" si="483"/>
        <v>1.5785332900790221</v>
      </c>
      <c r="AZ582" s="73">
        <f t="shared" si="484"/>
        <v>58.265927795163307</v>
      </c>
      <c r="BA582" s="33">
        <f t="shared" si="485"/>
        <v>3612.1491228070176</v>
      </c>
      <c r="BC582" s="34">
        <f t="shared" si="486"/>
        <v>0.12157415413681046</v>
      </c>
      <c r="BD582" s="34">
        <f t="shared" si="487"/>
        <v>0.64743769385095795</v>
      </c>
      <c r="BE582" s="34">
        <f t="shared" si="488"/>
        <v>0.53963383419230082</v>
      </c>
      <c r="BF582" s="34">
        <f t="shared" si="489"/>
        <v>0.44496641661715253</v>
      </c>
      <c r="BG582" s="34">
        <f t="shared" si="490"/>
        <v>11.606532431342817</v>
      </c>
      <c r="BH582" s="34">
        <f t="shared" si="491"/>
        <v>0.52403760649512221</v>
      </c>
      <c r="BI582" s="34">
        <f t="shared" si="492"/>
        <v>2.2179442951948043</v>
      </c>
      <c r="BJ582" s="34">
        <f t="shared" si="493"/>
        <v>0.57318073470737774</v>
      </c>
      <c r="BL582" s="49">
        <f t="shared" si="494"/>
        <v>1</v>
      </c>
      <c r="BM582" s="49">
        <f t="shared" si="495"/>
        <v>0.83349153025453304</v>
      </c>
      <c r="BN582" s="49">
        <f t="shared" si="496"/>
        <v>17.926871638114221</v>
      </c>
      <c r="BO582" s="49">
        <f t="shared" si="497"/>
        <v>0.80940237411595195</v>
      </c>
      <c r="BP582" s="49">
        <f t="shared" si="498"/>
        <v>0.88530640114278802</v>
      </c>
      <c r="BU582" s="38">
        <f t="shared" si="499"/>
        <v>4.5998187008712728E-2</v>
      </c>
      <c r="BV582" s="38">
        <f t="shared" si="500"/>
        <v>3.8339099278826151E-2</v>
      </c>
      <c r="BW582" s="38">
        <f t="shared" si="501"/>
        <v>0.82460359409116624</v>
      </c>
      <c r="BX582" s="38">
        <f t="shared" si="502"/>
        <v>3.7231041769881623E-2</v>
      </c>
      <c r="BY582" s="38">
        <f t="shared" si="503"/>
        <v>4.0722489399776414E-2</v>
      </c>
    </row>
    <row r="583" spans="1:77" x14ac:dyDescent="0.25">
      <c r="A583" s="23" t="s">
        <v>1414</v>
      </c>
      <c r="B583" s="24" t="s">
        <v>1415</v>
      </c>
      <c r="C583" s="24" t="s">
        <v>65</v>
      </c>
      <c r="D583" s="24" t="s">
        <v>66</v>
      </c>
      <c r="E583" s="25">
        <v>0.15</v>
      </c>
      <c r="F583" s="26">
        <f t="shared" ref="F583:F646" si="505">(LN(2))/E583</f>
        <v>4.6209812037329687</v>
      </c>
      <c r="G583" s="27">
        <v>3235.9365692962833</v>
      </c>
      <c r="H583" s="28">
        <f t="shared" ref="H583:H646" si="506">LOG10(G583)</f>
        <v>3.5100000000000002</v>
      </c>
      <c r="I583" s="27">
        <v>1.2019000000000001E-3</v>
      </c>
      <c r="J583" s="27">
        <f t="shared" ref="J583:J646" si="507">I583/(8.314*298.15)</f>
        <v>4.8486797604552918E-7</v>
      </c>
      <c r="K583" s="20">
        <f t="shared" si="504"/>
        <v>0.99992629001167299</v>
      </c>
      <c r="S583" s="31">
        <f t="shared" ref="S583:S646" si="508">($N$12+0.035*$O$12+($P$12/G583)*0.824)/($N$8+0.035*$O$8+($P$8/G583)*0.824)</f>
        <v>5.2047363981771406</v>
      </c>
      <c r="T583" s="31">
        <f t="shared" ref="T583:T646" si="509">($N$12+0.035*$O$12+($P$12/G583)*0.824)/($N$10+0.035*$O$10+($P$10/G583)*0.824)</f>
        <v>7.6494307410135214</v>
      </c>
      <c r="U583" s="31">
        <f t="shared" ref="U583:U646" si="510">($N$13+0.035*$O$13+($P$13/G583)*0.824)/($N$8+0.035*$O$8+($P$8/G583)*0.824)</f>
        <v>4.3554070514872238</v>
      </c>
      <c r="V583" s="31">
        <f t="shared" ref="V583:V646" si="511">($N$13+0.035*$O$13+($P$13/G583)*0.824)/($N$9+0.035*$O$9+($P$9/G583)*0.824)</f>
        <v>154.57659260983044</v>
      </c>
      <c r="W583" s="31">
        <f t="shared" ref="W583:W646" si="512">($N$16+0.035*$O$16+($P$16/G583)*0.824)/($N$8+0.035*$O$8+($P$8/G583)*0.824)</f>
        <v>3.5958499694592887</v>
      </c>
      <c r="X583" s="32">
        <f t="shared" ref="X583:X646" si="513">(($N$16+0.035*$O$16+($P$16/G583)*0.824)/(0+0.035*0+(1/G583)*0.824))/(J583/0.0012)</f>
        <v>300052.94459425553</v>
      </c>
      <c r="Y583" s="31">
        <f t="shared" ref="Y583:Y646" si="514">($N$15+0.035*$O$15+($P$15/G583)*0.824)/($N$8+0.035*$O$8+($P$8/G583)*0.824)</f>
        <v>93.18625028038808</v>
      </c>
      <c r="Z583" s="31">
        <f t="shared" ref="Z583:Z646" si="515">($N$14+0.035*$O$14+($P$14/G583)*0.824)/($N$8+0.035*$O$8+($P$8/G583)*0.824)</f>
        <v>4.2287723505212638</v>
      </c>
      <c r="AA583" s="31">
        <f t="shared" ref="AA583:AA646" si="516">($N$17+0.035*$O$17+($P$17/G583)*0.824)/($N$8+0.035*$O$8+($P$8/G583)*0.824)</f>
        <v>18.022627484942912</v>
      </c>
      <c r="AB583" s="31">
        <f t="shared" ref="AB583:AB646" si="517">($N$17+0.035*$O$17+($P$17/G583)*0.824)/($N$11+0.035*$O$11+($P$11/G583)*0.824)</f>
        <v>3.8527255206251234</v>
      </c>
      <c r="AD583" s="33">
        <f t="shared" ref="AD583:AD646" si="518">$P$34/($P$28*S583)</f>
        <v>1397.6175184930462</v>
      </c>
      <c r="AE583" s="33">
        <f t="shared" ref="AE583:AE646" si="519">5*1.264908769*F583</f>
        <v>29.225598229930039</v>
      </c>
      <c r="AF583" s="33">
        <f t="shared" ref="AF583:AF646" si="520">$P$24/($P$28*T583)</f>
        <v>0.10894056846155846</v>
      </c>
      <c r="AG583" s="73">
        <f t="shared" ref="AG583:AG646" si="521">$P$34/$P$27</f>
        <v>2488.5526315789475</v>
      </c>
      <c r="AH583" s="33">
        <f t="shared" ref="AH583:AH646" si="522">$P$35/($P$29*U583)</f>
        <v>263.08294948966255</v>
      </c>
      <c r="AI583" s="33">
        <f t="shared" ref="AI583:AI646" si="523">$P$23/($P$29*V583)</f>
        <v>0.10782141322480371</v>
      </c>
      <c r="AJ583" s="73">
        <f t="shared" ref="AJ583:AJ646" si="524">$P$35/$P$27</f>
        <v>60.307017543859651</v>
      </c>
      <c r="AK583" s="33">
        <f t="shared" ref="AK583:AK646" si="525">$P$36/($P$30*W583)</f>
        <v>149.41993443276493</v>
      </c>
      <c r="AL583" s="33">
        <f t="shared" ref="AL583:AL646" si="526">$P$22/($P$30*X583)</f>
        <v>1.8052369637602844E-4</v>
      </c>
      <c r="AM583" s="73">
        <f t="shared" ref="AM583:AM646" si="527">$P$36/$P$27</f>
        <v>113.1140350877193</v>
      </c>
      <c r="AN583" s="33">
        <f t="shared" ref="AN583:AN646" si="528">$P$37/($P$31*Y583)</f>
        <v>0.56824798069881211</v>
      </c>
      <c r="AO583" s="73">
        <f t="shared" ref="AO583:AO646" si="529">$P$37/$P$27</f>
        <v>256.40350877192981</v>
      </c>
      <c r="AP583" s="33">
        <f t="shared" ref="AP583:AP646" si="530">$P$38/($P$32*Z583)</f>
        <v>1.6090170155004784</v>
      </c>
      <c r="AQ583" s="73">
        <f t="shared" ref="AQ583:AQ646" si="531">$P$38/$P$27</f>
        <v>71.622807017543863</v>
      </c>
      <c r="AR583" s="33">
        <f t="shared" ref="AR583:AR646" si="532">$P$39/($P$33*AA583)</f>
        <v>59.626223369428764</v>
      </c>
      <c r="AS583" s="33">
        <f t="shared" ref="AS583:AS646" si="533">$P$25/($P$33*AB583)</f>
        <v>0.64102593254456641</v>
      </c>
      <c r="AT583" s="73">
        <f t="shared" ref="AT583:AT646" si="534">$P$39/$P$27</f>
        <v>622.14912280701753</v>
      </c>
      <c r="AU583" s="73">
        <f t="shared" ref="AU583:AU646" si="535">$P$34/($P$28*S583)</f>
        <v>1397.6175184930462</v>
      </c>
      <c r="AV583" s="73">
        <f t="shared" ref="AV583:AV646" si="536">$P$35/($P$29*U583)</f>
        <v>263.08294948966255</v>
      </c>
      <c r="AW583" s="73">
        <f t="shared" ref="AW583:AW646" si="537">$P$36/($P$30*W583)</f>
        <v>149.41993443276493</v>
      </c>
      <c r="AX583" s="73">
        <f t="shared" ref="AX583:AX646" si="538">$P$37/($P$31*Y583)</f>
        <v>0.56824798069881211</v>
      </c>
      <c r="AY583" s="73">
        <f t="shared" ref="AY583:AY646" si="539">$P$38/($P$32*Z583)</f>
        <v>1.6090170155004784</v>
      </c>
      <c r="AZ583" s="73">
        <f t="shared" ref="AZ583:AZ646" si="540">$P$39/($P$33*AA583)</f>
        <v>59.626223369428764</v>
      </c>
      <c r="BA583" s="33">
        <f t="shared" ref="BA583:BA646" si="541">($P$34+$P$35+$P$36+$P$37+$P$38+$P$39)/$P$27</f>
        <v>3612.1491228070176</v>
      </c>
      <c r="BC583" s="34">
        <f t="shared" ref="BC583:BC646" si="542">(1/$P$27)*(AU583*K583*$P$21/(AD583+AE583+AF583))/(BA583-((AU583*AG583/(AD583+AE583+AF583))+(AV583*AJ583/(AH583+AI583))+(AW583*AM583/(AK583+AL583))+(AX583*AO583/AN583)+(AY583*AQ583/AP583)+(AZ583*AT583/(AR583+AS583))))</f>
        <v>1.4863102821190695E-2</v>
      </c>
      <c r="BD583" s="34">
        <f t="shared" ref="BD583:BD646" si="543">((K583*$P$21/$P$28)+AG583*BC583*($P$27/$P$28))/(AD583+AE583+AF583)</f>
        <v>7.756501198951854E-2</v>
      </c>
      <c r="BE583" s="34">
        <f t="shared" ref="BE583:BE646" si="544">($P$27/$P$29)*BC583*AJ583/(AH583+AI583)</f>
        <v>6.4708342890811316E-2</v>
      </c>
      <c r="BF583" s="34">
        <f t="shared" ref="BF583:BF646" si="545">($P$27/$P$30)*BC583*AM583/(AK583+AL583)</f>
        <v>5.3445423254844415E-2</v>
      </c>
      <c r="BG583" s="34">
        <f t="shared" ref="BG583:BG646" si="546">($P$27/$P$31)*BC583*AO583/AN583</f>
        <v>1.385036819438618</v>
      </c>
      <c r="BH583" s="34">
        <f t="shared" ref="BH583:BH646" si="547">($P$27/$P$32)*BC583*AQ583/AP583</f>
        <v>6.2852678253205799E-2</v>
      </c>
      <c r="BI583" s="34">
        <f t="shared" ref="BI583:BI646" si="548">($P$27/$P$33)*BC583*AT583/(AR583+AS583)</f>
        <v>0.26502297275192177</v>
      </c>
      <c r="BJ583" s="34">
        <f t="shared" ref="BJ583:BJ646" si="549">BI583/AB583</f>
        <v>6.8788438556848061E-2</v>
      </c>
      <c r="BL583" s="49">
        <f t="shared" ref="BL583:BL646" si="550">BD583/BD583</f>
        <v>1</v>
      </c>
      <c r="BM583" s="49">
        <f t="shared" ref="BM583:BM646" si="551">BE583/BD583</f>
        <v>0.83424654017400834</v>
      </c>
      <c r="BN583" s="49">
        <f t="shared" ref="BN583:BN646" si="552">BG583/BD583</f>
        <v>17.856463680116235</v>
      </c>
      <c r="BO583" s="49">
        <f t="shared" ref="BO583:BO646" si="553">BH583/BD583</f>
        <v>0.81032254931771508</v>
      </c>
      <c r="BP583" s="49">
        <f t="shared" ref="BP583:BP646" si="554">BJ583/BD583</f>
        <v>0.8868488096945506</v>
      </c>
      <c r="BU583" s="38">
        <f t="shared" ref="BU583:BU646" si="555">(0.01*60/5)/(BL583*$BS$7+BM583*$BS$8+BN583*$BS$9+BO583*$BS$10+BP583*$BS$11)</f>
        <v>4.6013937408375595E-2</v>
      </c>
      <c r="BV583" s="38">
        <f t="shared" ref="BV583:BV646" si="556">BM583*$BU583</f>
        <v>3.838696808272072E-2</v>
      </c>
      <c r="BW583" s="38">
        <f t="shared" ref="BW583:BW646" si="557">BN583*$BU583</f>
        <v>0.82164620211180062</v>
      </c>
      <c r="BX583" s="38">
        <f t="shared" ref="BX583:BX646" si="558">BO583*$BU583</f>
        <v>3.7286131064900689E-2</v>
      </c>
      <c r="BY583" s="38">
        <f t="shared" ref="BY583:BY646" si="559">BP583*$BU583</f>
        <v>4.0807405619977449E-2</v>
      </c>
    </row>
    <row r="584" spans="1:77" x14ac:dyDescent="0.25">
      <c r="A584" s="23" t="s">
        <v>1416</v>
      </c>
      <c r="B584" s="24" t="s">
        <v>1417</v>
      </c>
      <c r="C584" s="24" t="s">
        <v>215</v>
      </c>
      <c r="D584" s="24" t="s">
        <v>90</v>
      </c>
      <c r="E584" s="25">
        <v>0.47599999999999998</v>
      </c>
      <c r="F584" s="26">
        <f t="shared" si="505"/>
        <v>1.4561915557982044</v>
      </c>
      <c r="G584" s="27">
        <v>4677.3514128719844</v>
      </c>
      <c r="H584" s="28">
        <f t="shared" si="506"/>
        <v>3.6700000000000004</v>
      </c>
      <c r="I584" s="27">
        <v>2.9087999999999998E-4</v>
      </c>
      <c r="J584" s="27">
        <f t="shared" si="507"/>
        <v>1.1734619924463225E-7</v>
      </c>
      <c r="K584" s="20">
        <f t="shared" si="504"/>
        <v>0.9999105700007892</v>
      </c>
      <c r="S584" s="31">
        <f t="shared" si="508"/>
        <v>5.2369892509116998</v>
      </c>
      <c r="T584" s="31">
        <f t="shared" si="509"/>
        <v>7.7327854774917926</v>
      </c>
      <c r="U584" s="31">
        <f t="shared" si="510"/>
        <v>4.3806791167913532</v>
      </c>
      <c r="V584" s="31">
        <f t="shared" si="511"/>
        <v>223.06589397262832</v>
      </c>
      <c r="W584" s="31">
        <f t="shared" si="512"/>
        <v>3.6153256561044347</v>
      </c>
      <c r="X584" s="32">
        <f t="shared" si="513"/>
        <v>1788442.4826943933</v>
      </c>
      <c r="Y584" s="31">
        <f t="shared" si="514"/>
        <v>93.878591706101361</v>
      </c>
      <c r="Z584" s="31">
        <f t="shared" si="515"/>
        <v>4.2535430538614918</v>
      </c>
      <c r="AA584" s="31">
        <f t="shared" si="516"/>
        <v>18.150255631123695</v>
      </c>
      <c r="AB584" s="31">
        <f t="shared" si="517"/>
        <v>3.8578917683376148</v>
      </c>
      <c r="AD584" s="33">
        <f t="shared" si="518"/>
        <v>1389.0100629792985</v>
      </c>
      <c r="AE584" s="33">
        <f t="shared" si="519"/>
        <v>9.2097473413645083</v>
      </c>
      <c r="AF584" s="33">
        <f t="shared" si="520"/>
        <v>0.10776625522057459</v>
      </c>
      <c r="AG584" s="73">
        <f t="shared" si="521"/>
        <v>2488.5526315789475</v>
      </c>
      <c r="AH584" s="33">
        <f t="shared" si="522"/>
        <v>261.56522830930464</v>
      </c>
      <c r="AI584" s="33">
        <f t="shared" si="523"/>
        <v>7.4716337714593781E-2</v>
      </c>
      <c r="AJ584" s="73">
        <f t="shared" si="524"/>
        <v>60.307017543859651</v>
      </c>
      <c r="AK584" s="33">
        <f t="shared" si="525"/>
        <v>148.61501224916103</v>
      </c>
      <c r="AL584" s="33">
        <f t="shared" si="526"/>
        <v>3.0287061054969694E-5</v>
      </c>
      <c r="AM584" s="73">
        <f t="shared" si="527"/>
        <v>113.1140350877193</v>
      </c>
      <c r="AN584" s="33">
        <f t="shared" si="528"/>
        <v>0.56405723166896549</v>
      </c>
      <c r="AO584" s="73">
        <f t="shared" si="529"/>
        <v>256.40350877192981</v>
      </c>
      <c r="AP584" s="33">
        <f t="shared" si="530"/>
        <v>1.5996468310082446</v>
      </c>
      <c r="AQ584" s="73">
        <f t="shared" si="531"/>
        <v>71.622807017543863</v>
      </c>
      <c r="AR584" s="33">
        <f t="shared" si="532"/>
        <v>59.206946390246607</v>
      </c>
      <c r="AS584" s="33">
        <f t="shared" si="533"/>
        <v>0.64016751065081723</v>
      </c>
      <c r="AT584" s="73">
        <f t="shared" si="534"/>
        <v>622.14912280701753</v>
      </c>
      <c r="AU584" s="73">
        <f t="shared" si="535"/>
        <v>1389.0100629792985</v>
      </c>
      <c r="AV584" s="73">
        <f t="shared" si="536"/>
        <v>261.56522830930464</v>
      </c>
      <c r="AW584" s="73">
        <f t="shared" si="537"/>
        <v>148.61501224916103</v>
      </c>
      <c r="AX584" s="73">
        <f t="shared" si="538"/>
        <v>0.56405723166896549</v>
      </c>
      <c r="AY584" s="73">
        <f t="shared" si="539"/>
        <v>1.5996468310082446</v>
      </c>
      <c r="AZ584" s="73">
        <f t="shared" si="540"/>
        <v>59.206946390246607</v>
      </c>
      <c r="BA584" s="33">
        <f t="shared" si="541"/>
        <v>3612.1491228070176</v>
      </c>
      <c r="BC584" s="34">
        <f t="shared" si="542"/>
        <v>3.7467153631384344E-2</v>
      </c>
      <c r="BD584" s="34">
        <f t="shared" si="543"/>
        <v>0.19674116397746319</v>
      </c>
      <c r="BE584" s="34">
        <f t="shared" si="544"/>
        <v>0.16408470653775734</v>
      </c>
      <c r="BF584" s="34">
        <f t="shared" si="545"/>
        <v>0.13545593417944923</v>
      </c>
      <c r="BG584" s="34">
        <f t="shared" si="546"/>
        <v>3.5173636181505037</v>
      </c>
      <c r="BH584" s="34">
        <f t="shared" si="547"/>
        <v>0.15936815107673624</v>
      </c>
      <c r="BI584" s="34">
        <f t="shared" si="548"/>
        <v>0.67276423917054029</v>
      </c>
      <c r="BJ584" s="34">
        <f t="shared" si="549"/>
        <v>0.17438649904386452</v>
      </c>
      <c r="BL584" s="49">
        <f t="shared" si="550"/>
        <v>1</v>
      </c>
      <c r="BM584" s="49">
        <f t="shared" si="551"/>
        <v>0.83401309222991749</v>
      </c>
      <c r="BN584" s="49">
        <f t="shared" si="552"/>
        <v>17.87812752065155</v>
      </c>
      <c r="BO584" s="49">
        <f t="shared" si="553"/>
        <v>0.81003968795768611</v>
      </c>
      <c r="BP584" s="49">
        <f t="shared" si="554"/>
        <v>0.88637525324309152</v>
      </c>
      <c r="BU584" s="38">
        <f t="shared" si="555"/>
        <v>4.6009062413758926E-2</v>
      </c>
      <c r="BV584" s="38">
        <f t="shared" si="556"/>
        <v>3.8372160414298355E-2</v>
      </c>
      <c r="BW584" s="38">
        <f t="shared" si="557"/>
        <v>0.82255588493879828</v>
      </c>
      <c r="BX584" s="38">
        <f t="shared" si="558"/>
        <v>3.7269166560866984E-2</v>
      </c>
      <c r="BY584" s="38">
        <f t="shared" si="559"/>
        <v>4.0781294348472774E-2</v>
      </c>
    </row>
    <row r="585" spans="1:77" x14ac:dyDescent="0.25">
      <c r="A585" s="23" t="s">
        <v>1418</v>
      </c>
      <c r="B585" s="24" t="s">
        <v>1419</v>
      </c>
      <c r="C585" s="24" t="s">
        <v>77</v>
      </c>
      <c r="D585" s="24" t="s">
        <v>66</v>
      </c>
      <c r="E585" s="25">
        <v>4.8899999999999997</v>
      </c>
      <c r="F585" s="26">
        <f t="shared" si="505"/>
        <v>0.14174788968506039</v>
      </c>
      <c r="G585" s="27">
        <v>7943.2823472428154</v>
      </c>
      <c r="H585" s="28">
        <f t="shared" si="506"/>
        <v>3.9</v>
      </c>
      <c r="I585" s="27">
        <v>7.6860999999999999E-2</v>
      </c>
      <c r="J585" s="27">
        <f t="shared" si="507"/>
        <v>3.1007103342071232E-5</v>
      </c>
      <c r="K585" s="20">
        <f t="shared" si="504"/>
        <v>0.99987458170037369</v>
      </c>
      <c r="S585" s="31">
        <f t="shared" si="508"/>
        <v>5.267189181276458</v>
      </c>
      <c r="T585" s="31">
        <f t="shared" si="509"/>
        <v>7.8115436553700315</v>
      </c>
      <c r="U585" s="31">
        <f t="shared" si="510"/>
        <v>4.4043425929694022</v>
      </c>
      <c r="V585" s="31">
        <f t="shared" si="511"/>
        <v>378.24767872470176</v>
      </c>
      <c r="W585" s="31">
        <f t="shared" si="512"/>
        <v>3.6335616982099146</v>
      </c>
      <c r="X585" s="32">
        <f t="shared" si="513"/>
        <v>11472.851485393472</v>
      </c>
      <c r="Y585" s="31">
        <f t="shared" si="514"/>
        <v>94.526864992723688</v>
      </c>
      <c r="Z585" s="31">
        <f t="shared" si="515"/>
        <v>4.2767370802044509</v>
      </c>
      <c r="AA585" s="31">
        <f t="shared" si="516"/>
        <v>18.269760133840528</v>
      </c>
      <c r="AB585" s="31">
        <f t="shared" si="517"/>
        <v>3.862676069545933</v>
      </c>
      <c r="AD585" s="33">
        <f t="shared" si="518"/>
        <v>1381.0460416133985</v>
      </c>
      <c r="AE585" s="33">
        <f t="shared" si="519"/>
        <v>0.8964907432493876</v>
      </c>
      <c r="AF585" s="33">
        <f t="shared" si="520"/>
        <v>0.10667972555724756</v>
      </c>
      <c r="AG585" s="73">
        <f t="shared" si="521"/>
        <v>2488.5526315789475</v>
      </c>
      <c r="AH585" s="33">
        <f t="shared" si="522"/>
        <v>260.15990108544531</v>
      </c>
      <c r="AI585" s="33">
        <f t="shared" si="523"/>
        <v>4.4062839256171847E-2</v>
      </c>
      <c r="AJ585" s="73">
        <f t="shared" si="524"/>
        <v>60.307017543859651</v>
      </c>
      <c r="AK585" s="33">
        <f t="shared" si="525"/>
        <v>147.86914638916551</v>
      </c>
      <c r="AL585" s="33">
        <f t="shared" si="526"/>
        <v>4.7212906691617455E-3</v>
      </c>
      <c r="AM585" s="73">
        <f t="shared" si="527"/>
        <v>113.1140350877193</v>
      </c>
      <c r="AN585" s="33">
        <f t="shared" si="528"/>
        <v>0.56018887915938764</v>
      </c>
      <c r="AO585" s="73">
        <f t="shared" si="529"/>
        <v>256.40350877192981</v>
      </c>
      <c r="AP585" s="33">
        <f t="shared" si="530"/>
        <v>1.5909714670468804</v>
      </c>
      <c r="AQ585" s="73">
        <f t="shared" si="531"/>
        <v>71.622807017543863</v>
      </c>
      <c r="AR585" s="33">
        <f t="shared" si="532"/>
        <v>58.819667267044387</v>
      </c>
      <c r="AS585" s="33">
        <f t="shared" si="533"/>
        <v>0.63937460072526575</v>
      </c>
      <c r="AT585" s="73">
        <f t="shared" si="534"/>
        <v>622.14912280701753</v>
      </c>
      <c r="AU585" s="73">
        <f t="shared" si="535"/>
        <v>1381.0460416133985</v>
      </c>
      <c r="AV585" s="73">
        <f t="shared" si="536"/>
        <v>260.15990108544531</v>
      </c>
      <c r="AW585" s="73">
        <f t="shared" si="537"/>
        <v>147.86914638916551</v>
      </c>
      <c r="AX585" s="73">
        <f t="shared" si="538"/>
        <v>0.56018887915938764</v>
      </c>
      <c r="AY585" s="73">
        <f t="shared" si="539"/>
        <v>1.5909714670468804</v>
      </c>
      <c r="AZ585" s="73">
        <f t="shared" si="540"/>
        <v>58.819667267044387</v>
      </c>
      <c r="BA585" s="33">
        <f t="shared" si="541"/>
        <v>3612.1491228070176</v>
      </c>
      <c r="BC585" s="34">
        <f t="shared" si="542"/>
        <v>0.1029871670953864</v>
      </c>
      <c r="BD585" s="34">
        <f t="shared" si="543"/>
        <v>0.54391420662028978</v>
      </c>
      <c r="BE585" s="34">
        <f t="shared" si="544"/>
        <v>0.45351395568136893</v>
      </c>
      <c r="BF585" s="34">
        <f t="shared" si="545"/>
        <v>0.37419827804709871</v>
      </c>
      <c r="BG585" s="34">
        <f t="shared" si="546"/>
        <v>9.7350540400086647</v>
      </c>
      <c r="BH585" s="34">
        <f t="shared" si="547"/>
        <v>0.44044903630205068</v>
      </c>
      <c r="BI585" s="34">
        <f t="shared" si="548"/>
        <v>1.8613181588612999</v>
      </c>
      <c r="BJ585" s="34">
        <f t="shared" si="549"/>
        <v>0.48187270310764174</v>
      </c>
      <c r="BL585" s="49">
        <f t="shared" si="550"/>
        <v>1</v>
      </c>
      <c r="BM585" s="49">
        <f t="shared" si="551"/>
        <v>0.83379685649205726</v>
      </c>
      <c r="BN585" s="49">
        <f t="shared" si="552"/>
        <v>17.898142614253818</v>
      </c>
      <c r="BO585" s="49">
        <f t="shared" si="553"/>
        <v>0.8097766723889438</v>
      </c>
      <c r="BP585" s="49">
        <f t="shared" si="554"/>
        <v>0.88593512955259202</v>
      </c>
      <c r="BU585" s="38">
        <f t="shared" si="555"/>
        <v>4.6004637727218065E-2</v>
      </c>
      <c r="BV585" s="38">
        <f t="shared" si="556"/>
        <v>3.8358522321010322E-2</v>
      </c>
      <c r="BW585" s="38">
        <f t="shared" si="557"/>
        <v>0.82339756695883048</v>
      </c>
      <c r="BX585" s="38">
        <f t="shared" si="558"/>
        <v>3.7253482453205505E-2</v>
      </c>
      <c r="BY585" s="38">
        <f t="shared" si="559"/>
        <v>4.0757124684882996E-2</v>
      </c>
    </row>
    <row r="586" spans="1:77" x14ac:dyDescent="0.25">
      <c r="A586" s="23" t="s">
        <v>1420</v>
      </c>
      <c r="B586" s="24" t="s">
        <v>1421</v>
      </c>
      <c r="C586" s="24" t="s">
        <v>178</v>
      </c>
      <c r="D586" s="24" t="s">
        <v>90</v>
      </c>
      <c r="E586" s="25">
        <v>2.2400000000000002</v>
      </c>
      <c r="F586" s="26">
        <f t="shared" si="505"/>
        <v>0.30944070560711839</v>
      </c>
      <c r="G586" s="27">
        <v>602.55958607435775</v>
      </c>
      <c r="H586" s="28">
        <f t="shared" si="506"/>
        <v>2.78</v>
      </c>
      <c r="I586" s="27">
        <v>8.4637999999999998E-4</v>
      </c>
      <c r="J586" s="27">
        <f t="shared" si="507"/>
        <v>3.4144484363542306E-7</v>
      </c>
      <c r="K586" s="20">
        <f t="shared" si="504"/>
        <v>0.99995158728459843</v>
      </c>
      <c r="S586" s="31">
        <f t="shared" si="508"/>
        <v>4.793813413449115</v>
      </c>
      <c r="T586" s="31">
        <f t="shared" si="509"/>
        <v>6.6514872693637876</v>
      </c>
      <c r="U586" s="31">
        <f t="shared" si="510"/>
        <v>4.0334239825636145</v>
      </c>
      <c r="V586" s="31">
        <f t="shared" si="511"/>
        <v>29.450817327587814</v>
      </c>
      <c r="W586" s="31">
        <f t="shared" si="512"/>
        <v>3.3477166538820344</v>
      </c>
      <c r="X586" s="32">
        <f t="shared" si="513"/>
        <v>81612.458591498173</v>
      </c>
      <c r="Y586" s="31">
        <f t="shared" si="514"/>
        <v>84.36535597232843</v>
      </c>
      <c r="Z586" s="31">
        <f t="shared" si="515"/>
        <v>3.9131769694196143</v>
      </c>
      <c r="AA586" s="31">
        <f t="shared" si="516"/>
        <v>16.396559267178262</v>
      </c>
      <c r="AB586" s="31">
        <f t="shared" si="517"/>
        <v>3.7813104540961828</v>
      </c>
      <c r="AD586" s="33">
        <f t="shared" si="518"/>
        <v>1517.4205046910683</v>
      </c>
      <c r="AE586" s="33">
        <f t="shared" si="519"/>
        <v>1.9570713100399577</v>
      </c>
      <c r="AF586" s="33">
        <f t="shared" si="520"/>
        <v>0.12528526321798725</v>
      </c>
      <c r="AG586" s="73">
        <f t="shared" si="521"/>
        <v>2488.5526315789475</v>
      </c>
      <c r="AH586" s="33">
        <f t="shared" si="522"/>
        <v>284.08452428674508</v>
      </c>
      <c r="AI586" s="33">
        <f t="shared" si="523"/>
        <v>0.56591525054397396</v>
      </c>
      <c r="AJ586" s="73">
        <f t="shared" si="524"/>
        <v>60.307017543859651</v>
      </c>
      <c r="AK586" s="33">
        <f t="shared" si="525"/>
        <v>160.49496484226637</v>
      </c>
      <c r="AL586" s="33">
        <f t="shared" si="526"/>
        <v>6.6370585571734486E-4</v>
      </c>
      <c r="AM586" s="73">
        <f t="shared" si="527"/>
        <v>113.1140350877193</v>
      </c>
      <c r="AN586" s="33">
        <f t="shared" si="528"/>
        <v>0.62766165021686171</v>
      </c>
      <c r="AO586" s="73">
        <f t="shared" si="529"/>
        <v>256.40350877192981</v>
      </c>
      <c r="AP586" s="33">
        <f t="shared" si="530"/>
        <v>1.7387832750318553</v>
      </c>
      <c r="AQ586" s="73">
        <f t="shared" si="531"/>
        <v>71.622807017543863</v>
      </c>
      <c r="AR586" s="33">
        <f t="shared" si="532"/>
        <v>65.539433890397376</v>
      </c>
      <c r="AS586" s="33">
        <f t="shared" si="533"/>
        <v>0.65313255805844228</v>
      </c>
      <c r="AT586" s="73">
        <f t="shared" si="534"/>
        <v>622.14912280701753</v>
      </c>
      <c r="AU586" s="73">
        <f t="shared" si="535"/>
        <v>1517.4205046910683</v>
      </c>
      <c r="AV586" s="73">
        <f t="shared" si="536"/>
        <v>284.08452428674508</v>
      </c>
      <c r="AW586" s="73">
        <f t="shared" si="537"/>
        <v>160.49496484226637</v>
      </c>
      <c r="AX586" s="73">
        <f t="shared" si="538"/>
        <v>0.62766165021686171</v>
      </c>
      <c r="AY586" s="73">
        <f t="shared" si="539"/>
        <v>1.7387832750318553</v>
      </c>
      <c r="AZ586" s="73">
        <f t="shared" si="540"/>
        <v>65.539433890397376</v>
      </c>
      <c r="BA586" s="33">
        <f t="shared" si="541"/>
        <v>3612.1491228070176</v>
      </c>
      <c r="BC586" s="34">
        <f t="shared" si="542"/>
        <v>9.0588148758328171E-2</v>
      </c>
      <c r="BD586" s="34">
        <f t="shared" si="543"/>
        <v>0.43535494030198085</v>
      </c>
      <c r="BE586" s="34">
        <f t="shared" si="544"/>
        <v>0.36465399674414845</v>
      </c>
      <c r="BF586" s="34">
        <f t="shared" si="545"/>
        <v>0.30326220014158495</v>
      </c>
      <c r="BG586" s="34">
        <f t="shared" si="546"/>
        <v>7.6425014168705987</v>
      </c>
      <c r="BH586" s="34">
        <f t="shared" si="547"/>
        <v>0.35448745742344778</v>
      </c>
      <c r="BI586" s="34">
        <f t="shared" si="548"/>
        <v>1.470677924209151</v>
      </c>
      <c r="BJ586" s="34">
        <f t="shared" si="549"/>
        <v>0.38893339810699984</v>
      </c>
      <c r="BL586" s="49">
        <f t="shared" si="550"/>
        <v>1</v>
      </c>
      <c r="BM586" s="49">
        <f t="shared" si="551"/>
        <v>0.8376016050058116</v>
      </c>
      <c r="BN586" s="49">
        <f t="shared" si="552"/>
        <v>17.5546449790358</v>
      </c>
      <c r="BO586" s="49">
        <f t="shared" si="553"/>
        <v>0.81424930466520051</v>
      </c>
      <c r="BP586" s="49">
        <f t="shared" si="554"/>
        <v>0.89337081563199661</v>
      </c>
      <c r="BU586" s="38">
        <f t="shared" si="555"/>
        <v>4.6083951970082714E-2</v>
      </c>
      <c r="BV586" s="38">
        <f t="shared" si="556"/>
        <v>3.8599992135152014E-2</v>
      </c>
      <c r="BW586" s="38">
        <f t="shared" si="557"/>
        <v>0.80898741606573943</v>
      </c>
      <c r="BX586" s="38">
        <f t="shared" si="558"/>
        <v>3.7523825847864345E-2</v>
      </c>
      <c r="BY586" s="38">
        <f t="shared" si="559"/>
        <v>4.1170057759058548E-2</v>
      </c>
    </row>
    <row r="587" spans="1:77" x14ac:dyDescent="0.25">
      <c r="A587" s="23" t="s">
        <v>1422</v>
      </c>
      <c r="B587" s="24" t="s">
        <v>1423</v>
      </c>
      <c r="C587" s="24" t="s">
        <v>65</v>
      </c>
      <c r="D587" s="24" t="s">
        <v>66</v>
      </c>
      <c r="E587" s="25">
        <v>4.3999999999999997E-2</v>
      </c>
      <c r="F587" s="26">
        <f t="shared" si="505"/>
        <v>15.753345012726029</v>
      </c>
      <c r="G587" s="27">
        <v>1698.2436524617447</v>
      </c>
      <c r="H587" s="28">
        <f t="shared" si="506"/>
        <v>3.23</v>
      </c>
      <c r="I587" s="27">
        <v>4.7571000000000002E-5</v>
      </c>
      <c r="J587" s="27">
        <f t="shared" si="507"/>
        <v>1.9190993001465904E-8</v>
      </c>
      <c r="K587" s="20">
        <f t="shared" si="504"/>
        <v>0.9999425420120307</v>
      </c>
      <c r="S587" s="31">
        <f t="shared" si="508"/>
        <v>5.1126721378975928</v>
      </c>
      <c r="T587" s="31">
        <f t="shared" si="509"/>
        <v>7.4157066205818873</v>
      </c>
      <c r="U587" s="31">
        <f t="shared" si="510"/>
        <v>4.2832691225694477</v>
      </c>
      <c r="V587" s="31">
        <f t="shared" si="511"/>
        <v>81.512606864224054</v>
      </c>
      <c r="W587" s="31">
        <f t="shared" si="512"/>
        <v>3.5402575324374195</v>
      </c>
      <c r="X587" s="32">
        <f t="shared" si="513"/>
        <v>4002134.4997806703</v>
      </c>
      <c r="Y587" s="31">
        <f t="shared" si="514"/>
        <v>91.209994048303443</v>
      </c>
      <c r="Z587" s="31">
        <f t="shared" si="515"/>
        <v>4.1580655358903051</v>
      </c>
      <c r="AA587" s="31">
        <f t="shared" si="516"/>
        <v>17.658318908405956</v>
      </c>
      <c r="AB587" s="31">
        <f t="shared" si="517"/>
        <v>3.8376474218790393</v>
      </c>
      <c r="AD587" s="33">
        <f t="shared" si="518"/>
        <v>1422.7845191383703</v>
      </c>
      <c r="AE587" s="33">
        <f t="shared" si="519"/>
        <v>99.632721238397863</v>
      </c>
      <c r="AF587" s="33">
        <f t="shared" si="520"/>
        <v>0.11237409676111813</v>
      </c>
      <c r="AG587" s="73">
        <f t="shared" si="521"/>
        <v>2488.5526315789475</v>
      </c>
      <c r="AH587" s="33">
        <f t="shared" si="522"/>
        <v>267.51373788205274</v>
      </c>
      <c r="AI587" s="33">
        <f t="shared" si="523"/>
        <v>0.20446734938104011</v>
      </c>
      <c r="AJ587" s="73">
        <f t="shared" si="524"/>
        <v>60.307017543859651</v>
      </c>
      <c r="AK587" s="33">
        <f t="shared" si="525"/>
        <v>151.76626608198998</v>
      </c>
      <c r="AL587" s="33">
        <f t="shared" si="526"/>
        <v>1.353444434954277E-5</v>
      </c>
      <c r="AM587" s="73">
        <f t="shared" si="527"/>
        <v>113.1140350877193</v>
      </c>
      <c r="AN587" s="33">
        <f t="shared" si="528"/>
        <v>0.58056026758078261</v>
      </c>
      <c r="AO587" s="73">
        <f t="shared" si="529"/>
        <v>256.40350877192981</v>
      </c>
      <c r="AP587" s="33">
        <f t="shared" si="530"/>
        <v>1.6363779281342641</v>
      </c>
      <c r="AQ587" s="73">
        <f t="shared" si="531"/>
        <v>71.622807017543863</v>
      </c>
      <c r="AR587" s="33">
        <f t="shared" si="532"/>
        <v>60.856371305518564</v>
      </c>
      <c r="AS587" s="33">
        <f t="shared" si="533"/>
        <v>0.64354452043114596</v>
      </c>
      <c r="AT587" s="73">
        <f t="shared" si="534"/>
        <v>622.14912280701753</v>
      </c>
      <c r="AU587" s="73">
        <f t="shared" si="535"/>
        <v>1422.7845191383703</v>
      </c>
      <c r="AV587" s="73">
        <f t="shared" si="536"/>
        <v>267.51373788205274</v>
      </c>
      <c r="AW587" s="73">
        <f t="shared" si="537"/>
        <v>151.76626608198998</v>
      </c>
      <c r="AX587" s="73">
        <f t="shared" si="538"/>
        <v>0.58056026758078261</v>
      </c>
      <c r="AY587" s="73">
        <f t="shared" si="539"/>
        <v>1.6363779281342641</v>
      </c>
      <c r="AZ587" s="73">
        <f t="shared" si="540"/>
        <v>60.856371305518564</v>
      </c>
      <c r="BA587" s="33">
        <f t="shared" si="541"/>
        <v>3612.1491228070176</v>
      </c>
      <c r="BC587" s="34">
        <f t="shared" si="542"/>
        <v>4.8333453011716347E-3</v>
      </c>
      <c r="BD587" s="34">
        <f t="shared" si="543"/>
        <v>2.4776414189534173E-2</v>
      </c>
      <c r="BE587" s="34">
        <f t="shared" si="544"/>
        <v>2.0686707326477462E-2</v>
      </c>
      <c r="BF587" s="34">
        <f t="shared" si="545"/>
        <v>1.7111285583367476E-2</v>
      </c>
      <c r="BG587" s="34">
        <f t="shared" si="546"/>
        <v>0.44084939615326019</v>
      </c>
      <c r="BH587" s="34">
        <f t="shared" si="547"/>
        <v>2.0097366519859126E-2</v>
      </c>
      <c r="BI587" s="34">
        <f t="shared" si="548"/>
        <v>8.4455650327147719E-2</v>
      </c>
      <c r="BJ587" s="34">
        <f t="shared" si="549"/>
        <v>2.2007141626834346E-2</v>
      </c>
      <c r="BL587" s="49">
        <f t="shared" si="550"/>
        <v>1</v>
      </c>
      <c r="BM587" s="49">
        <f t="shared" si="551"/>
        <v>0.8349354821173337</v>
      </c>
      <c r="BN587" s="49">
        <f t="shared" si="552"/>
        <v>17.793107298774483</v>
      </c>
      <c r="BO587" s="49">
        <f t="shared" si="553"/>
        <v>0.81114911811364832</v>
      </c>
      <c r="BP587" s="49">
        <f t="shared" si="554"/>
        <v>0.88822948544872171</v>
      </c>
      <c r="BU587" s="38">
        <f t="shared" si="555"/>
        <v>4.6028310970009291E-2</v>
      </c>
      <c r="BV587" s="38">
        <f t="shared" si="556"/>
        <v>3.8430670010791264E-2</v>
      </c>
      <c r="BW587" s="38">
        <f t="shared" si="557"/>
        <v>0.81898667587073393</v>
      </c>
      <c r="BX587" s="38">
        <f t="shared" si="558"/>
        <v>3.7335823851583801E-2</v>
      </c>
      <c r="BY587" s="38">
        <f t="shared" si="559"/>
        <v>4.0883702968965104E-2</v>
      </c>
    </row>
    <row r="588" spans="1:77" x14ac:dyDescent="0.25">
      <c r="A588" s="23" t="s">
        <v>1424</v>
      </c>
      <c r="B588" s="24" t="s">
        <v>1425</v>
      </c>
      <c r="C588" s="24" t="s">
        <v>65</v>
      </c>
      <c r="D588" s="24" t="s">
        <v>66</v>
      </c>
      <c r="E588" s="25">
        <v>0.69599999999999995</v>
      </c>
      <c r="F588" s="26">
        <f t="shared" si="505"/>
        <v>0.99590112149417431</v>
      </c>
      <c r="G588" s="27">
        <v>23988.329190194923</v>
      </c>
      <c r="H588" s="28">
        <f t="shared" si="506"/>
        <v>4.3800000000000008</v>
      </c>
      <c r="I588" s="27">
        <v>2.7945813326346879E-4</v>
      </c>
      <c r="J588" s="27">
        <f t="shared" si="507"/>
        <v>1.12738413732357E-7</v>
      </c>
      <c r="K588" s="20">
        <f t="shared" si="504"/>
        <v>0.99969680294333441</v>
      </c>
      <c r="S588" s="31">
        <f t="shared" si="508"/>
        <v>5.2965134031279746</v>
      </c>
      <c r="T588" s="31">
        <f t="shared" si="509"/>
        <v>7.8886830752243418</v>
      </c>
      <c r="U588" s="31">
        <f t="shared" si="510"/>
        <v>4.4273198984413682</v>
      </c>
      <c r="V588" s="31">
        <f t="shared" si="511"/>
        <v>1140.6333676920035</v>
      </c>
      <c r="W588" s="31">
        <f t="shared" si="512"/>
        <v>3.6512689491186352</v>
      </c>
      <c r="X588" s="32">
        <f t="shared" si="513"/>
        <v>9512220.832802698</v>
      </c>
      <c r="Y588" s="31">
        <f t="shared" si="514"/>
        <v>95.15634027454449</v>
      </c>
      <c r="Z588" s="31">
        <f t="shared" si="515"/>
        <v>4.299258548495799</v>
      </c>
      <c r="AA588" s="31">
        <f t="shared" si="516"/>
        <v>18.385799360010825</v>
      </c>
      <c r="AB588" s="31">
        <f t="shared" si="517"/>
        <v>3.8672732772011669</v>
      </c>
      <c r="AD588" s="33">
        <f t="shared" si="518"/>
        <v>1373.3998605450163</v>
      </c>
      <c r="AE588" s="33">
        <f t="shared" si="519"/>
        <v>6.2986203081745771</v>
      </c>
      <c r="AF588" s="33">
        <f t="shared" si="520"/>
        <v>0.10563655877500627</v>
      </c>
      <c r="AG588" s="73">
        <f t="shared" si="521"/>
        <v>2488.5526315789475</v>
      </c>
      <c r="AH588" s="33">
        <f t="shared" si="522"/>
        <v>258.8096996868743</v>
      </c>
      <c r="AI588" s="33">
        <f t="shared" si="523"/>
        <v>1.461176495335269E-2</v>
      </c>
      <c r="AJ588" s="73">
        <f t="shared" si="524"/>
        <v>60.307017543859651</v>
      </c>
      <c r="AK588" s="33">
        <f t="shared" si="525"/>
        <v>147.15203786792023</v>
      </c>
      <c r="AL588" s="33">
        <f t="shared" si="526"/>
        <v>5.6944290527690475E-6</v>
      </c>
      <c r="AM588" s="73">
        <f t="shared" si="527"/>
        <v>113.1140350877193</v>
      </c>
      <c r="AN588" s="33">
        <f t="shared" si="528"/>
        <v>0.55648313499599988</v>
      </c>
      <c r="AO588" s="73">
        <f t="shared" si="529"/>
        <v>256.40350877192981</v>
      </c>
      <c r="AP588" s="33">
        <f t="shared" si="530"/>
        <v>1.582637236145584</v>
      </c>
      <c r="AQ588" s="73">
        <f t="shared" si="531"/>
        <v>71.622807017543863</v>
      </c>
      <c r="AR588" s="33">
        <f t="shared" si="532"/>
        <v>58.448435723633366</v>
      </c>
      <c r="AS588" s="33">
        <f t="shared" si="533"/>
        <v>0.63861454639283866</v>
      </c>
      <c r="AT588" s="73">
        <f t="shared" si="534"/>
        <v>622.14912280701753</v>
      </c>
      <c r="AU588" s="73">
        <f t="shared" si="535"/>
        <v>1373.3998605450163</v>
      </c>
      <c r="AV588" s="73">
        <f t="shared" si="536"/>
        <v>258.8096996868743</v>
      </c>
      <c r="AW588" s="73">
        <f t="shared" si="537"/>
        <v>147.15203786792023</v>
      </c>
      <c r="AX588" s="73">
        <f t="shared" si="538"/>
        <v>0.55648313499599988</v>
      </c>
      <c r="AY588" s="73">
        <f t="shared" si="539"/>
        <v>1.582637236145584</v>
      </c>
      <c r="AZ588" s="73">
        <f t="shared" si="540"/>
        <v>58.448435723633366</v>
      </c>
      <c r="BA588" s="33">
        <f t="shared" si="541"/>
        <v>3612.1491228070176</v>
      </c>
      <c r="BC588" s="34">
        <f t="shared" si="542"/>
        <v>4.7754388714645858E-2</v>
      </c>
      <c r="BD588" s="34">
        <f t="shared" si="543"/>
        <v>0.25361554185386942</v>
      </c>
      <c r="BE588" s="34">
        <f t="shared" si="544"/>
        <v>0.21141201958681766</v>
      </c>
      <c r="BF588" s="34">
        <f t="shared" si="545"/>
        <v>0.17436410995045715</v>
      </c>
      <c r="BG588" s="34">
        <f t="shared" si="546"/>
        <v>4.5441328621337078</v>
      </c>
      <c r="BH588" s="34">
        <f t="shared" si="547"/>
        <v>0.20530846390963253</v>
      </c>
      <c r="BI588" s="34">
        <f t="shared" si="548"/>
        <v>0.86851313189808876</v>
      </c>
      <c r="BJ588" s="34">
        <f t="shared" si="549"/>
        <v>0.22458023254220383</v>
      </c>
      <c r="BL588" s="49">
        <f t="shared" si="550"/>
        <v>1</v>
      </c>
      <c r="BM588" s="49">
        <f t="shared" si="551"/>
        <v>0.83359252371304204</v>
      </c>
      <c r="BN588" s="49">
        <f t="shared" si="552"/>
        <v>17.917406910149019</v>
      </c>
      <c r="BO588" s="49">
        <f t="shared" si="553"/>
        <v>0.80952635003705364</v>
      </c>
      <c r="BP588" s="49">
        <f t="shared" si="554"/>
        <v>0.88551447163125585</v>
      </c>
      <c r="BU588" s="38">
        <f t="shared" si="555"/>
        <v>4.6000283334547386E-2</v>
      </c>
      <c r="BV588" s="38">
        <f t="shared" si="556"/>
        <v>3.8345492276360346E-2</v>
      </c>
      <c r="BW588" s="38">
        <f t="shared" si="557"/>
        <v>0.82420579448723208</v>
      </c>
      <c r="BX588" s="38">
        <f t="shared" si="558"/>
        <v>3.7238441468486455E-2</v>
      </c>
      <c r="BY588" s="38">
        <f t="shared" si="559"/>
        <v>4.073391659187979E-2</v>
      </c>
    </row>
    <row r="589" spans="1:77" x14ac:dyDescent="0.25">
      <c r="A589" s="23" t="s">
        <v>1426</v>
      </c>
      <c r="B589" s="24" t="s">
        <v>1427</v>
      </c>
      <c r="C589" s="24" t="s">
        <v>65</v>
      </c>
      <c r="D589" s="24" t="s">
        <v>66</v>
      </c>
      <c r="E589" s="25">
        <v>0.26900000000000002</v>
      </c>
      <c r="F589" s="26">
        <f t="shared" si="505"/>
        <v>2.5767553180667111</v>
      </c>
      <c r="G589" s="27">
        <v>10964.781961431856</v>
      </c>
      <c r="H589" s="28">
        <f t="shared" si="506"/>
        <v>4.04</v>
      </c>
      <c r="I589" s="27">
        <v>1.6867E-3</v>
      </c>
      <c r="J589" s="27">
        <f t="shared" si="507"/>
        <v>6.8044497478658292E-7</v>
      </c>
      <c r="K589" s="20">
        <f t="shared" si="504"/>
        <v>0.99984115351128955</v>
      </c>
      <c r="S589" s="31">
        <f t="shared" si="508"/>
        <v>5.2792230800316844</v>
      </c>
      <c r="T589" s="31">
        <f t="shared" si="509"/>
        <v>7.8431199112565197</v>
      </c>
      <c r="U589" s="31">
        <f t="shared" si="510"/>
        <v>4.4137718821460306</v>
      </c>
      <c r="V589" s="31">
        <f t="shared" si="511"/>
        <v>521.81522873717165</v>
      </c>
      <c r="W589" s="31">
        <f t="shared" si="512"/>
        <v>3.6408282939186742</v>
      </c>
      <c r="X589" s="32">
        <f t="shared" si="513"/>
        <v>721138.86759502674</v>
      </c>
      <c r="Y589" s="31">
        <f t="shared" si="514"/>
        <v>94.785185293555728</v>
      </c>
      <c r="Z589" s="31">
        <f t="shared" si="515"/>
        <v>4.2859793056455713</v>
      </c>
      <c r="AA589" s="31">
        <f t="shared" si="516"/>
        <v>18.317379617366427</v>
      </c>
      <c r="AB589" s="31">
        <f t="shared" si="517"/>
        <v>3.8645683664591863</v>
      </c>
      <c r="AD589" s="33">
        <f t="shared" si="518"/>
        <v>1377.8979707724554</v>
      </c>
      <c r="AE589" s="33">
        <f t="shared" si="519"/>
        <v>16.296801986949834</v>
      </c>
      <c r="AF589" s="33">
        <f t="shared" si="520"/>
        <v>0.10625023495271639</v>
      </c>
      <c r="AG589" s="73">
        <f t="shared" si="521"/>
        <v>2488.5526315789475</v>
      </c>
      <c r="AH589" s="33">
        <f t="shared" si="522"/>
        <v>259.60411274726209</v>
      </c>
      <c r="AI589" s="33">
        <f t="shared" si="523"/>
        <v>3.1939785864435452E-2</v>
      </c>
      <c r="AJ589" s="73">
        <f t="shared" si="524"/>
        <v>60.307017543859651</v>
      </c>
      <c r="AK589" s="33">
        <f t="shared" si="525"/>
        <v>147.57401978118889</v>
      </c>
      <c r="AL589" s="33">
        <f t="shared" si="526"/>
        <v>7.5112671221439834E-5</v>
      </c>
      <c r="AM589" s="73">
        <f t="shared" si="527"/>
        <v>113.1140350877193</v>
      </c>
      <c r="AN589" s="33">
        <f t="shared" si="528"/>
        <v>0.55866218319588812</v>
      </c>
      <c r="AO589" s="73">
        <f t="shared" si="529"/>
        <v>256.40350877192981</v>
      </c>
      <c r="AP589" s="33">
        <f t="shared" si="530"/>
        <v>1.5875407185713875</v>
      </c>
      <c r="AQ589" s="73">
        <f t="shared" si="531"/>
        <v>71.622807017543863</v>
      </c>
      <c r="AR589" s="33">
        <f t="shared" si="532"/>
        <v>58.666754446819468</v>
      </c>
      <c r="AS589" s="33">
        <f t="shared" si="533"/>
        <v>0.63906152913003522</v>
      </c>
      <c r="AT589" s="73">
        <f t="shared" si="534"/>
        <v>622.14912280701753</v>
      </c>
      <c r="AU589" s="73">
        <f t="shared" si="535"/>
        <v>1377.8979707724554</v>
      </c>
      <c r="AV589" s="73">
        <f t="shared" si="536"/>
        <v>259.60411274726209</v>
      </c>
      <c r="AW589" s="73">
        <f t="shared" si="537"/>
        <v>147.57401978118889</v>
      </c>
      <c r="AX589" s="73">
        <f t="shared" si="538"/>
        <v>0.55866218319588812</v>
      </c>
      <c r="AY589" s="73">
        <f t="shared" si="539"/>
        <v>1.5875407185713875</v>
      </c>
      <c r="AZ589" s="73">
        <f t="shared" si="540"/>
        <v>58.666754446819468</v>
      </c>
      <c r="BA589" s="33">
        <f t="shared" si="541"/>
        <v>3612.1491228070176</v>
      </c>
      <c r="BC589" s="34">
        <f t="shared" si="542"/>
        <v>2.408416366810923E-2</v>
      </c>
      <c r="BD589" s="34">
        <f t="shared" si="543"/>
        <v>0.12748858154705869</v>
      </c>
      <c r="BE589" s="34">
        <f t="shared" si="544"/>
        <v>0.10628892739329479</v>
      </c>
      <c r="BF589" s="34">
        <f t="shared" si="545"/>
        <v>8.7686259887402307E-2</v>
      </c>
      <c r="BG589" s="34">
        <f t="shared" si="546"/>
        <v>2.2828219159220566</v>
      </c>
      <c r="BH589" s="34">
        <f t="shared" si="547"/>
        <v>0.1032242270752971</v>
      </c>
      <c r="BI589" s="34">
        <f t="shared" si="548"/>
        <v>0.43640497526321803</v>
      </c>
      <c r="BJ589" s="34">
        <f t="shared" si="549"/>
        <v>0.11292463578877325</v>
      </c>
      <c r="BL589" s="49">
        <f t="shared" si="550"/>
        <v>1</v>
      </c>
      <c r="BM589" s="49">
        <f t="shared" si="551"/>
        <v>0.83371331066273835</v>
      </c>
      <c r="BN589" s="49">
        <f t="shared" si="552"/>
        <v>17.906089221640759</v>
      </c>
      <c r="BO589" s="49">
        <f t="shared" si="553"/>
        <v>0.80967429257336976</v>
      </c>
      <c r="BP589" s="49">
        <f t="shared" si="554"/>
        <v>0.88576274375670583</v>
      </c>
      <c r="BU589" s="38">
        <f t="shared" si="555"/>
        <v>4.6002806025099707E-2</v>
      </c>
      <c r="BV589" s="38">
        <f t="shared" si="556"/>
        <v>3.8353151710961646E-2</v>
      </c>
      <c r="BW589" s="38">
        <f t="shared" si="557"/>
        <v>0.82373034913126841</v>
      </c>
      <c r="BX589" s="38">
        <f t="shared" si="558"/>
        <v>3.7247289424762554E-2</v>
      </c>
      <c r="BY589" s="38">
        <f t="shared" si="559"/>
        <v>4.0747571685299834E-2</v>
      </c>
    </row>
    <row r="590" spans="1:77" x14ac:dyDescent="0.25">
      <c r="A590" s="23" t="s">
        <v>1428</v>
      </c>
      <c r="B590" s="24" t="s">
        <v>1429</v>
      </c>
      <c r="C590" s="24" t="s">
        <v>65</v>
      </c>
      <c r="D590" s="24" t="s">
        <v>66</v>
      </c>
      <c r="E590" s="25">
        <v>0.75800000000000001</v>
      </c>
      <c r="F590" s="26">
        <f t="shared" si="505"/>
        <v>0.91444219071232891</v>
      </c>
      <c r="G590" s="27">
        <v>15848.931924611146</v>
      </c>
      <c r="H590" s="28">
        <f t="shared" si="506"/>
        <v>4.2</v>
      </c>
      <c r="I590" s="27">
        <v>9.2414999999999988E-4</v>
      </c>
      <c r="J590" s="27">
        <f t="shared" si="507"/>
        <v>3.7281865385013373E-7</v>
      </c>
      <c r="K590" s="20">
        <f t="shared" si="504"/>
        <v>0.99978704135809271</v>
      </c>
      <c r="S590" s="31">
        <f t="shared" si="508"/>
        <v>5.2890208269224308</v>
      </c>
      <c r="T590" s="31">
        <f t="shared" si="509"/>
        <v>7.8689105369829146</v>
      </c>
      <c r="U590" s="31">
        <f t="shared" si="510"/>
        <v>4.4214490107800186</v>
      </c>
      <c r="V590" s="31">
        <f t="shared" si="511"/>
        <v>753.88722398557945</v>
      </c>
      <c r="W590" s="31">
        <f t="shared" si="512"/>
        <v>3.6467446030849691</v>
      </c>
      <c r="X590" s="32">
        <f t="shared" si="513"/>
        <v>1901316.1129628655</v>
      </c>
      <c r="Y590" s="31">
        <f t="shared" si="514"/>
        <v>94.995504241369261</v>
      </c>
      <c r="Z590" s="31">
        <f t="shared" si="515"/>
        <v>4.2935041309263209</v>
      </c>
      <c r="AA590" s="31">
        <f t="shared" si="516"/>
        <v>18.356150397821285</v>
      </c>
      <c r="AB590" s="31">
        <f t="shared" si="517"/>
        <v>3.8661031443315674</v>
      </c>
      <c r="AD590" s="33">
        <f t="shared" si="518"/>
        <v>1375.3454575567423</v>
      </c>
      <c r="AE590" s="33">
        <f t="shared" si="519"/>
        <v>5.7834297288779757</v>
      </c>
      <c r="AF590" s="33">
        <f t="shared" si="520"/>
        <v>0.10590199614251157</v>
      </c>
      <c r="AG590" s="73">
        <f t="shared" si="521"/>
        <v>2488.5526315789475</v>
      </c>
      <c r="AH590" s="33">
        <f t="shared" si="522"/>
        <v>259.15335233758333</v>
      </c>
      <c r="AI590" s="33">
        <f t="shared" si="523"/>
        <v>2.2107639095612888E-2</v>
      </c>
      <c r="AJ590" s="73">
        <f t="shared" si="524"/>
        <v>60.307017543859651</v>
      </c>
      <c r="AK590" s="33">
        <f t="shared" si="525"/>
        <v>147.33460254171459</v>
      </c>
      <c r="AL590" s="33">
        <f t="shared" si="526"/>
        <v>2.8489037828779288E-5</v>
      </c>
      <c r="AM590" s="73">
        <f t="shared" si="527"/>
        <v>113.1140350877193</v>
      </c>
      <c r="AN590" s="33">
        <f t="shared" si="528"/>
        <v>0.55742531158294917</v>
      </c>
      <c r="AO590" s="73">
        <f t="shared" si="529"/>
        <v>256.40350877192981</v>
      </c>
      <c r="AP590" s="33">
        <f t="shared" si="530"/>
        <v>1.5847583836372534</v>
      </c>
      <c r="AQ590" s="73">
        <f t="shared" si="531"/>
        <v>71.622807017543863</v>
      </c>
      <c r="AR590" s="33">
        <f t="shared" si="532"/>
        <v>58.542841981113881</v>
      </c>
      <c r="AS590" s="33">
        <f t="shared" si="533"/>
        <v>0.63880783245993034</v>
      </c>
      <c r="AT590" s="73">
        <f t="shared" si="534"/>
        <v>622.14912280701753</v>
      </c>
      <c r="AU590" s="73">
        <f t="shared" si="535"/>
        <v>1375.3454575567423</v>
      </c>
      <c r="AV590" s="73">
        <f t="shared" si="536"/>
        <v>259.15335233758333</v>
      </c>
      <c r="AW590" s="73">
        <f t="shared" si="537"/>
        <v>147.33460254171459</v>
      </c>
      <c r="AX590" s="73">
        <f t="shared" si="538"/>
        <v>0.55742531158294917</v>
      </c>
      <c r="AY590" s="73">
        <f t="shared" si="539"/>
        <v>1.5847583836372534</v>
      </c>
      <c r="AZ590" s="73">
        <f t="shared" si="540"/>
        <v>58.542841981113881</v>
      </c>
      <c r="BA590" s="33">
        <f t="shared" si="541"/>
        <v>3612.1491228070176</v>
      </c>
      <c r="BC590" s="34">
        <f t="shared" si="542"/>
        <v>5.0386433363451076E-2</v>
      </c>
      <c r="BD590" s="34">
        <f t="shared" si="543"/>
        <v>0.26721459907076184</v>
      </c>
      <c r="BE590" s="34">
        <f t="shared" si="544"/>
        <v>0.22276204275210343</v>
      </c>
      <c r="BF590" s="34">
        <f t="shared" si="545"/>
        <v>0.18374641840713557</v>
      </c>
      <c r="BG590" s="34">
        <f t="shared" si="546"/>
        <v>4.7864846442851867</v>
      </c>
      <c r="BH590" s="34">
        <f t="shared" si="547"/>
        <v>0.21633435978862101</v>
      </c>
      <c r="BI590" s="34">
        <f t="shared" si="548"/>
        <v>0.91491755072832659</v>
      </c>
      <c r="BJ590" s="34">
        <f t="shared" si="549"/>
        <v>0.23665109713116872</v>
      </c>
      <c r="BL590" s="49">
        <f t="shared" si="550"/>
        <v>1</v>
      </c>
      <c r="BM590" s="49">
        <f t="shared" si="551"/>
        <v>0.83364473171285525</v>
      </c>
      <c r="BN590" s="49">
        <f t="shared" si="552"/>
        <v>17.912511744980161</v>
      </c>
      <c r="BO590" s="49">
        <f t="shared" si="553"/>
        <v>0.80959034626447524</v>
      </c>
      <c r="BP590" s="49">
        <f t="shared" si="554"/>
        <v>0.88562188575819722</v>
      </c>
      <c r="BU590" s="38">
        <f t="shared" si="555"/>
        <v>4.6001373604021505E-2</v>
      </c>
      <c r="BV590" s="38">
        <f t="shared" si="556"/>
        <v>3.8348802756547326E-2</v>
      </c>
      <c r="BW590" s="38">
        <f t="shared" si="557"/>
        <v>0.8240001449672556</v>
      </c>
      <c r="BX590" s="38">
        <f t="shared" si="558"/>
        <v>3.7242267984721258E-2</v>
      </c>
      <c r="BY590" s="38">
        <f t="shared" si="559"/>
        <v>4.0739823238660884E-2</v>
      </c>
    </row>
    <row r="591" spans="1:77" x14ac:dyDescent="0.25">
      <c r="A591" s="23" t="s">
        <v>1430</v>
      </c>
      <c r="B591" s="24" t="s">
        <v>1431</v>
      </c>
      <c r="C591" s="24" t="s">
        <v>65</v>
      </c>
      <c r="D591" s="24" t="s">
        <v>66</v>
      </c>
      <c r="E591" s="25">
        <v>1.6299999999999999E-3</v>
      </c>
      <c r="F591" s="26">
        <f t="shared" si="505"/>
        <v>425.24366905518116</v>
      </c>
      <c r="G591" s="27">
        <v>15.848931924611136</v>
      </c>
      <c r="H591" s="28">
        <f t="shared" si="506"/>
        <v>1.2</v>
      </c>
      <c r="I591" s="27">
        <v>5.236718031477705E-9</v>
      </c>
      <c r="J591" s="27">
        <f t="shared" si="507"/>
        <v>2.1125858000197376E-12</v>
      </c>
      <c r="K591" s="20">
        <f t="shared" si="504"/>
        <v>0.99977936692930636</v>
      </c>
      <c r="S591" s="31">
        <f t="shared" si="508"/>
        <v>1.6121003846427424</v>
      </c>
      <c r="T591" s="31">
        <f t="shared" si="509"/>
        <v>1.5609240744388</v>
      </c>
      <c r="U591" s="31">
        <f t="shared" si="510"/>
        <v>1.5403589472082462</v>
      </c>
      <c r="V591" s="31">
        <f t="shared" si="511"/>
        <v>1.573067223985579</v>
      </c>
      <c r="W591" s="31">
        <f t="shared" si="512"/>
        <v>1.4264588211628308</v>
      </c>
      <c r="X591" s="32">
        <f t="shared" si="513"/>
        <v>786095084.87791049</v>
      </c>
      <c r="Y591" s="31">
        <f t="shared" si="514"/>
        <v>16.066537486297744</v>
      </c>
      <c r="Z591" s="31">
        <f t="shared" si="515"/>
        <v>1.4695708115727104</v>
      </c>
      <c r="AA591" s="31">
        <f t="shared" si="516"/>
        <v>3.8061648953131071</v>
      </c>
      <c r="AB591" s="31">
        <f t="shared" si="517"/>
        <v>2.251317141184932</v>
      </c>
      <c r="AD591" s="33">
        <f t="shared" si="518"/>
        <v>4512.2691108611152</v>
      </c>
      <c r="AE591" s="33">
        <f t="shared" si="519"/>
        <v>2689.472229748163</v>
      </c>
      <c r="AF591" s="33">
        <f t="shared" si="520"/>
        <v>0.53387179234386672</v>
      </c>
      <c r="AG591" s="73">
        <f t="shared" si="521"/>
        <v>2488.5526315789475</v>
      </c>
      <c r="AH591" s="33">
        <f t="shared" si="522"/>
        <v>743.87423490482342</v>
      </c>
      <c r="AI591" s="33">
        <f t="shared" si="523"/>
        <v>10.595012350736932</v>
      </c>
      <c r="AJ591" s="73">
        <f t="shared" si="524"/>
        <v>60.307017543859651</v>
      </c>
      <c r="AK591" s="33">
        <f t="shared" si="525"/>
        <v>376.66118271025408</v>
      </c>
      <c r="AL591" s="33">
        <f t="shared" si="526"/>
        <v>6.890599840740559E-8</v>
      </c>
      <c r="AM591" s="73">
        <f t="shared" si="527"/>
        <v>113.1140350877193</v>
      </c>
      <c r="AN591" s="33">
        <f t="shared" si="528"/>
        <v>3.295850060779133</v>
      </c>
      <c r="AO591" s="73">
        <f t="shared" si="529"/>
        <v>256.40350877192981</v>
      </c>
      <c r="AP591" s="33">
        <f t="shared" si="530"/>
        <v>4.6300366155101838</v>
      </c>
      <c r="AQ591" s="73">
        <f t="shared" si="531"/>
        <v>71.622807017543863</v>
      </c>
      <c r="AR591" s="33">
        <f t="shared" si="532"/>
        <v>282.337008952107</v>
      </c>
      <c r="AS591" s="33">
        <f t="shared" si="533"/>
        <v>1.0970009176037716</v>
      </c>
      <c r="AT591" s="73">
        <f t="shared" si="534"/>
        <v>622.14912280701753</v>
      </c>
      <c r="AU591" s="73">
        <f t="shared" si="535"/>
        <v>4512.2691108611152</v>
      </c>
      <c r="AV591" s="73">
        <f t="shared" si="536"/>
        <v>743.87423490482342</v>
      </c>
      <c r="AW591" s="73">
        <f t="shared" si="537"/>
        <v>376.66118271025408</v>
      </c>
      <c r="AX591" s="73">
        <f t="shared" si="538"/>
        <v>3.295850060779133</v>
      </c>
      <c r="AY591" s="73">
        <f t="shared" si="539"/>
        <v>4.6300366155101838</v>
      </c>
      <c r="AZ591" s="73">
        <f t="shared" si="540"/>
        <v>282.337008952107</v>
      </c>
      <c r="BA591" s="33">
        <f t="shared" si="541"/>
        <v>3612.1491228070176</v>
      </c>
      <c r="BC591" s="34">
        <f t="shared" si="542"/>
        <v>5.8908237147574187E-4</v>
      </c>
      <c r="BD591" s="34">
        <f t="shared" si="543"/>
        <v>9.5090200645038081E-4</v>
      </c>
      <c r="BE591" s="34">
        <f t="shared" si="544"/>
        <v>8.9465570634095811E-4</v>
      </c>
      <c r="BF591" s="34">
        <f t="shared" si="545"/>
        <v>8.4030174502936774E-4</v>
      </c>
      <c r="BG591" s="34">
        <f t="shared" si="546"/>
        <v>9.4645140038321796E-3</v>
      </c>
      <c r="BH591" s="34">
        <f t="shared" si="547"/>
        <v>8.6569825873278306E-4</v>
      </c>
      <c r="BI591" s="34">
        <f t="shared" si="548"/>
        <v>2.2334666625416495E-3</v>
      </c>
      <c r="BJ591" s="34">
        <f t="shared" si="549"/>
        <v>9.9207109548595743E-4</v>
      </c>
      <c r="BL591" s="49">
        <f t="shared" si="550"/>
        <v>1</v>
      </c>
      <c r="BM591" s="49">
        <f t="shared" si="551"/>
        <v>0.94084953052167353</v>
      </c>
      <c r="BN591" s="49">
        <f t="shared" si="552"/>
        <v>9.9531959546097024</v>
      </c>
      <c r="BO591" s="49">
        <f t="shared" si="553"/>
        <v>0.91039692088183244</v>
      </c>
      <c r="BP591" s="49">
        <f t="shared" si="554"/>
        <v>1.0432947756512332</v>
      </c>
      <c r="BU591" s="38">
        <f t="shared" si="555"/>
        <v>4.8333238072588415E-2</v>
      </c>
      <c r="BV591" s="38">
        <f t="shared" si="556"/>
        <v>4.5474304349187089E-2</v>
      </c>
      <c r="BW591" s="38">
        <f t="shared" si="557"/>
        <v>0.48107018965727466</v>
      </c>
      <c r="BX591" s="38">
        <f t="shared" si="558"/>
        <v>4.4002431117533047E-2</v>
      </c>
      <c r="BY591" s="38">
        <f t="shared" si="559"/>
        <v>5.0425814771438773E-2</v>
      </c>
    </row>
    <row r="592" spans="1:77" x14ac:dyDescent="0.25">
      <c r="A592" s="23" t="s">
        <v>1432</v>
      </c>
      <c r="B592" s="24" t="s">
        <v>1433</v>
      </c>
      <c r="C592" s="24" t="s">
        <v>365</v>
      </c>
      <c r="D592" s="24" t="s">
        <v>66</v>
      </c>
      <c r="E592" s="25">
        <v>1.92E-3</v>
      </c>
      <c r="F592" s="26">
        <f t="shared" si="505"/>
        <v>361.01415654163816</v>
      </c>
      <c r="G592" s="27">
        <v>158.48931924611153</v>
      </c>
      <c r="H592" s="28">
        <f t="shared" si="506"/>
        <v>2.2000000000000006</v>
      </c>
      <c r="I592" s="27">
        <v>1.3332E-11</v>
      </c>
      <c r="J592" s="27">
        <f t="shared" si="507"/>
        <v>5.3783674653789786E-15</v>
      </c>
      <c r="K592" s="20">
        <f t="shared" si="504"/>
        <v>0.9999429859106238</v>
      </c>
      <c r="S592" s="31">
        <f t="shared" si="508"/>
        <v>3.8286690995566972</v>
      </c>
      <c r="T592" s="31">
        <f t="shared" si="509"/>
        <v>4.6955782954862464</v>
      </c>
      <c r="U592" s="31">
        <f t="shared" si="510"/>
        <v>3.277174905021913</v>
      </c>
      <c r="V592" s="31">
        <f t="shared" si="511"/>
        <v>8.3506722398557987</v>
      </c>
      <c r="W592" s="31">
        <f t="shared" si="512"/>
        <v>2.7649201992734769</v>
      </c>
      <c r="X592" s="32">
        <f t="shared" si="513"/>
        <v>1493340347137.8284</v>
      </c>
      <c r="Y592" s="31">
        <f t="shared" si="514"/>
        <v>63.647517590753125</v>
      </c>
      <c r="Z592" s="31">
        <f t="shared" si="515"/>
        <v>3.1719308019350478</v>
      </c>
      <c r="AA592" s="31">
        <f t="shared" si="516"/>
        <v>12.577375252890388</v>
      </c>
      <c r="AB592" s="31">
        <f t="shared" si="517"/>
        <v>3.5592649407141241</v>
      </c>
      <c r="AD592" s="33">
        <f t="shared" si="518"/>
        <v>1899.9371792336447</v>
      </c>
      <c r="AE592" s="33">
        <f t="shared" si="519"/>
        <v>2283.2498617132842</v>
      </c>
      <c r="AF592" s="33">
        <f t="shared" si="520"/>
        <v>0.1774719280337414</v>
      </c>
      <c r="AG592" s="73">
        <f t="shared" si="521"/>
        <v>2488.5526315789475</v>
      </c>
      <c r="AH592" s="33">
        <f t="shared" si="522"/>
        <v>349.64057962773632</v>
      </c>
      <c r="AI592" s="33">
        <f t="shared" si="523"/>
        <v>1.9958473028219905</v>
      </c>
      <c r="AJ592" s="73">
        <f t="shared" si="524"/>
        <v>60.307017543859651</v>
      </c>
      <c r="AK592" s="33">
        <f t="shared" si="525"/>
        <v>194.32447519022352</v>
      </c>
      <c r="AL592" s="33">
        <f t="shared" si="526"/>
        <v>3.627215106756058E-11</v>
      </c>
      <c r="AM592" s="73">
        <f t="shared" si="527"/>
        <v>113.1140350877193</v>
      </c>
      <c r="AN592" s="33">
        <f t="shared" si="528"/>
        <v>0.83197115229546315</v>
      </c>
      <c r="AO592" s="73">
        <f t="shared" si="529"/>
        <v>256.40350877192981</v>
      </c>
      <c r="AP592" s="33">
        <f t="shared" si="530"/>
        <v>2.145118254949244</v>
      </c>
      <c r="AQ592" s="73">
        <f t="shared" si="531"/>
        <v>71.622807017543863</v>
      </c>
      <c r="AR592" s="33">
        <f t="shared" si="532"/>
        <v>85.44081658645392</v>
      </c>
      <c r="AS592" s="33">
        <f t="shared" si="533"/>
        <v>0.69387837399973229</v>
      </c>
      <c r="AT592" s="73">
        <f t="shared" si="534"/>
        <v>622.14912280701753</v>
      </c>
      <c r="AU592" s="73">
        <f t="shared" si="535"/>
        <v>1899.9371792336447</v>
      </c>
      <c r="AV592" s="73">
        <f t="shared" si="536"/>
        <v>349.64057962773632</v>
      </c>
      <c r="AW592" s="73">
        <f t="shared" si="537"/>
        <v>194.32447519022352</v>
      </c>
      <c r="AX592" s="73">
        <f t="shared" si="538"/>
        <v>0.83197115229546315</v>
      </c>
      <c r="AY592" s="73">
        <f t="shared" si="539"/>
        <v>2.145118254949244</v>
      </c>
      <c r="AZ592" s="73">
        <f t="shared" si="540"/>
        <v>85.44081658645392</v>
      </c>
      <c r="BA592" s="33">
        <f t="shared" si="541"/>
        <v>3612.1491228070176</v>
      </c>
      <c r="BC592" s="34">
        <f t="shared" si="542"/>
        <v>2.9212391324294967E-4</v>
      </c>
      <c r="BD592" s="34">
        <f t="shared" si="543"/>
        <v>1.1208521556844591E-3</v>
      </c>
      <c r="BE592" s="34">
        <f t="shared" si="544"/>
        <v>9.5190740100327713E-4</v>
      </c>
      <c r="BF592" s="34">
        <f t="shared" si="545"/>
        <v>8.0769930841609371E-4</v>
      </c>
      <c r="BG592" s="34">
        <f t="shared" si="546"/>
        <v>1.8592961906810278E-2</v>
      </c>
      <c r="BH592" s="34">
        <f t="shared" si="547"/>
        <v>9.265968383971139E-4</v>
      </c>
      <c r="BI592" s="34">
        <f t="shared" si="548"/>
        <v>3.6445540775741901E-3</v>
      </c>
      <c r="BJ592" s="34">
        <f t="shared" si="549"/>
        <v>1.0239625704410063E-3</v>
      </c>
      <c r="BL592" s="49">
        <f t="shared" si="550"/>
        <v>1</v>
      </c>
      <c r="BM592" s="49">
        <f t="shared" si="551"/>
        <v>0.84927115157483524</v>
      </c>
      <c r="BN592" s="49">
        <f t="shared" si="552"/>
        <v>16.588237630195131</v>
      </c>
      <c r="BO592" s="49">
        <f t="shared" si="553"/>
        <v>0.82668961619766756</v>
      </c>
      <c r="BP592" s="49">
        <f t="shared" si="554"/>
        <v>0.91355721202651718</v>
      </c>
      <c r="BU592" s="38">
        <f t="shared" si="555"/>
        <v>4.6328144357725538E-2</v>
      </c>
      <c r="BV592" s="38">
        <f t="shared" si="556"/>
        <v>3.934515650901077E-2</v>
      </c>
      <c r="BW592" s="38">
        <f t="shared" si="557"/>
        <v>0.76850226757193507</v>
      </c>
      <c r="BX592" s="38">
        <f t="shared" si="558"/>
        <v>3.8298995878238262E-2</v>
      </c>
      <c r="BY592" s="38">
        <f t="shared" si="559"/>
        <v>4.2323410397805766E-2</v>
      </c>
    </row>
    <row r="593" spans="1:77" x14ac:dyDescent="0.25">
      <c r="A593" s="23" t="s">
        <v>1434</v>
      </c>
      <c r="B593" s="24" t="s">
        <v>1435</v>
      </c>
      <c r="C593" s="24" t="s">
        <v>1436</v>
      </c>
      <c r="D593" s="24" t="s">
        <v>66</v>
      </c>
      <c r="E593" s="25">
        <v>7.17</v>
      </c>
      <c r="F593" s="26">
        <f t="shared" si="505"/>
        <v>9.667324694002026E-2</v>
      </c>
      <c r="G593" s="27">
        <v>7244.3596007499036</v>
      </c>
      <c r="H593" s="28">
        <f t="shared" si="506"/>
        <v>3.8600000000000003</v>
      </c>
      <c r="I593" s="27">
        <v>5.4438999999999996E-4</v>
      </c>
      <c r="J593" s="27">
        <f t="shared" si="507"/>
        <v>2.1961667150297496E-7</v>
      </c>
      <c r="K593" s="20">
        <f t="shared" si="504"/>
        <v>0.99988230252093802</v>
      </c>
      <c r="S593" s="31">
        <f t="shared" si="508"/>
        <v>5.2629915006020447</v>
      </c>
      <c r="T593" s="31">
        <f t="shared" si="509"/>
        <v>7.80055517388152</v>
      </c>
      <c r="U593" s="31">
        <f t="shared" si="510"/>
        <v>4.4010534556951662</v>
      </c>
      <c r="V593" s="31">
        <f t="shared" si="511"/>
        <v>345.03813406986797</v>
      </c>
      <c r="W593" s="31">
        <f t="shared" si="512"/>
        <v>3.6310269545664893</v>
      </c>
      <c r="X593" s="32">
        <f t="shared" si="513"/>
        <v>1477676.8585669063</v>
      </c>
      <c r="Y593" s="31">
        <f t="shared" si="514"/>
        <v>94.436757359556154</v>
      </c>
      <c r="Z593" s="31">
        <f t="shared" si="515"/>
        <v>4.2735131947528711</v>
      </c>
      <c r="AA593" s="31">
        <f t="shared" si="516"/>
        <v>18.253149441845512</v>
      </c>
      <c r="AB593" s="31">
        <f t="shared" si="517"/>
        <v>3.8620141111060686</v>
      </c>
      <c r="AD593" s="33">
        <f t="shared" si="518"/>
        <v>1382.1475425903034</v>
      </c>
      <c r="AE593" s="33">
        <f t="shared" si="519"/>
        <v>0.61141418891067023</v>
      </c>
      <c r="AF593" s="33">
        <f t="shared" si="520"/>
        <v>0.1068300030904942</v>
      </c>
      <c r="AG593" s="73">
        <f t="shared" si="521"/>
        <v>2488.5526315789475</v>
      </c>
      <c r="AH593" s="33">
        <f t="shared" si="522"/>
        <v>260.35433217712279</v>
      </c>
      <c r="AI593" s="33">
        <f t="shared" si="523"/>
        <v>4.8303839549780826E-2</v>
      </c>
      <c r="AJ593" s="73">
        <f t="shared" si="524"/>
        <v>60.307017543859651</v>
      </c>
      <c r="AK593" s="33">
        <f t="shared" si="525"/>
        <v>147.97237073411213</v>
      </c>
      <c r="AL593" s="33">
        <f t="shared" si="526"/>
        <v>3.6656638664016884E-5</v>
      </c>
      <c r="AM593" s="73">
        <f t="shared" si="527"/>
        <v>113.1140350877193</v>
      </c>
      <c r="AN593" s="33">
        <f t="shared" si="528"/>
        <v>0.56072338813067346</v>
      </c>
      <c r="AO593" s="73">
        <f t="shared" si="529"/>
        <v>256.40350877192981</v>
      </c>
      <c r="AP593" s="33">
        <f t="shared" si="530"/>
        <v>1.5921716762267157</v>
      </c>
      <c r="AQ593" s="73">
        <f t="shared" si="531"/>
        <v>71.622807017543863</v>
      </c>
      <c r="AR593" s="33">
        <f t="shared" si="532"/>
        <v>58.873194214782096</v>
      </c>
      <c r="AS593" s="33">
        <f t="shared" si="533"/>
        <v>0.63948419105844656</v>
      </c>
      <c r="AT593" s="73">
        <f t="shared" si="534"/>
        <v>622.14912280701753</v>
      </c>
      <c r="AU593" s="73">
        <f t="shared" si="535"/>
        <v>1382.1475425903034</v>
      </c>
      <c r="AV593" s="73">
        <f t="shared" si="536"/>
        <v>260.35433217712279</v>
      </c>
      <c r="AW593" s="73">
        <f t="shared" si="537"/>
        <v>147.97237073411213</v>
      </c>
      <c r="AX593" s="73">
        <f t="shared" si="538"/>
        <v>0.56072338813067346</v>
      </c>
      <c r="AY593" s="73">
        <f t="shared" si="539"/>
        <v>1.5921716762267157</v>
      </c>
      <c r="AZ593" s="73">
        <f t="shared" si="540"/>
        <v>58.873194214782096</v>
      </c>
      <c r="BA593" s="33">
        <f t="shared" si="541"/>
        <v>3612.1491228070176</v>
      </c>
      <c r="BC593" s="34">
        <f t="shared" si="542"/>
        <v>0.10973089544249837</v>
      </c>
      <c r="BD593" s="34">
        <f t="shared" si="543"/>
        <v>0.57906679331623456</v>
      </c>
      <c r="BE593" s="34">
        <f t="shared" si="544"/>
        <v>0.48284195435901495</v>
      </c>
      <c r="BF593" s="34">
        <f t="shared" si="545"/>
        <v>0.39843574039744184</v>
      </c>
      <c r="BG593" s="34">
        <f t="shared" si="546"/>
        <v>10.362629947750044</v>
      </c>
      <c r="BH593" s="34">
        <f t="shared" si="547"/>
        <v>0.46893642954556458</v>
      </c>
      <c r="BI593" s="34">
        <f t="shared" si="548"/>
        <v>1.9814122137710928</v>
      </c>
      <c r="BJ593" s="34">
        <f t="shared" si="549"/>
        <v>0.51305152098567097</v>
      </c>
      <c r="BL593" s="49">
        <f t="shared" si="550"/>
        <v>1</v>
      </c>
      <c r="BM593" s="49">
        <f t="shared" si="551"/>
        <v>0.83382773789159381</v>
      </c>
      <c r="BN593" s="49">
        <f t="shared" si="552"/>
        <v>17.895396640523472</v>
      </c>
      <c r="BO593" s="49">
        <f t="shared" si="553"/>
        <v>0.80981405764960412</v>
      </c>
      <c r="BP593" s="49">
        <f t="shared" si="554"/>
        <v>0.88599713695806426</v>
      </c>
      <c r="BU593" s="38">
        <f t="shared" si="555"/>
        <v>4.6005193788546568E-2</v>
      </c>
      <c r="BV593" s="38">
        <f t="shared" si="556"/>
        <v>3.8360406667968187E-2</v>
      </c>
      <c r="BW593" s="38">
        <f t="shared" si="557"/>
        <v>0.82328119037018754</v>
      </c>
      <c r="BX593" s="38">
        <f t="shared" si="558"/>
        <v>3.7255652654859257E-2</v>
      </c>
      <c r="BY593" s="38">
        <f t="shared" si="559"/>
        <v>4.0760469981853183E-2</v>
      </c>
    </row>
    <row r="594" spans="1:77" x14ac:dyDescent="0.25">
      <c r="A594" s="23" t="s">
        <v>1437</v>
      </c>
      <c r="B594" s="24" t="s">
        <v>1438</v>
      </c>
      <c r="C594" s="24" t="s">
        <v>1439</v>
      </c>
      <c r="D594" s="24" t="s">
        <v>66</v>
      </c>
      <c r="E594" s="25">
        <v>0.127</v>
      </c>
      <c r="F594" s="26">
        <f t="shared" si="505"/>
        <v>5.4578518154326403</v>
      </c>
      <c r="G594" s="27">
        <v>15.488166189124817</v>
      </c>
      <c r="H594" s="28">
        <f t="shared" si="506"/>
        <v>1.1900000000000002</v>
      </c>
      <c r="I594" s="27">
        <v>741.34</v>
      </c>
      <c r="J594" s="27">
        <f t="shared" si="507"/>
        <v>0.29906982724152809</v>
      </c>
      <c r="K594" s="20">
        <f t="shared" si="504"/>
        <v>0.99977509604387427</v>
      </c>
      <c r="S594" s="31">
        <f t="shared" si="508"/>
        <v>1.5980591320281554</v>
      </c>
      <c r="T594" s="31">
        <f t="shared" si="509"/>
        <v>1.5452679596707986</v>
      </c>
      <c r="U594" s="31">
        <f t="shared" si="510"/>
        <v>1.5293567745958561</v>
      </c>
      <c r="V594" s="31">
        <f t="shared" si="511"/>
        <v>1.5559253211605744</v>
      </c>
      <c r="W594" s="31">
        <f t="shared" si="512"/>
        <v>1.4179800971790135</v>
      </c>
      <c r="X594" s="32">
        <f t="shared" si="513"/>
        <v>5.4989823275011576E-3</v>
      </c>
      <c r="Y594" s="31">
        <f t="shared" si="514"/>
        <v>15.765127222406052</v>
      </c>
      <c r="Z594" s="31">
        <f t="shared" si="515"/>
        <v>1.4587869064743428</v>
      </c>
      <c r="AA594" s="31">
        <f t="shared" si="516"/>
        <v>3.750602088016513</v>
      </c>
      <c r="AB594" s="31">
        <f t="shared" si="517"/>
        <v>2.2338788712411715</v>
      </c>
      <c r="AD594" s="33">
        <f t="shared" si="518"/>
        <v>4551.9158981299879</v>
      </c>
      <c r="AE594" s="33">
        <f t="shared" si="519"/>
        <v>34.518423106216581</v>
      </c>
      <c r="AF594" s="33">
        <f t="shared" si="520"/>
        <v>0.539280794711401</v>
      </c>
      <c r="AG594" s="73">
        <f t="shared" si="521"/>
        <v>2488.5526315789475</v>
      </c>
      <c r="AH594" s="33">
        <f t="shared" si="522"/>
        <v>749.22565641109372</v>
      </c>
      <c r="AI594" s="33">
        <f t="shared" si="523"/>
        <v>10.711739464613185</v>
      </c>
      <c r="AJ594" s="73">
        <f t="shared" si="524"/>
        <v>60.307017543859651</v>
      </c>
      <c r="AK594" s="33">
        <f t="shared" si="525"/>
        <v>378.91340487470609</v>
      </c>
      <c r="AL594" s="33">
        <f t="shared" si="526"/>
        <v>9850.3074643051332</v>
      </c>
      <c r="AM594" s="73">
        <f t="shared" si="527"/>
        <v>113.1140350877193</v>
      </c>
      <c r="AN594" s="33">
        <f t="shared" si="528"/>
        <v>3.3588627483745124</v>
      </c>
      <c r="AO594" s="73">
        <f t="shared" si="529"/>
        <v>256.40350877192981</v>
      </c>
      <c r="AP594" s="33">
        <f t="shared" si="530"/>
        <v>4.6642635990689429</v>
      </c>
      <c r="AQ594" s="73">
        <f t="shared" si="531"/>
        <v>71.622807017543863</v>
      </c>
      <c r="AR594" s="33">
        <f t="shared" si="532"/>
        <v>286.51965388562991</v>
      </c>
      <c r="AS594" s="33">
        <f t="shared" si="533"/>
        <v>1.1055644070462849</v>
      </c>
      <c r="AT594" s="73">
        <f t="shared" si="534"/>
        <v>622.14912280701753</v>
      </c>
      <c r="AU594" s="73">
        <f t="shared" si="535"/>
        <v>4551.9158981299879</v>
      </c>
      <c r="AV594" s="73">
        <f t="shared" si="536"/>
        <v>749.22565641109372</v>
      </c>
      <c r="AW594" s="73">
        <f t="shared" si="537"/>
        <v>378.91340487470609</v>
      </c>
      <c r="AX594" s="73">
        <f t="shared" si="538"/>
        <v>3.3588627483745124</v>
      </c>
      <c r="AY594" s="73">
        <f t="shared" si="539"/>
        <v>4.6642635990689429</v>
      </c>
      <c r="AZ594" s="73">
        <f t="shared" si="540"/>
        <v>286.51965388562991</v>
      </c>
      <c r="BA594" s="33">
        <f t="shared" si="541"/>
        <v>3612.1491228070176</v>
      </c>
      <c r="BC594" s="34">
        <f t="shared" si="542"/>
        <v>6.6340780094203368E-3</v>
      </c>
      <c r="BD594" s="34">
        <f t="shared" si="543"/>
        <v>1.1079492641159545E-2</v>
      </c>
      <c r="BE594" s="34">
        <f t="shared" si="544"/>
        <v>1.0002860446639681E-2</v>
      </c>
      <c r="BF594" s="34">
        <f t="shared" si="545"/>
        <v>3.4845614109453924E-4</v>
      </c>
      <c r="BG594" s="34">
        <f t="shared" si="546"/>
        <v>0.10458708382187791</v>
      </c>
      <c r="BH594" s="34">
        <f t="shared" si="547"/>
        <v>9.6777061366717584E-3</v>
      </c>
      <c r="BI594" s="34">
        <f t="shared" si="548"/>
        <v>2.4786147035743042E-2</v>
      </c>
      <c r="BJ594" s="34">
        <f t="shared" si="549"/>
        <v>1.109556447076808E-2</v>
      </c>
      <c r="BL594" s="49">
        <f t="shared" si="550"/>
        <v>1</v>
      </c>
      <c r="BM594" s="49">
        <f t="shared" si="551"/>
        <v>0.90282657975508274</v>
      </c>
      <c r="BN594" s="49">
        <f t="shared" si="552"/>
        <v>9.439699741605871</v>
      </c>
      <c r="BO594" s="49">
        <f t="shared" si="553"/>
        <v>0.87347917906635475</v>
      </c>
      <c r="BP594" s="49">
        <f t="shared" si="554"/>
        <v>1.0014505925613262</v>
      </c>
      <c r="BU594" s="38">
        <f t="shared" si="555"/>
        <v>5.039167012467162E-2</v>
      </c>
      <c r="BV594" s="38">
        <f t="shared" si="556"/>
        <v>4.5494939186803661E-2</v>
      </c>
      <c r="BW594" s="38">
        <f t="shared" si="557"/>
        <v>0.47568223545495097</v>
      </c>
      <c r="BX594" s="38">
        <f t="shared" si="558"/>
        <v>4.4016074652280718E-2</v>
      </c>
      <c r="BY594" s="38">
        <f t="shared" si="559"/>
        <v>5.0464767906507273E-2</v>
      </c>
    </row>
    <row r="595" spans="1:77" x14ac:dyDescent="0.25">
      <c r="A595" s="23" t="s">
        <v>1440</v>
      </c>
      <c r="B595" s="24" t="s">
        <v>1441</v>
      </c>
      <c r="C595" s="24" t="s">
        <v>89</v>
      </c>
      <c r="D595" s="24" t="s">
        <v>66</v>
      </c>
      <c r="E595" s="25">
        <v>7.2400000000000006E-2</v>
      </c>
      <c r="F595" s="26">
        <f t="shared" si="505"/>
        <v>9.5738560850821166</v>
      </c>
      <c r="G595" s="27">
        <v>0.26915348039269155</v>
      </c>
      <c r="H595" s="28">
        <f t="shared" si="506"/>
        <v>-0.57000000000000006</v>
      </c>
      <c r="I595" s="27">
        <v>1.1211</v>
      </c>
      <c r="J595" s="27">
        <f t="shared" si="507"/>
        <v>4.5227180958868685E-4</v>
      </c>
      <c r="K595" s="20">
        <f t="shared" si="504"/>
        <v>0.98926785310055765</v>
      </c>
      <c r="S595" s="31">
        <f t="shared" si="508"/>
        <v>0.89011236081241152</v>
      </c>
      <c r="T595" s="31">
        <f t="shared" si="509"/>
        <v>0.80655279002261682</v>
      </c>
      <c r="U595" s="31">
        <f t="shared" si="510"/>
        <v>0.97463756320524708</v>
      </c>
      <c r="V595" s="31">
        <f t="shared" si="511"/>
        <v>0.8327889163301051</v>
      </c>
      <c r="W595" s="31">
        <f t="shared" si="512"/>
        <v>0.99049079596545286</v>
      </c>
      <c r="X595" s="32">
        <f t="shared" si="513"/>
        <v>2.1332785568591772</v>
      </c>
      <c r="Y595" s="31">
        <f t="shared" si="514"/>
        <v>0.56830476001857433</v>
      </c>
      <c r="Z595" s="31">
        <f t="shared" si="515"/>
        <v>0.91507253817393752</v>
      </c>
      <c r="AA595" s="31">
        <f t="shared" si="516"/>
        <v>0.94917752106282294</v>
      </c>
      <c r="AB595" s="31">
        <f t="shared" si="517"/>
        <v>0.87055646693615074</v>
      </c>
      <c r="AD595" s="33">
        <f t="shared" si="518"/>
        <v>8172.261266646753</v>
      </c>
      <c r="AE595" s="33">
        <f t="shared" si="519"/>
        <v>60.5502725758219</v>
      </c>
      <c r="AF595" s="33">
        <f t="shared" si="520"/>
        <v>1.0332037079804357</v>
      </c>
      <c r="AG595" s="73">
        <f t="shared" si="521"/>
        <v>2488.5526315789475</v>
      </c>
      <c r="AH595" s="33">
        <f t="shared" si="522"/>
        <v>1175.6506999023127</v>
      </c>
      <c r="AI595" s="33">
        <f t="shared" si="523"/>
        <v>20.013074549686067</v>
      </c>
      <c r="AJ595" s="73">
        <f t="shared" si="524"/>
        <v>60.307017543859651</v>
      </c>
      <c r="AK595" s="33">
        <f t="shared" si="525"/>
        <v>542.4499337653682</v>
      </c>
      <c r="AL595" s="33">
        <f t="shared" si="526"/>
        <v>25.391276958418487</v>
      </c>
      <c r="AM595" s="73">
        <f t="shared" si="527"/>
        <v>113.1140350877193</v>
      </c>
      <c r="AN595" s="33">
        <f t="shared" si="528"/>
        <v>93.176940043567356</v>
      </c>
      <c r="AO595" s="73">
        <f t="shared" si="529"/>
        <v>256.40350877192981</v>
      </c>
      <c r="AP595" s="33">
        <f t="shared" si="530"/>
        <v>7.4356582487380107</v>
      </c>
      <c r="AQ595" s="73">
        <f t="shared" si="531"/>
        <v>71.622807017543863</v>
      </c>
      <c r="AR595" s="33">
        <f t="shared" si="532"/>
        <v>1132.160410750063</v>
      </c>
      <c r="AS595" s="33">
        <f t="shared" si="533"/>
        <v>2.8369176078708116</v>
      </c>
      <c r="AT595" s="73">
        <f t="shared" si="534"/>
        <v>622.14912280701753</v>
      </c>
      <c r="AU595" s="73">
        <f t="shared" si="535"/>
        <v>8172.261266646753</v>
      </c>
      <c r="AV595" s="73">
        <f t="shared" si="536"/>
        <v>1175.6506999023127</v>
      </c>
      <c r="AW595" s="73">
        <f t="shared" si="537"/>
        <v>542.4499337653682</v>
      </c>
      <c r="AX595" s="73">
        <f t="shared" si="538"/>
        <v>93.176940043567356</v>
      </c>
      <c r="AY595" s="73">
        <f t="shared" si="539"/>
        <v>7.4356582487380107</v>
      </c>
      <c r="AZ595" s="73">
        <f t="shared" si="540"/>
        <v>1132.160410750063</v>
      </c>
      <c r="BA595" s="33">
        <f t="shared" si="541"/>
        <v>3612.1491228070176</v>
      </c>
      <c r="BC595" s="34">
        <f t="shared" si="542"/>
        <v>3.2829647107760089E-2</v>
      </c>
      <c r="BD595" s="34">
        <f t="shared" si="543"/>
        <v>2.9311581758958032E-2</v>
      </c>
      <c r="BE595" s="34">
        <f t="shared" si="544"/>
        <v>3.1461439897585486E-2</v>
      </c>
      <c r="BF595" s="34">
        <f t="shared" si="545"/>
        <v>3.1063430194021378E-2</v>
      </c>
      <c r="BG595" s="34">
        <f t="shared" si="546"/>
        <v>1.8657244721070082E-2</v>
      </c>
      <c r="BH595" s="34">
        <f t="shared" si="547"/>
        <v>3.0041508506252694E-2</v>
      </c>
      <c r="BI595" s="34">
        <f t="shared" si="548"/>
        <v>3.1083275957568636E-2</v>
      </c>
      <c r="BJ595" s="34">
        <f t="shared" si="549"/>
        <v>3.5705065826417415E-2</v>
      </c>
      <c r="BL595" s="49">
        <f t="shared" si="550"/>
        <v>1</v>
      </c>
      <c r="BM595" s="49">
        <f t="shared" si="551"/>
        <v>1.0733450059538472</v>
      </c>
      <c r="BN595" s="49">
        <f t="shared" si="552"/>
        <v>0.63651442881850506</v>
      </c>
      <c r="BO595" s="49">
        <f t="shared" si="553"/>
        <v>1.0249023322349906</v>
      </c>
      <c r="BP595" s="49">
        <f t="shared" si="554"/>
        <v>1.2181214279064092</v>
      </c>
      <c r="BU595" s="38">
        <f t="shared" si="555"/>
        <v>5.1720887244986746E-2</v>
      </c>
      <c r="BV595" s="38">
        <f t="shared" si="556"/>
        <v>5.5514356027908558E-2</v>
      </c>
      <c r="BW595" s="38">
        <f t="shared" si="557"/>
        <v>3.2921091002729046E-2</v>
      </c>
      <c r="BX595" s="38">
        <f t="shared" si="558"/>
        <v>5.3008857962649897E-2</v>
      </c>
      <c r="BY595" s="38">
        <f t="shared" si="559"/>
        <v>6.3002321023449645E-2</v>
      </c>
    </row>
    <row r="596" spans="1:77" x14ac:dyDescent="0.25">
      <c r="A596" s="23" t="s">
        <v>1442</v>
      </c>
      <c r="B596" s="24" t="s">
        <v>1443</v>
      </c>
      <c r="C596" s="24" t="s">
        <v>107</v>
      </c>
      <c r="D596" s="24" t="s">
        <v>66</v>
      </c>
      <c r="E596" s="25">
        <v>4.4900000000000002E-2</v>
      </c>
      <c r="F596" s="26">
        <f t="shared" si="505"/>
        <v>15.437576404453123</v>
      </c>
      <c r="G596" s="27">
        <v>0.45708818961487502</v>
      </c>
      <c r="H596" s="28">
        <f t="shared" si="506"/>
        <v>-0.34</v>
      </c>
      <c r="I596" s="27">
        <v>3.4844999999999997</v>
      </c>
      <c r="J596" s="27">
        <f t="shared" si="507"/>
        <v>1.405709678451324E-3</v>
      </c>
      <c r="K596" s="20">
        <f t="shared" si="504"/>
        <v>0.99363745257831426</v>
      </c>
      <c r="S596" s="31">
        <f t="shared" si="508"/>
        <v>0.90049691751118344</v>
      </c>
      <c r="T596" s="31">
        <f t="shared" si="509"/>
        <v>0.81671626905771944</v>
      </c>
      <c r="U596" s="31">
        <f t="shared" si="510"/>
        <v>0.98277449289657315</v>
      </c>
      <c r="V596" s="31">
        <f t="shared" si="511"/>
        <v>0.84171869597946525</v>
      </c>
      <c r="W596" s="31">
        <f t="shared" si="512"/>
        <v>0.9967614466231951</v>
      </c>
      <c r="X596" s="32">
        <f t="shared" si="513"/>
        <v>0.69233062921647615</v>
      </c>
      <c r="Y596" s="31">
        <f t="shared" si="514"/>
        <v>0.7912201978993405</v>
      </c>
      <c r="Z596" s="31">
        <f t="shared" si="515"/>
        <v>0.92304804271060803</v>
      </c>
      <c r="AA596" s="31">
        <f t="shared" si="516"/>
        <v>0.99027037357051151</v>
      </c>
      <c r="AB596" s="31">
        <f t="shared" si="517"/>
        <v>0.90110926340367381</v>
      </c>
      <c r="AD596" s="33">
        <f t="shared" si="518"/>
        <v>8078.0185115296954</v>
      </c>
      <c r="AE596" s="33">
        <f t="shared" si="519"/>
        <v>97.635628830501233</v>
      </c>
      <c r="AF596" s="33">
        <f t="shared" si="520"/>
        <v>1.0203461898644259</v>
      </c>
      <c r="AG596" s="73">
        <f t="shared" si="521"/>
        <v>2488.5526315789475</v>
      </c>
      <c r="AH596" s="33">
        <f t="shared" si="522"/>
        <v>1165.9168421803154</v>
      </c>
      <c r="AI596" s="33">
        <f t="shared" si="523"/>
        <v>19.800756174570314</v>
      </c>
      <c r="AJ596" s="73">
        <f t="shared" si="524"/>
        <v>60.307017543859651</v>
      </c>
      <c r="AK596" s="33">
        <f t="shared" si="525"/>
        <v>539.03736795488101</v>
      </c>
      <c r="AL596" s="33">
        <f t="shared" si="526"/>
        <v>78.238148625560768</v>
      </c>
      <c r="AM596" s="73">
        <f t="shared" si="527"/>
        <v>113.1140350877193</v>
      </c>
      <c r="AN596" s="33">
        <f t="shared" si="528"/>
        <v>66.925615260217782</v>
      </c>
      <c r="AO596" s="73">
        <f t="shared" si="529"/>
        <v>256.40350877192981</v>
      </c>
      <c r="AP596" s="33">
        <f t="shared" si="530"/>
        <v>7.3714111853654556</v>
      </c>
      <c r="AQ596" s="73">
        <f t="shared" si="531"/>
        <v>71.622807017543863</v>
      </c>
      <c r="AR596" s="33">
        <f t="shared" si="532"/>
        <v>1085.1796042797544</v>
      </c>
      <c r="AS596" s="33">
        <f t="shared" si="533"/>
        <v>2.7407297538684929</v>
      </c>
      <c r="AT596" s="73">
        <f t="shared" si="534"/>
        <v>622.14912280701753</v>
      </c>
      <c r="AU596" s="73">
        <f t="shared" si="535"/>
        <v>8078.0185115296954</v>
      </c>
      <c r="AV596" s="73">
        <f t="shared" si="536"/>
        <v>1165.9168421803154</v>
      </c>
      <c r="AW596" s="73">
        <f t="shared" si="537"/>
        <v>539.03736795488101</v>
      </c>
      <c r="AX596" s="73">
        <f t="shared" si="538"/>
        <v>66.925615260217782</v>
      </c>
      <c r="AY596" s="73">
        <f t="shared" si="539"/>
        <v>7.3714111853654556</v>
      </c>
      <c r="AZ596" s="73">
        <f t="shared" si="540"/>
        <v>1085.1796042797544</v>
      </c>
      <c r="BA596" s="33">
        <f t="shared" si="541"/>
        <v>3612.1491228070176</v>
      </c>
      <c r="BC596" s="34">
        <f t="shared" si="542"/>
        <v>1.8345736327490418E-2</v>
      </c>
      <c r="BD596" s="34">
        <f t="shared" si="543"/>
        <v>1.6632545204199656E-2</v>
      </c>
      <c r="BE596" s="34">
        <f t="shared" si="544"/>
        <v>1.7728636428900445E-2</v>
      </c>
      <c r="BF596" s="34">
        <f t="shared" si="545"/>
        <v>1.5968576402041697E-2</v>
      </c>
      <c r="BG596" s="34">
        <f t="shared" si="546"/>
        <v>1.4515517127646087E-2</v>
      </c>
      <c r="BH596" s="34">
        <f t="shared" si="547"/>
        <v>1.6933996009174928E-2</v>
      </c>
      <c r="BI596" s="34">
        <f t="shared" si="548"/>
        <v>1.8121471575412815E-2</v>
      </c>
      <c r="BJ596" s="34">
        <f t="shared" si="549"/>
        <v>2.0110182317918154E-2</v>
      </c>
      <c r="BL596" s="49">
        <f t="shared" si="550"/>
        <v>1</v>
      </c>
      <c r="BM596" s="49">
        <f t="shared" si="551"/>
        <v>1.0659003905441984</v>
      </c>
      <c r="BN596" s="49">
        <f t="shared" si="552"/>
        <v>0.87271773197892599</v>
      </c>
      <c r="BO596" s="49">
        <f t="shared" si="553"/>
        <v>1.01812415365624</v>
      </c>
      <c r="BP596" s="49">
        <f t="shared" si="554"/>
        <v>1.2090862866159779</v>
      </c>
      <c r="BU596" s="38">
        <f t="shared" si="555"/>
        <v>5.1813525594770538E-2</v>
      </c>
      <c r="BV596" s="38">
        <f t="shared" si="556"/>
        <v>5.5228057166937732E-2</v>
      </c>
      <c r="BW596" s="38">
        <f t="shared" si="557"/>
        <v>4.5218582542900176E-2</v>
      </c>
      <c r="BX596" s="38">
        <f t="shared" si="558"/>
        <v>5.2752601894121683E-2</v>
      </c>
      <c r="BY596" s="38">
        <f t="shared" si="559"/>
        <v>6.2647023257863033E-2</v>
      </c>
    </row>
    <row r="597" spans="1:77" x14ac:dyDescent="0.25">
      <c r="A597" s="23" t="s">
        <v>1444</v>
      </c>
      <c r="B597" s="24" t="s">
        <v>1445</v>
      </c>
      <c r="C597" s="24" t="s">
        <v>89</v>
      </c>
      <c r="D597" s="24" t="s">
        <v>66</v>
      </c>
      <c r="E597" s="25">
        <v>5.4600000000000003E-2</v>
      </c>
      <c r="F597" s="26">
        <f t="shared" si="505"/>
        <v>12.695003306958704</v>
      </c>
      <c r="G597" s="27">
        <v>0.45708818961487502</v>
      </c>
      <c r="H597" s="28">
        <f t="shared" si="506"/>
        <v>-0.34</v>
      </c>
      <c r="I597" s="27">
        <v>6.7366999999999999</v>
      </c>
      <c r="J597" s="27">
        <f t="shared" si="507"/>
        <v>2.7177053783392262E-3</v>
      </c>
      <c r="K597" s="20">
        <f t="shared" si="504"/>
        <v>0.99363745257831426</v>
      </c>
      <c r="S597" s="31">
        <f t="shared" si="508"/>
        <v>0.90049691751118344</v>
      </c>
      <c r="T597" s="31">
        <f t="shared" si="509"/>
        <v>0.81671626905771944</v>
      </c>
      <c r="U597" s="31">
        <f t="shared" si="510"/>
        <v>0.98277449289657315</v>
      </c>
      <c r="V597" s="31">
        <f t="shared" si="511"/>
        <v>0.84171869597946525</v>
      </c>
      <c r="W597" s="31">
        <f t="shared" si="512"/>
        <v>0.9967614466231951</v>
      </c>
      <c r="X597" s="32">
        <f t="shared" si="513"/>
        <v>0.35810204959472902</v>
      </c>
      <c r="Y597" s="31">
        <f t="shared" si="514"/>
        <v>0.7912201978993405</v>
      </c>
      <c r="Z597" s="31">
        <f t="shared" si="515"/>
        <v>0.92304804271060803</v>
      </c>
      <c r="AA597" s="31">
        <f t="shared" si="516"/>
        <v>0.99027037357051151</v>
      </c>
      <c r="AB597" s="31">
        <f t="shared" si="517"/>
        <v>0.90110926340367381</v>
      </c>
      <c r="AD597" s="33">
        <f t="shared" si="518"/>
        <v>8078.0185115296954</v>
      </c>
      <c r="AE597" s="33">
        <f t="shared" si="519"/>
        <v>80.290105027280319</v>
      </c>
      <c r="AF597" s="33">
        <f t="shared" si="520"/>
        <v>1.0203461898644259</v>
      </c>
      <c r="AG597" s="73">
        <f t="shared" si="521"/>
        <v>2488.5526315789475</v>
      </c>
      <c r="AH597" s="33">
        <f t="shared" si="522"/>
        <v>1165.9168421803154</v>
      </c>
      <c r="AI597" s="33">
        <f t="shared" si="523"/>
        <v>19.800756174570314</v>
      </c>
      <c r="AJ597" s="73">
        <f t="shared" si="524"/>
        <v>60.307017543859651</v>
      </c>
      <c r="AK597" s="33">
        <f t="shared" si="525"/>
        <v>539.03736795488101</v>
      </c>
      <c r="AL597" s="33">
        <f t="shared" si="526"/>
        <v>151.26042067608415</v>
      </c>
      <c r="AM597" s="73">
        <f t="shared" si="527"/>
        <v>113.1140350877193</v>
      </c>
      <c r="AN597" s="33">
        <f t="shared" si="528"/>
        <v>66.925615260217782</v>
      </c>
      <c r="AO597" s="73">
        <f t="shared" si="529"/>
        <v>256.40350877192981</v>
      </c>
      <c r="AP597" s="33">
        <f t="shared" si="530"/>
        <v>7.3714111853654556</v>
      </c>
      <c r="AQ597" s="73">
        <f t="shared" si="531"/>
        <v>71.622807017543863</v>
      </c>
      <c r="AR597" s="33">
        <f t="shared" si="532"/>
        <v>1085.1796042797544</v>
      </c>
      <c r="AS597" s="33">
        <f t="shared" si="533"/>
        <v>2.7407297538684929</v>
      </c>
      <c r="AT597" s="73">
        <f t="shared" si="534"/>
        <v>622.14912280701753</v>
      </c>
      <c r="AU597" s="73">
        <f t="shared" si="535"/>
        <v>8078.0185115296954</v>
      </c>
      <c r="AV597" s="73">
        <f t="shared" si="536"/>
        <v>1165.9168421803154</v>
      </c>
      <c r="AW597" s="73">
        <f t="shared" si="537"/>
        <v>539.03736795488101</v>
      </c>
      <c r="AX597" s="73">
        <f t="shared" si="538"/>
        <v>66.925615260217782</v>
      </c>
      <c r="AY597" s="73">
        <f t="shared" si="539"/>
        <v>7.3714111853654556</v>
      </c>
      <c r="AZ597" s="73">
        <f t="shared" si="540"/>
        <v>1085.1796042797544</v>
      </c>
      <c r="BA597" s="33">
        <f t="shared" si="541"/>
        <v>3612.1491228070176</v>
      </c>
      <c r="BC597" s="34">
        <f t="shared" si="542"/>
        <v>1.6543942282440036E-2</v>
      </c>
      <c r="BD597" s="34">
        <f t="shared" si="543"/>
        <v>1.5061562402538054E-2</v>
      </c>
      <c r="BE597" s="34">
        <f t="shared" si="544"/>
        <v>1.5987449758917065E-2</v>
      </c>
      <c r="BF597" s="34">
        <f t="shared" si="545"/>
        <v>1.2876938719155281E-2</v>
      </c>
      <c r="BG597" s="34">
        <f t="shared" si="546"/>
        <v>1.3089901286747471E-2</v>
      </c>
      <c r="BH597" s="34">
        <f t="shared" si="547"/>
        <v>1.5270853542523544E-2</v>
      </c>
      <c r="BI597" s="34">
        <f t="shared" si="548"/>
        <v>1.6341703296327607E-2</v>
      </c>
      <c r="BJ597" s="34">
        <f t="shared" si="549"/>
        <v>1.8135096330717602E-2</v>
      </c>
      <c r="BL597" s="49">
        <f t="shared" si="550"/>
        <v>1</v>
      </c>
      <c r="BM597" s="49">
        <f t="shared" si="551"/>
        <v>1.0614735265594351</v>
      </c>
      <c r="BN597" s="49">
        <f t="shared" si="552"/>
        <v>0.86909318813708636</v>
      </c>
      <c r="BO597" s="49">
        <f t="shared" si="553"/>
        <v>1.013895712436196</v>
      </c>
      <c r="BP597" s="49">
        <f t="shared" si="554"/>
        <v>1.2040647474701311</v>
      </c>
      <c r="BU597" s="38">
        <f t="shared" si="555"/>
        <v>5.2020245900439639E-2</v>
      </c>
      <c r="BV597" s="38">
        <f t="shared" si="556"/>
        <v>5.5218113868428655E-2</v>
      </c>
      <c r="BW597" s="38">
        <f t="shared" si="557"/>
        <v>4.5210441357288279E-2</v>
      </c>
      <c r="BX597" s="38">
        <f t="shared" si="558"/>
        <v>5.2743104278332356E-2</v>
      </c>
      <c r="BY597" s="38">
        <f t="shared" si="559"/>
        <v>6.2635744243446978E-2</v>
      </c>
    </row>
    <row r="598" spans="1:77" x14ac:dyDescent="0.25">
      <c r="A598" s="23" t="s">
        <v>1446</v>
      </c>
      <c r="B598" s="24" t="s">
        <v>1447</v>
      </c>
      <c r="C598" s="24" t="s">
        <v>1448</v>
      </c>
      <c r="D598" s="24" t="s">
        <v>66</v>
      </c>
      <c r="E598" s="25">
        <v>9.1700000000000004E-2</v>
      </c>
      <c r="F598" s="26">
        <f t="shared" si="505"/>
        <v>7.5588569308609079</v>
      </c>
      <c r="G598" s="27">
        <v>18.62087136662868</v>
      </c>
      <c r="H598" s="28">
        <f t="shared" si="506"/>
        <v>1.2700000000000002</v>
      </c>
      <c r="I598" s="27">
        <v>457.53</v>
      </c>
      <c r="J598" s="27">
        <f t="shared" si="507"/>
        <v>0.18457579256186948</v>
      </c>
      <c r="K598" s="20">
        <f t="shared" si="504"/>
        <v>0.99980665719425355</v>
      </c>
      <c r="S598" s="31">
        <f t="shared" si="508"/>
        <v>1.7165435861904863</v>
      </c>
      <c r="T598" s="31">
        <f t="shared" si="509"/>
        <v>1.6787026523068009</v>
      </c>
      <c r="U598" s="31">
        <f t="shared" si="510"/>
        <v>1.6221965270282399</v>
      </c>
      <c r="V598" s="31">
        <f t="shared" si="511"/>
        <v>1.7047768401657561</v>
      </c>
      <c r="W598" s="31">
        <f t="shared" si="512"/>
        <v>1.4895262056915837</v>
      </c>
      <c r="X598" s="32">
        <f t="shared" si="513"/>
        <v>9.6681265660452324E-3</v>
      </c>
      <c r="Y598" s="31">
        <f t="shared" si="514"/>
        <v>18.308520719865918</v>
      </c>
      <c r="Z598" s="31">
        <f t="shared" si="515"/>
        <v>1.5497848497768594</v>
      </c>
      <c r="AA598" s="31">
        <f t="shared" si="516"/>
        <v>4.2194583271973816</v>
      </c>
      <c r="AB598" s="31">
        <f t="shared" si="517"/>
        <v>2.3738390213348901</v>
      </c>
      <c r="AD598" s="33">
        <f t="shared" si="518"/>
        <v>4237.7198154195548</v>
      </c>
      <c r="AE598" s="33">
        <f t="shared" si="519"/>
        <v>47.806322077311947</v>
      </c>
      <c r="AF598" s="33">
        <f t="shared" si="520"/>
        <v>0.49641509304116632</v>
      </c>
      <c r="AG598" s="73">
        <f t="shared" si="521"/>
        <v>2488.5526315789475</v>
      </c>
      <c r="AH598" s="33">
        <f t="shared" si="522"/>
        <v>706.34680462078575</v>
      </c>
      <c r="AI598" s="33">
        <f t="shared" si="523"/>
        <v>9.7764506614520652</v>
      </c>
      <c r="AJ598" s="73">
        <f t="shared" si="524"/>
        <v>60.307017543859651</v>
      </c>
      <c r="AK598" s="33">
        <f t="shared" si="525"/>
        <v>360.71313456160601</v>
      </c>
      <c r="AL598" s="33">
        <f t="shared" si="526"/>
        <v>5602.6021480626578</v>
      </c>
      <c r="AM598" s="73">
        <f t="shared" si="527"/>
        <v>113.1140350877193</v>
      </c>
      <c r="AN598" s="33">
        <f t="shared" si="528"/>
        <v>2.8922543421690725</v>
      </c>
      <c r="AO598" s="73">
        <f t="shared" si="529"/>
        <v>256.40350877192981</v>
      </c>
      <c r="AP598" s="33">
        <f t="shared" si="530"/>
        <v>4.3903943619311683</v>
      </c>
      <c r="AQ598" s="73">
        <f t="shared" si="531"/>
        <v>71.622807017543863</v>
      </c>
      <c r="AR598" s="33">
        <f t="shared" si="532"/>
        <v>254.68226696173807</v>
      </c>
      <c r="AS598" s="33">
        <f t="shared" si="533"/>
        <v>1.0403809809766189</v>
      </c>
      <c r="AT598" s="73">
        <f t="shared" si="534"/>
        <v>622.14912280701753</v>
      </c>
      <c r="AU598" s="73">
        <f t="shared" si="535"/>
        <v>4237.7198154195548</v>
      </c>
      <c r="AV598" s="73">
        <f t="shared" si="536"/>
        <v>706.34680462078575</v>
      </c>
      <c r="AW598" s="73">
        <f t="shared" si="537"/>
        <v>360.71313456160601</v>
      </c>
      <c r="AX598" s="73">
        <f t="shared" si="538"/>
        <v>2.8922543421690725</v>
      </c>
      <c r="AY598" s="73">
        <f t="shared" si="539"/>
        <v>4.3903943619311683</v>
      </c>
      <c r="AZ598" s="73">
        <f t="shared" si="540"/>
        <v>254.68226696173807</v>
      </c>
      <c r="BA598" s="33">
        <f t="shared" si="541"/>
        <v>3612.1491228070176</v>
      </c>
      <c r="BC598" s="34">
        <f t="shared" si="542"/>
        <v>6.2985931717009485E-3</v>
      </c>
      <c r="BD598" s="34">
        <f t="shared" si="543"/>
        <v>1.1288094374710497E-2</v>
      </c>
      <c r="BE598" s="34">
        <f t="shared" si="544"/>
        <v>1.0078066807642295E-2</v>
      </c>
      <c r="BF598" s="34">
        <f t="shared" si="545"/>
        <v>5.675000335365832E-4</v>
      </c>
      <c r="BG598" s="34">
        <f t="shared" si="546"/>
        <v>0.1153179235900928</v>
      </c>
      <c r="BH598" s="34">
        <f t="shared" si="547"/>
        <v>9.7614642724101076E-3</v>
      </c>
      <c r="BI598" s="34">
        <f t="shared" si="548"/>
        <v>2.6468527067449742E-2</v>
      </c>
      <c r="BJ598" s="34">
        <f t="shared" si="549"/>
        <v>1.1150093510791475E-2</v>
      </c>
      <c r="BL598" s="49">
        <f t="shared" si="550"/>
        <v>1</v>
      </c>
      <c r="BM598" s="49">
        <f t="shared" si="551"/>
        <v>0.89280497425862149</v>
      </c>
      <c r="BN598" s="49">
        <f t="shared" si="552"/>
        <v>10.215889393027007</v>
      </c>
      <c r="BO598" s="49">
        <f t="shared" si="553"/>
        <v>0.86475750010377261</v>
      </c>
      <c r="BP598" s="49">
        <f t="shared" si="554"/>
        <v>0.98777465360068262</v>
      </c>
      <c r="BU598" s="38">
        <f t="shared" si="555"/>
        <v>5.0072522772103077E-2</v>
      </c>
      <c r="BV598" s="38">
        <f t="shared" si="556"/>
        <v>4.4704997404611729E-2</v>
      </c>
      <c r="BW598" s="38">
        <f t="shared" si="557"/>
        <v>0.51153535426963115</v>
      </c>
      <c r="BX598" s="38">
        <f t="shared" si="558"/>
        <v>4.3300589616293086E-2</v>
      </c>
      <c r="BY598" s="38">
        <f t="shared" si="559"/>
        <v>4.9460368836126409E-2</v>
      </c>
    </row>
    <row r="599" spans="1:77" x14ac:dyDescent="0.25">
      <c r="A599" s="23" t="s">
        <v>1449</v>
      </c>
      <c r="B599" s="24" t="s">
        <v>1450</v>
      </c>
      <c r="C599" s="24" t="s">
        <v>107</v>
      </c>
      <c r="D599" s="24" t="s">
        <v>66</v>
      </c>
      <c r="E599" s="25">
        <v>0.34300000000000003</v>
      </c>
      <c r="F599" s="26">
        <f t="shared" si="505"/>
        <v>2.0208372611077121</v>
      </c>
      <c r="G599" s="27">
        <v>61.659500186148257</v>
      </c>
      <c r="H599" s="28">
        <f t="shared" si="506"/>
        <v>1.7900000000000003</v>
      </c>
      <c r="I599" s="27">
        <v>567.62</v>
      </c>
      <c r="J599" s="27">
        <f t="shared" si="507"/>
        <v>0.22898806935931712</v>
      </c>
      <c r="K599" s="20">
        <f t="shared" si="504"/>
        <v>0.99991523084213407</v>
      </c>
      <c r="S599" s="31">
        <f t="shared" si="508"/>
        <v>2.8121111858776597</v>
      </c>
      <c r="T599" s="31">
        <f t="shared" si="509"/>
        <v>3.073060440720917</v>
      </c>
      <c r="U599" s="31">
        <f t="shared" si="510"/>
        <v>2.4806401553252138</v>
      </c>
      <c r="V599" s="31">
        <f t="shared" si="511"/>
        <v>3.7497714734591012</v>
      </c>
      <c r="W599" s="31">
        <f t="shared" si="512"/>
        <v>2.1510779588243936</v>
      </c>
      <c r="X599" s="32">
        <f t="shared" si="513"/>
        <v>1.6187850220167419E-2</v>
      </c>
      <c r="Y599" s="31">
        <f t="shared" si="514"/>
        <v>41.826032183896878</v>
      </c>
      <c r="Z599" s="31">
        <f t="shared" si="515"/>
        <v>2.3911981729443048</v>
      </c>
      <c r="AA599" s="31">
        <f t="shared" si="516"/>
        <v>8.5547418729525777</v>
      </c>
      <c r="AB599" s="31">
        <f t="shared" si="517"/>
        <v>3.1820473109055141</v>
      </c>
      <c r="AD599" s="33">
        <f t="shared" si="518"/>
        <v>2586.7507678080951</v>
      </c>
      <c r="AE599" s="33">
        <f t="shared" si="519"/>
        <v>12.780873861485439</v>
      </c>
      <c r="AF599" s="33">
        <f t="shared" si="520"/>
        <v>0.2711737531390172</v>
      </c>
      <c r="AG599" s="73">
        <f t="shared" si="521"/>
        <v>2488.5526315789475</v>
      </c>
      <c r="AH599" s="33">
        <f t="shared" si="522"/>
        <v>461.91033829455756</v>
      </c>
      <c r="AI599" s="33">
        <f t="shared" si="523"/>
        <v>4.4447153072216281</v>
      </c>
      <c r="AJ599" s="73">
        <f t="shared" si="524"/>
        <v>60.307017543859651</v>
      </c>
      <c r="AK599" s="33">
        <f t="shared" si="525"/>
        <v>249.77786809749432</v>
      </c>
      <c r="AL599" s="33">
        <f t="shared" si="526"/>
        <v>3346.1309519150259</v>
      </c>
      <c r="AM599" s="73">
        <f t="shared" si="527"/>
        <v>113.1140350877193</v>
      </c>
      <c r="AN599" s="33">
        <f t="shared" si="528"/>
        <v>1.2660272989296752</v>
      </c>
      <c r="AO599" s="73">
        <f t="shared" si="529"/>
        <v>256.40350877192981</v>
      </c>
      <c r="AP599" s="33">
        <f t="shared" si="530"/>
        <v>2.8455051294592755</v>
      </c>
      <c r="AQ599" s="73">
        <f t="shared" si="531"/>
        <v>71.622807017543863</v>
      </c>
      <c r="AR599" s="33">
        <f t="shared" si="532"/>
        <v>125.61702364379093</v>
      </c>
      <c r="AS599" s="33">
        <f t="shared" si="533"/>
        <v>0.77613458518760015</v>
      </c>
      <c r="AT599" s="73">
        <f t="shared" si="534"/>
        <v>622.14912280701753</v>
      </c>
      <c r="AU599" s="73">
        <f t="shared" si="535"/>
        <v>2586.7507678080951</v>
      </c>
      <c r="AV599" s="73">
        <f t="shared" si="536"/>
        <v>461.91033829455756</v>
      </c>
      <c r="AW599" s="73">
        <f t="shared" si="537"/>
        <v>249.77786809749432</v>
      </c>
      <c r="AX599" s="73">
        <f t="shared" si="538"/>
        <v>1.2660272989296752</v>
      </c>
      <c r="AY599" s="73">
        <f t="shared" si="539"/>
        <v>2.8455051294592755</v>
      </c>
      <c r="AZ599" s="73">
        <f t="shared" si="540"/>
        <v>125.61702364379093</v>
      </c>
      <c r="BA599" s="33">
        <f t="shared" si="541"/>
        <v>3612.1491228070176</v>
      </c>
      <c r="BC599" s="34">
        <f t="shared" si="542"/>
        <v>7.1448737160818548E-3</v>
      </c>
      <c r="BD599" s="34">
        <f t="shared" si="543"/>
        <v>2.0977493028143657E-2</v>
      </c>
      <c r="BE599" s="34">
        <f t="shared" si="544"/>
        <v>1.7554938888545923E-2</v>
      </c>
      <c r="BF599" s="34">
        <f t="shared" si="545"/>
        <v>1.067569090092533E-3</v>
      </c>
      <c r="BG599" s="34">
        <f t="shared" si="546"/>
        <v>0.29884171799871856</v>
      </c>
      <c r="BH599" s="34">
        <f t="shared" si="547"/>
        <v>1.7084808975812719E-2</v>
      </c>
      <c r="BI599" s="34">
        <f t="shared" si="548"/>
        <v>6.0747218922396609E-2</v>
      </c>
      <c r="BJ599" s="34">
        <f t="shared" si="549"/>
        <v>1.9090608337029972E-2</v>
      </c>
      <c r="BL599" s="49">
        <f t="shared" si="550"/>
        <v>1</v>
      </c>
      <c r="BM599" s="49">
        <f t="shared" si="551"/>
        <v>0.83684636982093175</v>
      </c>
      <c r="BN599" s="49">
        <f t="shared" si="552"/>
        <v>14.245826114578559</v>
      </c>
      <c r="BO599" s="49">
        <f t="shared" si="553"/>
        <v>0.81443521172389532</v>
      </c>
      <c r="BP599" s="49">
        <f t="shared" si="554"/>
        <v>0.91005194526427835</v>
      </c>
      <c r="BU599" s="38">
        <f t="shared" si="555"/>
        <v>4.8710350728565707E-2</v>
      </c>
      <c r="BV599" s="38">
        <f t="shared" si="556"/>
        <v>4.0763080179904591E-2</v>
      </c>
      <c r="BW599" s="38">
        <f t="shared" si="557"/>
        <v>0.69391918645928208</v>
      </c>
      <c r="BX599" s="38">
        <f t="shared" si="558"/>
        <v>3.9671424808764608E-2</v>
      </c>
      <c r="BY599" s="38">
        <f t="shared" si="559"/>
        <v>4.4328949435036478E-2</v>
      </c>
    </row>
    <row r="600" spans="1:77" x14ac:dyDescent="0.25">
      <c r="A600" s="23" t="s">
        <v>1451</v>
      </c>
      <c r="B600" s="24" t="s">
        <v>1452</v>
      </c>
      <c r="C600" s="24" t="s">
        <v>89</v>
      </c>
      <c r="D600" s="24" t="s">
        <v>66</v>
      </c>
      <c r="E600" s="25">
        <v>0.26300000000000001</v>
      </c>
      <c r="F600" s="26">
        <f t="shared" si="505"/>
        <v>2.6355406104940884</v>
      </c>
      <c r="G600" s="27">
        <v>9.7723722095581103</v>
      </c>
      <c r="H600" s="28">
        <f t="shared" si="506"/>
        <v>0.9900000000000001</v>
      </c>
      <c r="I600" s="27">
        <v>2.9390999999999998E-4</v>
      </c>
      <c r="J600" s="27">
        <f t="shared" si="507"/>
        <v>1.1856855548676385E-7</v>
      </c>
      <c r="K600" s="20">
        <f t="shared" si="504"/>
        <v>0.99966532805872055</v>
      </c>
      <c r="S600" s="31">
        <f t="shared" si="508"/>
        <v>1.3604629754684781</v>
      </c>
      <c r="T600" s="31">
        <f t="shared" si="509"/>
        <v>1.2865295541492334</v>
      </c>
      <c r="U600" s="31">
        <f t="shared" si="510"/>
        <v>1.3431857827148028</v>
      </c>
      <c r="V600" s="31">
        <f t="shared" si="511"/>
        <v>1.2843374863752093</v>
      </c>
      <c r="W600" s="31">
        <f t="shared" si="512"/>
        <v>1.2745091201671399</v>
      </c>
      <c r="X600" s="32">
        <f t="shared" si="513"/>
        <v>11717.13253504217</v>
      </c>
      <c r="Y600" s="31">
        <f t="shared" si="514"/>
        <v>10.664875684027765</v>
      </c>
      <c r="Z600" s="31">
        <f t="shared" si="515"/>
        <v>1.2763092832589655</v>
      </c>
      <c r="AA600" s="31">
        <f t="shared" si="516"/>
        <v>2.8104075182227701</v>
      </c>
      <c r="AB600" s="31">
        <f t="shared" si="517"/>
        <v>1.8971237307079365</v>
      </c>
      <c r="AD600" s="33">
        <f t="shared" si="518"/>
        <v>5346.8788937279778</v>
      </c>
      <c r="AE600" s="33">
        <f t="shared" si="519"/>
        <v>16.66859214634793</v>
      </c>
      <c r="AF600" s="33">
        <f t="shared" si="520"/>
        <v>0.64773741935870788</v>
      </c>
      <c r="AG600" s="73">
        <f t="shared" si="521"/>
        <v>2488.5526315789475</v>
      </c>
      <c r="AH600" s="33">
        <f t="shared" si="522"/>
        <v>853.07136814492833</v>
      </c>
      <c r="AI600" s="33">
        <f t="shared" si="523"/>
        <v>12.976859153823398</v>
      </c>
      <c r="AJ600" s="73">
        <f t="shared" si="524"/>
        <v>60.307017543859651</v>
      </c>
      <c r="AK600" s="33">
        <f t="shared" si="525"/>
        <v>421.5675338566474</v>
      </c>
      <c r="AL600" s="33">
        <f t="shared" si="526"/>
        <v>4.6228602863944415E-3</v>
      </c>
      <c r="AM600" s="73">
        <f t="shared" si="527"/>
        <v>113.1140350877193</v>
      </c>
      <c r="AN600" s="33">
        <f t="shared" si="528"/>
        <v>4.9651679137741347</v>
      </c>
      <c r="AO600" s="73">
        <f t="shared" si="529"/>
        <v>256.40350877192981</v>
      </c>
      <c r="AP600" s="33">
        <f t="shared" si="530"/>
        <v>5.3311268325908499</v>
      </c>
      <c r="AQ600" s="73">
        <f t="shared" si="531"/>
        <v>71.622807017543863</v>
      </c>
      <c r="AR600" s="33">
        <f t="shared" si="532"/>
        <v>382.37202439622536</v>
      </c>
      <c r="AS600" s="33">
        <f t="shared" si="533"/>
        <v>1.301811225973843</v>
      </c>
      <c r="AT600" s="73">
        <f t="shared" si="534"/>
        <v>622.14912280701753</v>
      </c>
      <c r="AU600" s="73">
        <f t="shared" si="535"/>
        <v>5346.8788937279778</v>
      </c>
      <c r="AV600" s="73">
        <f t="shared" si="536"/>
        <v>853.07136814492833</v>
      </c>
      <c r="AW600" s="73">
        <f t="shared" si="537"/>
        <v>421.5675338566474</v>
      </c>
      <c r="AX600" s="73">
        <f t="shared" si="538"/>
        <v>4.9651679137741347</v>
      </c>
      <c r="AY600" s="73">
        <f t="shared" si="539"/>
        <v>5.3311268325908499</v>
      </c>
      <c r="AZ600" s="73">
        <f t="shared" si="540"/>
        <v>382.37202439622536</v>
      </c>
      <c r="BA600" s="33">
        <f t="shared" si="541"/>
        <v>3612.1491228070176</v>
      </c>
      <c r="BC600" s="34">
        <f t="shared" si="542"/>
        <v>7.9106836153267787E-2</v>
      </c>
      <c r="BD600" s="34">
        <f t="shared" si="543"/>
        <v>0.10775234717848603</v>
      </c>
      <c r="BE600" s="34">
        <f t="shared" si="544"/>
        <v>0.1046630509731237</v>
      </c>
      <c r="BF600" s="34">
        <f t="shared" si="545"/>
        <v>0.10082127855055491</v>
      </c>
      <c r="BG600" s="34">
        <f t="shared" si="546"/>
        <v>0.84366457333135425</v>
      </c>
      <c r="BH600" s="34">
        <f t="shared" si="547"/>
        <v>0.10096478935166164</v>
      </c>
      <c r="BI600" s="34">
        <f t="shared" si="548"/>
        <v>0.22156810358527387</v>
      </c>
      <c r="BJ600" s="34">
        <f t="shared" si="549"/>
        <v>0.11679159350486477</v>
      </c>
      <c r="BL600" s="49">
        <f t="shared" si="550"/>
        <v>1</v>
      </c>
      <c r="BM600" s="49">
        <f t="shared" si="551"/>
        <v>0.97132966207923921</v>
      </c>
      <c r="BN600" s="49">
        <f t="shared" si="552"/>
        <v>7.8296630692774496</v>
      </c>
      <c r="BO600" s="49">
        <f t="shared" si="553"/>
        <v>0.9370077960753731</v>
      </c>
      <c r="BP600" s="49">
        <f t="shared" si="554"/>
        <v>1.0838890897792297</v>
      </c>
      <c r="BU600" s="38">
        <f t="shared" si="555"/>
        <v>4.9039928762430435E-2</v>
      </c>
      <c r="BV600" s="38">
        <f t="shared" si="556"/>
        <v>4.7633937433201518E-2</v>
      </c>
      <c r="BW600" s="38">
        <f t="shared" si="557"/>
        <v>0.38396611915119855</v>
      </c>
      <c r="BX600" s="38">
        <f t="shared" si="558"/>
        <v>4.5950795569378242E-2</v>
      </c>
      <c r="BY600" s="38">
        <f t="shared" si="559"/>
        <v>5.3153843749148992E-2</v>
      </c>
    </row>
    <row r="601" spans="1:77" x14ac:dyDescent="0.25">
      <c r="A601" s="23" t="s">
        <v>1453</v>
      </c>
      <c r="B601" s="24" t="s">
        <v>1454</v>
      </c>
      <c r="C601" s="24" t="s">
        <v>132</v>
      </c>
      <c r="D601" s="24" t="s">
        <v>236</v>
      </c>
      <c r="E601" s="25">
        <v>0.24199999999999999</v>
      </c>
      <c r="F601" s="26">
        <f t="shared" si="505"/>
        <v>2.8642445477683691</v>
      </c>
      <c r="G601" s="27">
        <v>47.863009232263856</v>
      </c>
      <c r="H601" s="28">
        <f t="shared" si="506"/>
        <v>1.6800000000000002</v>
      </c>
      <c r="I601" s="27">
        <v>5.7165999999999996E-3</v>
      </c>
      <c r="J601" s="27">
        <f t="shared" si="507"/>
        <v>2.3061787768215924E-6</v>
      </c>
      <c r="K601" s="20">
        <f t="shared" si="504"/>
        <v>0.99990178260079465</v>
      </c>
      <c r="S601" s="31">
        <f t="shared" si="508"/>
        <v>2.5415150996577225</v>
      </c>
      <c r="T601" s="31">
        <f t="shared" si="509"/>
        <v>2.6990710825482509</v>
      </c>
      <c r="U601" s="31">
        <f t="shared" si="510"/>
        <v>2.2686117180805092</v>
      </c>
      <c r="V601" s="31">
        <f t="shared" si="511"/>
        <v>3.0942266586536205</v>
      </c>
      <c r="W601" s="31">
        <f t="shared" si="512"/>
        <v>1.9876801773631749</v>
      </c>
      <c r="X601" s="32">
        <f t="shared" si="513"/>
        <v>1340.140522438433</v>
      </c>
      <c r="Y601" s="31">
        <f t="shared" si="514"/>
        <v>36.017402427397712</v>
      </c>
      <c r="Z601" s="31">
        <f t="shared" si="515"/>
        <v>2.1833760794400483</v>
      </c>
      <c r="AA601" s="31">
        <f t="shared" si="516"/>
        <v>7.4839628900125783</v>
      </c>
      <c r="AB601" s="31">
        <f t="shared" si="517"/>
        <v>3.0380120145030061</v>
      </c>
      <c r="AD601" s="33">
        <f t="shared" si="518"/>
        <v>2862.1631129440952</v>
      </c>
      <c r="AE601" s="33">
        <f t="shared" si="519"/>
        <v>18.115040225163249</v>
      </c>
      <c r="AF601" s="33">
        <f t="shared" si="520"/>
        <v>0.30874819811954174</v>
      </c>
      <c r="AG601" s="73">
        <f t="shared" si="521"/>
        <v>2488.5526315789475</v>
      </c>
      <c r="AH601" s="33">
        <f t="shared" si="522"/>
        <v>505.08129011289435</v>
      </c>
      <c r="AI601" s="33">
        <f t="shared" si="523"/>
        <v>5.3863755003386764</v>
      </c>
      <c r="AJ601" s="73">
        <f t="shared" si="524"/>
        <v>60.307017543859651</v>
      </c>
      <c r="AK601" s="33">
        <f t="shared" si="525"/>
        <v>270.31092465762242</v>
      </c>
      <c r="AL601" s="33">
        <f t="shared" si="526"/>
        <v>4.0418646970027075E-2</v>
      </c>
      <c r="AM601" s="73">
        <f t="shared" si="527"/>
        <v>113.1140350877193</v>
      </c>
      <c r="AN601" s="33">
        <f t="shared" si="528"/>
        <v>1.4702031513090026</v>
      </c>
      <c r="AO601" s="73">
        <f t="shared" si="529"/>
        <v>256.40350877192981</v>
      </c>
      <c r="AP601" s="33">
        <f t="shared" si="530"/>
        <v>3.1163512006651981</v>
      </c>
      <c r="AQ601" s="73">
        <f t="shared" si="531"/>
        <v>71.622807017543863</v>
      </c>
      <c r="AR601" s="33">
        <f t="shared" si="532"/>
        <v>143.58986380802403</v>
      </c>
      <c r="AS601" s="33">
        <f t="shared" si="533"/>
        <v>0.81293192979718754</v>
      </c>
      <c r="AT601" s="73">
        <f t="shared" si="534"/>
        <v>622.14912280701753</v>
      </c>
      <c r="AU601" s="73">
        <f t="shared" si="535"/>
        <v>2862.1631129440952</v>
      </c>
      <c r="AV601" s="73">
        <f t="shared" si="536"/>
        <v>505.08129011289435</v>
      </c>
      <c r="AW601" s="73">
        <f t="shared" si="537"/>
        <v>270.31092465762242</v>
      </c>
      <c r="AX601" s="73">
        <f t="shared" si="538"/>
        <v>1.4702031513090026</v>
      </c>
      <c r="AY601" s="73">
        <f t="shared" si="539"/>
        <v>3.1163512006651981</v>
      </c>
      <c r="AZ601" s="73">
        <f t="shared" si="540"/>
        <v>143.58986380802403</v>
      </c>
      <c r="BA601" s="33">
        <f t="shared" si="541"/>
        <v>3612.1491228070176</v>
      </c>
      <c r="BC601" s="34">
        <f t="shared" si="542"/>
        <v>4.341828680713225E-2</v>
      </c>
      <c r="BD601" s="34">
        <f t="shared" si="543"/>
        <v>0.11053250586302585</v>
      </c>
      <c r="BE601" s="34">
        <f t="shared" si="544"/>
        <v>9.7459885613074865E-2</v>
      </c>
      <c r="BF601" s="34">
        <f t="shared" si="545"/>
        <v>8.6288765564343908E-2</v>
      </c>
      <c r="BG601" s="34">
        <f t="shared" si="546"/>
        <v>1.5638139086406551</v>
      </c>
      <c r="BH601" s="34">
        <f t="shared" si="547"/>
        <v>9.4798448824959969E-2</v>
      </c>
      <c r="BI601" s="34">
        <f t="shared" si="548"/>
        <v>0.32311155582901513</v>
      </c>
      <c r="BJ601" s="34">
        <f t="shared" si="549"/>
        <v>0.10635624687675027</v>
      </c>
      <c r="BL601" s="49">
        <f t="shared" si="550"/>
        <v>1</v>
      </c>
      <c r="BM601" s="49">
        <f t="shared" si="551"/>
        <v>0.88173053575614357</v>
      </c>
      <c r="BN601" s="49">
        <f t="shared" si="552"/>
        <v>14.148000141954308</v>
      </c>
      <c r="BO601" s="49">
        <f t="shared" si="553"/>
        <v>0.85765221809443237</v>
      </c>
      <c r="BP601" s="49">
        <f t="shared" si="554"/>
        <v>0.9622169157057664</v>
      </c>
      <c r="BU601" s="38">
        <f t="shared" si="555"/>
        <v>4.7019961570403189E-2</v>
      </c>
      <c r="BV601" s="38">
        <f t="shared" si="556"/>
        <v>4.1458935906704887E-2</v>
      </c>
      <c r="BW601" s="38">
        <f t="shared" si="557"/>
        <v>0.66523842297275038</v>
      </c>
      <c r="BX601" s="38">
        <f t="shared" si="558"/>
        <v>4.0326774335571268E-2</v>
      </c>
      <c r="BY601" s="38">
        <f t="shared" si="559"/>
        <v>4.5243402398877024E-2</v>
      </c>
    </row>
    <row r="602" spans="1:77" x14ac:dyDescent="0.25">
      <c r="A602" s="23" t="s">
        <v>1455</v>
      </c>
      <c r="B602" s="24" t="s">
        <v>1456</v>
      </c>
      <c r="C602" s="24" t="s">
        <v>65</v>
      </c>
      <c r="D602" s="24" t="s">
        <v>66</v>
      </c>
      <c r="E602" s="25">
        <v>0.111</v>
      </c>
      <c r="F602" s="26">
        <f t="shared" si="505"/>
        <v>6.2445691942337413</v>
      </c>
      <c r="G602" s="27">
        <v>1621.8100973589308</v>
      </c>
      <c r="H602" s="28">
        <f t="shared" si="506"/>
        <v>3.2100000000000004</v>
      </c>
      <c r="I602" s="27">
        <v>1.6059000000000001</v>
      </c>
      <c r="J602" s="27">
        <f t="shared" si="507"/>
        <v>6.4784880832974073E-4</v>
      </c>
      <c r="K602" s="20">
        <f t="shared" si="504"/>
        <v>0.99994330958044986</v>
      </c>
      <c r="S602" s="31">
        <f t="shared" si="508"/>
        <v>5.1037543703604502</v>
      </c>
      <c r="T602" s="31">
        <f t="shared" si="509"/>
        <v>7.3933918618455428</v>
      </c>
      <c r="U602" s="31">
        <f t="shared" si="510"/>
        <v>4.2762815111038668</v>
      </c>
      <c r="V602" s="31">
        <f t="shared" si="511"/>
        <v>77.880841302076433</v>
      </c>
      <c r="W602" s="31">
        <f t="shared" si="512"/>
        <v>3.5348725933885534</v>
      </c>
      <c r="X602" s="32">
        <f t="shared" si="513"/>
        <v>113.28418881620873</v>
      </c>
      <c r="Y602" s="31">
        <f t="shared" si="514"/>
        <v>91.018564783374288</v>
      </c>
      <c r="Z602" s="31">
        <f t="shared" si="515"/>
        <v>4.1512165487344195</v>
      </c>
      <c r="AA602" s="31">
        <f t="shared" si="516"/>
        <v>17.62303030469069</v>
      </c>
      <c r="AB602" s="31">
        <f t="shared" si="517"/>
        <v>3.8361601928790887</v>
      </c>
      <c r="AD602" s="33">
        <f t="shared" si="518"/>
        <v>1425.2705442634831</v>
      </c>
      <c r="AE602" s="33">
        <f t="shared" si="519"/>
        <v>39.494051662067619</v>
      </c>
      <c r="AF602" s="33">
        <f t="shared" si="520"/>
        <v>0.11271326461591287</v>
      </c>
      <c r="AG602" s="73">
        <f t="shared" si="521"/>
        <v>2488.5526315789475</v>
      </c>
      <c r="AH602" s="33">
        <f t="shared" si="522"/>
        <v>267.9508658066693</v>
      </c>
      <c r="AI602" s="33">
        <f t="shared" si="523"/>
        <v>0.21400213952519676</v>
      </c>
      <c r="AJ602" s="73">
        <f t="shared" si="524"/>
        <v>60.307017543859651</v>
      </c>
      <c r="AK602" s="33">
        <f t="shared" si="525"/>
        <v>151.99746312542914</v>
      </c>
      <c r="AL602" s="33">
        <f t="shared" si="526"/>
        <v>0.47814851509901524</v>
      </c>
      <c r="AM602" s="73">
        <f t="shared" si="527"/>
        <v>113.1140350877193</v>
      </c>
      <c r="AN602" s="33">
        <f t="shared" si="528"/>
        <v>0.58178129568130887</v>
      </c>
      <c r="AO602" s="73">
        <f t="shared" si="529"/>
        <v>256.40350877192981</v>
      </c>
      <c r="AP602" s="33">
        <f t="shared" si="530"/>
        <v>1.6390777466767064</v>
      </c>
      <c r="AQ602" s="73">
        <f t="shared" si="531"/>
        <v>71.622807017543863</v>
      </c>
      <c r="AR602" s="33">
        <f t="shared" si="532"/>
        <v>60.978230959245536</v>
      </c>
      <c r="AS602" s="33">
        <f t="shared" si="533"/>
        <v>0.64379401420237092</v>
      </c>
      <c r="AT602" s="73">
        <f t="shared" si="534"/>
        <v>622.14912280701753</v>
      </c>
      <c r="AU602" s="73">
        <f t="shared" si="535"/>
        <v>1425.2705442634831</v>
      </c>
      <c r="AV602" s="73">
        <f t="shared" si="536"/>
        <v>267.9508658066693</v>
      </c>
      <c r="AW602" s="73">
        <f t="shared" si="537"/>
        <v>151.99746312542914</v>
      </c>
      <c r="AX602" s="73">
        <f t="shared" si="538"/>
        <v>0.58178129568130887</v>
      </c>
      <c r="AY602" s="73">
        <f t="shared" si="539"/>
        <v>1.6390777466767064</v>
      </c>
      <c r="AZ602" s="73">
        <f t="shared" si="540"/>
        <v>60.978230959245536</v>
      </c>
      <c r="BA602" s="33">
        <f t="shared" si="541"/>
        <v>3612.1491228070176</v>
      </c>
      <c r="BC602" s="34">
        <f t="shared" si="542"/>
        <v>1.1503699929711344E-2</v>
      </c>
      <c r="BD602" s="34">
        <f t="shared" si="543"/>
        <v>5.8874913722593888E-2</v>
      </c>
      <c r="BE602" s="34">
        <f t="shared" si="544"/>
        <v>4.9153802051252769E-2</v>
      </c>
      <c r="BF602" s="34">
        <f t="shared" si="545"/>
        <v>4.0536594945030223E-2</v>
      </c>
      <c r="BG602" s="34">
        <f t="shared" si="546"/>
        <v>1.0470502573009299</v>
      </c>
      <c r="BH602" s="34">
        <f t="shared" si="547"/>
        <v>4.7754349519892714E-2</v>
      </c>
      <c r="BI602" s="34">
        <f t="shared" si="548"/>
        <v>0.20061203713561471</v>
      </c>
      <c r="BJ602" s="34">
        <f t="shared" si="549"/>
        <v>5.2295010387731676E-2</v>
      </c>
      <c r="BL602" s="49">
        <f t="shared" si="550"/>
        <v>1</v>
      </c>
      <c r="BM602" s="49">
        <f t="shared" si="551"/>
        <v>0.83488533474299531</v>
      </c>
      <c r="BN602" s="49">
        <f t="shared" si="552"/>
        <v>17.784319179377633</v>
      </c>
      <c r="BO602" s="49">
        <f t="shared" si="553"/>
        <v>0.81111540553419892</v>
      </c>
      <c r="BP602" s="49">
        <f t="shared" si="554"/>
        <v>0.88823927002483061</v>
      </c>
      <c r="BU602" s="38">
        <f t="shared" si="555"/>
        <v>4.6036033703882102E-2</v>
      </c>
      <c r="BV602" s="38">
        <f t="shared" si="556"/>
        <v>3.8434809409105423E-2</v>
      </c>
      <c r="BW602" s="38">
        <f t="shared" si="557"/>
        <v>0.81871951714242563</v>
      </c>
      <c r="BX602" s="38">
        <f t="shared" si="558"/>
        <v>3.734053614691038E-2</v>
      </c>
      <c r="BY602" s="38">
        <f t="shared" si="559"/>
        <v>4.0891012971974734E-2</v>
      </c>
    </row>
    <row r="603" spans="1:77" x14ac:dyDescent="0.25">
      <c r="A603" s="23" t="s">
        <v>1457</v>
      </c>
      <c r="B603" s="24" t="s">
        <v>1458</v>
      </c>
      <c r="C603" s="24" t="s">
        <v>1459</v>
      </c>
      <c r="D603" s="24" t="s">
        <v>66</v>
      </c>
      <c r="E603" s="25">
        <v>0.41399999999999998</v>
      </c>
      <c r="F603" s="26">
        <f t="shared" si="505"/>
        <v>1.6742685520771625</v>
      </c>
      <c r="G603" s="27">
        <v>21.379620895022335</v>
      </c>
      <c r="H603" s="28">
        <f t="shared" si="506"/>
        <v>1.3300000000000003</v>
      </c>
      <c r="I603" s="27">
        <v>1.3634999999999999E-3</v>
      </c>
      <c r="J603" s="27">
        <f t="shared" si="507"/>
        <v>5.5006030895921372E-7</v>
      </c>
      <c r="K603" s="20">
        <f t="shared" si="504"/>
        <v>0.99982678451889428</v>
      </c>
      <c r="S603" s="31">
        <f t="shared" si="508"/>
        <v>1.8147939975380531</v>
      </c>
      <c r="T603" s="31">
        <f t="shared" si="509"/>
        <v>1.7916723780042199</v>
      </c>
      <c r="U603" s="31">
        <f t="shared" si="510"/>
        <v>1.6991816803158675</v>
      </c>
      <c r="V603" s="31">
        <f t="shared" si="511"/>
        <v>1.8358597332528819</v>
      </c>
      <c r="W603" s="31">
        <f t="shared" si="512"/>
        <v>1.5488541119673458</v>
      </c>
      <c r="X603" s="32">
        <f t="shared" si="513"/>
        <v>3468.204802363412</v>
      </c>
      <c r="Y603" s="31">
        <f t="shared" si="514"/>
        <v>20.417569194713039</v>
      </c>
      <c r="Z603" s="31">
        <f t="shared" si="515"/>
        <v>1.6252427267149234</v>
      </c>
      <c r="AA603" s="31">
        <f t="shared" si="516"/>
        <v>4.6082461955136846</v>
      </c>
      <c r="AB603" s="31">
        <f t="shared" si="517"/>
        <v>2.4786478661739024</v>
      </c>
      <c r="AD603" s="33">
        <f t="shared" si="518"/>
        <v>4008.2955856692165</v>
      </c>
      <c r="AE603" s="33">
        <f t="shared" si="519"/>
        <v>10.588984865916681</v>
      </c>
      <c r="AF603" s="33">
        <f t="shared" si="520"/>
        <v>0.46511479641250053</v>
      </c>
      <c r="AG603" s="73">
        <f t="shared" si="521"/>
        <v>2488.5526315789475</v>
      </c>
      <c r="AH603" s="33">
        <f t="shared" si="522"/>
        <v>674.34421322170215</v>
      </c>
      <c r="AI603" s="33">
        <f t="shared" si="523"/>
        <v>9.0783987277370635</v>
      </c>
      <c r="AJ603" s="73">
        <f t="shared" si="524"/>
        <v>60.307017543859651</v>
      </c>
      <c r="AK603" s="33">
        <f t="shared" si="525"/>
        <v>346.89623930055097</v>
      </c>
      <c r="AL603" s="33">
        <f t="shared" si="526"/>
        <v>1.5618070371667422E-2</v>
      </c>
      <c r="AM603" s="73">
        <f t="shared" si="527"/>
        <v>113.1140350877193</v>
      </c>
      <c r="AN603" s="33">
        <f t="shared" si="528"/>
        <v>2.5934967108835045</v>
      </c>
      <c r="AO603" s="73">
        <f t="shared" si="529"/>
        <v>256.40350877192981</v>
      </c>
      <c r="AP603" s="33">
        <f t="shared" si="530"/>
        <v>4.1865541403897355</v>
      </c>
      <c r="AQ603" s="73">
        <f t="shared" si="531"/>
        <v>71.622807017543863</v>
      </c>
      <c r="AR603" s="33">
        <f t="shared" si="532"/>
        <v>233.19526920401944</v>
      </c>
      <c r="AS603" s="33">
        <f t="shared" si="533"/>
        <v>0.99638879866757779</v>
      </c>
      <c r="AT603" s="73">
        <f t="shared" si="534"/>
        <v>622.14912280701753</v>
      </c>
      <c r="AU603" s="73">
        <f t="shared" si="535"/>
        <v>4008.2955856692165</v>
      </c>
      <c r="AV603" s="73">
        <f t="shared" si="536"/>
        <v>674.34421322170215</v>
      </c>
      <c r="AW603" s="73">
        <f t="shared" si="537"/>
        <v>346.89623930055097</v>
      </c>
      <c r="AX603" s="73">
        <f t="shared" si="538"/>
        <v>2.5934967108835045</v>
      </c>
      <c r="AY603" s="73">
        <f t="shared" si="539"/>
        <v>4.1865541403897355</v>
      </c>
      <c r="AZ603" s="73">
        <f t="shared" si="540"/>
        <v>233.19526920401944</v>
      </c>
      <c r="BA603" s="33">
        <f t="shared" si="541"/>
        <v>3612.1491228070176</v>
      </c>
      <c r="BC603" s="34">
        <f t="shared" si="542"/>
        <v>8.493810057596872E-2</v>
      </c>
      <c r="BD603" s="34">
        <f t="shared" si="543"/>
        <v>0.15435905101160557</v>
      </c>
      <c r="BE603" s="34">
        <f t="shared" si="544"/>
        <v>0.14240808718978182</v>
      </c>
      <c r="BF603" s="34">
        <f t="shared" si="545"/>
        <v>0.13155080361859187</v>
      </c>
      <c r="BG603" s="34">
        <f t="shared" si="546"/>
        <v>1.7342295457773371</v>
      </c>
      <c r="BH603" s="34">
        <f t="shared" si="547"/>
        <v>0.13804503018207384</v>
      </c>
      <c r="BI603" s="34">
        <f t="shared" si="548"/>
        <v>0.38975036674950092</v>
      </c>
      <c r="BJ603" s="34">
        <f t="shared" si="549"/>
        <v>0.1572431373041821</v>
      </c>
      <c r="BL603" s="49">
        <f t="shared" si="550"/>
        <v>1</v>
      </c>
      <c r="BM603" s="49">
        <f t="shared" si="551"/>
        <v>0.92257685089729391</v>
      </c>
      <c r="BN603" s="49">
        <f t="shared" si="552"/>
        <v>11.235036328688935</v>
      </c>
      <c r="BO603" s="49">
        <f t="shared" si="553"/>
        <v>0.8943112132225719</v>
      </c>
      <c r="BP603" s="49">
        <f t="shared" si="554"/>
        <v>1.0186842706901567</v>
      </c>
      <c r="BU603" s="38">
        <f t="shared" si="555"/>
        <v>4.7919487039148348E-2</v>
      </c>
      <c r="BV603" s="38">
        <f t="shared" si="556"/>
        <v>4.4209409449191175E-2</v>
      </c>
      <c r="BW603" s="38">
        <f t="shared" si="557"/>
        <v>0.53837717773697025</v>
      </c>
      <c r="BX603" s="38">
        <f t="shared" si="558"/>
        <v>4.2854934590984071E-2</v>
      </c>
      <c r="BY603" s="38">
        <f t="shared" si="559"/>
        <v>4.881482770632125E-2</v>
      </c>
    </row>
    <row r="604" spans="1:77" x14ac:dyDescent="0.25">
      <c r="A604" s="23" t="s">
        <v>1460</v>
      </c>
      <c r="B604" s="24" t="s">
        <v>1461</v>
      </c>
      <c r="C604" s="24" t="s">
        <v>336</v>
      </c>
      <c r="D604" s="24" t="s">
        <v>66</v>
      </c>
      <c r="E604" s="25">
        <v>0.29399999999999998</v>
      </c>
      <c r="F604" s="26">
        <f t="shared" si="505"/>
        <v>2.3576434712923309</v>
      </c>
      <c r="G604" s="27">
        <v>123.02687708123821</v>
      </c>
      <c r="H604" s="28">
        <f t="shared" si="506"/>
        <v>2.0900000000000003</v>
      </c>
      <c r="I604" s="27">
        <v>207.05</v>
      </c>
      <c r="J604" s="27">
        <f t="shared" si="507"/>
        <v>8.3527676545658389E-2</v>
      </c>
      <c r="K604" s="20">
        <f t="shared" si="504"/>
        <v>0.99993808761702452</v>
      </c>
      <c r="S604" s="31">
        <f t="shared" si="508"/>
        <v>3.5691503937194633</v>
      </c>
      <c r="T604" s="31">
        <f t="shared" si="509"/>
        <v>4.2447842369882451</v>
      </c>
      <c r="U604" s="31">
        <f t="shared" si="510"/>
        <v>3.0738262668242671</v>
      </c>
      <c r="V604" s="31">
        <f t="shared" si="511"/>
        <v>6.6656626124637919</v>
      </c>
      <c r="W604" s="31">
        <f t="shared" si="512"/>
        <v>2.6082114257880229</v>
      </c>
      <c r="X604" s="32">
        <f t="shared" si="513"/>
        <v>7.7193592634980907E-2</v>
      </c>
      <c r="Y604" s="31">
        <f t="shared" si="514"/>
        <v>58.076675461613547</v>
      </c>
      <c r="Z604" s="31">
        <f t="shared" si="515"/>
        <v>2.9726163125644485</v>
      </c>
      <c r="AA604" s="31">
        <f t="shared" si="516"/>
        <v>11.550430703276925</v>
      </c>
      <c r="AB604" s="31">
        <f t="shared" si="517"/>
        <v>3.48123452800424</v>
      </c>
      <c r="AD604" s="33">
        <f t="shared" si="518"/>
        <v>2038.0846887346174</v>
      </c>
      <c r="AE604" s="33">
        <f t="shared" si="519"/>
        <v>14.911019505066346</v>
      </c>
      <c r="AF604" s="33">
        <f t="shared" si="520"/>
        <v>0.19631936202359232</v>
      </c>
      <c r="AG604" s="73">
        <f t="shared" si="521"/>
        <v>2488.5526315789475</v>
      </c>
      <c r="AH604" s="33">
        <f t="shared" si="522"/>
        <v>372.77101367122953</v>
      </c>
      <c r="AI604" s="33">
        <f t="shared" si="523"/>
        <v>2.5003765770416422</v>
      </c>
      <c r="AJ604" s="73">
        <f t="shared" si="524"/>
        <v>60.307017543859651</v>
      </c>
      <c r="AK604" s="33">
        <f t="shared" si="525"/>
        <v>206.00004330720003</v>
      </c>
      <c r="AL604" s="33">
        <f t="shared" si="526"/>
        <v>701.69899881198955</v>
      </c>
      <c r="AM604" s="73">
        <f t="shared" si="527"/>
        <v>113.1140350877193</v>
      </c>
      <c r="AN604" s="33">
        <f t="shared" si="528"/>
        <v>0.91177565054880705</v>
      </c>
      <c r="AO604" s="73">
        <f t="shared" si="529"/>
        <v>256.40350877192981</v>
      </c>
      <c r="AP604" s="33">
        <f t="shared" si="530"/>
        <v>2.2889488421049453</v>
      </c>
      <c r="AQ604" s="73">
        <f t="shared" si="531"/>
        <v>71.622807017543863</v>
      </c>
      <c r="AR604" s="33">
        <f t="shared" si="532"/>
        <v>93.037328193859977</v>
      </c>
      <c r="AS604" s="33">
        <f t="shared" si="533"/>
        <v>0.70943136689869168</v>
      </c>
      <c r="AT604" s="73">
        <f t="shared" si="534"/>
        <v>622.14912280701753</v>
      </c>
      <c r="AU604" s="73">
        <f t="shared" si="535"/>
        <v>2038.0846887346174</v>
      </c>
      <c r="AV604" s="73">
        <f t="shared" si="536"/>
        <v>372.77101367122953</v>
      </c>
      <c r="AW604" s="73">
        <f t="shared" si="537"/>
        <v>206.00004330720003</v>
      </c>
      <c r="AX604" s="73">
        <f t="shared" si="538"/>
        <v>0.91177565054880705</v>
      </c>
      <c r="AY604" s="73">
        <f t="shared" si="539"/>
        <v>2.2889488421049453</v>
      </c>
      <c r="AZ604" s="73">
        <f t="shared" si="540"/>
        <v>93.037328193859977</v>
      </c>
      <c r="BA604" s="33">
        <f t="shared" si="541"/>
        <v>3612.1491228070176</v>
      </c>
      <c r="BC604" s="34">
        <f t="shared" si="542"/>
        <v>7.8536468231331525E-3</v>
      </c>
      <c r="BD604" s="34">
        <f t="shared" si="543"/>
        <v>2.9073356209957484E-2</v>
      </c>
      <c r="BE604" s="34">
        <f t="shared" si="544"/>
        <v>2.397989975260274E-2</v>
      </c>
      <c r="BF604" s="34">
        <f t="shared" si="545"/>
        <v>4.6487864316358913E-3</v>
      </c>
      <c r="BG604" s="34">
        <f t="shared" si="546"/>
        <v>0.45611369773723642</v>
      </c>
      <c r="BH604" s="34">
        <f t="shared" si="547"/>
        <v>2.3345878659565569E-2</v>
      </c>
      <c r="BI604" s="34">
        <f t="shared" si="548"/>
        <v>9.002653007091263E-2</v>
      </c>
      <c r="BJ604" s="34">
        <f t="shared" si="549"/>
        <v>2.5860518544989847E-2</v>
      </c>
      <c r="BL604" s="49">
        <f t="shared" si="550"/>
        <v>1</v>
      </c>
      <c r="BM604" s="49">
        <f t="shared" si="551"/>
        <v>0.82480672611130257</v>
      </c>
      <c r="BN604" s="49">
        <f t="shared" si="552"/>
        <v>15.688374415507615</v>
      </c>
      <c r="BO604" s="49">
        <f t="shared" si="553"/>
        <v>0.8029990927421623</v>
      </c>
      <c r="BP604" s="49">
        <f t="shared" si="554"/>
        <v>0.88949202693470752</v>
      </c>
      <c r="BU604" s="38">
        <f t="shared" si="555"/>
        <v>4.7984705828844447E-2</v>
      </c>
      <c r="BV604" s="38">
        <f t="shared" si="556"/>
        <v>3.9578108118103125E-2</v>
      </c>
      <c r="BW604" s="38">
        <f t="shared" si="557"/>
        <v>0.75280203126090239</v>
      </c>
      <c r="BX604" s="38">
        <f t="shared" si="558"/>
        <v>3.8531675246061638E-2</v>
      </c>
      <c r="BY604" s="38">
        <f t="shared" si="559"/>
        <v>4.268201324956452E-2</v>
      </c>
    </row>
    <row r="605" spans="1:77" x14ac:dyDescent="0.25">
      <c r="A605" s="23" t="s">
        <v>1462</v>
      </c>
      <c r="B605" s="24" t="s">
        <v>1463</v>
      </c>
      <c r="C605" s="24" t="s">
        <v>215</v>
      </c>
      <c r="D605" s="24" t="s">
        <v>236</v>
      </c>
      <c r="E605" s="25">
        <v>50.1</v>
      </c>
      <c r="F605" s="26">
        <f t="shared" si="505"/>
        <v>1.3835273065068768E-2</v>
      </c>
      <c r="G605" s="27">
        <v>1258925.4117941677</v>
      </c>
      <c r="H605" s="28">
        <f t="shared" si="506"/>
        <v>6.1000000000000005</v>
      </c>
      <c r="I605" s="27">
        <v>29.693999999999999</v>
      </c>
      <c r="J605" s="27">
        <f t="shared" si="507"/>
        <v>1.1979091172889544E-2</v>
      </c>
      <c r="K605" s="20">
        <f t="shared" si="504"/>
        <v>0.98618262324138883</v>
      </c>
      <c r="S605" s="31">
        <f t="shared" si="508"/>
        <v>5.3108957840162709</v>
      </c>
      <c r="T605" s="31">
        <f t="shared" si="509"/>
        <v>7.9267590110753341</v>
      </c>
      <c r="U605" s="31">
        <f t="shared" si="510"/>
        <v>4.4385893657356039</v>
      </c>
      <c r="V605" s="31">
        <f t="shared" si="511"/>
        <v>59819.075865718034</v>
      </c>
      <c r="W605" s="31">
        <f t="shared" si="512"/>
        <v>3.6599536613112869</v>
      </c>
      <c r="X605" s="32">
        <f t="shared" si="513"/>
        <v>4694.0887767787808</v>
      </c>
      <c r="Y605" s="31">
        <f t="shared" si="514"/>
        <v>95.465073215822741</v>
      </c>
      <c r="Z605" s="31">
        <f t="shared" si="515"/>
        <v>4.3103044455282946</v>
      </c>
      <c r="AA605" s="31">
        <f t="shared" si="516"/>
        <v>18.442712050046218</v>
      </c>
      <c r="AB605" s="31">
        <f t="shared" si="517"/>
        <v>3.8695108349287275</v>
      </c>
      <c r="AD605" s="33">
        <f t="shared" si="518"/>
        <v>1369.6805708602628</v>
      </c>
      <c r="AE605" s="33">
        <f t="shared" si="519"/>
        <v>8.7501791107574958E-2</v>
      </c>
      <c r="AF605" s="33">
        <f t="shared" si="520"/>
        <v>0.10512913691068354</v>
      </c>
      <c r="AG605" s="73">
        <f t="shared" si="521"/>
        <v>2488.5526315789475</v>
      </c>
      <c r="AH605" s="33">
        <f t="shared" si="522"/>
        <v>258.15258833781201</v>
      </c>
      <c r="AI605" s="33">
        <f t="shared" si="523"/>
        <v>2.7861792288600432E-4</v>
      </c>
      <c r="AJ605" s="73">
        <f t="shared" si="524"/>
        <v>60.307017543859651</v>
      </c>
      <c r="AK605" s="33">
        <f t="shared" si="525"/>
        <v>146.80286046959569</v>
      </c>
      <c r="AL605" s="33">
        <f t="shared" si="526"/>
        <v>1.1539335799234159E-2</v>
      </c>
      <c r="AM605" s="73">
        <f t="shared" si="527"/>
        <v>113.1140350877193</v>
      </c>
      <c r="AN605" s="33">
        <f t="shared" si="528"/>
        <v>0.55468347498159165</v>
      </c>
      <c r="AO605" s="73">
        <f t="shared" si="529"/>
        <v>256.40350877192981</v>
      </c>
      <c r="AP605" s="33">
        <f t="shared" si="530"/>
        <v>1.5785814558239888</v>
      </c>
      <c r="AQ605" s="73">
        <f t="shared" si="531"/>
        <v>71.622807017543863</v>
      </c>
      <c r="AR605" s="33">
        <f t="shared" si="532"/>
        <v>58.268068666100497</v>
      </c>
      <c r="AS605" s="33">
        <f t="shared" si="533"/>
        <v>0.63824526537149739</v>
      </c>
      <c r="AT605" s="73">
        <f t="shared" si="534"/>
        <v>622.14912280701753</v>
      </c>
      <c r="AU605" s="73">
        <f t="shared" si="535"/>
        <v>1369.6805708602628</v>
      </c>
      <c r="AV605" s="73">
        <f t="shared" si="536"/>
        <v>258.15258833781201</v>
      </c>
      <c r="AW605" s="73">
        <f t="shared" si="537"/>
        <v>146.80286046959569</v>
      </c>
      <c r="AX605" s="73">
        <f t="shared" si="538"/>
        <v>0.55468347498159165</v>
      </c>
      <c r="AY605" s="73">
        <f t="shared" si="539"/>
        <v>1.5785814558239888</v>
      </c>
      <c r="AZ605" s="73">
        <f t="shared" si="540"/>
        <v>58.268068666100497</v>
      </c>
      <c r="BA605" s="33">
        <f t="shared" si="541"/>
        <v>3612.1491228070176</v>
      </c>
      <c r="BC605" s="34">
        <f t="shared" si="542"/>
        <v>0.1218269532588771</v>
      </c>
      <c r="BD605" s="34">
        <f t="shared" si="543"/>
        <v>0.64876518801164584</v>
      </c>
      <c r="BE605" s="34">
        <f t="shared" si="544"/>
        <v>0.5407392355878784</v>
      </c>
      <c r="BF605" s="34">
        <f t="shared" si="545"/>
        <v>0.44584595821764128</v>
      </c>
      <c r="BG605" s="34">
        <f t="shared" si="546"/>
        <v>11.630219012519319</v>
      </c>
      <c r="BH605" s="34">
        <f t="shared" si="547"/>
        <v>0.52511125821690574</v>
      </c>
      <c r="BI605" s="34">
        <f t="shared" si="548"/>
        <v>2.2224753076960577</v>
      </c>
      <c r="BJ605" s="34">
        <f t="shared" si="549"/>
        <v>0.57435562336059298</v>
      </c>
      <c r="BL605" s="49">
        <f t="shared" si="550"/>
        <v>1</v>
      </c>
      <c r="BM605" s="49">
        <f t="shared" si="551"/>
        <v>0.83348990602463047</v>
      </c>
      <c r="BN605" s="49">
        <f t="shared" si="552"/>
        <v>17.926700179712089</v>
      </c>
      <c r="BO605" s="49">
        <f t="shared" si="553"/>
        <v>0.80940110215574568</v>
      </c>
      <c r="BP605" s="49">
        <f t="shared" si="554"/>
        <v>0.88530586100172015</v>
      </c>
      <c r="BU605" s="38">
        <f t="shared" si="555"/>
        <v>4.5998360612270729E-2</v>
      </c>
      <c r="BV605" s="38">
        <f t="shared" si="556"/>
        <v>3.8339169264008592E-2</v>
      </c>
      <c r="BW605" s="38">
        <f t="shared" si="557"/>
        <v>0.82459881945445512</v>
      </c>
      <c r="BX605" s="38">
        <f t="shared" si="558"/>
        <v>3.7231123776929366E-2</v>
      </c>
      <c r="BY605" s="38">
        <f t="shared" si="559"/>
        <v>4.072261824651395E-2</v>
      </c>
    </row>
    <row r="606" spans="1:77" x14ac:dyDescent="0.25">
      <c r="A606" s="23" t="s">
        <v>1464</v>
      </c>
      <c r="B606" s="24" t="s">
        <v>1465</v>
      </c>
      <c r="C606" s="24" t="s">
        <v>65</v>
      </c>
      <c r="D606" s="24" t="s">
        <v>66</v>
      </c>
      <c r="E606" s="25">
        <v>0.14799999999999999</v>
      </c>
      <c r="F606" s="26">
        <f t="shared" si="505"/>
        <v>4.6834268956753062</v>
      </c>
      <c r="G606" s="27">
        <v>19054.607179632505</v>
      </c>
      <c r="H606" s="28">
        <f t="shared" si="506"/>
        <v>4.2800000000000011</v>
      </c>
      <c r="I606" s="27">
        <v>1.0706000000000001E-3</v>
      </c>
      <c r="J606" s="27">
        <f t="shared" si="507"/>
        <v>4.3189920555316045E-7</v>
      </c>
      <c r="K606" s="20">
        <f t="shared" si="504"/>
        <v>0.99975150565612225</v>
      </c>
      <c r="S606" s="31">
        <f t="shared" si="508"/>
        <v>5.2927326470163063</v>
      </c>
      <c r="T606" s="31">
        <f t="shared" si="509"/>
        <v>7.8787004396056579</v>
      </c>
      <c r="U606" s="31">
        <f t="shared" si="510"/>
        <v>4.4243574468362521</v>
      </c>
      <c r="V606" s="31">
        <f t="shared" si="511"/>
        <v>906.20594027392826</v>
      </c>
      <c r="W606" s="31">
        <f t="shared" si="512"/>
        <v>3.6489859628067407</v>
      </c>
      <c r="X606" s="32">
        <f t="shared" si="513"/>
        <v>1972746.751335121</v>
      </c>
      <c r="Y606" s="31">
        <f t="shared" si="514"/>
        <v>95.075182365873005</v>
      </c>
      <c r="Z606" s="31">
        <f t="shared" si="515"/>
        <v>4.2963548677325933</v>
      </c>
      <c r="AA606" s="31">
        <f t="shared" si="516"/>
        <v>18.37083848514915</v>
      </c>
      <c r="AB606" s="31">
        <f t="shared" si="517"/>
        <v>3.866683211381996</v>
      </c>
      <c r="AD606" s="33">
        <f t="shared" si="518"/>
        <v>1374.3809208521991</v>
      </c>
      <c r="AE606" s="33">
        <f t="shared" si="519"/>
        <v>29.620538746550714</v>
      </c>
      <c r="AF606" s="33">
        <f t="shared" si="520"/>
        <v>0.10577040461447511</v>
      </c>
      <c r="AG606" s="73">
        <f t="shared" si="521"/>
        <v>2488.5526315789475</v>
      </c>
      <c r="AH606" s="33">
        <f t="shared" si="522"/>
        <v>258.98299292085687</v>
      </c>
      <c r="AI606" s="33">
        <f t="shared" si="523"/>
        <v>1.8391698758483819E-2</v>
      </c>
      <c r="AJ606" s="73">
        <f t="shared" si="524"/>
        <v>60.307017543859651</v>
      </c>
      <c r="AK606" s="33">
        <f t="shared" si="525"/>
        <v>147.24410346960906</v>
      </c>
      <c r="AL606" s="33">
        <f t="shared" si="526"/>
        <v>2.7457486182657557E-5</v>
      </c>
      <c r="AM606" s="73">
        <f t="shared" si="527"/>
        <v>113.1140350877193</v>
      </c>
      <c r="AN606" s="33">
        <f t="shared" si="528"/>
        <v>0.55695815914345215</v>
      </c>
      <c r="AO606" s="73">
        <f t="shared" si="529"/>
        <v>256.40350877192981</v>
      </c>
      <c r="AP606" s="33">
        <f t="shared" si="530"/>
        <v>1.5837068575896232</v>
      </c>
      <c r="AQ606" s="73">
        <f t="shared" si="531"/>
        <v>71.622807017543863</v>
      </c>
      <c r="AR606" s="33">
        <f t="shared" si="532"/>
        <v>58.496035060671183</v>
      </c>
      <c r="AS606" s="33">
        <f t="shared" si="533"/>
        <v>0.63871200061777822</v>
      </c>
      <c r="AT606" s="73">
        <f t="shared" si="534"/>
        <v>622.14912280701753</v>
      </c>
      <c r="AU606" s="73">
        <f t="shared" si="535"/>
        <v>1374.3809208521991</v>
      </c>
      <c r="AV606" s="73">
        <f t="shared" si="536"/>
        <v>258.98299292085687</v>
      </c>
      <c r="AW606" s="73">
        <f t="shared" si="537"/>
        <v>147.24410346960906</v>
      </c>
      <c r="AX606" s="73">
        <f t="shared" si="538"/>
        <v>0.55695815914345215</v>
      </c>
      <c r="AY606" s="73">
        <f t="shared" si="539"/>
        <v>1.5837068575896232</v>
      </c>
      <c r="AZ606" s="73">
        <f t="shared" si="540"/>
        <v>58.496035060671183</v>
      </c>
      <c r="BA606" s="33">
        <f t="shared" si="541"/>
        <v>3612.1491228070176</v>
      </c>
      <c r="BC606" s="34">
        <f t="shared" si="542"/>
        <v>1.444909038401182E-2</v>
      </c>
      <c r="BD606" s="34">
        <f t="shared" si="543"/>
        <v>7.6681809592017772E-2</v>
      </c>
      <c r="BE606" s="34">
        <f t="shared" si="544"/>
        <v>6.3923401114871867E-2</v>
      </c>
      <c r="BF606" s="34">
        <f t="shared" si="545"/>
        <v>5.2724518154729623E-2</v>
      </c>
      <c r="BG606" s="34">
        <f t="shared" si="546"/>
        <v>1.3737499032809057</v>
      </c>
      <c r="BH606" s="34">
        <f t="shared" si="547"/>
        <v>6.2078419805657398E-2</v>
      </c>
      <c r="BI606" s="34">
        <f t="shared" si="548"/>
        <v>0.262574878462282</v>
      </c>
      <c r="BJ606" s="34">
        <f t="shared" si="549"/>
        <v>6.7907005593156614E-2</v>
      </c>
      <c r="BL606" s="49">
        <f t="shared" si="550"/>
        <v>1</v>
      </c>
      <c r="BM606" s="49">
        <f t="shared" si="551"/>
        <v>0.8336188393958559</v>
      </c>
      <c r="BN606" s="49">
        <f t="shared" si="552"/>
        <v>17.914938504840748</v>
      </c>
      <c r="BO606" s="49">
        <f t="shared" si="553"/>
        <v>0.80955861808612661</v>
      </c>
      <c r="BP606" s="49">
        <f t="shared" si="554"/>
        <v>0.88556863687037224</v>
      </c>
      <c r="BU606" s="38">
        <f t="shared" si="555"/>
        <v>4.6000833088355245E-2</v>
      </c>
      <c r="BV606" s="38">
        <f t="shared" si="556"/>
        <v>3.8347161090357185E-2</v>
      </c>
      <c r="BW606" s="38">
        <f t="shared" si="557"/>
        <v>0.82410209594932771</v>
      </c>
      <c r="BX606" s="38">
        <f t="shared" si="558"/>
        <v>3.7240370865819439E-2</v>
      </c>
      <c r="BY606" s="38">
        <f t="shared" si="559"/>
        <v>4.0736895052956267E-2</v>
      </c>
    </row>
    <row r="607" spans="1:77" x14ac:dyDescent="0.25">
      <c r="A607" s="23" t="s">
        <v>1466</v>
      </c>
      <c r="B607" s="24" t="s">
        <v>1467</v>
      </c>
      <c r="C607" s="24" t="s">
        <v>1468</v>
      </c>
      <c r="D607" s="24" t="s">
        <v>66</v>
      </c>
      <c r="E607" s="25">
        <v>3.4299999999999999E-3</v>
      </c>
      <c r="F607" s="26">
        <f t="shared" si="505"/>
        <v>202.08372611077124</v>
      </c>
      <c r="G607" s="27">
        <v>6.3095734448019251E-3</v>
      </c>
      <c r="H607" s="28">
        <f t="shared" si="506"/>
        <v>-2.2000000000000006</v>
      </c>
      <c r="I607" s="27">
        <v>7.7540679980614816E-7</v>
      </c>
      <c r="J607" s="27">
        <f t="shared" si="507"/>
        <v>3.1281298413674003E-10</v>
      </c>
      <c r="K607" s="20">
        <f t="shared" si="504"/>
        <v>0.68434989553203862</v>
      </c>
      <c r="S607" s="31">
        <f t="shared" si="508"/>
        <v>0.87550631639478393</v>
      </c>
      <c r="T607" s="31">
        <f t="shared" si="509"/>
        <v>0.79228940392017211</v>
      </c>
      <c r="U607" s="31">
        <f t="shared" si="510"/>
        <v>0.96319284197716826</v>
      </c>
      <c r="V607" s="31">
        <f t="shared" si="511"/>
        <v>0.8202998014617775</v>
      </c>
      <c r="W607" s="31">
        <f t="shared" si="512"/>
        <v>0.98167102592700317</v>
      </c>
      <c r="X607" s="32">
        <f t="shared" si="513"/>
        <v>3046810.2851753151</v>
      </c>
      <c r="Y607" s="31">
        <f t="shared" si="514"/>
        <v>0.25477064570761121</v>
      </c>
      <c r="Z607" s="31">
        <f t="shared" si="515"/>
        <v>0.90385486399730375</v>
      </c>
      <c r="AA607" s="31">
        <f t="shared" si="516"/>
        <v>0.89137976942212849</v>
      </c>
      <c r="AB607" s="31">
        <f t="shared" si="517"/>
        <v>0.8267552533020428</v>
      </c>
      <c r="AD607" s="33">
        <f t="shared" si="518"/>
        <v>8308.5988450489567</v>
      </c>
      <c r="AE607" s="33">
        <f t="shared" si="519"/>
        <v>1278.0873861485441</v>
      </c>
      <c r="AF607" s="33">
        <f t="shared" si="520"/>
        <v>1.0518042134731069</v>
      </c>
      <c r="AG607" s="73">
        <f t="shared" si="521"/>
        <v>2488.5526315789475</v>
      </c>
      <c r="AH607" s="33">
        <f t="shared" si="522"/>
        <v>1189.6198594886303</v>
      </c>
      <c r="AI607" s="33">
        <f t="shared" si="523"/>
        <v>20.317774839109557</v>
      </c>
      <c r="AJ607" s="73">
        <f t="shared" si="524"/>
        <v>60.307017543859651</v>
      </c>
      <c r="AK607" s="33">
        <f t="shared" si="525"/>
        <v>547.32354574618921</v>
      </c>
      <c r="AL607" s="33">
        <f t="shared" si="526"/>
        <v>1.7778155381128328E-5</v>
      </c>
      <c r="AM607" s="73">
        <f t="shared" si="527"/>
        <v>113.1140350877193</v>
      </c>
      <c r="AN607" s="33">
        <f t="shared" si="528"/>
        <v>207.84536775675596</v>
      </c>
      <c r="AO607" s="73">
        <f t="shared" si="529"/>
        <v>256.40350877192981</v>
      </c>
      <c r="AP607" s="33">
        <f t="shared" si="530"/>
        <v>7.5279416394078993</v>
      </c>
      <c r="AQ607" s="73">
        <f t="shared" si="531"/>
        <v>71.622807017543863</v>
      </c>
      <c r="AR607" s="33">
        <f t="shared" si="532"/>
        <v>1205.5705648534934</v>
      </c>
      <c r="AS607" s="33">
        <f t="shared" si="533"/>
        <v>2.9872165430253426</v>
      </c>
      <c r="AT607" s="73">
        <f t="shared" si="534"/>
        <v>622.14912280701753</v>
      </c>
      <c r="AU607" s="73">
        <f t="shared" si="535"/>
        <v>8308.5988450489567</v>
      </c>
      <c r="AV607" s="73">
        <f t="shared" si="536"/>
        <v>1189.6198594886303</v>
      </c>
      <c r="AW607" s="73">
        <f t="shared" si="537"/>
        <v>547.32354574618921</v>
      </c>
      <c r="AX607" s="73">
        <f t="shared" si="538"/>
        <v>207.84536775675596</v>
      </c>
      <c r="AY607" s="73">
        <f t="shared" si="539"/>
        <v>7.5279416394078993</v>
      </c>
      <c r="AZ607" s="73">
        <f t="shared" si="540"/>
        <v>1205.5705648534934</v>
      </c>
      <c r="BA607" s="33">
        <f t="shared" si="541"/>
        <v>3612.1491228070176</v>
      </c>
      <c r="BC607" s="34">
        <f t="shared" si="542"/>
        <v>1.5549377658927348E-3</v>
      </c>
      <c r="BD607" s="34">
        <f t="shared" si="543"/>
        <v>1.3627530721549226E-3</v>
      </c>
      <c r="BE607" s="34">
        <f t="shared" si="544"/>
        <v>1.4725548432161124E-3</v>
      </c>
      <c r="BF607" s="34">
        <f t="shared" si="545"/>
        <v>1.5264373023148494E-3</v>
      </c>
      <c r="BG607" s="34">
        <f t="shared" si="546"/>
        <v>3.9615249865164242E-4</v>
      </c>
      <c r="BH607" s="34">
        <f t="shared" si="547"/>
        <v>1.4054380629152494E-3</v>
      </c>
      <c r="BI607" s="34">
        <f t="shared" si="548"/>
        <v>1.382614164153454E-3</v>
      </c>
      <c r="BJ607" s="34">
        <f t="shared" si="549"/>
        <v>1.6723379242300821E-3</v>
      </c>
      <c r="BL607" s="49">
        <f t="shared" si="550"/>
        <v>1</v>
      </c>
      <c r="BM607" s="49">
        <f t="shared" si="551"/>
        <v>1.0805734900216077</v>
      </c>
      <c r="BN607" s="49">
        <f t="shared" si="552"/>
        <v>0.29070013250838328</v>
      </c>
      <c r="BO607" s="49">
        <f t="shared" si="553"/>
        <v>1.0313226156906246</v>
      </c>
      <c r="BP607" s="49">
        <f t="shared" si="554"/>
        <v>1.2271760441424746</v>
      </c>
      <c r="BU607" s="38">
        <f t="shared" si="555"/>
        <v>5.1752589987065785E-2</v>
      </c>
      <c r="BV607" s="38">
        <f t="shared" si="556"/>
        <v>5.5922476779980988E-2</v>
      </c>
      <c r="BW607" s="38">
        <f t="shared" si="557"/>
        <v>1.5044484766892054E-2</v>
      </c>
      <c r="BX607" s="38">
        <f t="shared" si="558"/>
        <v>5.3373616474225109E-2</v>
      </c>
      <c r="BY607" s="38">
        <f t="shared" si="559"/>
        <v>6.3509538654454828E-2</v>
      </c>
    </row>
    <row r="608" spans="1:77" x14ac:dyDescent="0.25">
      <c r="A608" s="23" t="s">
        <v>1469</v>
      </c>
      <c r="B608" s="24" t="s">
        <v>1470</v>
      </c>
      <c r="C608" s="24" t="s">
        <v>320</v>
      </c>
      <c r="D608" s="24" t="s">
        <v>232</v>
      </c>
      <c r="E608" s="25">
        <v>2.5</v>
      </c>
      <c r="F608" s="26">
        <f t="shared" si="505"/>
        <v>0.2772588722239781</v>
      </c>
      <c r="G608" s="27">
        <v>1584.8931924611156</v>
      </c>
      <c r="H608" s="28">
        <f t="shared" si="506"/>
        <v>3.2000000000000006</v>
      </c>
      <c r="I608" s="27">
        <v>8.3628000000000006E-6</v>
      </c>
      <c r="J608" s="27">
        <f t="shared" si="507"/>
        <v>3.3737032282831781E-9</v>
      </c>
      <c r="K608" s="20">
        <f t="shared" si="504"/>
        <v>0.99994367752209146</v>
      </c>
      <c r="S608" s="31">
        <f t="shared" si="508"/>
        <v>5.0991538210422824</v>
      </c>
      <c r="T608" s="31">
        <f t="shared" si="509"/>
        <v>7.3819020925017247</v>
      </c>
      <c r="U608" s="31">
        <f t="shared" si="510"/>
        <v>4.2726767018251195</v>
      </c>
      <c r="V608" s="31">
        <f t="shared" si="511"/>
        <v>76.126722398558002</v>
      </c>
      <c r="W608" s="31">
        <f t="shared" si="512"/>
        <v>3.5320945799937826</v>
      </c>
      <c r="X608" s="32">
        <f t="shared" si="513"/>
        <v>21265098.47588072</v>
      </c>
      <c r="Y608" s="31">
        <f t="shared" si="514"/>
        <v>90.919809150803772</v>
      </c>
      <c r="Z608" s="31">
        <f t="shared" si="515"/>
        <v>4.1476832537635744</v>
      </c>
      <c r="AA608" s="31">
        <f t="shared" si="516"/>
        <v>17.604825416406129</v>
      </c>
      <c r="AB608" s="31">
        <f t="shared" si="517"/>
        <v>3.8353910737674726</v>
      </c>
      <c r="AD608" s="33">
        <f t="shared" si="518"/>
        <v>1426.5564492706153</v>
      </c>
      <c r="AE608" s="33">
        <f t="shared" si="519"/>
        <v>1.7535358937958021</v>
      </c>
      <c r="AF608" s="33">
        <f t="shared" si="520"/>
        <v>0.11288870034998215</v>
      </c>
      <c r="AG608" s="73">
        <f t="shared" si="521"/>
        <v>2488.5526315789475</v>
      </c>
      <c r="AH608" s="33">
        <f t="shared" si="522"/>
        <v>268.17693293852034</v>
      </c>
      <c r="AI608" s="33">
        <f t="shared" si="523"/>
        <v>0.21893319640650086</v>
      </c>
      <c r="AJ608" s="73">
        <f t="shared" si="524"/>
        <v>60.307017543859651</v>
      </c>
      <c r="AK608" s="33">
        <f t="shared" si="525"/>
        <v>152.11701003420256</v>
      </c>
      <c r="AL608" s="33">
        <f t="shared" si="526"/>
        <v>2.5472097732396363E-6</v>
      </c>
      <c r="AM608" s="73">
        <f t="shared" si="527"/>
        <v>113.1140350877193</v>
      </c>
      <c r="AN608" s="33">
        <f t="shared" si="528"/>
        <v>0.58241321715595029</v>
      </c>
      <c r="AO608" s="73">
        <f t="shared" si="529"/>
        <v>256.40350877192981</v>
      </c>
      <c r="AP608" s="33">
        <f t="shared" si="530"/>
        <v>1.6404740310130048</v>
      </c>
      <c r="AQ608" s="73">
        <f t="shared" si="531"/>
        <v>71.622807017543863</v>
      </c>
      <c r="AR608" s="33">
        <f t="shared" si="532"/>
        <v>61.041287641498613</v>
      </c>
      <c r="AS608" s="33">
        <f t="shared" si="533"/>
        <v>0.64392311558231985</v>
      </c>
      <c r="AT608" s="73">
        <f t="shared" si="534"/>
        <v>622.14912280701753</v>
      </c>
      <c r="AU608" s="73">
        <f t="shared" si="535"/>
        <v>1426.5564492706153</v>
      </c>
      <c r="AV608" s="73">
        <f t="shared" si="536"/>
        <v>268.17693293852034</v>
      </c>
      <c r="AW608" s="73">
        <f t="shared" si="537"/>
        <v>152.11701003420256</v>
      </c>
      <c r="AX608" s="73">
        <f t="shared" si="538"/>
        <v>0.58241321715595029</v>
      </c>
      <c r="AY608" s="73">
        <f t="shared" si="539"/>
        <v>1.6404740310130048</v>
      </c>
      <c r="AZ608" s="73">
        <f t="shared" si="540"/>
        <v>61.041287641498613</v>
      </c>
      <c r="BA608" s="33">
        <f t="shared" si="541"/>
        <v>3612.1491228070176</v>
      </c>
      <c r="BC608" s="34">
        <f t="shared" si="542"/>
        <v>8.9429966421761056E-2</v>
      </c>
      <c r="BD608" s="34">
        <f t="shared" si="543"/>
        <v>0.45721626524847631</v>
      </c>
      <c r="BE608" s="34">
        <f t="shared" si="544"/>
        <v>0.38179364682696093</v>
      </c>
      <c r="BF608" s="34">
        <f t="shared" si="545"/>
        <v>0.31587509439797806</v>
      </c>
      <c r="BG608" s="34">
        <f t="shared" si="546"/>
        <v>8.1309554794293053</v>
      </c>
      <c r="BH608" s="34">
        <f t="shared" si="547"/>
        <v>0.37092717411217718</v>
      </c>
      <c r="BI608" s="34">
        <f t="shared" si="548"/>
        <v>1.5579640198453946</v>
      </c>
      <c r="BJ608" s="34">
        <f t="shared" si="549"/>
        <v>0.40620734362689631</v>
      </c>
      <c r="BL608" s="49">
        <f t="shared" si="550"/>
        <v>1</v>
      </c>
      <c r="BM608" s="49">
        <f t="shared" si="551"/>
        <v>0.83503951159627576</v>
      </c>
      <c r="BN608" s="49">
        <f t="shared" si="552"/>
        <v>17.783609415142962</v>
      </c>
      <c r="BO608" s="49">
        <f t="shared" si="553"/>
        <v>0.81127291897762011</v>
      </c>
      <c r="BP608" s="49">
        <f t="shared" si="554"/>
        <v>0.88843589894191766</v>
      </c>
      <c r="BU608" s="38">
        <f t="shared" si="555"/>
        <v>4.6030481446040349E-2</v>
      </c>
      <c r="BV608" s="38">
        <f t="shared" si="556"/>
        <v>3.8437270745242967E-2</v>
      </c>
      <c r="BW608" s="38">
        <f t="shared" si="557"/>
        <v>0.81858810322736653</v>
      </c>
      <c r="BX608" s="38">
        <f t="shared" si="558"/>
        <v>3.7343283044674339E-2</v>
      </c>
      <c r="BY608" s="38">
        <f t="shared" si="559"/>
        <v>4.0895132162242116E-2</v>
      </c>
    </row>
    <row r="609" spans="1:77" x14ac:dyDescent="0.25">
      <c r="A609" s="23" t="s">
        <v>1471</v>
      </c>
      <c r="B609" s="24" t="s">
        <v>1472</v>
      </c>
      <c r="C609" s="24" t="s">
        <v>967</v>
      </c>
      <c r="D609" s="24" t="s">
        <v>66</v>
      </c>
      <c r="E609" s="25">
        <v>6.8500000000000002E-3</v>
      </c>
      <c r="F609" s="26">
        <f t="shared" si="505"/>
        <v>101.18936942480953</v>
      </c>
      <c r="G609" s="27">
        <v>2.137962089502231E-4</v>
      </c>
      <c r="H609" s="28">
        <f t="shared" si="506"/>
        <v>-3.6700000000000004</v>
      </c>
      <c r="I609" s="27">
        <v>2.4464591863802552E-28</v>
      </c>
      <c r="J609" s="27">
        <f t="shared" si="507"/>
        <v>9.869454315485367E-32</v>
      </c>
      <c r="K609" s="20">
        <f t="shared" si="504"/>
        <v>6.8440978461240073E-2</v>
      </c>
      <c r="S609" s="31">
        <f t="shared" si="508"/>
        <v>0.8751664333513548</v>
      </c>
      <c r="T609" s="31">
        <f t="shared" si="509"/>
        <v>0.7919579348450968</v>
      </c>
      <c r="U609" s="31">
        <f t="shared" si="510"/>
        <v>0.96292652300873471</v>
      </c>
      <c r="V609" s="31">
        <f t="shared" si="511"/>
        <v>0.82001015859733262</v>
      </c>
      <c r="W609" s="31">
        <f t="shared" si="512"/>
        <v>0.98146578964281128</v>
      </c>
      <c r="X609" s="32">
        <f t="shared" si="513"/>
        <v>9.6541259401046554E+27</v>
      </c>
      <c r="Y609" s="31">
        <f t="shared" si="514"/>
        <v>0.24747469849946302</v>
      </c>
      <c r="Z609" s="31">
        <f t="shared" si="515"/>
        <v>0.90359382841981728</v>
      </c>
      <c r="AA609" s="31">
        <f t="shared" si="516"/>
        <v>0.89003481419884478</v>
      </c>
      <c r="AB609" s="31">
        <f t="shared" si="517"/>
        <v>0.825724246414552</v>
      </c>
      <c r="AD609" s="33">
        <f t="shared" si="518"/>
        <v>8311.8256048451185</v>
      </c>
      <c r="AE609" s="33">
        <f t="shared" si="519"/>
        <v>639.97660357511029</v>
      </c>
      <c r="AF609" s="33">
        <f t="shared" si="520"/>
        <v>1.052244439594294</v>
      </c>
      <c r="AG609" s="73">
        <f t="shared" si="521"/>
        <v>2488.5526315789475</v>
      </c>
      <c r="AH609" s="33">
        <f t="shared" si="522"/>
        <v>1189.9488755934283</v>
      </c>
      <c r="AI609" s="33">
        <f t="shared" si="523"/>
        <v>20.324951455693931</v>
      </c>
      <c r="AJ609" s="73">
        <f t="shared" si="524"/>
        <v>60.307017543859651</v>
      </c>
      <c r="AK609" s="33">
        <f t="shared" si="525"/>
        <v>547.43799767305734</v>
      </c>
      <c r="AL609" s="33">
        <f t="shared" si="526"/>
        <v>5.6107271650197139E-27</v>
      </c>
      <c r="AM609" s="73">
        <f t="shared" si="527"/>
        <v>113.1140350877193</v>
      </c>
      <c r="AN609" s="33">
        <f t="shared" si="528"/>
        <v>213.97297934616753</v>
      </c>
      <c r="AO609" s="73">
        <f t="shared" si="529"/>
        <v>256.40350877192981</v>
      </c>
      <c r="AP609" s="33">
        <f t="shared" si="530"/>
        <v>7.5301163561128197</v>
      </c>
      <c r="AQ609" s="73">
        <f t="shared" si="531"/>
        <v>71.622807017543863</v>
      </c>
      <c r="AR609" s="33">
        <f t="shared" si="532"/>
        <v>1207.3923345217916</v>
      </c>
      <c r="AS609" s="33">
        <f t="shared" si="533"/>
        <v>2.9909464090716154</v>
      </c>
      <c r="AT609" s="73">
        <f t="shared" si="534"/>
        <v>622.14912280701753</v>
      </c>
      <c r="AU609" s="73">
        <f t="shared" si="535"/>
        <v>8311.8256048451185</v>
      </c>
      <c r="AV609" s="73">
        <f t="shared" si="536"/>
        <v>1189.9488755934283</v>
      </c>
      <c r="AW609" s="73">
        <f t="shared" si="537"/>
        <v>547.43799767305734</v>
      </c>
      <c r="AX609" s="73">
        <f t="shared" si="538"/>
        <v>213.97297934616753</v>
      </c>
      <c r="AY609" s="73">
        <f t="shared" si="539"/>
        <v>7.5301163561128197</v>
      </c>
      <c r="AZ609" s="73">
        <f t="shared" si="540"/>
        <v>1207.3923345217916</v>
      </c>
      <c r="BA609" s="33">
        <f t="shared" si="541"/>
        <v>3612.1491228070176</v>
      </c>
      <c r="BC609" s="34">
        <f t="shared" si="542"/>
        <v>3.0839815387278315E-4</v>
      </c>
      <c r="BD609" s="34">
        <f t="shared" si="543"/>
        <v>2.7017629306649372E-4</v>
      </c>
      <c r="BE609" s="34">
        <f t="shared" si="544"/>
        <v>2.9197763080400377E-4</v>
      </c>
      <c r="BF609" s="34">
        <f t="shared" si="545"/>
        <v>3.0268223761513631E-4</v>
      </c>
      <c r="BG609" s="34">
        <f t="shared" si="546"/>
        <v>7.6320740147458026E-5</v>
      </c>
      <c r="BH609" s="34">
        <f t="shared" si="547"/>
        <v>2.78666668535512E-4</v>
      </c>
      <c r="BI609" s="34">
        <f t="shared" si="548"/>
        <v>2.7380682065918631E-4</v>
      </c>
      <c r="BJ609" s="34">
        <f t="shared" si="549"/>
        <v>3.3159595572990181E-4</v>
      </c>
      <c r="BL609" s="49">
        <f t="shared" si="550"/>
        <v>1</v>
      </c>
      <c r="BM609" s="49">
        <f t="shared" si="551"/>
        <v>1.080693007850783</v>
      </c>
      <c r="BN609" s="49">
        <f t="shared" si="552"/>
        <v>0.28248496298923809</v>
      </c>
      <c r="BO609" s="49">
        <f t="shared" si="553"/>
        <v>1.0314253163097795</v>
      </c>
      <c r="BP609" s="49">
        <f t="shared" si="554"/>
        <v>1.2273317986796568</v>
      </c>
      <c r="BU609" s="38">
        <f t="shared" si="555"/>
        <v>5.1755722497497686E-2</v>
      </c>
      <c r="BV609" s="38">
        <f t="shared" si="556"/>
        <v>5.5932047419311216E-2</v>
      </c>
      <c r="BW609" s="38">
        <f t="shared" si="557"/>
        <v>1.4620213354186911E-2</v>
      </c>
      <c r="BX609" s="38">
        <f t="shared" si="558"/>
        <v>5.338216244782272E-2</v>
      </c>
      <c r="BY609" s="38">
        <f t="shared" si="559"/>
        <v>6.3521443984819015E-2</v>
      </c>
    </row>
    <row r="610" spans="1:77" x14ac:dyDescent="0.25">
      <c r="A610" s="23" t="s">
        <v>1473</v>
      </c>
      <c r="B610" s="24" t="s">
        <v>1474</v>
      </c>
      <c r="C610" s="24" t="s">
        <v>77</v>
      </c>
      <c r="D610" s="24" t="s">
        <v>66</v>
      </c>
      <c r="E610" s="25">
        <v>0.32300000000000001</v>
      </c>
      <c r="F610" s="26">
        <f t="shared" si="505"/>
        <v>2.1459665032815645</v>
      </c>
      <c r="G610" s="27">
        <v>3388.4415613920255</v>
      </c>
      <c r="H610" s="28">
        <f t="shared" si="506"/>
        <v>3.53</v>
      </c>
      <c r="I610" s="27">
        <v>4.3025999999999995E-2</v>
      </c>
      <c r="J610" s="27">
        <f t="shared" si="507"/>
        <v>1.7357458638268521E-5</v>
      </c>
      <c r="K610" s="20">
        <f t="shared" si="504"/>
        <v>0.99992463792665376</v>
      </c>
      <c r="S610" s="31">
        <f t="shared" si="508"/>
        <v>5.2094170810094296</v>
      </c>
      <c r="T610" s="31">
        <f t="shared" si="509"/>
        <v>7.6614794522185887</v>
      </c>
      <c r="U610" s="31">
        <f t="shared" si="510"/>
        <v>4.3590746502320243</v>
      </c>
      <c r="V610" s="31">
        <f t="shared" si="511"/>
        <v>161.82291757278537</v>
      </c>
      <c r="W610" s="31">
        <f t="shared" si="512"/>
        <v>3.5986763709834335</v>
      </c>
      <c r="X610" s="32">
        <f t="shared" si="513"/>
        <v>8774.1938495105405</v>
      </c>
      <c r="Y610" s="31">
        <f t="shared" si="514"/>
        <v>93.286726063168871</v>
      </c>
      <c r="Z610" s="31">
        <f t="shared" si="515"/>
        <v>4.2323671893041332</v>
      </c>
      <c r="AA610" s="31">
        <f t="shared" si="516"/>
        <v>18.041149470506848</v>
      </c>
      <c r="AB610" s="31">
        <f t="shared" si="517"/>
        <v>3.8534789417589961</v>
      </c>
      <c r="AD610" s="33">
        <f t="shared" si="518"/>
        <v>1396.36175336171</v>
      </c>
      <c r="AE610" s="33">
        <f t="shared" si="519"/>
        <v>13.572259239905591</v>
      </c>
      <c r="AF610" s="33">
        <f t="shared" si="520"/>
        <v>0.1087692447040394</v>
      </c>
      <c r="AG610" s="73">
        <f t="shared" si="521"/>
        <v>2488.5526315789475</v>
      </c>
      <c r="AH610" s="33">
        <f t="shared" si="522"/>
        <v>262.86159914062108</v>
      </c>
      <c r="AI610" s="33">
        <f t="shared" si="523"/>
        <v>0.10299324049184978</v>
      </c>
      <c r="AJ610" s="73">
        <f t="shared" si="524"/>
        <v>60.307017543859651</v>
      </c>
      <c r="AK610" s="33">
        <f t="shared" si="525"/>
        <v>149.30257997048994</v>
      </c>
      <c r="AL610" s="33">
        <f t="shared" si="526"/>
        <v>6.173406650878622E-3</v>
      </c>
      <c r="AM610" s="73">
        <f t="shared" si="527"/>
        <v>113.1140350877193</v>
      </c>
      <c r="AN610" s="33">
        <f t="shared" si="528"/>
        <v>0.56763594120419347</v>
      </c>
      <c r="AO610" s="73">
        <f t="shared" si="529"/>
        <v>256.40350877192981</v>
      </c>
      <c r="AP610" s="33">
        <f t="shared" si="530"/>
        <v>1.6076503673551483</v>
      </c>
      <c r="AQ610" s="73">
        <f t="shared" si="531"/>
        <v>71.622807017543863</v>
      </c>
      <c r="AR610" s="33">
        <f t="shared" si="532"/>
        <v>59.565007976790611</v>
      </c>
      <c r="AS610" s="33">
        <f t="shared" si="533"/>
        <v>0.6409006009955327</v>
      </c>
      <c r="AT610" s="73">
        <f t="shared" si="534"/>
        <v>622.14912280701753</v>
      </c>
      <c r="AU610" s="73">
        <f t="shared" si="535"/>
        <v>1396.36175336171</v>
      </c>
      <c r="AV610" s="73">
        <f t="shared" si="536"/>
        <v>262.86159914062108</v>
      </c>
      <c r="AW610" s="73">
        <f t="shared" si="537"/>
        <v>149.30257997048994</v>
      </c>
      <c r="AX610" s="73">
        <f t="shared" si="538"/>
        <v>0.56763594120419347</v>
      </c>
      <c r="AY610" s="73">
        <f t="shared" si="539"/>
        <v>1.6076503673551483</v>
      </c>
      <c r="AZ610" s="73">
        <f t="shared" si="540"/>
        <v>59.565007976790611</v>
      </c>
      <c r="BA610" s="33">
        <f t="shared" si="541"/>
        <v>3612.1491228070176</v>
      </c>
      <c r="BC610" s="34">
        <f t="shared" si="542"/>
        <v>2.8205037493518929E-2</v>
      </c>
      <c r="BD610" s="34">
        <f t="shared" si="543"/>
        <v>0.1473245092880599</v>
      </c>
      <c r="BE610" s="34">
        <f t="shared" si="544"/>
        <v>0.12289970993947265</v>
      </c>
      <c r="BF610" s="34">
        <f t="shared" si="545"/>
        <v>0.10149660525937214</v>
      </c>
      <c r="BG610" s="34">
        <f t="shared" si="546"/>
        <v>2.6311556062593078</v>
      </c>
      <c r="BH610" s="34">
        <f t="shared" si="547"/>
        <v>0.11937407526066243</v>
      </c>
      <c r="BI610" s="34">
        <f t="shared" si="548"/>
        <v>0.50343450161622127</v>
      </c>
      <c r="BJ610" s="34">
        <f t="shared" si="549"/>
        <v>0.13064415537883248</v>
      </c>
      <c r="BL610" s="49">
        <f t="shared" si="550"/>
        <v>1</v>
      </c>
      <c r="BM610" s="49">
        <f t="shared" si="551"/>
        <v>0.83421088950766464</v>
      </c>
      <c r="BN610" s="49">
        <f t="shared" si="552"/>
        <v>17.859591855925856</v>
      </c>
      <c r="BO610" s="49">
        <f t="shared" si="553"/>
        <v>0.81027980909309061</v>
      </c>
      <c r="BP610" s="49">
        <f t="shared" si="554"/>
        <v>0.88677814716753778</v>
      </c>
      <c r="BU610" s="38">
        <f t="shared" si="555"/>
        <v>4.6013305577640169E-2</v>
      </c>
      <c r="BV610" s="38">
        <f t="shared" si="556"/>
        <v>3.8384800575111191E-2</v>
      </c>
      <c r="BW610" s="38">
        <f t="shared" si="557"/>
        <v>0.8217788575586501</v>
      </c>
      <c r="BX610" s="38">
        <f t="shared" si="558"/>
        <v>3.7283652459192317E-2</v>
      </c>
      <c r="BY610" s="38">
        <f t="shared" si="559"/>
        <v>4.0803593865193478E-2</v>
      </c>
    </row>
    <row r="611" spans="1:77" x14ac:dyDescent="0.25">
      <c r="A611" s="23" t="s">
        <v>1475</v>
      </c>
      <c r="B611" s="24" t="s">
        <v>1476</v>
      </c>
      <c r="C611" s="24" t="s">
        <v>215</v>
      </c>
      <c r="D611" s="24" t="s">
        <v>66</v>
      </c>
      <c r="E611" s="25">
        <v>1.48</v>
      </c>
      <c r="F611" s="26">
        <f t="shared" si="505"/>
        <v>0.46834268956753061</v>
      </c>
      <c r="G611" s="27">
        <v>53703.179637025423</v>
      </c>
      <c r="H611" s="28">
        <f t="shared" si="506"/>
        <v>4.7300000000000013</v>
      </c>
      <c r="I611" s="27">
        <v>0.17068999999999998</v>
      </c>
      <c r="J611" s="27">
        <f t="shared" si="507"/>
        <v>6.8859401640079348E-5</v>
      </c>
      <c r="K611" s="20">
        <f t="shared" si="504"/>
        <v>0.99936734377657377</v>
      </c>
      <c r="S611" s="31">
        <f t="shared" si="508"/>
        <v>5.3046145047443112</v>
      </c>
      <c r="T611" s="31">
        <f t="shared" si="509"/>
        <v>7.9101102401426324</v>
      </c>
      <c r="U611" s="31">
        <f t="shared" si="510"/>
        <v>4.433667602651238</v>
      </c>
      <c r="V611" s="31">
        <f t="shared" si="511"/>
        <v>2552.5442802748603</v>
      </c>
      <c r="W611" s="31">
        <f t="shared" si="512"/>
        <v>3.6561607494768475</v>
      </c>
      <c r="X611" s="32">
        <f t="shared" si="513"/>
        <v>34847.934607110001</v>
      </c>
      <c r="Y611" s="31">
        <f t="shared" si="514"/>
        <v>95.330238946053115</v>
      </c>
      <c r="Z611" s="31">
        <f t="shared" si="515"/>
        <v>4.3054803232491476</v>
      </c>
      <c r="AA611" s="31">
        <f t="shared" si="516"/>
        <v>18.417856325322528</v>
      </c>
      <c r="AB611" s="31">
        <f t="shared" si="517"/>
        <v>3.8685349993024039</v>
      </c>
      <c r="AD611" s="33">
        <f t="shared" si="518"/>
        <v>1371.3024316328517</v>
      </c>
      <c r="AE611" s="33">
        <f t="shared" si="519"/>
        <v>2.9620538746550715</v>
      </c>
      <c r="AF611" s="33">
        <f t="shared" si="520"/>
        <v>0.10535040701509957</v>
      </c>
      <c r="AG611" s="73">
        <f t="shared" si="521"/>
        <v>2488.5526315789475</v>
      </c>
      <c r="AH611" s="33">
        <f t="shared" si="522"/>
        <v>258.4391605379144</v>
      </c>
      <c r="AI611" s="33">
        <f t="shared" si="523"/>
        <v>6.5294329252035483E-3</v>
      </c>
      <c r="AJ611" s="73">
        <f t="shared" si="524"/>
        <v>60.307017543859651</v>
      </c>
      <c r="AK611" s="33">
        <f t="shared" si="525"/>
        <v>146.95515418558844</v>
      </c>
      <c r="AL611" s="33">
        <f t="shared" si="526"/>
        <v>1.5543723689040406E-3</v>
      </c>
      <c r="AM611" s="73">
        <f t="shared" si="527"/>
        <v>113.1140350877193</v>
      </c>
      <c r="AN611" s="33">
        <f t="shared" si="528"/>
        <v>0.5554680145162586</v>
      </c>
      <c r="AO611" s="73">
        <f t="shared" si="529"/>
        <v>256.40350877192981</v>
      </c>
      <c r="AP611" s="33">
        <f t="shared" si="530"/>
        <v>1.580350194593823</v>
      </c>
      <c r="AQ611" s="73">
        <f t="shared" si="531"/>
        <v>71.622807017543863</v>
      </c>
      <c r="AR611" s="33">
        <f t="shared" si="532"/>
        <v>58.346704043060981</v>
      </c>
      <c r="AS611" s="33">
        <f t="shared" si="533"/>
        <v>0.63840626235572895</v>
      </c>
      <c r="AT611" s="73">
        <f t="shared" si="534"/>
        <v>622.14912280701753</v>
      </c>
      <c r="AU611" s="73">
        <f t="shared" si="535"/>
        <v>1371.3024316328517</v>
      </c>
      <c r="AV611" s="73">
        <f t="shared" si="536"/>
        <v>258.4391605379144</v>
      </c>
      <c r="AW611" s="73">
        <f t="shared" si="537"/>
        <v>146.95515418558844</v>
      </c>
      <c r="AX611" s="73">
        <f t="shared" si="538"/>
        <v>0.5554680145162586</v>
      </c>
      <c r="AY611" s="73">
        <f t="shared" si="539"/>
        <v>1.580350194593823</v>
      </c>
      <c r="AZ611" s="73">
        <f t="shared" si="540"/>
        <v>58.346704043060981</v>
      </c>
      <c r="BA611" s="33">
        <f t="shared" si="541"/>
        <v>3612.1491228070176</v>
      </c>
      <c r="BC611" s="34">
        <f t="shared" si="542"/>
        <v>7.1167533067547722E-2</v>
      </c>
      <c r="BD611" s="34">
        <f t="shared" si="543"/>
        <v>0.37853824027844762</v>
      </c>
      <c r="BE611" s="34">
        <f t="shared" si="544"/>
        <v>0.31552521401730194</v>
      </c>
      <c r="BF611" s="34">
        <f t="shared" si="545"/>
        <v>0.260197188883946</v>
      </c>
      <c r="BG611" s="34">
        <f t="shared" si="546"/>
        <v>6.7844179325304603</v>
      </c>
      <c r="BH611" s="34">
        <f t="shared" si="547"/>
        <v>0.30641041327650981</v>
      </c>
      <c r="BI611" s="34">
        <f t="shared" si="548"/>
        <v>1.2965668836208222</v>
      </c>
      <c r="BJ611" s="34">
        <f t="shared" si="549"/>
        <v>0.33515707725395438</v>
      </c>
      <c r="BL611" s="49">
        <f t="shared" si="550"/>
        <v>1</v>
      </c>
      <c r="BM611" s="49">
        <f t="shared" si="551"/>
        <v>0.83353590322923743</v>
      </c>
      <c r="BN611" s="49">
        <f t="shared" si="552"/>
        <v>17.922675203276516</v>
      </c>
      <c r="BO611" s="49">
        <f t="shared" si="553"/>
        <v>0.80945696015049484</v>
      </c>
      <c r="BP611" s="49">
        <f t="shared" si="554"/>
        <v>0.88539820179704265</v>
      </c>
      <c r="BU611" s="38">
        <f t="shared" si="555"/>
        <v>4.599913080079391E-2</v>
      </c>
      <c r="BV611" s="38">
        <f t="shared" si="556"/>
        <v>3.8341927039799585E-2</v>
      </c>
      <c r="BW611" s="38">
        <f t="shared" si="557"/>
        <v>0.82442748097566199</v>
      </c>
      <c r="BX611" s="38">
        <f t="shared" si="558"/>
        <v>3.7234316587575637E-2</v>
      </c>
      <c r="BY611" s="38">
        <f t="shared" si="559"/>
        <v>4.0727547695249888E-2</v>
      </c>
    </row>
    <row r="612" spans="1:77" x14ac:dyDescent="0.25">
      <c r="A612" s="23" t="s">
        <v>1477</v>
      </c>
      <c r="B612" s="24" t="s">
        <v>1478</v>
      </c>
      <c r="C612" s="24" t="s">
        <v>94</v>
      </c>
      <c r="D612" s="24" t="s">
        <v>90</v>
      </c>
      <c r="E612" s="25">
        <v>1.6799999999999999E-2</v>
      </c>
      <c r="F612" s="26">
        <f t="shared" si="505"/>
        <v>41.258760747615796</v>
      </c>
      <c r="G612" s="27">
        <v>1995.2623149688804</v>
      </c>
      <c r="H612" s="28">
        <f t="shared" si="506"/>
        <v>3.3000000000000003</v>
      </c>
      <c r="I612" s="27">
        <v>5.8478999999999996E-4</v>
      </c>
      <c r="J612" s="27">
        <f t="shared" si="507"/>
        <v>2.359147547313961E-7</v>
      </c>
      <c r="K612" s="20">
        <f t="shared" si="504"/>
        <v>0.99993950054385972</v>
      </c>
      <c r="S612" s="31">
        <f t="shared" si="508"/>
        <v>5.1410888219006194</v>
      </c>
      <c r="T612" s="31">
        <f t="shared" si="509"/>
        <v>7.4871923527322437</v>
      </c>
      <c r="U612" s="31">
        <f t="shared" si="510"/>
        <v>4.3055353171216524</v>
      </c>
      <c r="V612" s="31">
        <f t="shared" si="511"/>
        <v>95.625546506473569</v>
      </c>
      <c r="W612" s="31">
        <f t="shared" si="512"/>
        <v>3.5574167722011647</v>
      </c>
      <c r="X612" s="32">
        <f t="shared" si="513"/>
        <v>381795.90868757165</v>
      </c>
      <c r="Y612" s="31">
        <f t="shared" si="514"/>
        <v>91.819988075145545</v>
      </c>
      <c r="Z612" s="31">
        <f t="shared" si="515"/>
        <v>4.1798900006948623</v>
      </c>
      <c r="AA612" s="31">
        <f t="shared" si="516"/>
        <v>17.770766905789614</v>
      </c>
      <c r="AB612" s="31">
        <f t="shared" si="517"/>
        <v>3.8423547040596762</v>
      </c>
      <c r="AD612" s="33">
        <f t="shared" si="518"/>
        <v>1414.9202671315732</v>
      </c>
      <c r="AE612" s="33">
        <f t="shared" si="519"/>
        <v>260.94284133866108</v>
      </c>
      <c r="AF612" s="33">
        <f t="shared" si="520"/>
        <v>0.1113011786092595</v>
      </c>
      <c r="AG612" s="73">
        <f t="shared" si="521"/>
        <v>2488.5526315789475</v>
      </c>
      <c r="AH612" s="33">
        <f t="shared" si="522"/>
        <v>266.13028321396951</v>
      </c>
      <c r="AI612" s="33">
        <f t="shared" si="523"/>
        <v>0.17429094290758779</v>
      </c>
      <c r="AJ612" s="73">
        <f t="shared" si="524"/>
        <v>60.307017543859651</v>
      </c>
      <c r="AK612" s="33">
        <f t="shared" si="525"/>
        <v>151.0342197926434</v>
      </c>
      <c r="AL612" s="33">
        <f t="shared" si="526"/>
        <v>1.4187335546068391E-4</v>
      </c>
      <c r="AM612" s="73">
        <f t="shared" si="527"/>
        <v>113.1140350877193</v>
      </c>
      <c r="AN612" s="33">
        <f t="shared" si="528"/>
        <v>0.57670339172106999</v>
      </c>
      <c r="AO612" s="73">
        <f t="shared" si="529"/>
        <v>256.40350877192981</v>
      </c>
      <c r="AP612" s="33">
        <f t="shared" si="530"/>
        <v>1.6278339060443088</v>
      </c>
      <c r="AQ612" s="73">
        <f t="shared" si="531"/>
        <v>71.622807017543863</v>
      </c>
      <c r="AR612" s="33">
        <f t="shared" si="532"/>
        <v>60.471290733722171</v>
      </c>
      <c r="AS612" s="33">
        <f t="shared" si="533"/>
        <v>0.64275611178936398</v>
      </c>
      <c r="AT612" s="73">
        <f t="shared" si="534"/>
        <v>622.14912280701753</v>
      </c>
      <c r="AU612" s="73">
        <f t="shared" si="535"/>
        <v>1414.9202671315732</v>
      </c>
      <c r="AV612" s="73">
        <f t="shared" si="536"/>
        <v>266.13028321396951</v>
      </c>
      <c r="AW612" s="73">
        <f t="shared" si="537"/>
        <v>151.0342197926434</v>
      </c>
      <c r="AX612" s="73">
        <f t="shared" si="538"/>
        <v>0.57670339172106999</v>
      </c>
      <c r="AY612" s="73">
        <f t="shared" si="539"/>
        <v>1.6278339060443088</v>
      </c>
      <c r="AZ612" s="73">
        <f t="shared" si="540"/>
        <v>60.471290733722171</v>
      </c>
      <c r="BA612" s="33">
        <f t="shared" si="541"/>
        <v>3612.1491228070176</v>
      </c>
      <c r="BC612" s="34">
        <f t="shared" si="542"/>
        <v>1.8784940658399497E-3</v>
      </c>
      <c r="BD612" s="34">
        <f t="shared" si="543"/>
        <v>9.6830516488868035E-3</v>
      </c>
      <c r="BE612" s="34">
        <f t="shared" si="544"/>
        <v>8.0826291622024347E-3</v>
      </c>
      <c r="BF612" s="34">
        <f t="shared" si="545"/>
        <v>6.6825800190461228E-3</v>
      </c>
      <c r="BG612" s="34">
        <f t="shared" si="546"/>
        <v>0.17248330272465587</v>
      </c>
      <c r="BH612" s="34">
        <f t="shared" si="547"/>
        <v>7.8518985621690435E-3</v>
      </c>
      <c r="BI612" s="34">
        <f t="shared" si="548"/>
        <v>3.3031187986918432E-2</v>
      </c>
      <c r="BJ612" s="34">
        <f t="shared" si="549"/>
        <v>8.5966004002751284E-3</v>
      </c>
      <c r="BL612" s="49">
        <f t="shared" si="550"/>
        <v>1</v>
      </c>
      <c r="BM612" s="49">
        <f t="shared" si="551"/>
        <v>0.83471920374726505</v>
      </c>
      <c r="BN612" s="49">
        <f t="shared" si="552"/>
        <v>17.812907436519264</v>
      </c>
      <c r="BO612" s="49">
        <f t="shared" si="553"/>
        <v>0.81089090989943491</v>
      </c>
      <c r="BP612" s="49">
        <f t="shared" si="554"/>
        <v>0.88779867256655842</v>
      </c>
      <c r="BU612" s="38">
        <f t="shared" si="555"/>
        <v>4.6023800350652656E-2</v>
      </c>
      <c r="BV612" s="38">
        <f t="shared" si="556"/>
        <v>3.8416949982119884E-2</v>
      </c>
      <c r="BW612" s="38">
        <f t="shared" si="557"/>
        <v>0.81981769552301864</v>
      </c>
      <c r="BX612" s="38">
        <f t="shared" si="558"/>
        <v>3.7320281343370662E-2</v>
      </c>
      <c r="BY612" s="38">
        <f t="shared" si="559"/>
        <v>4.0859868857777731E-2</v>
      </c>
    </row>
    <row r="613" spans="1:77" x14ac:dyDescent="0.25">
      <c r="A613" s="23" t="s">
        <v>1479</v>
      </c>
      <c r="B613" s="24" t="s">
        <v>1480</v>
      </c>
      <c r="C613" s="24" t="s">
        <v>320</v>
      </c>
      <c r="D613" s="24" t="s">
        <v>66</v>
      </c>
      <c r="E613" s="25">
        <v>3.9699999999999999E-2</v>
      </c>
      <c r="F613" s="26">
        <f t="shared" si="505"/>
        <v>17.459626714356304</v>
      </c>
      <c r="G613" s="27">
        <v>1.7378008287493756</v>
      </c>
      <c r="H613" s="28">
        <f t="shared" si="506"/>
        <v>0.24000000000000002</v>
      </c>
      <c r="I613" s="27">
        <v>1.2377311996905673E-12</v>
      </c>
      <c r="J613" s="27">
        <f t="shared" si="507"/>
        <v>4.9932292343986196E-16</v>
      </c>
      <c r="K613" s="20">
        <f t="shared" si="504"/>
        <v>0.99829147728841405</v>
      </c>
      <c r="S613" s="31">
        <f t="shared" si="508"/>
        <v>0.96998570256074068</v>
      </c>
      <c r="T613" s="31">
        <f t="shared" si="509"/>
        <v>0.8852119387429529</v>
      </c>
      <c r="U613" s="31">
        <f t="shared" si="510"/>
        <v>1.0372231684332751</v>
      </c>
      <c r="V613" s="31">
        <f t="shared" si="511"/>
        <v>0.90257217913302645</v>
      </c>
      <c r="W613" s="31">
        <f t="shared" si="512"/>
        <v>1.0387218218531034</v>
      </c>
      <c r="X613" s="32">
        <f t="shared" si="513"/>
        <v>2063632390992.0732</v>
      </c>
      <c r="Y613" s="31">
        <f t="shared" si="514"/>
        <v>2.2828700965374251</v>
      </c>
      <c r="Z613" s="31">
        <f t="shared" si="515"/>
        <v>0.97641653368105241</v>
      </c>
      <c r="AA613" s="31">
        <f t="shared" si="516"/>
        <v>1.265245269255528</v>
      </c>
      <c r="AB613" s="31">
        <f t="shared" si="517"/>
        <v>1.0938164711606417</v>
      </c>
      <c r="AD613" s="33">
        <f t="shared" si="518"/>
        <v>7499.3175157396254</v>
      </c>
      <c r="AE613" s="33">
        <f t="shared" si="519"/>
        <v>110.42417467227973</v>
      </c>
      <c r="AF613" s="33">
        <f t="shared" si="520"/>
        <v>0.94139414174272218</v>
      </c>
      <c r="AG613" s="73">
        <f t="shared" si="521"/>
        <v>2488.5526315789475</v>
      </c>
      <c r="AH613" s="33">
        <f t="shared" si="522"/>
        <v>1104.712436248521</v>
      </c>
      <c r="AI613" s="33">
        <f t="shared" si="523"/>
        <v>18.465743850731119</v>
      </c>
      <c r="AJ613" s="73">
        <f t="shared" si="524"/>
        <v>60.307017543859651</v>
      </c>
      <c r="AK613" s="33">
        <f t="shared" si="525"/>
        <v>517.26232698965168</v>
      </c>
      <c r="AL613" s="33">
        <f t="shared" si="526"/>
        <v>2.6248214993672647E-11</v>
      </c>
      <c r="AM613" s="73">
        <f t="shared" si="527"/>
        <v>113.1140350877193</v>
      </c>
      <c r="AN613" s="33">
        <f t="shared" si="528"/>
        <v>23.19575635558137</v>
      </c>
      <c r="AO613" s="73">
        <f t="shared" si="529"/>
        <v>256.40350877192981</v>
      </c>
      <c r="AP613" s="33">
        <f t="shared" si="530"/>
        <v>6.9685082461838519</v>
      </c>
      <c r="AQ613" s="73">
        <f t="shared" si="531"/>
        <v>71.622807017543863</v>
      </c>
      <c r="AR613" s="33">
        <f t="shared" si="532"/>
        <v>849.33825735900257</v>
      </c>
      <c r="AS613" s="33">
        <f t="shared" si="533"/>
        <v>2.2578714389593988</v>
      </c>
      <c r="AT613" s="73">
        <f t="shared" si="534"/>
        <v>622.14912280701753</v>
      </c>
      <c r="AU613" s="73">
        <f t="shared" si="535"/>
        <v>7499.3175157396254</v>
      </c>
      <c r="AV613" s="73">
        <f t="shared" si="536"/>
        <v>1104.712436248521</v>
      </c>
      <c r="AW613" s="73">
        <f t="shared" si="537"/>
        <v>517.26232698965168</v>
      </c>
      <c r="AX613" s="73">
        <f t="shared" si="538"/>
        <v>23.19575635558137</v>
      </c>
      <c r="AY613" s="73">
        <f t="shared" si="539"/>
        <v>6.9685082461838519</v>
      </c>
      <c r="AZ613" s="73">
        <f t="shared" si="540"/>
        <v>849.33825735900257</v>
      </c>
      <c r="BA613" s="33">
        <f t="shared" si="541"/>
        <v>3612.1491228070176</v>
      </c>
      <c r="BC613" s="34">
        <f t="shared" si="542"/>
        <v>2.2093700538082336E-2</v>
      </c>
      <c r="BD613" s="34">
        <f t="shared" si="543"/>
        <v>2.1453317157339186E-2</v>
      </c>
      <c r="BE613" s="34">
        <f t="shared" si="544"/>
        <v>2.2539343250936612E-2</v>
      </c>
      <c r="BF613" s="34">
        <f t="shared" si="545"/>
        <v>2.2949208874392609E-2</v>
      </c>
      <c r="BG613" s="34">
        <f t="shared" si="546"/>
        <v>5.0437048280240988E-2</v>
      </c>
      <c r="BH613" s="34">
        <f t="shared" si="547"/>
        <v>2.1572654495581562E-2</v>
      </c>
      <c r="BI613" s="34">
        <f t="shared" si="548"/>
        <v>2.7879834641791688E-2</v>
      </c>
      <c r="BJ613" s="34">
        <f t="shared" si="549"/>
        <v>2.5488585495708045E-2</v>
      </c>
      <c r="BL613" s="49">
        <f t="shared" si="550"/>
        <v>1</v>
      </c>
      <c r="BM613" s="49">
        <f t="shared" si="551"/>
        <v>1.0506227585054788</v>
      </c>
      <c r="BN613" s="49">
        <f t="shared" si="552"/>
        <v>2.3510139672263439</v>
      </c>
      <c r="BO613" s="49">
        <f t="shared" si="553"/>
        <v>1.0055626520303202</v>
      </c>
      <c r="BP613" s="49">
        <f t="shared" si="554"/>
        <v>1.1880953098662597</v>
      </c>
      <c r="BU613" s="38">
        <f t="shared" si="555"/>
        <v>5.0979364644384476E-2</v>
      </c>
      <c r="BV613" s="38">
        <f t="shared" si="556"/>
        <v>5.3560080709539895E-2</v>
      </c>
      <c r="BW613" s="38">
        <f t="shared" si="557"/>
        <v>0.11985319831927276</v>
      </c>
      <c r="BX613" s="38">
        <f t="shared" si="558"/>
        <v>5.1262945110627997E-2</v>
      </c>
      <c r="BY613" s="38">
        <f t="shared" si="559"/>
        <v>6.0568344033955016E-2</v>
      </c>
    </row>
    <row r="614" spans="1:77" x14ac:dyDescent="0.25">
      <c r="A614" s="23" t="s">
        <v>1481</v>
      </c>
      <c r="B614" s="24" t="s">
        <v>1482</v>
      </c>
      <c r="C614" s="24" t="s">
        <v>65</v>
      </c>
      <c r="D614" s="24" t="s">
        <v>66</v>
      </c>
      <c r="E614" s="25">
        <v>6.6500000000000001E-4</v>
      </c>
      <c r="F614" s="26">
        <f t="shared" si="505"/>
        <v>1042.3265873081884</v>
      </c>
      <c r="G614" s="27">
        <v>1.5488166189124811E-5</v>
      </c>
      <c r="H614" s="28">
        <f t="shared" si="506"/>
        <v>-4.8100000000000005</v>
      </c>
      <c r="I614" s="27">
        <v>1.7607793669563987E-13</v>
      </c>
      <c r="J614" s="27">
        <f t="shared" si="507"/>
        <v>7.1032991756292294E-17</v>
      </c>
      <c r="K614" s="20">
        <f t="shared" si="504"/>
        <v>5.2942149425309285E-3</v>
      </c>
      <c r="S614" s="31">
        <f t="shared" si="508"/>
        <v>0.87515537538923238</v>
      </c>
      <c r="T614" s="31">
        <f t="shared" si="509"/>
        <v>0.79194715096406465</v>
      </c>
      <c r="U614" s="31">
        <f t="shared" si="510"/>
        <v>0.96291785842507172</v>
      </c>
      <c r="V614" s="31">
        <f t="shared" si="511"/>
        <v>0.82000073592532119</v>
      </c>
      <c r="W614" s="31">
        <f t="shared" si="512"/>
        <v>0.98145911236043237</v>
      </c>
      <c r="X614" s="32">
        <f t="shared" si="513"/>
        <v>13413495169240.043</v>
      </c>
      <c r="Y614" s="31">
        <f t="shared" si="514"/>
        <v>0.24723732770549653</v>
      </c>
      <c r="Z614" s="31">
        <f t="shared" si="515"/>
        <v>0.90358533572921584</v>
      </c>
      <c r="AA614" s="31">
        <f t="shared" si="516"/>
        <v>0.8899910566057464</v>
      </c>
      <c r="AB614" s="31">
        <f t="shared" si="517"/>
        <v>0.82569069392703276</v>
      </c>
      <c r="AD614" s="33">
        <f t="shared" si="518"/>
        <v>8311.9306283132828</v>
      </c>
      <c r="AE614" s="33">
        <f t="shared" si="519"/>
        <v>6592.2402022398583</v>
      </c>
      <c r="AF614" s="33">
        <f t="shared" si="520"/>
        <v>1.0522587679226927</v>
      </c>
      <c r="AG614" s="73">
        <f t="shared" si="521"/>
        <v>2488.5526315789475</v>
      </c>
      <c r="AH614" s="33">
        <f t="shared" si="522"/>
        <v>1189.959583060838</v>
      </c>
      <c r="AI614" s="33">
        <f t="shared" si="523"/>
        <v>20.325185010790683</v>
      </c>
      <c r="AJ614" s="73">
        <f t="shared" si="524"/>
        <v>60.307017543859651</v>
      </c>
      <c r="AK614" s="33">
        <f t="shared" si="525"/>
        <v>547.44172212581282</v>
      </c>
      <c r="AL614" s="33">
        <f t="shared" si="526"/>
        <v>4.0382216553730299E-12</v>
      </c>
      <c r="AM614" s="73">
        <f t="shared" si="527"/>
        <v>113.1140350877193</v>
      </c>
      <c r="AN614" s="33">
        <f t="shared" si="528"/>
        <v>214.17841327665909</v>
      </c>
      <c r="AO614" s="73">
        <f t="shared" si="529"/>
        <v>256.40350877192981</v>
      </c>
      <c r="AP614" s="33">
        <f t="shared" si="530"/>
        <v>7.5301871307766799</v>
      </c>
      <c r="AQ614" s="73">
        <f t="shared" si="531"/>
        <v>71.622807017543863</v>
      </c>
      <c r="AR614" s="33">
        <f t="shared" si="532"/>
        <v>1207.4516975705458</v>
      </c>
      <c r="AS614" s="33">
        <f t="shared" si="533"/>
        <v>2.9910679481573759</v>
      </c>
      <c r="AT614" s="73">
        <f t="shared" si="534"/>
        <v>622.14912280701753</v>
      </c>
      <c r="AU614" s="73">
        <f t="shared" si="535"/>
        <v>8311.9306283132828</v>
      </c>
      <c r="AV614" s="73">
        <f t="shared" si="536"/>
        <v>1189.959583060838</v>
      </c>
      <c r="AW614" s="73">
        <f t="shared" si="537"/>
        <v>547.44172212581282</v>
      </c>
      <c r="AX614" s="73">
        <f t="shared" si="538"/>
        <v>214.17841327665909</v>
      </c>
      <c r="AY614" s="73">
        <f t="shared" si="539"/>
        <v>7.5301871307766799</v>
      </c>
      <c r="AZ614" s="73">
        <f t="shared" si="540"/>
        <v>1207.4516975705458</v>
      </c>
      <c r="BA614" s="33">
        <f t="shared" si="541"/>
        <v>3612.1491228070176</v>
      </c>
      <c r="BC614" s="34">
        <f t="shared" si="542"/>
        <v>2.3471699052432392E-6</v>
      </c>
      <c r="BD614" s="34">
        <f t="shared" si="543"/>
        <v>2.0562433363607284E-6</v>
      </c>
      <c r="BE614" s="34">
        <f t="shared" si="544"/>
        <v>2.2221757948005289E-6</v>
      </c>
      <c r="BF614" s="34">
        <f t="shared" si="545"/>
        <v>2.3036512917591322E-6</v>
      </c>
      <c r="BG614" s="34">
        <f t="shared" si="546"/>
        <v>5.8030801504310205E-7</v>
      </c>
      <c r="BH614" s="34">
        <f t="shared" si="547"/>
        <v>2.1208683068427244E-6</v>
      </c>
      <c r="BI614" s="34">
        <f t="shared" si="548"/>
        <v>2.0837982930535735E-6</v>
      </c>
      <c r="BJ614" s="34">
        <f t="shared" si="549"/>
        <v>2.5237032564130137E-6</v>
      </c>
      <c r="BL614" s="49">
        <f t="shared" si="550"/>
        <v>1</v>
      </c>
      <c r="BM614" s="49">
        <f t="shared" si="551"/>
        <v>1.0806968978357778</v>
      </c>
      <c r="BN614" s="49">
        <f t="shared" si="552"/>
        <v>0.28221757842637851</v>
      </c>
      <c r="BO614" s="49">
        <f t="shared" si="553"/>
        <v>1.0314286589234003</v>
      </c>
      <c r="BP614" s="49">
        <f t="shared" si="554"/>
        <v>1.2273368680574672</v>
      </c>
      <c r="BU614" s="38">
        <f t="shared" si="555"/>
        <v>5.1755824462437108E-2</v>
      </c>
      <c r="BV614" s="38">
        <f t="shared" si="556"/>
        <v>5.5932358941488847E-2</v>
      </c>
      <c r="BW614" s="38">
        <f t="shared" si="557"/>
        <v>1.4606403449249725E-2</v>
      </c>
      <c r="BX614" s="38">
        <f t="shared" si="558"/>
        <v>5.3382440616766419E-2</v>
      </c>
      <c r="BY614" s="38">
        <f t="shared" si="559"/>
        <v>6.3521831499459613E-2</v>
      </c>
    </row>
    <row r="615" spans="1:77" x14ac:dyDescent="0.25">
      <c r="A615" s="23" t="s">
        <v>1483</v>
      </c>
      <c r="B615" s="24" t="s">
        <v>1484</v>
      </c>
      <c r="C615" s="24" t="s">
        <v>1485</v>
      </c>
      <c r="D615" s="24" t="s">
        <v>66</v>
      </c>
      <c r="E615" s="25">
        <v>9.11E-3</v>
      </c>
      <c r="F615" s="26">
        <f t="shared" si="505"/>
        <v>76.086408403945697</v>
      </c>
      <c r="G615" s="27">
        <v>0.42657951880159267</v>
      </c>
      <c r="H615" s="28">
        <f t="shared" si="506"/>
        <v>-0.37</v>
      </c>
      <c r="I615" s="27">
        <v>3.4683833324662377E-19</v>
      </c>
      <c r="J615" s="27">
        <f t="shared" si="507"/>
        <v>1.3992079262525603E-22</v>
      </c>
      <c r="K615" s="20">
        <f t="shared" si="504"/>
        <v>0.99318811222923986</v>
      </c>
      <c r="S615" s="31">
        <f t="shared" si="508"/>
        <v>0.89881444267205624</v>
      </c>
      <c r="T615" s="31">
        <f t="shared" si="509"/>
        <v>0.81506833804517154</v>
      </c>
      <c r="U615" s="31">
        <f t="shared" si="510"/>
        <v>0.98145617186751832</v>
      </c>
      <c r="V615" s="31">
        <f t="shared" si="511"/>
        <v>0.84026906643053834</v>
      </c>
      <c r="W615" s="31">
        <f t="shared" si="512"/>
        <v>0.99574549454525474</v>
      </c>
      <c r="X615" s="32">
        <f t="shared" si="513"/>
        <v>6.9457382043131392E+18</v>
      </c>
      <c r="Y615" s="31">
        <f t="shared" si="514"/>
        <v>0.75510410490022484</v>
      </c>
      <c r="Z615" s="31">
        <f t="shared" si="515"/>
        <v>0.92175587530264547</v>
      </c>
      <c r="AA615" s="31">
        <f t="shared" si="516"/>
        <v>0.98361263242491859</v>
      </c>
      <c r="AB615" s="31">
        <f t="shared" si="517"/>
        <v>0.89619182462387714</v>
      </c>
      <c r="AD615" s="33">
        <f t="shared" si="518"/>
        <v>8093.1396113367355</v>
      </c>
      <c r="AE615" s="33">
        <f t="shared" si="519"/>
        <v>481.21182595933101</v>
      </c>
      <c r="AF615" s="33">
        <f t="shared" si="520"/>
        <v>1.022409158147362</v>
      </c>
      <c r="AG615" s="73">
        <f t="shared" si="521"/>
        <v>2488.5526315789475</v>
      </c>
      <c r="AH615" s="33">
        <f t="shared" si="522"/>
        <v>1167.4829362507726</v>
      </c>
      <c r="AI615" s="33">
        <f t="shared" si="523"/>
        <v>19.834916376806113</v>
      </c>
      <c r="AJ615" s="73">
        <f t="shared" si="524"/>
        <v>60.307017543859651</v>
      </c>
      <c r="AK615" s="33">
        <f t="shared" si="525"/>
        <v>539.58734396487682</v>
      </c>
      <c r="AL615" s="33">
        <f t="shared" si="526"/>
        <v>7.7985471195891677E-18</v>
      </c>
      <c r="AM615" s="73">
        <f t="shared" si="527"/>
        <v>113.1140350877193</v>
      </c>
      <c r="AN615" s="33">
        <f t="shared" si="528"/>
        <v>70.126619901929317</v>
      </c>
      <c r="AO615" s="73">
        <f t="shared" si="529"/>
        <v>256.40350877192981</v>
      </c>
      <c r="AP615" s="33">
        <f t="shared" si="530"/>
        <v>7.3817448295977668</v>
      </c>
      <c r="AQ615" s="73">
        <f t="shared" si="531"/>
        <v>71.622807017543863</v>
      </c>
      <c r="AR615" s="33">
        <f t="shared" si="532"/>
        <v>1092.5248178969891</v>
      </c>
      <c r="AS615" s="33">
        <f t="shared" si="533"/>
        <v>2.7557682427347263</v>
      </c>
      <c r="AT615" s="73">
        <f t="shared" si="534"/>
        <v>622.14912280701753</v>
      </c>
      <c r="AU615" s="73">
        <f t="shared" si="535"/>
        <v>8093.1396113367355</v>
      </c>
      <c r="AV615" s="73">
        <f t="shared" si="536"/>
        <v>1167.4829362507726</v>
      </c>
      <c r="AW615" s="73">
        <f t="shared" si="537"/>
        <v>539.58734396487682</v>
      </c>
      <c r="AX615" s="73">
        <f t="shared" si="538"/>
        <v>70.126619901929317</v>
      </c>
      <c r="AY615" s="73">
        <f t="shared" si="539"/>
        <v>7.3817448295977668</v>
      </c>
      <c r="AZ615" s="73">
        <f t="shared" si="540"/>
        <v>1092.5248178969891</v>
      </c>
      <c r="BA615" s="33">
        <f t="shared" si="541"/>
        <v>3612.1491228070176</v>
      </c>
      <c r="BC615" s="34">
        <f t="shared" si="542"/>
        <v>5.7693507419152709E-3</v>
      </c>
      <c r="BD615" s="34">
        <f t="shared" si="543"/>
        <v>5.1909369396103428E-3</v>
      </c>
      <c r="BE615" s="34">
        <f t="shared" si="544"/>
        <v>5.5677714077558569E-3</v>
      </c>
      <c r="BF615" s="34">
        <f t="shared" si="545"/>
        <v>5.7448050077134527E-3</v>
      </c>
      <c r="BG615" s="34">
        <f t="shared" si="546"/>
        <v>4.3564604278293791E-3</v>
      </c>
      <c r="BH615" s="34">
        <f t="shared" si="547"/>
        <v>5.3179329430420776E-3</v>
      </c>
      <c r="BI615" s="34">
        <f t="shared" si="548"/>
        <v>5.6605282389607624E-3</v>
      </c>
      <c r="BJ615" s="34">
        <f t="shared" si="549"/>
        <v>6.3162016026383971E-3</v>
      </c>
      <c r="BL615" s="49">
        <f t="shared" si="550"/>
        <v>1</v>
      </c>
      <c r="BM615" s="49">
        <f t="shared" si="551"/>
        <v>1.0725946919659173</v>
      </c>
      <c r="BN615" s="49">
        <f t="shared" si="552"/>
        <v>0.83924356595177518</v>
      </c>
      <c r="BO615" s="49">
        <f t="shared" si="553"/>
        <v>1.0244649482182435</v>
      </c>
      <c r="BP615" s="49">
        <f t="shared" si="554"/>
        <v>1.2167748666799489</v>
      </c>
      <c r="BU615" s="38">
        <f t="shared" si="555"/>
        <v>5.1544317196073379E-2</v>
      </c>
      <c r="BV615" s="38">
        <f t="shared" si="556"/>
        <v>5.5286161025515861E-2</v>
      </c>
      <c r="BW615" s="38">
        <f t="shared" si="557"/>
        <v>4.3258236568182028E-2</v>
      </c>
      <c r="BX615" s="38">
        <f t="shared" si="558"/>
        <v>5.2805346247220032E-2</v>
      </c>
      <c r="BY615" s="38">
        <f t="shared" si="559"/>
        <v>6.2717829684361182E-2</v>
      </c>
    </row>
    <row r="616" spans="1:77" x14ac:dyDescent="0.25">
      <c r="A616" s="23" t="s">
        <v>1486</v>
      </c>
      <c r="B616" s="24" t="s">
        <v>1487</v>
      </c>
      <c r="C616" s="24" t="s">
        <v>1488</v>
      </c>
      <c r="D616" s="24" t="s">
        <v>90</v>
      </c>
      <c r="E616" s="25">
        <v>1.6</v>
      </c>
      <c r="F616" s="26">
        <f t="shared" si="505"/>
        <v>0.43321698784996576</v>
      </c>
      <c r="G616" s="27">
        <v>5888.4365535558973</v>
      </c>
      <c r="H616" s="28">
        <f t="shared" si="506"/>
        <v>3.7700000000000005</v>
      </c>
      <c r="I616" s="27">
        <v>1.7473E-5</v>
      </c>
      <c r="J616" s="27">
        <f t="shared" si="507"/>
        <v>7.0489209962921468E-9</v>
      </c>
      <c r="K616" s="20">
        <f t="shared" si="504"/>
        <v>0.99989725747246427</v>
      </c>
      <c r="S616" s="31">
        <f t="shared" si="508"/>
        <v>5.2520439972441046</v>
      </c>
      <c r="T616" s="31">
        <f t="shared" si="509"/>
        <v>7.7719603357164164</v>
      </c>
      <c r="U616" s="31">
        <f t="shared" si="510"/>
        <v>4.3924754231702297</v>
      </c>
      <c r="V616" s="31">
        <f t="shared" si="511"/>
        <v>280.61100358905418</v>
      </c>
      <c r="W616" s="31">
        <f t="shared" si="512"/>
        <v>3.6244163720328868</v>
      </c>
      <c r="X616" s="32">
        <f t="shared" si="513"/>
        <v>37446880.827555932</v>
      </c>
      <c r="Y616" s="31">
        <f t="shared" si="514"/>
        <v>94.201757679211099</v>
      </c>
      <c r="Z616" s="31">
        <f t="shared" si="515"/>
        <v>4.2651053382377446</v>
      </c>
      <c r="AA616" s="31">
        <f t="shared" si="516"/>
        <v>18.209828946434435</v>
      </c>
      <c r="AB616" s="31">
        <f t="shared" si="517"/>
        <v>3.8602831222931382</v>
      </c>
      <c r="AD616" s="33">
        <f t="shared" si="518"/>
        <v>1385.0285285210412</v>
      </c>
      <c r="AE616" s="33">
        <f t="shared" si="519"/>
        <v>2.7398998340559406</v>
      </c>
      <c r="AF616" s="33">
        <f t="shared" si="520"/>
        <v>0.10722305536013997</v>
      </c>
      <c r="AG616" s="73">
        <f t="shared" si="521"/>
        <v>2488.5526315789475</v>
      </c>
      <c r="AH616" s="33">
        <f t="shared" si="522"/>
        <v>260.86277621249354</v>
      </c>
      <c r="AI616" s="33">
        <f t="shared" si="523"/>
        <v>5.9394202128561099E-2</v>
      </c>
      <c r="AJ616" s="73">
        <f t="shared" si="524"/>
        <v>60.307017543859651</v>
      </c>
      <c r="AK616" s="33">
        <f t="shared" si="525"/>
        <v>148.24225792946271</v>
      </c>
      <c r="AL616" s="33">
        <f t="shared" si="526"/>
        <v>1.4464934186669879E-6</v>
      </c>
      <c r="AM616" s="73">
        <f t="shared" si="527"/>
        <v>113.1140350877193</v>
      </c>
      <c r="AN616" s="33">
        <f t="shared" si="528"/>
        <v>0.56212219235916161</v>
      </c>
      <c r="AO616" s="73">
        <f t="shared" si="529"/>
        <v>256.40350877192981</v>
      </c>
      <c r="AP616" s="33">
        <f t="shared" si="530"/>
        <v>1.5953103445454435</v>
      </c>
      <c r="AQ616" s="73">
        <f t="shared" si="531"/>
        <v>71.622807017543863</v>
      </c>
      <c r="AR616" s="33">
        <f t="shared" si="532"/>
        <v>59.013251320607694</v>
      </c>
      <c r="AS616" s="33">
        <f t="shared" si="533"/>
        <v>0.63977094204165186</v>
      </c>
      <c r="AT616" s="73">
        <f t="shared" si="534"/>
        <v>622.14912280701753</v>
      </c>
      <c r="AU616" s="73">
        <f t="shared" si="535"/>
        <v>1385.0285285210412</v>
      </c>
      <c r="AV616" s="73">
        <f t="shared" si="536"/>
        <v>260.86277621249354</v>
      </c>
      <c r="AW616" s="73">
        <f t="shared" si="537"/>
        <v>148.24225792946271</v>
      </c>
      <c r="AX616" s="73">
        <f t="shared" si="538"/>
        <v>0.56212219235916161</v>
      </c>
      <c r="AY616" s="73">
        <f t="shared" si="539"/>
        <v>1.5953103445454435</v>
      </c>
      <c r="AZ616" s="73">
        <f t="shared" si="540"/>
        <v>59.013251320607694</v>
      </c>
      <c r="BA616" s="33">
        <f t="shared" si="541"/>
        <v>3612.1491228070176</v>
      </c>
      <c r="BC616" s="34">
        <f t="shared" si="542"/>
        <v>7.4233142952989578E-2</v>
      </c>
      <c r="BD616" s="34">
        <f t="shared" si="543"/>
        <v>0.39092324383361493</v>
      </c>
      <c r="BE616" s="34">
        <f t="shared" si="544"/>
        <v>0.32599303270576813</v>
      </c>
      <c r="BF616" s="34">
        <f t="shared" si="545"/>
        <v>0.26905181604096445</v>
      </c>
      <c r="BG616" s="34">
        <f t="shared" si="546"/>
        <v>6.9928925442237615</v>
      </c>
      <c r="BH616" s="34">
        <f t="shared" si="547"/>
        <v>0.31661217428296151</v>
      </c>
      <c r="BI616" s="34">
        <f t="shared" si="548"/>
        <v>1.3372752466501097</v>
      </c>
      <c r="BJ616" s="34">
        <f t="shared" si="549"/>
        <v>0.34641895536815526</v>
      </c>
      <c r="BL616" s="49">
        <f t="shared" si="550"/>
        <v>1</v>
      </c>
      <c r="BM616" s="49">
        <f t="shared" si="551"/>
        <v>0.83390547338371501</v>
      </c>
      <c r="BN616" s="49">
        <f t="shared" si="552"/>
        <v>17.888147237415442</v>
      </c>
      <c r="BO616" s="49">
        <f t="shared" si="553"/>
        <v>0.80990879738457877</v>
      </c>
      <c r="BP616" s="49">
        <f t="shared" si="554"/>
        <v>0.88615594194649216</v>
      </c>
      <c r="BU616" s="38">
        <f t="shared" si="555"/>
        <v>4.6006815667034705E-2</v>
      </c>
      <c r="BV616" s="38">
        <f t="shared" si="556"/>
        <v>3.8365335397695891E-2</v>
      </c>
      <c r="BW616" s="38">
        <f t="shared" si="557"/>
        <v>0.82297669257654837</v>
      </c>
      <c r="BX616" s="38">
        <f t="shared" si="558"/>
        <v>3.7261324748382077E-2</v>
      </c>
      <c r="BY616" s="38">
        <f t="shared" si="559"/>
        <v>4.0769213073379773E-2</v>
      </c>
    </row>
    <row r="617" spans="1:77" x14ac:dyDescent="0.25">
      <c r="A617" s="23" t="s">
        <v>1489</v>
      </c>
      <c r="B617" s="24" t="s">
        <v>1490</v>
      </c>
      <c r="C617" s="24" t="s">
        <v>65</v>
      </c>
      <c r="D617" s="24" t="s">
        <v>66</v>
      </c>
      <c r="E617" s="25">
        <v>1.1299999999999999E-3</v>
      </c>
      <c r="F617" s="26">
        <f t="shared" si="505"/>
        <v>613.40458456632325</v>
      </c>
      <c r="G617" s="27">
        <v>4.5708818961487455E-5</v>
      </c>
      <c r="H617" s="28">
        <f t="shared" si="506"/>
        <v>-4.3400000000000007</v>
      </c>
      <c r="I617" s="27">
        <v>1.3297587298262907E-16</v>
      </c>
      <c r="J617" s="27">
        <f t="shared" si="507"/>
        <v>5.3644847654525931E-20</v>
      </c>
      <c r="K617" s="20">
        <f t="shared" si="504"/>
        <v>1.5464579117801922E-2</v>
      </c>
      <c r="S617" s="31">
        <f t="shared" si="508"/>
        <v>0.8751570605429716</v>
      </c>
      <c r="T617" s="31">
        <f t="shared" si="509"/>
        <v>0.79194879434845356</v>
      </c>
      <c r="U617" s="31">
        <f t="shared" si="510"/>
        <v>0.96291917884518163</v>
      </c>
      <c r="V617" s="31">
        <f t="shared" si="511"/>
        <v>0.82000217186959812</v>
      </c>
      <c r="W617" s="31">
        <f t="shared" si="512"/>
        <v>0.98146012993014786</v>
      </c>
      <c r="X617" s="32">
        <f t="shared" si="513"/>
        <v>1.7761296438433102E+16</v>
      </c>
      <c r="Y617" s="31">
        <f t="shared" si="514"/>
        <v>0.24727350130390299</v>
      </c>
      <c r="Z617" s="31">
        <f t="shared" si="515"/>
        <v>0.9035866299540618</v>
      </c>
      <c r="AA617" s="31">
        <f t="shared" si="516"/>
        <v>0.8899977249475991</v>
      </c>
      <c r="AB617" s="31">
        <f t="shared" si="517"/>
        <v>0.82569580712130719</v>
      </c>
      <c r="AD617" s="33">
        <f t="shared" si="518"/>
        <v>8311.9146233221672</v>
      </c>
      <c r="AE617" s="33">
        <f t="shared" si="519"/>
        <v>3879.5041898137215</v>
      </c>
      <c r="AF617" s="33">
        <f t="shared" si="520"/>
        <v>1.0522565843653156</v>
      </c>
      <c r="AG617" s="73">
        <f t="shared" si="521"/>
        <v>2488.5526315789475</v>
      </c>
      <c r="AH617" s="33">
        <f t="shared" si="522"/>
        <v>1189.9579513075216</v>
      </c>
      <c r="AI617" s="33">
        <f t="shared" si="523"/>
        <v>20.325149418405573</v>
      </c>
      <c r="AJ617" s="73">
        <f t="shared" si="524"/>
        <v>60.307017543859651</v>
      </c>
      <c r="AK617" s="33">
        <f t="shared" si="525"/>
        <v>547.4411545427796</v>
      </c>
      <c r="AL617" s="33">
        <f t="shared" si="526"/>
        <v>3.0497023037945111E-15</v>
      </c>
      <c r="AM617" s="73">
        <f t="shared" si="527"/>
        <v>113.1140350877193</v>
      </c>
      <c r="AN617" s="33">
        <f t="shared" si="528"/>
        <v>214.14708115304558</v>
      </c>
      <c r="AO617" s="73">
        <f t="shared" si="529"/>
        <v>256.40350877192981</v>
      </c>
      <c r="AP617" s="33">
        <f t="shared" si="530"/>
        <v>7.5301763451420136</v>
      </c>
      <c r="AQ617" s="73">
        <f t="shared" si="531"/>
        <v>71.622807017543863</v>
      </c>
      <c r="AR617" s="33">
        <f t="shared" si="532"/>
        <v>1207.4426506927118</v>
      </c>
      <c r="AS617" s="33">
        <f t="shared" si="533"/>
        <v>2.9910494257047064</v>
      </c>
      <c r="AT617" s="73">
        <f t="shared" si="534"/>
        <v>622.14912280701753</v>
      </c>
      <c r="AU617" s="73">
        <f t="shared" si="535"/>
        <v>8311.9146233221672</v>
      </c>
      <c r="AV617" s="73">
        <f t="shared" si="536"/>
        <v>1189.9579513075216</v>
      </c>
      <c r="AW617" s="73">
        <f t="shared" si="537"/>
        <v>547.4411545427796</v>
      </c>
      <c r="AX617" s="73">
        <f t="shared" si="538"/>
        <v>214.14708115304558</v>
      </c>
      <c r="AY617" s="73">
        <f t="shared" si="539"/>
        <v>7.5301763451420136</v>
      </c>
      <c r="AZ617" s="73">
        <f t="shared" si="540"/>
        <v>1207.4426506927118</v>
      </c>
      <c r="BA617" s="33">
        <f t="shared" si="541"/>
        <v>3612.1491228070176</v>
      </c>
      <c r="BC617" s="34">
        <f t="shared" si="542"/>
        <v>1.1638511481796663E-5</v>
      </c>
      <c r="BD617" s="34">
        <f t="shared" si="543"/>
        <v>1.0195963114186502E-5</v>
      </c>
      <c r="BE617" s="34">
        <f t="shared" si="544"/>
        <v>1.1018739663659305E-5</v>
      </c>
      <c r="BF617" s="34">
        <f t="shared" si="545"/>
        <v>1.1422734991117673E-5</v>
      </c>
      <c r="BG617" s="34">
        <f t="shared" si="546"/>
        <v>2.8778954840695369E-6</v>
      </c>
      <c r="BH617" s="34">
        <f t="shared" si="547"/>
        <v>1.05164033675183E-5</v>
      </c>
      <c r="BI617" s="34">
        <f t="shared" si="548"/>
        <v>1.0332652928145853E-5</v>
      </c>
      <c r="BJ617" s="34">
        <f t="shared" si="549"/>
        <v>1.2513873558555965E-5</v>
      </c>
      <c r="BL617" s="49">
        <f t="shared" si="550"/>
        <v>1</v>
      </c>
      <c r="BM617" s="49">
        <f t="shared" si="551"/>
        <v>1.0806963050237015</v>
      </c>
      <c r="BN617" s="49">
        <f t="shared" si="552"/>
        <v>0.28225832634342102</v>
      </c>
      <c r="BO617" s="49">
        <f t="shared" si="553"/>
        <v>1.0314281495277227</v>
      </c>
      <c r="BP617" s="49">
        <f t="shared" si="554"/>
        <v>1.2273360955125818</v>
      </c>
      <c r="BU617" s="38">
        <f t="shared" si="555"/>
        <v>5.1755808923521482E-2</v>
      </c>
      <c r="BV617" s="38">
        <f t="shared" si="556"/>
        <v>5.5932311467162384E-2</v>
      </c>
      <c r="BW617" s="38">
        <f t="shared" si="557"/>
        <v>1.4608508005303068E-2</v>
      </c>
      <c r="BX617" s="38">
        <f t="shared" si="558"/>
        <v>5.338239822529816E-2</v>
      </c>
      <c r="BY617" s="38">
        <f t="shared" si="559"/>
        <v>6.3521772444290095E-2</v>
      </c>
    </row>
    <row r="618" spans="1:77" x14ac:dyDescent="0.25">
      <c r="A618" s="23" t="s">
        <v>1491</v>
      </c>
      <c r="B618" s="24" t="s">
        <v>1492</v>
      </c>
      <c r="C618" s="24" t="s">
        <v>77</v>
      </c>
      <c r="D618" s="24" t="s">
        <v>66</v>
      </c>
      <c r="E618" s="25">
        <v>9.7000000000000003E-2</v>
      </c>
      <c r="F618" s="26">
        <f t="shared" si="505"/>
        <v>7.1458472222674772</v>
      </c>
      <c r="G618" s="27">
        <v>6.3095734448019343</v>
      </c>
      <c r="H618" s="28">
        <f t="shared" si="506"/>
        <v>0.80000000000000016</v>
      </c>
      <c r="I618" s="27">
        <v>2.6967000000000001E-7</v>
      </c>
      <c r="J618" s="27">
        <f t="shared" si="507"/>
        <v>1.0878970554971117E-10</v>
      </c>
      <c r="K618" s="20">
        <f t="shared" si="504"/>
        <v>0.99950207684570647</v>
      </c>
      <c r="S618" s="31">
        <f t="shared" si="508"/>
        <v>1.2011328644770192</v>
      </c>
      <c r="T618" s="31">
        <f t="shared" si="509"/>
        <v>1.1193164775658964</v>
      </c>
      <c r="U618" s="31">
        <f t="shared" si="510"/>
        <v>1.2183409820694366</v>
      </c>
      <c r="V618" s="31">
        <f t="shared" si="511"/>
        <v>1.1198014617774759</v>
      </c>
      <c r="W618" s="31">
        <f t="shared" si="512"/>
        <v>1.1782986131355866</v>
      </c>
      <c r="X618" s="32">
        <f t="shared" si="513"/>
        <v>11348660.224453831</v>
      </c>
      <c r="Y618" s="31">
        <f t="shared" si="514"/>
        <v>7.2446871782003814</v>
      </c>
      <c r="Z618" s="31">
        <f t="shared" si="515"/>
        <v>1.1539412265473199</v>
      </c>
      <c r="AA618" s="31">
        <f t="shared" si="516"/>
        <v>2.1799204458396013</v>
      </c>
      <c r="AB618" s="31">
        <f t="shared" si="517"/>
        <v>1.6160456210065945</v>
      </c>
      <c r="AD618" s="33">
        <f t="shared" si="518"/>
        <v>6056.1416512385704</v>
      </c>
      <c r="AE618" s="33">
        <f t="shared" si="519"/>
        <v>45.194224066902116</v>
      </c>
      <c r="AF618" s="33">
        <f t="shared" si="520"/>
        <v>0.74450197958805031</v>
      </c>
      <c r="AG618" s="73">
        <f t="shared" si="521"/>
        <v>2488.5526315789475</v>
      </c>
      <c r="AH618" s="33">
        <f t="shared" si="522"/>
        <v>940.48657165505176</v>
      </c>
      <c r="AI618" s="33">
        <f t="shared" si="523"/>
        <v>14.883590739568641</v>
      </c>
      <c r="AJ618" s="73">
        <f t="shared" si="524"/>
        <v>60.307017543859651</v>
      </c>
      <c r="AK618" s="33">
        <f t="shared" si="525"/>
        <v>455.98939070026779</v>
      </c>
      <c r="AL618" s="33">
        <f t="shared" si="526"/>
        <v>4.7729569478121823E-6</v>
      </c>
      <c r="AM618" s="73">
        <f t="shared" si="527"/>
        <v>113.1140350877193</v>
      </c>
      <c r="AN618" s="33">
        <f t="shared" si="528"/>
        <v>7.3092042828381194</v>
      </c>
      <c r="AO618" s="73">
        <f t="shared" si="529"/>
        <v>256.40350877192981</v>
      </c>
      <c r="AP618" s="33">
        <f t="shared" si="530"/>
        <v>5.8964585978310629</v>
      </c>
      <c r="AQ618" s="73">
        <f t="shared" si="531"/>
        <v>71.622807017543863</v>
      </c>
      <c r="AR618" s="33">
        <f t="shared" si="532"/>
        <v>492.96349973327551</v>
      </c>
      <c r="AS618" s="33">
        <f t="shared" si="533"/>
        <v>1.5282346844630892</v>
      </c>
      <c r="AT618" s="73">
        <f t="shared" si="534"/>
        <v>622.14912280701753</v>
      </c>
      <c r="AU618" s="73">
        <f t="shared" si="535"/>
        <v>6056.1416512385704</v>
      </c>
      <c r="AV618" s="73">
        <f t="shared" si="536"/>
        <v>940.48657165505176</v>
      </c>
      <c r="AW618" s="73">
        <f t="shared" si="537"/>
        <v>455.98939070026779</v>
      </c>
      <c r="AX618" s="73">
        <f t="shared" si="538"/>
        <v>7.3092042828381194</v>
      </c>
      <c r="AY618" s="73">
        <f t="shared" si="539"/>
        <v>5.8964585978310629</v>
      </c>
      <c r="AZ618" s="73">
        <f t="shared" si="540"/>
        <v>492.96349973327551</v>
      </c>
      <c r="BA618" s="33">
        <f t="shared" si="541"/>
        <v>3612.1491228070176</v>
      </c>
      <c r="BC618" s="34">
        <f t="shared" si="542"/>
        <v>4.0290531025834207E-2</v>
      </c>
      <c r="BD618" s="34">
        <f t="shared" si="543"/>
        <v>4.8449942979344164E-2</v>
      </c>
      <c r="BE618" s="34">
        <f t="shared" si="544"/>
        <v>4.8322875555781179E-2</v>
      </c>
      <c r="BF618" s="34">
        <f t="shared" si="545"/>
        <v>4.7474276333311437E-2</v>
      </c>
      <c r="BG618" s="34">
        <f t="shared" si="546"/>
        <v>0.29189229352574575</v>
      </c>
      <c r="BH618" s="34">
        <f t="shared" si="547"/>
        <v>4.6492904790193974E-2</v>
      </c>
      <c r="BI618" s="34">
        <f t="shared" si="548"/>
        <v>8.7558711853841842E-2</v>
      </c>
      <c r="BJ618" s="34">
        <f t="shared" si="549"/>
        <v>5.4180841627047449E-2</v>
      </c>
      <c r="BL618" s="49">
        <f t="shared" si="550"/>
        <v>1</v>
      </c>
      <c r="BM618" s="49">
        <f t="shared" si="551"/>
        <v>0.99737734627227204</v>
      </c>
      <c r="BN618" s="49">
        <f t="shared" si="552"/>
        <v>6.0246158318532848</v>
      </c>
      <c r="BO618" s="49">
        <f t="shared" si="553"/>
        <v>0.95960700738111204</v>
      </c>
      <c r="BP618" s="49">
        <f t="shared" si="554"/>
        <v>1.1182849410193643</v>
      </c>
      <c r="BU618" s="38">
        <f t="shared" si="555"/>
        <v>4.9660463698876278E-2</v>
      </c>
      <c r="BV618" s="38">
        <f t="shared" si="556"/>
        <v>4.9530221498635722E-2</v>
      </c>
      <c r="BW618" s="38">
        <f t="shared" si="557"/>
        <v>0.29918521581742535</v>
      </c>
      <c r="BX618" s="38">
        <f t="shared" si="558"/>
        <v>4.7654528955237016E-2</v>
      </c>
      <c r="BY618" s="38">
        <f t="shared" si="559"/>
        <v>5.5534548718492137E-2</v>
      </c>
    </row>
    <row r="619" spans="1:77" x14ac:dyDescent="0.25">
      <c r="A619" s="23" t="s">
        <v>1493</v>
      </c>
      <c r="B619" s="24" t="s">
        <v>1494</v>
      </c>
      <c r="C619" s="24" t="s">
        <v>1495</v>
      </c>
      <c r="D619" s="24" t="s">
        <v>66</v>
      </c>
      <c r="E619" s="25">
        <v>2.41</v>
      </c>
      <c r="F619" s="26">
        <f t="shared" si="505"/>
        <v>0.28761293799167853</v>
      </c>
      <c r="G619" s="27">
        <v>1445.4397707459289</v>
      </c>
      <c r="H619" s="28">
        <f t="shared" si="506"/>
        <v>3.1600000000000006</v>
      </c>
      <c r="I619" s="27">
        <v>778.10562817864252</v>
      </c>
      <c r="J619" s="27">
        <f t="shared" si="507"/>
        <v>0.31390173981580288</v>
      </c>
      <c r="K619" s="20">
        <f t="shared" si="504"/>
        <v>0.99994504816028995</v>
      </c>
      <c r="S619" s="31">
        <f t="shared" si="508"/>
        <v>5.0797653839962083</v>
      </c>
      <c r="T619" s="31">
        <f t="shared" si="509"/>
        <v>7.3336443887582945</v>
      </c>
      <c r="U619" s="31">
        <f t="shared" si="510"/>
        <v>4.2574846860612432</v>
      </c>
      <c r="V619" s="31">
        <f t="shared" si="511"/>
        <v>69.500547103851332</v>
      </c>
      <c r="W619" s="31">
        <f t="shared" si="512"/>
        <v>3.5203869915966832</v>
      </c>
      <c r="X619" s="32">
        <f t="shared" si="513"/>
        <v>0.20870683152565281</v>
      </c>
      <c r="Y619" s="31">
        <f t="shared" si="514"/>
        <v>90.503615945901686</v>
      </c>
      <c r="Z619" s="31">
        <f t="shared" si="515"/>
        <v>4.1327926260646368</v>
      </c>
      <c r="AA619" s="31">
        <f t="shared" si="516"/>
        <v>17.528103202160512</v>
      </c>
      <c r="AB619" s="31">
        <f t="shared" si="517"/>
        <v>3.8321355826742751</v>
      </c>
      <c r="AD619" s="33">
        <f t="shared" si="518"/>
        <v>1432.001326704619</v>
      </c>
      <c r="AE619" s="33">
        <f t="shared" si="519"/>
        <v>1.8190206367176371</v>
      </c>
      <c r="AF619" s="33">
        <f t="shared" si="520"/>
        <v>0.11363154376707245</v>
      </c>
      <c r="AG619" s="73">
        <f t="shared" si="521"/>
        <v>2488.5526315789475</v>
      </c>
      <c r="AH619" s="33">
        <f t="shared" si="522"/>
        <v>269.13387077696956</v>
      </c>
      <c r="AI619" s="33">
        <f t="shared" si="523"/>
        <v>0.23980626572280744</v>
      </c>
      <c r="AJ619" s="73">
        <f t="shared" si="524"/>
        <v>60.307017543859651</v>
      </c>
      <c r="AK619" s="33">
        <f t="shared" si="525"/>
        <v>152.62289854757594</v>
      </c>
      <c r="AL619" s="33">
        <f t="shared" si="526"/>
        <v>259.53470842668065</v>
      </c>
      <c r="AM619" s="73">
        <f t="shared" si="527"/>
        <v>113.1140350877193</v>
      </c>
      <c r="AN619" s="33">
        <f t="shared" si="528"/>
        <v>0.58509152366218276</v>
      </c>
      <c r="AO619" s="73">
        <f t="shared" si="529"/>
        <v>256.40350877192981</v>
      </c>
      <c r="AP619" s="33">
        <f t="shared" si="530"/>
        <v>1.646384728755623</v>
      </c>
      <c r="AQ619" s="73">
        <f t="shared" si="531"/>
        <v>71.622807017543863</v>
      </c>
      <c r="AR619" s="33">
        <f t="shared" si="532"/>
        <v>61.308471300463047</v>
      </c>
      <c r="AS619" s="33">
        <f t="shared" si="533"/>
        <v>0.64447014371382949</v>
      </c>
      <c r="AT619" s="73">
        <f t="shared" si="534"/>
        <v>622.14912280701753</v>
      </c>
      <c r="AU619" s="73">
        <f t="shared" si="535"/>
        <v>1432.001326704619</v>
      </c>
      <c r="AV619" s="73">
        <f t="shared" si="536"/>
        <v>269.13387077696956</v>
      </c>
      <c r="AW619" s="73">
        <f t="shared" si="537"/>
        <v>152.62289854757594</v>
      </c>
      <c r="AX619" s="73">
        <f t="shared" si="538"/>
        <v>0.58509152366218276</v>
      </c>
      <c r="AY619" s="73">
        <f t="shared" si="539"/>
        <v>1.646384728755623</v>
      </c>
      <c r="AZ619" s="73">
        <f t="shared" si="540"/>
        <v>61.308471300463047</v>
      </c>
      <c r="BA619" s="33">
        <f t="shared" si="541"/>
        <v>3612.1491228070176</v>
      </c>
      <c r="BC619" s="34">
        <f t="shared" si="542"/>
        <v>1.0800038518030186E-2</v>
      </c>
      <c r="BD619" s="34">
        <f t="shared" si="543"/>
        <v>5.6575780582142472E-2</v>
      </c>
      <c r="BE619" s="34">
        <f t="shared" si="544"/>
        <v>4.5940064638467372E-2</v>
      </c>
      <c r="BF619" s="34">
        <f t="shared" si="545"/>
        <v>1.4079009090760458E-2</v>
      </c>
      <c r="BG619" s="34">
        <f t="shared" si="546"/>
        <v>0.9774425382367492</v>
      </c>
      <c r="BH619" s="34">
        <f t="shared" si="547"/>
        <v>4.46343195485292E-2</v>
      </c>
      <c r="BI619" s="34">
        <f t="shared" si="548"/>
        <v>0.18733493862690928</v>
      </c>
      <c r="BJ619" s="34">
        <f t="shared" si="549"/>
        <v>4.8885258515873449E-2</v>
      </c>
      <c r="BL619" s="49">
        <f t="shared" si="550"/>
        <v>1</v>
      </c>
      <c r="BM619" s="49">
        <f t="shared" si="551"/>
        <v>0.81200938220846841</v>
      </c>
      <c r="BN619" s="49">
        <f t="shared" si="552"/>
        <v>17.276695578554126</v>
      </c>
      <c r="BO619" s="49">
        <f t="shared" si="553"/>
        <v>0.78892980510846966</v>
      </c>
      <c r="BP619" s="49">
        <f t="shared" si="554"/>
        <v>0.86406688538564413</v>
      </c>
      <c r="BU619" s="38">
        <f t="shared" si="555"/>
        <v>4.7295961443254833E-2</v>
      </c>
      <c r="BV619" s="38">
        <f t="shared" si="556"/>
        <v>3.8404764432492897E-2</v>
      </c>
      <c r="BW619" s="38">
        <f t="shared" si="557"/>
        <v>0.81711792795014715</v>
      </c>
      <c r="BX619" s="38">
        <f t="shared" si="558"/>
        <v>3.7313193643844729E-2</v>
      </c>
      <c r="BY619" s="38">
        <f t="shared" si="559"/>
        <v>4.0866874095592719E-2</v>
      </c>
    </row>
    <row r="620" spans="1:77" x14ac:dyDescent="0.25">
      <c r="A620" s="23" t="s">
        <v>1496</v>
      </c>
      <c r="B620" s="24" t="s">
        <v>1497</v>
      </c>
      <c r="C620" s="24" t="s">
        <v>94</v>
      </c>
      <c r="D620" s="24" t="s">
        <v>90</v>
      </c>
      <c r="E620" s="25">
        <v>4.4000000000000003E-3</v>
      </c>
      <c r="F620" s="26">
        <f t="shared" si="505"/>
        <v>157.53345012726029</v>
      </c>
      <c r="G620" s="27">
        <v>1.3489628825916538</v>
      </c>
      <c r="H620" s="28">
        <f t="shared" si="506"/>
        <v>0.13000000000000006</v>
      </c>
      <c r="I620" s="27">
        <v>6.4538999999999993E-6</v>
      </c>
      <c r="J620" s="27">
        <f t="shared" si="507"/>
        <v>2.6036187957402781E-9</v>
      </c>
      <c r="K620" s="20">
        <f t="shared" si="504"/>
        <v>0.99781067861915729</v>
      </c>
      <c r="S620" s="31">
        <f t="shared" si="508"/>
        <v>0.94912075173679944</v>
      </c>
      <c r="T620" s="31">
        <f t="shared" si="509"/>
        <v>0.86455583695399751</v>
      </c>
      <c r="U620" s="31">
        <f t="shared" si="510"/>
        <v>1.0208742146173202</v>
      </c>
      <c r="V620" s="31">
        <f t="shared" si="511"/>
        <v>0.8840964159657595</v>
      </c>
      <c r="W620" s="31">
        <f t="shared" si="512"/>
        <v>1.0261226496974558</v>
      </c>
      <c r="X620" s="32">
        <f t="shared" si="513"/>
        <v>389093.63163763529</v>
      </c>
      <c r="Y620" s="31">
        <f t="shared" si="514"/>
        <v>1.8349819695623384</v>
      </c>
      <c r="Z620" s="31">
        <f t="shared" si="515"/>
        <v>0.96039191994155271</v>
      </c>
      <c r="AA620" s="31">
        <f t="shared" si="516"/>
        <v>1.1826803248232065</v>
      </c>
      <c r="AB620" s="31">
        <f t="shared" si="517"/>
        <v>1.0380067633220351</v>
      </c>
      <c r="AD620" s="33">
        <f t="shared" si="518"/>
        <v>7664.178405033952</v>
      </c>
      <c r="AE620" s="33">
        <f t="shared" si="519"/>
        <v>996.32721238397858</v>
      </c>
      <c r="AF620" s="33">
        <f t="shared" si="520"/>
        <v>0.96388607619530131</v>
      </c>
      <c r="AG620" s="73">
        <f t="shared" si="521"/>
        <v>2488.5526315789475</v>
      </c>
      <c r="AH620" s="33">
        <f t="shared" si="522"/>
        <v>1122.404030708969</v>
      </c>
      <c r="AI620" s="33">
        <f t="shared" si="523"/>
        <v>18.851639216816096</v>
      </c>
      <c r="AJ620" s="73">
        <f t="shared" si="524"/>
        <v>60.307017543859651</v>
      </c>
      <c r="AK620" s="33">
        <f t="shared" si="525"/>
        <v>523.613494766033</v>
      </c>
      <c r="AL620" s="33">
        <f t="shared" si="526"/>
        <v>1.3921242154153873E-4</v>
      </c>
      <c r="AM620" s="73">
        <f t="shared" si="527"/>
        <v>113.1140350877193</v>
      </c>
      <c r="AN620" s="33">
        <f t="shared" si="528"/>
        <v>28.857448971748987</v>
      </c>
      <c r="AO620" s="73">
        <f t="shared" si="529"/>
        <v>256.40350877192981</v>
      </c>
      <c r="AP620" s="33">
        <f t="shared" si="530"/>
        <v>7.0847812495973033</v>
      </c>
      <c r="AQ620" s="73">
        <f t="shared" si="531"/>
        <v>71.622807017543863</v>
      </c>
      <c r="AR620" s="33">
        <f t="shared" si="532"/>
        <v>908.63201963037</v>
      </c>
      <c r="AS620" s="33">
        <f t="shared" si="533"/>
        <v>2.3792686685325211</v>
      </c>
      <c r="AT620" s="73">
        <f t="shared" si="534"/>
        <v>622.14912280701753</v>
      </c>
      <c r="AU620" s="73">
        <f t="shared" si="535"/>
        <v>7664.178405033952</v>
      </c>
      <c r="AV620" s="73">
        <f t="shared" si="536"/>
        <v>1122.404030708969</v>
      </c>
      <c r="AW620" s="73">
        <f t="shared" si="537"/>
        <v>523.613494766033</v>
      </c>
      <c r="AX620" s="73">
        <f t="shared" si="538"/>
        <v>28.857448971748987</v>
      </c>
      <c r="AY620" s="73">
        <f t="shared" si="539"/>
        <v>7.0847812495973033</v>
      </c>
      <c r="AZ620" s="73">
        <f t="shared" si="540"/>
        <v>908.63201963037</v>
      </c>
      <c r="BA620" s="33">
        <f t="shared" si="541"/>
        <v>3612.1491228070176</v>
      </c>
      <c r="BC620" s="34">
        <f t="shared" si="542"/>
        <v>2.6784621386451266E-3</v>
      </c>
      <c r="BD620" s="34">
        <f t="shared" si="543"/>
        <v>2.5448615403882986E-3</v>
      </c>
      <c r="BE620" s="34">
        <f t="shared" si="544"/>
        <v>2.6892056542689104E-3</v>
      </c>
      <c r="BF620" s="34">
        <f t="shared" si="545"/>
        <v>2.7484299360994498E-3</v>
      </c>
      <c r="BG620" s="34">
        <f t="shared" si="546"/>
        <v>4.9149297305691869E-3</v>
      </c>
      <c r="BH620" s="34">
        <f t="shared" si="547"/>
        <v>2.5723733958241506E-3</v>
      </c>
      <c r="BI620" s="34">
        <f t="shared" si="548"/>
        <v>3.1594912895384678E-3</v>
      </c>
      <c r="BJ620" s="34">
        <f t="shared" si="549"/>
        <v>3.0438060725412205E-3</v>
      </c>
      <c r="BL620" s="49">
        <f t="shared" si="550"/>
        <v>1</v>
      </c>
      <c r="BM620" s="49">
        <f t="shared" si="551"/>
        <v>1.0567198299749492</v>
      </c>
      <c r="BN620" s="49">
        <f t="shared" si="552"/>
        <v>1.9313151826009598</v>
      </c>
      <c r="BO620" s="49">
        <f t="shared" si="553"/>
        <v>1.0108107474608046</v>
      </c>
      <c r="BP620" s="49">
        <f t="shared" si="554"/>
        <v>1.1960595986203604</v>
      </c>
      <c r="BU620" s="38">
        <f t="shared" si="555"/>
        <v>5.1134888290295159E-2</v>
      </c>
      <c r="BV620" s="38">
        <f t="shared" si="556"/>
        <v>5.4035250459908722E-2</v>
      </c>
      <c r="BW620" s="38">
        <f t="shared" si="557"/>
        <v>9.875758611565108E-2</v>
      </c>
      <c r="BX620" s="38">
        <f t="shared" si="558"/>
        <v>5.168769465403799E-2</v>
      </c>
      <c r="BY620" s="38">
        <f t="shared" si="559"/>
        <v>6.1160373963987394E-2</v>
      </c>
    </row>
    <row r="621" spans="1:77" x14ac:dyDescent="0.25">
      <c r="A621" s="23" t="s">
        <v>1498</v>
      </c>
      <c r="B621" s="24" t="s">
        <v>1499</v>
      </c>
      <c r="C621" s="24" t="s">
        <v>1500</v>
      </c>
      <c r="D621" s="24" t="s">
        <v>212</v>
      </c>
      <c r="E621" s="25">
        <v>2.2800000000000001E-2</v>
      </c>
      <c r="F621" s="26">
        <f t="shared" si="505"/>
        <v>30.40119212982216</v>
      </c>
      <c r="G621" s="27">
        <v>2.2908676527677724E-2</v>
      </c>
      <c r="H621" s="28">
        <f t="shared" si="506"/>
        <v>-1.6400000000000001</v>
      </c>
      <c r="I621" s="27">
        <v>4.3733000000000002E-9</v>
      </c>
      <c r="J621" s="27">
        <f t="shared" si="507"/>
        <v>1.7642675094765893E-12</v>
      </c>
      <c r="K621" s="20">
        <f t="shared" si="504"/>
        <v>0.88726184414015541</v>
      </c>
      <c r="S621" s="31">
        <f t="shared" si="508"/>
        <v>0.87643157078705436</v>
      </c>
      <c r="T621" s="31">
        <f t="shared" si="509"/>
        <v>0.79319185453146979</v>
      </c>
      <c r="U621" s="31">
        <f t="shared" si="510"/>
        <v>0.96391783488296912</v>
      </c>
      <c r="V621" s="31">
        <f t="shared" si="511"/>
        <v>0.82108851331559407</v>
      </c>
      <c r="W621" s="31">
        <f t="shared" si="512"/>
        <v>0.982229735097916</v>
      </c>
      <c r="X621" s="32">
        <f t="shared" si="513"/>
        <v>540634122.67460155</v>
      </c>
      <c r="Y621" s="31">
        <f t="shared" si="514"/>
        <v>0.27463220494282092</v>
      </c>
      <c r="Z621" s="31">
        <f t="shared" si="515"/>
        <v>0.90456547407120325</v>
      </c>
      <c r="AA621" s="31">
        <f t="shared" si="516"/>
        <v>0.89504110455434016</v>
      </c>
      <c r="AB621" s="31">
        <f t="shared" si="517"/>
        <v>0.82955919890334684</v>
      </c>
      <c r="AD621" s="33">
        <f t="shared" si="518"/>
        <v>8299.8274043213132</v>
      </c>
      <c r="AE621" s="33">
        <f t="shared" si="519"/>
        <v>192.27367256532918</v>
      </c>
      <c r="AF621" s="33">
        <f t="shared" si="520"/>
        <v>1.0506075277658704</v>
      </c>
      <c r="AG621" s="73">
        <f t="shared" si="521"/>
        <v>2488.5526315789475</v>
      </c>
      <c r="AH621" s="33">
        <f t="shared" si="522"/>
        <v>1188.7251089948459</v>
      </c>
      <c r="AI621" s="33">
        <f t="shared" si="523"/>
        <v>20.298258222327192</v>
      </c>
      <c r="AJ621" s="73">
        <f t="shared" si="524"/>
        <v>60.307017543859651</v>
      </c>
      <c r="AK621" s="33">
        <f t="shared" si="525"/>
        <v>547.01221869759979</v>
      </c>
      <c r="AL621" s="33">
        <f t="shared" si="526"/>
        <v>1.0019098757343635E-7</v>
      </c>
      <c r="AM621" s="73">
        <f t="shared" si="527"/>
        <v>113.1140350877193</v>
      </c>
      <c r="AN621" s="33">
        <f t="shared" si="528"/>
        <v>192.81387105255754</v>
      </c>
      <c r="AO621" s="73">
        <f t="shared" si="529"/>
        <v>256.40350877192981</v>
      </c>
      <c r="AP621" s="33">
        <f t="shared" si="530"/>
        <v>7.5220278262920681</v>
      </c>
      <c r="AQ621" s="73">
        <f t="shared" si="531"/>
        <v>71.622807017543863</v>
      </c>
      <c r="AR621" s="33">
        <f t="shared" si="532"/>
        <v>1200.6389501589301</v>
      </c>
      <c r="AS621" s="33">
        <f t="shared" si="533"/>
        <v>2.9771196232430879</v>
      </c>
      <c r="AT621" s="73">
        <f t="shared" si="534"/>
        <v>622.14912280701753</v>
      </c>
      <c r="AU621" s="73">
        <f t="shared" si="535"/>
        <v>8299.8274043213132</v>
      </c>
      <c r="AV621" s="73">
        <f t="shared" si="536"/>
        <v>1188.7251089948459</v>
      </c>
      <c r="AW621" s="73">
        <f t="shared" si="537"/>
        <v>547.01221869759979</v>
      </c>
      <c r="AX621" s="73">
        <f t="shared" si="538"/>
        <v>192.81387105255754</v>
      </c>
      <c r="AY621" s="73">
        <f t="shared" si="539"/>
        <v>7.5220278262920681</v>
      </c>
      <c r="AZ621" s="73">
        <f t="shared" si="540"/>
        <v>1200.6389501589301</v>
      </c>
      <c r="BA621" s="33">
        <f t="shared" si="541"/>
        <v>3612.1491228070176</v>
      </c>
      <c r="BC621" s="34">
        <f t="shared" si="542"/>
        <v>1.2848411528516814E-2</v>
      </c>
      <c r="BD621" s="34">
        <f t="shared" si="543"/>
        <v>1.1272298482758991E-2</v>
      </c>
      <c r="BE621" s="34">
        <f t="shared" si="544"/>
        <v>1.2176884755871191E-2</v>
      </c>
      <c r="BF621" s="34">
        <f t="shared" si="545"/>
        <v>1.2620091849772579E-2</v>
      </c>
      <c r="BG621" s="34">
        <f t="shared" si="546"/>
        <v>3.5285875880893334E-3</v>
      </c>
      <c r="BH621" s="34">
        <f t="shared" si="547"/>
        <v>1.1622229465354725E-2</v>
      </c>
      <c r="BI621" s="34">
        <f t="shared" si="548"/>
        <v>1.1471411787569167E-2</v>
      </c>
      <c r="BJ621" s="34">
        <f t="shared" si="549"/>
        <v>1.3828322080852145E-2</v>
      </c>
      <c r="BL621" s="49">
        <f t="shared" si="550"/>
        <v>1</v>
      </c>
      <c r="BM621" s="49">
        <f t="shared" si="551"/>
        <v>1.0802486089678842</v>
      </c>
      <c r="BN621" s="49">
        <f t="shared" si="552"/>
        <v>0.31303177373153462</v>
      </c>
      <c r="BO621" s="49">
        <f t="shared" si="553"/>
        <v>1.031043445410087</v>
      </c>
      <c r="BP621" s="49">
        <f t="shared" si="554"/>
        <v>1.2267526540396885</v>
      </c>
      <c r="BU621" s="38">
        <f t="shared" si="555"/>
        <v>5.174407648901911E-2</v>
      </c>
      <c r="BV621" s="38">
        <f t="shared" si="556"/>
        <v>5.5896466649590693E-2</v>
      </c>
      <c r="BW621" s="38">
        <f t="shared" si="557"/>
        <v>1.6197540043457852E-2</v>
      </c>
      <c r="BX621" s="38">
        <f t="shared" si="558"/>
        <v>5.3350390902801338E-2</v>
      </c>
      <c r="BY621" s="38">
        <f t="shared" si="559"/>
        <v>6.3477183163736836E-2</v>
      </c>
    </row>
    <row r="622" spans="1:77" x14ac:dyDescent="0.25">
      <c r="A622" s="23" t="s">
        <v>1501</v>
      </c>
      <c r="B622" s="24" t="s">
        <v>1502</v>
      </c>
      <c r="C622" s="24" t="s">
        <v>94</v>
      </c>
      <c r="D622" s="24" t="s">
        <v>90</v>
      </c>
      <c r="E622" s="25">
        <v>0.98899999999999999</v>
      </c>
      <c r="F622" s="26">
        <f t="shared" si="505"/>
        <v>0.70085660319509124</v>
      </c>
      <c r="G622" s="27">
        <v>2818.3829312644561</v>
      </c>
      <c r="H622" s="28">
        <f t="shared" si="506"/>
        <v>3.45</v>
      </c>
      <c r="I622" s="27">
        <v>3.4513077014025452E-3</v>
      </c>
      <c r="J622" s="27">
        <f t="shared" si="507"/>
        <v>1.3923193109987517E-6</v>
      </c>
      <c r="K622" s="20">
        <f t="shared" si="504"/>
        <v>0.99993079098271975</v>
      </c>
      <c r="S622" s="31">
        <f t="shared" si="508"/>
        <v>5.1893998702791233</v>
      </c>
      <c r="T622" s="31">
        <f t="shared" si="509"/>
        <v>7.6100661076056646</v>
      </c>
      <c r="U622" s="31">
        <f t="shared" si="510"/>
        <v>4.343389952169928</v>
      </c>
      <c r="V622" s="31">
        <f t="shared" si="511"/>
        <v>134.73639387887258</v>
      </c>
      <c r="W622" s="31">
        <f t="shared" si="512"/>
        <v>3.5865891014664779</v>
      </c>
      <c r="X622" s="32">
        <f t="shared" si="513"/>
        <v>91096.926859866013</v>
      </c>
      <c r="Y622" s="31">
        <f t="shared" si="514"/>
        <v>92.857035569435467</v>
      </c>
      <c r="Z622" s="31">
        <f t="shared" si="515"/>
        <v>4.2169936534256172</v>
      </c>
      <c r="AA622" s="31">
        <f t="shared" si="516"/>
        <v>17.961939128456034</v>
      </c>
      <c r="AB622" s="31">
        <f t="shared" si="517"/>
        <v>3.8502480852121233</v>
      </c>
      <c r="AD622" s="33">
        <f t="shared" si="518"/>
        <v>1401.7479768502612</v>
      </c>
      <c r="AE622" s="33">
        <f t="shared" si="519"/>
        <v>4.4325983159651212</v>
      </c>
      <c r="AF622" s="33">
        <f t="shared" si="520"/>
        <v>0.10950408597639934</v>
      </c>
      <c r="AG622" s="73">
        <f t="shared" si="521"/>
        <v>2488.5526315789475</v>
      </c>
      <c r="AH622" s="33">
        <f t="shared" si="522"/>
        <v>263.81083576455825</v>
      </c>
      <c r="AI622" s="33">
        <f t="shared" si="523"/>
        <v>0.12369832817145103</v>
      </c>
      <c r="AJ622" s="73">
        <f t="shared" si="524"/>
        <v>60.307017543859651</v>
      </c>
      <c r="AK622" s="33">
        <f t="shared" si="525"/>
        <v>149.80574899058828</v>
      </c>
      <c r="AL622" s="33">
        <f t="shared" si="526"/>
        <v>5.9460476367101823E-4</v>
      </c>
      <c r="AM622" s="73">
        <f t="shared" si="527"/>
        <v>113.1140350877193</v>
      </c>
      <c r="AN622" s="33">
        <f t="shared" si="528"/>
        <v>0.57026264327734411</v>
      </c>
      <c r="AO622" s="73">
        <f t="shared" si="529"/>
        <v>256.40350877192981</v>
      </c>
      <c r="AP622" s="33">
        <f t="shared" si="530"/>
        <v>1.6135112418628839</v>
      </c>
      <c r="AQ622" s="73">
        <f t="shared" si="531"/>
        <v>71.622807017543863</v>
      </c>
      <c r="AR622" s="33">
        <f t="shared" si="532"/>
        <v>59.827683661323263</v>
      </c>
      <c r="AS622" s="33">
        <f t="shared" si="533"/>
        <v>0.64143839956248072</v>
      </c>
      <c r="AT622" s="73">
        <f t="shared" si="534"/>
        <v>622.14912280701753</v>
      </c>
      <c r="AU622" s="73">
        <f t="shared" si="535"/>
        <v>1401.7479768502612</v>
      </c>
      <c r="AV622" s="73">
        <f t="shared" si="536"/>
        <v>263.81083576455825</v>
      </c>
      <c r="AW622" s="73">
        <f t="shared" si="537"/>
        <v>149.80574899058828</v>
      </c>
      <c r="AX622" s="73">
        <f t="shared" si="538"/>
        <v>0.57026264327734411</v>
      </c>
      <c r="AY622" s="73">
        <f t="shared" si="539"/>
        <v>1.6135112418628839</v>
      </c>
      <c r="AZ622" s="73">
        <f t="shared" si="540"/>
        <v>59.827683661323263</v>
      </c>
      <c r="BA622" s="33">
        <f t="shared" si="541"/>
        <v>3612.1491228070176</v>
      </c>
      <c r="BC622" s="34">
        <f t="shared" si="542"/>
        <v>5.9614305537898253E-2</v>
      </c>
      <c r="BD622" s="34">
        <f t="shared" si="543"/>
        <v>0.31018645951562451</v>
      </c>
      <c r="BE622" s="34">
        <f t="shared" si="544"/>
        <v>0.25880682368318908</v>
      </c>
      <c r="BF622" s="34">
        <f t="shared" si="545"/>
        <v>0.21381116988043924</v>
      </c>
      <c r="BG622" s="34">
        <f t="shared" si="546"/>
        <v>5.5356076897798125</v>
      </c>
      <c r="BH622" s="34">
        <f t="shared" si="547"/>
        <v>0.25139314810669255</v>
      </c>
      <c r="BI622" s="34">
        <f t="shared" si="548"/>
        <v>1.0594299221410284</v>
      </c>
      <c r="BJ622" s="34">
        <f t="shared" si="549"/>
        <v>0.27515887254383525</v>
      </c>
      <c r="BL622" s="49">
        <f t="shared" si="550"/>
        <v>1</v>
      </c>
      <c r="BM622" s="49">
        <f t="shared" si="551"/>
        <v>0.83435886945978255</v>
      </c>
      <c r="BN622" s="49">
        <f t="shared" si="552"/>
        <v>17.846064906972433</v>
      </c>
      <c r="BO622" s="49">
        <f t="shared" si="553"/>
        <v>0.81045816280716643</v>
      </c>
      <c r="BP622" s="49">
        <f t="shared" si="554"/>
        <v>0.88707570592705109</v>
      </c>
      <c r="BU622" s="38">
        <f t="shared" si="555"/>
        <v>4.6016289367053084E-2</v>
      </c>
      <c r="BV622" s="38">
        <f t="shared" si="556"/>
        <v>3.8394099173028627E-2</v>
      </c>
      <c r="BW622" s="38">
        <f t="shared" si="557"/>
        <v>0.82120968682245477</v>
      </c>
      <c r="BX622" s="38">
        <f t="shared" si="558"/>
        <v>3.7294277339624787E-2</v>
      </c>
      <c r="BY622" s="38">
        <f t="shared" si="559"/>
        <v>4.0819932374422073E-2</v>
      </c>
    </row>
    <row r="623" spans="1:77" x14ac:dyDescent="0.25">
      <c r="A623" s="23" t="s">
        <v>1503</v>
      </c>
      <c r="B623" s="24" t="s">
        <v>1504</v>
      </c>
      <c r="C623" s="24" t="s">
        <v>409</v>
      </c>
      <c r="D623" s="24" t="s">
        <v>90</v>
      </c>
      <c r="E623" s="25">
        <v>0.72499999999999998</v>
      </c>
      <c r="F623" s="26">
        <f t="shared" si="505"/>
        <v>0.95606507663440732</v>
      </c>
      <c r="G623" s="27">
        <v>501187.23362727347</v>
      </c>
      <c r="H623" s="28">
        <f t="shared" si="506"/>
        <v>5.7000000000000011</v>
      </c>
      <c r="I623" s="27">
        <v>2.9694000000000002E-2</v>
      </c>
      <c r="J623" s="27">
        <f t="shared" si="507"/>
        <v>1.1979091172889544E-5</v>
      </c>
      <c r="K623" s="20">
        <f t="shared" si="504"/>
        <v>0.99443110491602094</v>
      </c>
      <c r="S623" s="31">
        <f t="shared" si="508"/>
        <v>5.3104720687865044</v>
      </c>
      <c r="T623" s="31">
        <f t="shared" si="509"/>
        <v>7.9256349746655284</v>
      </c>
      <c r="U623" s="31">
        <f t="shared" si="510"/>
        <v>4.4382573591672188</v>
      </c>
      <c r="V623" s="31">
        <f t="shared" si="511"/>
        <v>23814.896590146192</v>
      </c>
      <c r="W623" s="31">
        <f t="shared" si="512"/>
        <v>3.6596978034772638</v>
      </c>
      <c r="X623" s="32">
        <f t="shared" si="513"/>
        <v>1868798.2749562426</v>
      </c>
      <c r="Y623" s="31">
        <f t="shared" si="514"/>
        <v>95.455977722512813</v>
      </c>
      <c r="Z623" s="31">
        <f t="shared" si="515"/>
        <v>4.3099790254997572</v>
      </c>
      <c r="AA623" s="31">
        <f t="shared" si="516"/>
        <v>18.441035361483856</v>
      </c>
      <c r="AB623" s="31">
        <f t="shared" si="517"/>
        <v>3.8694450754174148</v>
      </c>
      <c r="AD623" s="33">
        <f t="shared" si="518"/>
        <v>1369.7898557807505</v>
      </c>
      <c r="AE623" s="33">
        <f t="shared" si="519"/>
        <v>6.0466754958475937</v>
      </c>
      <c r="AF623" s="33">
        <f t="shared" si="520"/>
        <v>0.10514404662807487</v>
      </c>
      <c r="AG623" s="73">
        <f t="shared" si="521"/>
        <v>2488.5526315789475</v>
      </c>
      <c r="AH623" s="33">
        <f t="shared" si="522"/>
        <v>258.17189960077803</v>
      </c>
      <c r="AI623" s="33">
        <f t="shared" si="523"/>
        <v>6.9984207588634994E-4</v>
      </c>
      <c r="AJ623" s="73">
        <f t="shared" si="524"/>
        <v>60.307017543859651</v>
      </c>
      <c r="AK623" s="33">
        <f t="shared" si="525"/>
        <v>146.81312379294235</v>
      </c>
      <c r="AL623" s="33">
        <f t="shared" si="526"/>
        <v>2.8984758490284329E-5</v>
      </c>
      <c r="AM623" s="73">
        <f t="shared" si="527"/>
        <v>113.1140350877193</v>
      </c>
      <c r="AN623" s="33">
        <f t="shared" si="528"/>
        <v>0.55473632782492532</v>
      </c>
      <c r="AO623" s="73">
        <f t="shared" si="529"/>
        <v>256.40350877192981</v>
      </c>
      <c r="AP623" s="33">
        <f t="shared" si="530"/>
        <v>1.5787006448082888</v>
      </c>
      <c r="AQ623" s="73">
        <f t="shared" si="531"/>
        <v>71.622807017543863</v>
      </c>
      <c r="AR623" s="33">
        <f t="shared" si="532"/>
        <v>58.273366492516878</v>
      </c>
      <c r="AS623" s="33">
        <f t="shared" si="533"/>
        <v>0.63825611206809874</v>
      </c>
      <c r="AT623" s="73">
        <f t="shared" si="534"/>
        <v>622.14912280701753</v>
      </c>
      <c r="AU623" s="73">
        <f t="shared" si="535"/>
        <v>1369.7898557807505</v>
      </c>
      <c r="AV623" s="73">
        <f t="shared" si="536"/>
        <v>258.17189960077803</v>
      </c>
      <c r="AW623" s="73">
        <f t="shared" si="537"/>
        <v>146.81312379294235</v>
      </c>
      <c r="AX623" s="73">
        <f t="shared" si="538"/>
        <v>0.55473632782492532</v>
      </c>
      <c r="AY623" s="73">
        <f t="shared" si="539"/>
        <v>1.5787006448082888</v>
      </c>
      <c r="AZ623" s="73">
        <f t="shared" si="540"/>
        <v>58.273366492516878</v>
      </c>
      <c r="BA623" s="33">
        <f t="shared" si="541"/>
        <v>3612.1491228070176</v>
      </c>
      <c r="BC623" s="34">
        <f t="shared" si="542"/>
        <v>4.860423095294665E-2</v>
      </c>
      <c r="BD623" s="34">
        <f t="shared" si="543"/>
        <v>0.25881054556691679</v>
      </c>
      <c r="BE623" s="34">
        <f t="shared" si="544"/>
        <v>0.21571750095519118</v>
      </c>
      <c r="BF623" s="34">
        <f t="shared" si="545"/>
        <v>0.17787676214066561</v>
      </c>
      <c r="BG623" s="34">
        <f t="shared" si="546"/>
        <v>4.6395643870643433</v>
      </c>
      <c r="BH623" s="34">
        <f t="shared" si="547"/>
        <v>0.20948321595774616</v>
      </c>
      <c r="BI623" s="34">
        <f t="shared" si="548"/>
        <v>0.88660157829042419</v>
      </c>
      <c r="BJ623" s="34">
        <f t="shared" si="549"/>
        <v>0.22912887016358086</v>
      </c>
      <c r="BL623" s="49">
        <f t="shared" si="550"/>
        <v>1</v>
      </c>
      <c r="BM623" s="49">
        <f t="shared" si="551"/>
        <v>0.83349579315892408</v>
      </c>
      <c r="BN623" s="49">
        <f t="shared" si="552"/>
        <v>17.926488957014929</v>
      </c>
      <c r="BO623" s="49">
        <f t="shared" si="553"/>
        <v>0.80940757455952739</v>
      </c>
      <c r="BP623" s="49">
        <f t="shared" si="554"/>
        <v>0.88531504642394265</v>
      </c>
      <c r="BU623" s="38">
        <f t="shared" si="555"/>
        <v>4.5998264463412833E-2</v>
      </c>
      <c r="BV623" s="38">
        <f t="shared" si="556"/>
        <v>3.8339359922866231E-2</v>
      </c>
      <c r="BW623" s="38">
        <f t="shared" si="557"/>
        <v>0.82458737994522235</v>
      </c>
      <c r="BX623" s="38">
        <f t="shared" si="558"/>
        <v>3.7231343673278683E-2</v>
      </c>
      <c r="BY623" s="38">
        <f t="shared" si="559"/>
        <v>4.0722955638847126E-2</v>
      </c>
    </row>
    <row r="624" spans="1:77" x14ac:dyDescent="0.25">
      <c r="A624" s="23" t="s">
        <v>1505</v>
      </c>
      <c r="B624" s="24" t="s">
        <v>1506</v>
      </c>
      <c r="C624" s="24" t="s">
        <v>333</v>
      </c>
      <c r="D624" s="24" t="s">
        <v>66</v>
      </c>
      <c r="E624" s="25">
        <v>0.20899999999999999</v>
      </c>
      <c r="F624" s="26">
        <f t="shared" si="505"/>
        <v>3.3164936868896904</v>
      </c>
      <c r="G624" s="27">
        <v>371535.2290971732</v>
      </c>
      <c r="H624" s="28">
        <f t="shared" si="506"/>
        <v>5.5700000000000012</v>
      </c>
      <c r="I624" s="27">
        <v>2.3936999999999999E-3</v>
      </c>
      <c r="J624" s="27">
        <f t="shared" si="507"/>
        <v>9.6566143128395306E-7</v>
      </c>
      <c r="K624" s="20">
        <f t="shared" si="504"/>
        <v>0.99585629560540034</v>
      </c>
      <c r="S624" s="31">
        <f t="shared" si="508"/>
        <v>5.3102264460293469</v>
      </c>
      <c r="T624" s="31">
        <f t="shared" si="509"/>
        <v>7.9249834477619441</v>
      </c>
      <c r="U624" s="31">
        <f t="shared" si="510"/>
        <v>4.4380648988471929</v>
      </c>
      <c r="V624" s="31">
        <f t="shared" si="511"/>
        <v>17654.438863399791</v>
      </c>
      <c r="W624" s="31">
        <f t="shared" si="512"/>
        <v>3.6595494856868753</v>
      </c>
      <c r="X624" s="32">
        <f t="shared" si="513"/>
        <v>17185725.04366288</v>
      </c>
      <c r="Y624" s="31">
        <f t="shared" si="514"/>
        <v>95.450705171545707</v>
      </c>
      <c r="Z624" s="31">
        <f t="shared" si="515"/>
        <v>4.3097903833197542</v>
      </c>
      <c r="AA624" s="31">
        <f t="shared" si="516"/>
        <v>18.440063404757613</v>
      </c>
      <c r="AB624" s="31">
        <f t="shared" si="517"/>
        <v>3.8694069509468894</v>
      </c>
      <c r="AD624" s="33">
        <f t="shared" si="518"/>
        <v>1369.8532149546995</v>
      </c>
      <c r="AE624" s="33">
        <f t="shared" si="519"/>
        <v>20.975309734399548</v>
      </c>
      <c r="AF624" s="33">
        <f t="shared" si="520"/>
        <v>0.10515269070608228</v>
      </c>
      <c r="AG624" s="73">
        <f t="shared" si="521"/>
        <v>2488.5526315789475</v>
      </c>
      <c r="AH624" s="33">
        <f t="shared" si="522"/>
        <v>258.18309543670006</v>
      </c>
      <c r="AI624" s="33">
        <f t="shared" si="523"/>
        <v>9.4404964075177041E-4</v>
      </c>
      <c r="AJ624" s="73">
        <f t="shared" si="524"/>
        <v>60.307017543859651</v>
      </c>
      <c r="AK624" s="33">
        <f t="shared" si="525"/>
        <v>146.8190739783972</v>
      </c>
      <c r="AL624" s="33">
        <f t="shared" si="526"/>
        <v>3.1518406426873599E-6</v>
      </c>
      <c r="AM624" s="73">
        <f t="shared" si="527"/>
        <v>113.1140350877193</v>
      </c>
      <c r="AN624" s="33">
        <f t="shared" si="528"/>
        <v>0.55476697061123592</v>
      </c>
      <c r="AO624" s="73">
        <f t="shared" si="529"/>
        <v>256.40350877192981</v>
      </c>
      <c r="AP624" s="33">
        <f t="shared" si="530"/>
        <v>1.5787697455080261</v>
      </c>
      <c r="AQ624" s="73">
        <f t="shared" si="531"/>
        <v>71.622807017543863</v>
      </c>
      <c r="AR624" s="33">
        <f t="shared" si="532"/>
        <v>58.276438021571849</v>
      </c>
      <c r="AS624" s="33">
        <f t="shared" si="533"/>
        <v>0.63826240067424445</v>
      </c>
      <c r="AT624" s="73">
        <f t="shared" si="534"/>
        <v>622.14912280701753</v>
      </c>
      <c r="AU624" s="73">
        <f t="shared" si="535"/>
        <v>1369.8532149546995</v>
      </c>
      <c r="AV624" s="73">
        <f t="shared" si="536"/>
        <v>258.18309543670006</v>
      </c>
      <c r="AW624" s="73">
        <f t="shared" si="537"/>
        <v>146.8190739783972</v>
      </c>
      <c r="AX624" s="73">
        <f t="shared" si="538"/>
        <v>0.55476697061123592</v>
      </c>
      <c r="AY624" s="73">
        <f t="shared" si="539"/>
        <v>1.5787697455080261</v>
      </c>
      <c r="AZ624" s="73">
        <f t="shared" si="540"/>
        <v>58.276438021571849</v>
      </c>
      <c r="BA624" s="33">
        <f t="shared" si="541"/>
        <v>3612.1491228070176</v>
      </c>
      <c r="BC624" s="34">
        <f t="shared" si="542"/>
        <v>1.9352168720649009E-2</v>
      </c>
      <c r="BD624" s="34">
        <f t="shared" si="543"/>
        <v>0.10304274112488371</v>
      </c>
      <c r="BE624" s="34">
        <f t="shared" si="544"/>
        <v>8.5885866672960845E-2</v>
      </c>
      <c r="BF624" s="34">
        <f t="shared" si="545"/>
        <v>7.0820217568242624E-2</v>
      </c>
      <c r="BG624" s="34">
        <f t="shared" si="546"/>
        <v>1.847178150984677</v>
      </c>
      <c r="BH624" s="34">
        <f t="shared" si="547"/>
        <v>8.3403790648634457E-2</v>
      </c>
      <c r="BI624" s="34">
        <f t="shared" si="548"/>
        <v>0.35298916668861507</v>
      </c>
      <c r="BJ624" s="34">
        <f t="shared" si="549"/>
        <v>9.1225650639365927E-2</v>
      </c>
      <c r="BL624" s="49">
        <f t="shared" si="550"/>
        <v>1</v>
      </c>
      <c r="BM624" s="49">
        <f t="shared" si="551"/>
        <v>0.83349749565445452</v>
      </c>
      <c r="BN624" s="49">
        <f t="shared" si="552"/>
        <v>17.926329703767976</v>
      </c>
      <c r="BO624" s="49">
        <f t="shared" si="553"/>
        <v>0.80940966571873685</v>
      </c>
      <c r="BP624" s="49">
        <f t="shared" si="554"/>
        <v>0.88531855464524245</v>
      </c>
      <c r="BU624" s="38">
        <f t="shared" si="555"/>
        <v>4.5998299513354823E-2</v>
      </c>
      <c r="BV624" s="38">
        <f t="shared" si="556"/>
        <v>3.8339467448744759E-2</v>
      </c>
      <c r="BW624" s="38">
        <f t="shared" si="557"/>
        <v>0.82458068288906861</v>
      </c>
      <c r="BX624" s="38">
        <f t="shared" si="558"/>
        <v>3.7231468232734863E-2</v>
      </c>
      <c r="BY624" s="38">
        <f t="shared" si="559"/>
        <v>4.0723148041302254E-2</v>
      </c>
    </row>
    <row r="625" spans="1:77" x14ac:dyDescent="0.25">
      <c r="A625" s="23" t="s">
        <v>1507</v>
      </c>
      <c r="B625" s="24" t="s">
        <v>1508</v>
      </c>
      <c r="C625" s="24" t="s">
        <v>107</v>
      </c>
      <c r="D625" s="24" t="s">
        <v>66</v>
      </c>
      <c r="E625" s="25">
        <v>0.151</v>
      </c>
      <c r="F625" s="26">
        <f t="shared" si="505"/>
        <v>4.5903786792049361</v>
      </c>
      <c r="G625" s="27">
        <v>50.118723362727238</v>
      </c>
      <c r="H625" s="28">
        <f t="shared" si="506"/>
        <v>1.7000000000000002</v>
      </c>
      <c r="I625" s="27">
        <v>0.67064000000000001</v>
      </c>
      <c r="J625" s="27">
        <f t="shared" si="507"/>
        <v>2.7054818159179104E-4</v>
      </c>
      <c r="K625" s="20">
        <f t="shared" si="504"/>
        <v>0.99990449342118304</v>
      </c>
      <c r="S625" s="31">
        <f t="shared" si="508"/>
        <v>2.5896948712274432</v>
      </c>
      <c r="T625" s="31">
        <f t="shared" si="509"/>
        <v>2.7641095824894575</v>
      </c>
      <c r="U625" s="31">
        <f t="shared" si="510"/>
        <v>2.3063634897910275</v>
      </c>
      <c r="V625" s="31">
        <f t="shared" si="511"/>
        <v>3.2014076590146141</v>
      </c>
      <c r="W625" s="31">
        <f t="shared" si="512"/>
        <v>2.0167732359353598</v>
      </c>
      <c r="X625" s="32">
        <f t="shared" si="513"/>
        <v>11.79588490732913</v>
      </c>
      <c r="Y625" s="31">
        <f t="shared" si="514"/>
        <v>37.051631926836031</v>
      </c>
      <c r="Z625" s="31">
        <f t="shared" si="515"/>
        <v>2.2203789094959046</v>
      </c>
      <c r="AA625" s="31">
        <f t="shared" si="516"/>
        <v>7.6746156356615884</v>
      </c>
      <c r="AB625" s="31">
        <f t="shared" si="517"/>
        <v>3.0655520498957158</v>
      </c>
      <c r="AD625" s="33">
        <f t="shared" si="518"/>
        <v>2808.9142277147835</v>
      </c>
      <c r="AE625" s="33">
        <f t="shared" si="519"/>
        <v>29.032051221784808</v>
      </c>
      <c r="AF625" s="33">
        <f t="shared" si="520"/>
        <v>0.30148346455309599</v>
      </c>
      <c r="AG625" s="73">
        <f t="shared" si="521"/>
        <v>2488.5526315789475</v>
      </c>
      <c r="AH625" s="33">
        <f t="shared" si="522"/>
        <v>496.81385367280234</v>
      </c>
      <c r="AI625" s="33">
        <f t="shared" si="523"/>
        <v>5.2060432290577543</v>
      </c>
      <c r="AJ625" s="73">
        <f t="shared" si="524"/>
        <v>60.307017543859651</v>
      </c>
      <c r="AK625" s="33">
        <f t="shared" si="525"/>
        <v>266.41154151248742</v>
      </c>
      <c r="AL625" s="33">
        <f t="shared" si="526"/>
        <v>4.5919968779121714</v>
      </c>
      <c r="AM625" s="73">
        <f t="shared" si="527"/>
        <v>113.1140350877193</v>
      </c>
      <c r="AN625" s="33">
        <f t="shared" si="528"/>
        <v>1.4291650811842249</v>
      </c>
      <c r="AO625" s="73">
        <f t="shared" si="529"/>
        <v>256.40350877192981</v>
      </c>
      <c r="AP625" s="33">
        <f t="shared" si="530"/>
        <v>3.0644169054062154</v>
      </c>
      <c r="AQ625" s="73">
        <f t="shared" si="531"/>
        <v>71.622807017543863</v>
      </c>
      <c r="AR625" s="33">
        <f t="shared" si="532"/>
        <v>140.02280545852702</v>
      </c>
      <c r="AS625" s="33">
        <f t="shared" si="533"/>
        <v>0.80562878382084047</v>
      </c>
      <c r="AT625" s="73">
        <f t="shared" si="534"/>
        <v>622.14912280701753</v>
      </c>
      <c r="AU625" s="73">
        <f t="shared" si="535"/>
        <v>2808.9142277147835</v>
      </c>
      <c r="AV625" s="73">
        <f t="shared" si="536"/>
        <v>496.81385367280234</v>
      </c>
      <c r="AW625" s="73">
        <f t="shared" si="537"/>
        <v>266.41154151248742</v>
      </c>
      <c r="AX625" s="73">
        <f t="shared" si="538"/>
        <v>1.4291650811842249</v>
      </c>
      <c r="AY625" s="73">
        <f t="shared" si="539"/>
        <v>3.0644169054062154</v>
      </c>
      <c r="AZ625" s="73">
        <f t="shared" si="540"/>
        <v>140.02280545852702</v>
      </c>
      <c r="BA625" s="33">
        <f t="shared" si="541"/>
        <v>3612.1491228070176</v>
      </c>
      <c r="BC625" s="34">
        <f t="shared" si="542"/>
        <v>2.7279364620155244E-2</v>
      </c>
      <c r="BD625" s="34">
        <f t="shared" si="543"/>
        <v>7.0818430238237487E-2</v>
      </c>
      <c r="BE625" s="34">
        <f t="shared" si="544"/>
        <v>6.2263678166601506E-2</v>
      </c>
      <c r="BF625" s="34">
        <f t="shared" si="545"/>
        <v>5.4084073475293572E-2</v>
      </c>
      <c r="BG625" s="34">
        <f t="shared" si="546"/>
        <v>1.0107449771039452</v>
      </c>
      <c r="BH625" s="34">
        <f t="shared" si="547"/>
        <v>6.057052586704146E-2</v>
      </c>
      <c r="BI625" s="34">
        <f t="shared" si="548"/>
        <v>0.20816097282996396</v>
      </c>
      <c r="BJ625" s="34">
        <f t="shared" si="549"/>
        <v>6.7903258350170637E-2</v>
      </c>
      <c r="BL625" s="49">
        <f t="shared" si="550"/>
        <v>1</v>
      </c>
      <c r="BM625" s="49">
        <f t="shared" si="551"/>
        <v>0.87920161400277752</v>
      </c>
      <c r="BN625" s="49">
        <f t="shared" si="552"/>
        <v>14.272343706345056</v>
      </c>
      <c r="BO625" s="49">
        <f t="shared" si="553"/>
        <v>0.85529325718289073</v>
      </c>
      <c r="BP625" s="49">
        <f t="shared" si="554"/>
        <v>0.95883597139529875</v>
      </c>
      <c r="BU625" s="38">
        <f t="shared" si="555"/>
        <v>4.7014220856641226E-2</v>
      </c>
      <c r="BV625" s="38">
        <f t="shared" si="556"/>
        <v>4.1334978858242014E-2</v>
      </c>
      <c r="BW625" s="38">
        <f t="shared" si="557"/>
        <v>0.67100311915199984</v>
      </c>
      <c r="BX625" s="38">
        <f t="shared" si="558"/>
        <v>4.0210946090392469E-2</v>
      </c>
      <c r="BY625" s="38">
        <f t="shared" si="559"/>
        <v>4.5078926124470703E-2</v>
      </c>
    </row>
    <row r="626" spans="1:77" x14ac:dyDescent="0.25">
      <c r="A626" s="23" t="s">
        <v>1509</v>
      </c>
      <c r="B626" s="24" t="s">
        <v>1510</v>
      </c>
      <c r="C626" s="24" t="s">
        <v>94</v>
      </c>
      <c r="D626" s="24" t="s">
        <v>90</v>
      </c>
      <c r="E626" s="25">
        <v>9.9600000000000009</v>
      </c>
      <c r="F626" s="26">
        <f t="shared" si="505"/>
        <v>6.9593090417665177E-2</v>
      </c>
      <c r="G626" s="27">
        <v>213796.20895022334</v>
      </c>
      <c r="H626" s="28">
        <f t="shared" si="506"/>
        <v>5.33</v>
      </c>
      <c r="I626" s="27">
        <v>2.1715000000000002E-2</v>
      </c>
      <c r="J626" s="27">
        <f t="shared" si="507"/>
        <v>8.7602197352763671E-6</v>
      </c>
      <c r="K626" s="20">
        <f t="shared" si="504"/>
        <v>0.99759574558996866</v>
      </c>
      <c r="S626" s="31">
        <f t="shared" si="508"/>
        <v>5.3095260625961034</v>
      </c>
      <c r="T626" s="31">
        <f t="shared" si="509"/>
        <v>7.9231259021819502</v>
      </c>
      <c r="U626" s="31">
        <f t="shared" si="510"/>
        <v>4.4375161059695971</v>
      </c>
      <c r="V626" s="31">
        <f t="shared" si="511"/>
        <v>10159.417332528816</v>
      </c>
      <c r="W626" s="31">
        <f t="shared" si="512"/>
        <v>3.6591265634607528</v>
      </c>
      <c r="X626" s="32">
        <f t="shared" si="513"/>
        <v>1090174.8060908865</v>
      </c>
      <c r="Y626" s="31">
        <f t="shared" si="514"/>
        <v>95.435670704092274</v>
      </c>
      <c r="Z626" s="31">
        <f t="shared" si="515"/>
        <v>4.3092524777151846</v>
      </c>
      <c r="AA626" s="31">
        <f t="shared" si="516"/>
        <v>18.437291909165076</v>
      </c>
      <c r="AB626" s="31">
        <f t="shared" si="517"/>
        <v>3.869298222603796</v>
      </c>
      <c r="AD626" s="33">
        <f t="shared" si="518"/>
        <v>1370.0339132856652</v>
      </c>
      <c r="AE626" s="33">
        <f t="shared" si="519"/>
        <v>0.44014455165557276</v>
      </c>
      <c r="AF626" s="33">
        <f t="shared" si="520"/>
        <v>0.105177343339179</v>
      </c>
      <c r="AG626" s="73">
        <f t="shared" si="521"/>
        <v>2488.5526315789475</v>
      </c>
      <c r="AH626" s="33">
        <f t="shared" si="522"/>
        <v>258.21502524619433</v>
      </c>
      <c r="AI626" s="33">
        <f t="shared" si="523"/>
        <v>1.6405140296090299E-3</v>
      </c>
      <c r="AJ626" s="73">
        <f t="shared" si="524"/>
        <v>60.307017543859651</v>
      </c>
      <c r="AK626" s="33">
        <f t="shared" si="525"/>
        <v>146.83604334213121</v>
      </c>
      <c r="AL626" s="33">
        <f t="shared" si="526"/>
        <v>4.9686221295918356E-5</v>
      </c>
      <c r="AM626" s="73">
        <f t="shared" si="527"/>
        <v>113.1140350877193</v>
      </c>
      <c r="AN626" s="33">
        <f t="shared" si="528"/>
        <v>0.55485436587866954</v>
      </c>
      <c r="AO626" s="73">
        <f t="shared" si="529"/>
        <v>256.40350877192981</v>
      </c>
      <c r="AP626" s="33">
        <f t="shared" si="530"/>
        <v>1.57896681660071</v>
      </c>
      <c r="AQ626" s="73">
        <f t="shared" si="531"/>
        <v>71.622807017543863</v>
      </c>
      <c r="AR626" s="33">
        <f t="shared" si="532"/>
        <v>58.285198141654632</v>
      </c>
      <c r="AS626" s="33">
        <f t="shared" si="533"/>
        <v>0.63828033602305745</v>
      </c>
      <c r="AT626" s="73">
        <f t="shared" si="534"/>
        <v>622.14912280701753</v>
      </c>
      <c r="AU626" s="73">
        <f t="shared" si="535"/>
        <v>1370.0339132856652</v>
      </c>
      <c r="AV626" s="73">
        <f t="shared" si="536"/>
        <v>258.21502524619433</v>
      </c>
      <c r="AW626" s="73">
        <f t="shared" si="537"/>
        <v>146.83604334213121</v>
      </c>
      <c r="AX626" s="73">
        <f t="shared" si="538"/>
        <v>0.55485436587866954</v>
      </c>
      <c r="AY626" s="73">
        <f t="shared" si="539"/>
        <v>1.57896681660071</v>
      </c>
      <c r="AZ626" s="73">
        <f t="shared" si="540"/>
        <v>58.285198141654632</v>
      </c>
      <c r="BA626" s="33">
        <f t="shared" si="541"/>
        <v>3612.1491228070176</v>
      </c>
      <c r="BC626" s="34">
        <f t="shared" si="542"/>
        <v>0.1131625932862512</v>
      </c>
      <c r="BD626" s="34">
        <f t="shared" si="543"/>
        <v>0.60246699688920891</v>
      </c>
      <c r="BE626" s="34">
        <f t="shared" si="544"/>
        <v>0.50215763994968055</v>
      </c>
      <c r="BF626" s="34">
        <f t="shared" si="545"/>
        <v>0.41407611096920122</v>
      </c>
      <c r="BG626" s="34">
        <f t="shared" si="546"/>
        <v>10.799747988887791</v>
      </c>
      <c r="BH626" s="34">
        <f t="shared" si="547"/>
        <v>0.48764618550345368</v>
      </c>
      <c r="BI626" s="34">
        <f t="shared" si="548"/>
        <v>2.0638110020968981</v>
      </c>
      <c r="BJ626" s="34">
        <f t="shared" si="549"/>
        <v>0.53338121885784295</v>
      </c>
      <c r="BL626" s="49">
        <f t="shared" si="550"/>
        <v>1</v>
      </c>
      <c r="BM626" s="49">
        <f t="shared" si="551"/>
        <v>0.83350232052964257</v>
      </c>
      <c r="BN626" s="49">
        <f t="shared" si="552"/>
        <v>17.925874852317957</v>
      </c>
      <c r="BO626" s="49">
        <f t="shared" si="553"/>
        <v>0.80941559956209475</v>
      </c>
      <c r="BP626" s="49">
        <f t="shared" si="554"/>
        <v>0.88532852689344821</v>
      </c>
      <c r="BU626" s="38">
        <f t="shared" si="555"/>
        <v>4.5998401123500156E-2</v>
      </c>
      <c r="BV626" s="38">
        <f t="shared" si="556"/>
        <v>3.8339774077090695E-2</v>
      </c>
      <c r="BW626" s="38">
        <f t="shared" si="557"/>
        <v>0.82456158194658546</v>
      </c>
      <c r="BX626" s="38">
        <f t="shared" si="558"/>
        <v>3.7231823424275612E-2</v>
      </c>
      <c r="BY626" s="38">
        <f t="shared" si="559"/>
        <v>4.0723696706122324E-2</v>
      </c>
    </row>
    <row r="627" spans="1:77" x14ac:dyDescent="0.25">
      <c r="A627" s="23" t="s">
        <v>1511</v>
      </c>
      <c r="B627" s="24" t="s">
        <v>1512</v>
      </c>
      <c r="C627" s="24" t="s">
        <v>1513</v>
      </c>
      <c r="D627" s="24" t="s">
        <v>212</v>
      </c>
      <c r="E627" s="25">
        <v>0.72599999999999998</v>
      </c>
      <c r="F627" s="26">
        <f t="shared" si="505"/>
        <v>0.95474818258945637</v>
      </c>
      <c r="G627" s="27">
        <v>933.25430079699197</v>
      </c>
      <c r="H627" s="28">
        <f t="shared" si="506"/>
        <v>2.9700000000000006</v>
      </c>
      <c r="I627" s="27">
        <v>2.1715</v>
      </c>
      <c r="J627" s="27">
        <f t="shared" si="507"/>
        <v>8.760219735276367E-4</v>
      </c>
      <c r="K627" s="20">
        <f t="shared" si="504"/>
        <v>0.9999496280435447</v>
      </c>
      <c r="S627" s="31">
        <f t="shared" si="508"/>
        <v>4.9627390005604726</v>
      </c>
      <c r="T627" s="31">
        <f t="shared" si="509"/>
        <v>7.0479012295744425</v>
      </c>
      <c r="U627" s="31">
        <f t="shared" si="510"/>
        <v>4.1657874204322374</v>
      </c>
      <c r="V627" s="31">
        <f t="shared" si="511"/>
        <v>45.163885690015483</v>
      </c>
      <c r="W627" s="31">
        <f t="shared" si="512"/>
        <v>3.449721330119647</v>
      </c>
      <c r="X627" s="32">
        <f t="shared" si="513"/>
        <v>48.670752489246084</v>
      </c>
      <c r="Y627" s="31">
        <f t="shared" si="514"/>
        <v>87.991521471010458</v>
      </c>
      <c r="Z627" s="31">
        <f t="shared" si="515"/>
        <v>4.0429145042462782</v>
      </c>
      <c r="AA627" s="31">
        <f t="shared" si="516"/>
        <v>17.065016711949365</v>
      </c>
      <c r="AB627" s="31">
        <f t="shared" si="517"/>
        <v>3.8119879342712064</v>
      </c>
      <c r="AD627" s="33">
        <f t="shared" si="518"/>
        <v>1465.7693601072401</v>
      </c>
      <c r="AE627" s="33">
        <f t="shared" si="519"/>
        <v>6.0383467417210825</v>
      </c>
      <c r="AF627" s="33">
        <f t="shared" si="520"/>
        <v>0.1182385090523822</v>
      </c>
      <c r="AG627" s="73">
        <f t="shared" si="521"/>
        <v>2488.5526315789475</v>
      </c>
      <c r="AH627" s="33">
        <f t="shared" si="522"/>
        <v>275.05804249954815</v>
      </c>
      <c r="AI627" s="33">
        <f t="shared" si="523"/>
        <v>0.36902641152400262</v>
      </c>
      <c r="AJ627" s="73">
        <f t="shared" si="524"/>
        <v>60.307017543859651</v>
      </c>
      <c r="AK627" s="33">
        <f t="shared" si="525"/>
        <v>155.74929545049127</v>
      </c>
      <c r="AL627" s="33">
        <f t="shared" si="526"/>
        <v>1.1129202631217776</v>
      </c>
      <c r="AM627" s="73">
        <f t="shared" si="527"/>
        <v>113.1140350877193</v>
      </c>
      <c r="AN627" s="33">
        <f t="shared" si="528"/>
        <v>0.6017954646706547</v>
      </c>
      <c r="AO627" s="73">
        <f t="shared" si="529"/>
        <v>256.40350877192981</v>
      </c>
      <c r="AP627" s="33">
        <f t="shared" si="530"/>
        <v>1.6829855440970225</v>
      </c>
      <c r="AQ627" s="73">
        <f t="shared" si="531"/>
        <v>71.622807017543863</v>
      </c>
      <c r="AR627" s="33">
        <f t="shared" si="532"/>
        <v>62.972174610806832</v>
      </c>
      <c r="AS627" s="33">
        <f t="shared" si="533"/>
        <v>0.64787638688293436</v>
      </c>
      <c r="AT627" s="73">
        <f t="shared" si="534"/>
        <v>622.14912280701753</v>
      </c>
      <c r="AU627" s="73">
        <f t="shared" si="535"/>
        <v>1465.7693601072401</v>
      </c>
      <c r="AV627" s="73">
        <f t="shared" si="536"/>
        <v>275.05804249954815</v>
      </c>
      <c r="AW627" s="73">
        <f t="shared" si="537"/>
        <v>155.74929545049127</v>
      </c>
      <c r="AX627" s="73">
        <f t="shared" si="538"/>
        <v>0.6017954646706547</v>
      </c>
      <c r="AY627" s="73">
        <f t="shared" si="539"/>
        <v>1.6829855440970225</v>
      </c>
      <c r="AZ627" s="73">
        <f t="shared" si="540"/>
        <v>62.972174610806832</v>
      </c>
      <c r="BA627" s="33">
        <f t="shared" si="541"/>
        <v>3612.1491228070176</v>
      </c>
      <c r="BC627" s="34">
        <f t="shared" si="542"/>
        <v>4.9551256237811203E-2</v>
      </c>
      <c r="BD627" s="34">
        <f t="shared" si="543"/>
        <v>0.24662330827796483</v>
      </c>
      <c r="BE627" s="34">
        <f t="shared" si="544"/>
        <v>0.20614343147280573</v>
      </c>
      <c r="BF627" s="34">
        <f t="shared" si="545"/>
        <v>0.16972523898328543</v>
      </c>
      <c r="BG627" s="34">
        <f t="shared" si="546"/>
        <v>4.3600904271649057</v>
      </c>
      <c r="BH627" s="34">
        <f t="shared" si="547"/>
        <v>0.20033149254747082</v>
      </c>
      <c r="BI627" s="34">
        <f t="shared" si="548"/>
        <v>0.8369818980864866</v>
      </c>
      <c r="BJ627" s="34">
        <f t="shared" si="549"/>
        <v>0.21956572594621937</v>
      </c>
      <c r="BL627" s="49">
        <f t="shared" si="550"/>
        <v>1</v>
      </c>
      <c r="BM627" s="49">
        <f t="shared" si="551"/>
        <v>0.83586353987460527</v>
      </c>
      <c r="BN627" s="49">
        <f t="shared" si="552"/>
        <v>17.679149864662119</v>
      </c>
      <c r="BO627" s="49">
        <f t="shared" si="553"/>
        <v>0.81229748293571946</v>
      </c>
      <c r="BP627" s="49">
        <f t="shared" si="554"/>
        <v>0.89028781374853128</v>
      </c>
      <c r="BU627" s="38">
        <f t="shared" si="555"/>
        <v>4.6067529145770995E-2</v>
      </c>
      <c r="BV627" s="38">
        <f t="shared" si="556"/>
        <v>3.8506167985060694E-2</v>
      </c>
      <c r="BW627" s="38">
        <f t="shared" si="557"/>
        <v>0.81443475166277546</v>
      </c>
      <c r="BX627" s="38">
        <f t="shared" si="558"/>
        <v>3.7420537970177671E-2</v>
      </c>
      <c r="BY627" s="38">
        <f t="shared" si="559"/>
        <v>4.1013359807985206E-2</v>
      </c>
    </row>
    <row r="628" spans="1:77" x14ac:dyDescent="0.25">
      <c r="A628" s="23" t="s">
        <v>1514</v>
      </c>
      <c r="B628" s="24" t="s">
        <v>1515</v>
      </c>
      <c r="C628" s="24" t="s">
        <v>1516</v>
      </c>
      <c r="D628" s="24" t="s">
        <v>66</v>
      </c>
      <c r="E628" s="25">
        <v>0.38100000000000001</v>
      </c>
      <c r="F628" s="26">
        <f t="shared" si="505"/>
        <v>1.8192839384775465</v>
      </c>
      <c r="G628" s="27">
        <v>95.499258602143655</v>
      </c>
      <c r="H628" s="28">
        <f t="shared" si="506"/>
        <v>1.9800000000000002</v>
      </c>
      <c r="I628" s="27">
        <v>284.82</v>
      </c>
      <c r="J628" s="27">
        <f t="shared" si="507"/>
        <v>0.1149014867603691</v>
      </c>
      <c r="K628" s="20">
        <f t="shared" si="504"/>
        <v>0.99993157594965221</v>
      </c>
      <c r="S628" s="31">
        <f t="shared" si="508"/>
        <v>3.2952106829187997</v>
      </c>
      <c r="T628" s="31">
        <f t="shared" si="509"/>
        <v>3.7976342662400535</v>
      </c>
      <c r="U628" s="31">
        <f t="shared" si="510"/>
        <v>2.8591778970281054</v>
      </c>
      <c r="V628" s="31">
        <f t="shared" si="511"/>
        <v>5.3576787477091647</v>
      </c>
      <c r="W628" s="31">
        <f t="shared" si="512"/>
        <v>2.4427946171998345</v>
      </c>
      <c r="X628" s="32">
        <f t="shared" si="513"/>
        <v>4.5415243688134183E-2</v>
      </c>
      <c r="Y628" s="31">
        <f t="shared" si="514"/>
        <v>52.196271284776373</v>
      </c>
      <c r="Z628" s="31">
        <f t="shared" si="515"/>
        <v>2.7622262622579856</v>
      </c>
      <c r="AA628" s="31">
        <f t="shared" si="516"/>
        <v>10.466420623842154</v>
      </c>
      <c r="AB628" s="31">
        <f t="shared" si="517"/>
        <v>3.3870449802104434</v>
      </c>
      <c r="AD628" s="33">
        <f t="shared" si="518"/>
        <v>2207.5161406030256</v>
      </c>
      <c r="AE628" s="33">
        <f t="shared" si="519"/>
        <v>11.506141035405525</v>
      </c>
      <c r="AF628" s="33">
        <f t="shared" si="520"/>
        <v>0.21943485731141685</v>
      </c>
      <c r="AG628" s="73">
        <f t="shared" si="521"/>
        <v>2488.5526315789475</v>
      </c>
      <c r="AH628" s="33">
        <f t="shared" si="522"/>
        <v>400.7562224527332</v>
      </c>
      <c r="AI628" s="33">
        <f t="shared" si="523"/>
        <v>3.1107999287551529</v>
      </c>
      <c r="AJ628" s="73">
        <f t="shared" si="524"/>
        <v>60.307017543859651</v>
      </c>
      <c r="AK628" s="33">
        <f t="shared" si="525"/>
        <v>219.94958679029753</v>
      </c>
      <c r="AL628" s="33">
        <f t="shared" si="526"/>
        <v>1192.6979196374764</v>
      </c>
      <c r="AM628" s="73">
        <f t="shared" si="527"/>
        <v>113.1140350877193</v>
      </c>
      <c r="AN628" s="33">
        <f t="shared" si="528"/>
        <v>1.0144958106647159</v>
      </c>
      <c r="AO628" s="73">
        <f t="shared" si="529"/>
        <v>256.40350877192981</v>
      </c>
      <c r="AP628" s="33">
        <f t="shared" si="530"/>
        <v>2.4632908460962177</v>
      </c>
      <c r="AQ628" s="73">
        <f t="shared" si="531"/>
        <v>71.622807017543863</v>
      </c>
      <c r="AR628" s="33">
        <f t="shared" si="532"/>
        <v>102.67323001268085</v>
      </c>
      <c r="AS628" s="33">
        <f t="shared" si="533"/>
        <v>0.72915977913689334</v>
      </c>
      <c r="AT628" s="73">
        <f t="shared" si="534"/>
        <v>622.14912280701753</v>
      </c>
      <c r="AU628" s="73">
        <f t="shared" si="535"/>
        <v>2207.5161406030256</v>
      </c>
      <c r="AV628" s="73">
        <f t="shared" si="536"/>
        <v>400.7562224527332</v>
      </c>
      <c r="AW628" s="73">
        <f t="shared" si="537"/>
        <v>219.94958679029753</v>
      </c>
      <c r="AX628" s="73">
        <f t="shared" si="538"/>
        <v>1.0144958106647159</v>
      </c>
      <c r="AY628" s="73">
        <f t="shared" si="539"/>
        <v>2.4632908460962177</v>
      </c>
      <c r="AZ628" s="73">
        <f t="shared" si="540"/>
        <v>102.67323001268085</v>
      </c>
      <c r="BA628" s="33">
        <f t="shared" si="541"/>
        <v>3612.1491228070176</v>
      </c>
      <c r="BC628" s="34">
        <f t="shared" si="542"/>
        <v>7.687051693090613E-3</v>
      </c>
      <c r="BD628" s="34">
        <f t="shared" si="543"/>
        <v>2.6351935723662772E-2</v>
      </c>
      <c r="BE628" s="34">
        <f t="shared" si="544"/>
        <v>2.1809356983546049E-2</v>
      </c>
      <c r="BF628" s="34">
        <f t="shared" si="545"/>
        <v>2.9237221579625867E-3</v>
      </c>
      <c r="BG628" s="34">
        <f t="shared" si="546"/>
        <v>0.40123543555265712</v>
      </c>
      <c r="BH628" s="34">
        <f t="shared" si="547"/>
        <v>2.1233376065989604E-2</v>
      </c>
      <c r="BI628" s="34">
        <f t="shared" si="548"/>
        <v>7.9888567611433689E-2</v>
      </c>
      <c r="BJ628" s="34">
        <f t="shared" si="549"/>
        <v>2.3586509207347481E-2</v>
      </c>
      <c r="BL628" s="49">
        <f t="shared" si="550"/>
        <v>1</v>
      </c>
      <c r="BM628" s="49">
        <f t="shared" si="551"/>
        <v>0.82761878338836015</v>
      </c>
      <c r="BN628" s="49">
        <f t="shared" si="552"/>
        <v>15.226032719576155</v>
      </c>
      <c r="BO628" s="49">
        <f t="shared" si="553"/>
        <v>0.80576153071453693</v>
      </c>
      <c r="BP628" s="49">
        <f t="shared" si="554"/>
        <v>0.89505793633854114</v>
      </c>
      <c r="BU628" s="38">
        <f t="shared" si="555"/>
        <v>4.8250944692983667E-2</v>
      </c>
      <c r="BV628" s="38">
        <f t="shared" si="556"/>
        <v>3.9933388144146195E-2</v>
      </c>
      <c r="BW628" s="38">
        <f t="shared" si="557"/>
        <v>0.7346704626458288</v>
      </c>
      <c r="BX628" s="38">
        <f t="shared" si="558"/>
        <v>3.8878755054240981E-2</v>
      </c>
      <c r="BY628" s="38">
        <f t="shared" si="559"/>
        <v>4.3187390983287048E-2</v>
      </c>
    </row>
    <row r="629" spans="1:77" x14ac:dyDescent="0.25">
      <c r="A629" s="23" t="s">
        <v>1517</v>
      </c>
      <c r="B629" s="24" t="s">
        <v>1518</v>
      </c>
      <c r="C629" s="24" t="s">
        <v>1519</v>
      </c>
      <c r="D629" s="24" t="s">
        <v>66</v>
      </c>
      <c r="E629" s="25">
        <v>0.106</v>
      </c>
      <c r="F629" s="26">
        <f t="shared" si="505"/>
        <v>6.5391243449051446</v>
      </c>
      <c r="G629" s="27">
        <v>2.1379620895022322</v>
      </c>
      <c r="H629" s="28">
        <f t="shared" si="506"/>
        <v>0.33</v>
      </c>
      <c r="I629" s="27">
        <v>4.4944999999999999E-2</v>
      </c>
      <c r="J629" s="27">
        <f t="shared" si="507"/>
        <v>1.8131617591618528E-5</v>
      </c>
      <c r="K629" s="20">
        <f t="shared" si="504"/>
        <v>0.99860392151741462</v>
      </c>
      <c r="S629" s="31">
        <f t="shared" si="508"/>
        <v>0.99125087093337638</v>
      </c>
      <c r="T629" s="31">
        <f t="shared" si="509"/>
        <v>0.9063437941575021</v>
      </c>
      <c r="U629" s="31">
        <f t="shared" si="510"/>
        <v>1.0538857169600515</v>
      </c>
      <c r="V629" s="31">
        <f t="shared" si="511"/>
        <v>0.92158597332528813</v>
      </c>
      <c r="W629" s="31">
        <f t="shared" si="512"/>
        <v>1.0515626629126584</v>
      </c>
      <c r="X629" s="32">
        <f t="shared" si="513"/>
        <v>57.815700955261995</v>
      </c>
      <c r="Y629" s="31">
        <f t="shared" si="514"/>
        <v>2.7393493143700871</v>
      </c>
      <c r="Z629" s="31">
        <f t="shared" si="515"/>
        <v>0.99274852085668963</v>
      </c>
      <c r="AA629" s="31">
        <f t="shared" si="516"/>
        <v>1.3493939192976845</v>
      </c>
      <c r="AB629" s="31">
        <f t="shared" si="517"/>
        <v>1.1490000278703698</v>
      </c>
      <c r="AD629" s="33">
        <f t="shared" si="518"/>
        <v>7338.435690231724</v>
      </c>
      <c r="AE629" s="33">
        <f t="shared" si="519"/>
        <v>41.356978627259487</v>
      </c>
      <c r="AF629" s="33">
        <f t="shared" si="520"/>
        <v>0.91944507007736942</v>
      </c>
      <c r="AG629" s="73">
        <f t="shared" si="521"/>
        <v>2488.5526315789475</v>
      </c>
      <c r="AH629" s="33">
        <f t="shared" si="522"/>
        <v>1087.2462876131447</v>
      </c>
      <c r="AI629" s="33">
        <f t="shared" si="523"/>
        <v>18.084765989362456</v>
      </c>
      <c r="AJ629" s="73">
        <f t="shared" si="524"/>
        <v>60.307017543859651</v>
      </c>
      <c r="AK629" s="33">
        <f t="shared" si="525"/>
        <v>510.94593371968506</v>
      </c>
      <c r="AL629" s="33">
        <f t="shared" si="526"/>
        <v>0.93688506360203161</v>
      </c>
      <c r="AM629" s="73">
        <f t="shared" si="527"/>
        <v>113.1140350877193</v>
      </c>
      <c r="AN629" s="33">
        <f t="shared" si="528"/>
        <v>19.330465915005494</v>
      </c>
      <c r="AO629" s="73">
        <f t="shared" si="529"/>
        <v>256.40350877192981</v>
      </c>
      <c r="AP629" s="33">
        <f t="shared" si="530"/>
        <v>6.8538673427536612</v>
      </c>
      <c r="AQ629" s="73">
        <f t="shared" si="531"/>
        <v>71.622807017543863</v>
      </c>
      <c r="AR629" s="33">
        <f t="shared" si="532"/>
        <v>796.37324338953408</v>
      </c>
      <c r="AS629" s="33">
        <f t="shared" si="533"/>
        <v>2.1494316012110675</v>
      </c>
      <c r="AT629" s="73">
        <f t="shared" si="534"/>
        <v>622.14912280701753</v>
      </c>
      <c r="AU629" s="73">
        <f t="shared" si="535"/>
        <v>7338.435690231724</v>
      </c>
      <c r="AV629" s="73">
        <f t="shared" si="536"/>
        <v>1087.2462876131447</v>
      </c>
      <c r="AW629" s="73">
        <f t="shared" si="537"/>
        <v>510.94593371968506</v>
      </c>
      <c r="AX629" s="73">
        <f t="shared" si="538"/>
        <v>19.330465915005494</v>
      </c>
      <c r="AY629" s="73">
        <f t="shared" si="539"/>
        <v>6.8538673427536612</v>
      </c>
      <c r="AZ629" s="73">
        <f t="shared" si="540"/>
        <v>796.37324338953408</v>
      </c>
      <c r="BA629" s="33">
        <f t="shared" si="541"/>
        <v>3612.1491228070176</v>
      </c>
      <c r="BC629" s="34">
        <f t="shared" si="542"/>
        <v>5.0865146815862905E-2</v>
      </c>
      <c r="BD629" s="34">
        <f t="shared" si="543"/>
        <v>5.0478237489030603E-2</v>
      </c>
      <c r="BE629" s="34">
        <f t="shared" si="544"/>
        <v>5.2728981544988757E-2</v>
      </c>
      <c r="BF629" s="34">
        <f t="shared" si="545"/>
        <v>5.3389991820588872E-2</v>
      </c>
      <c r="BG629" s="34">
        <f t="shared" si="546"/>
        <v>0.13933740505536785</v>
      </c>
      <c r="BH629" s="34">
        <f t="shared" si="547"/>
        <v>5.0496299264606255E-2</v>
      </c>
      <c r="BI629" s="34">
        <f t="shared" si="548"/>
        <v>6.8452365146198929E-2</v>
      </c>
      <c r="BJ629" s="34">
        <f t="shared" si="549"/>
        <v>5.9575599204355914E-2</v>
      </c>
      <c r="BL629" s="49">
        <f t="shared" si="550"/>
        <v>1</v>
      </c>
      <c r="BM629" s="49">
        <f t="shared" si="551"/>
        <v>1.0445884041899691</v>
      </c>
      <c r="BN629" s="49">
        <f t="shared" si="552"/>
        <v>2.760346081529633</v>
      </c>
      <c r="BO629" s="49">
        <f t="shared" si="553"/>
        <v>1.0003578131185658</v>
      </c>
      <c r="BP629" s="49">
        <f t="shared" si="554"/>
        <v>1.180223442177478</v>
      </c>
      <c r="BU629" s="38">
        <f t="shared" si="555"/>
        <v>5.0832612103022527E-2</v>
      </c>
      <c r="BV629" s="38">
        <f t="shared" si="556"/>
        <v>5.3099157157504011E-2</v>
      </c>
      <c r="BW629" s="38">
        <f t="shared" si="557"/>
        <v>0.14031560163249404</v>
      </c>
      <c r="BX629" s="38">
        <f t="shared" si="558"/>
        <v>5.0850800678483951E-2</v>
      </c>
      <c r="BY629" s="38">
        <f t="shared" si="559"/>
        <v>5.9993840431101772E-2</v>
      </c>
    </row>
    <row r="630" spans="1:77" x14ac:dyDescent="0.25">
      <c r="A630" s="23" t="s">
        <v>1520</v>
      </c>
      <c r="B630" s="24" t="s">
        <v>1521</v>
      </c>
      <c r="C630" s="24" t="s">
        <v>215</v>
      </c>
      <c r="D630" s="24" t="s">
        <v>133</v>
      </c>
      <c r="E630" s="25">
        <v>0.22500000000000001</v>
      </c>
      <c r="F630" s="26">
        <f t="shared" si="505"/>
        <v>3.080654135821979</v>
      </c>
      <c r="G630" s="27">
        <v>19952.623149688792</v>
      </c>
      <c r="H630" s="28">
        <f t="shared" si="506"/>
        <v>4.3</v>
      </c>
      <c r="I630" s="27">
        <v>4.3430000000000003E-5</v>
      </c>
      <c r="J630" s="27">
        <f t="shared" si="507"/>
        <v>1.7520439470552734E-8</v>
      </c>
      <c r="K630" s="20">
        <f t="shared" si="504"/>
        <v>0.99974154960143002</v>
      </c>
      <c r="S630" s="31">
        <f t="shared" si="508"/>
        <v>5.2935594419241889</v>
      </c>
      <c r="T630" s="31">
        <f t="shared" si="509"/>
        <v>7.8808825513023422</v>
      </c>
      <c r="U630" s="31">
        <f t="shared" si="510"/>
        <v>4.4250052907673645</v>
      </c>
      <c r="V630" s="31">
        <f t="shared" si="511"/>
        <v>948.87546506473518</v>
      </c>
      <c r="W630" s="31">
        <f t="shared" si="512"/>
        <v>3.649485217823909</v>
      </c>
      <c r="X630" s="32">
        <f t="shared" si="513"/>
        <v>50919823.27579391</v>
      </c>
      <c r="Y630" s="31">
        <f t="shared" si="514"/>
        <v>95.09293038866052</v>
      </c>
      <c r="Z630" s="31">
        <f t="shared" si="515"/>
        <v>4.2969898593581384</v>
      </c>
      <c r="AA630" s="31">
        <f t="shared" si="516"/>
        <v>18.374110205087636</v>
      </c>
      <c r="AB630" s="31">
        <f t="shared" si="517"/>
        <v>3.8668123166664552</v>
      </c>
      <c r="AD630" s="33">
        <f t="shared" si="518"/>
        <v>1374.1662578906669</v>
      </c>
      <c r="AE630" s="33">
        <f t="shared" si="519"/>
        <v>19.483732153286692</v>
      </c>
      <c r="AF630" s="33">
        <f t="shared" si="520"/>
        <v>0.10574111819438575</v>
      </c>
      <c r="AG630" s="73">
        <f t="shared" si="521"/>
        <v>2488.5526315789475</v>
      </c>
      <c r="AH630" s="33">
        <f t="shared" si="522"/>
        <v>258.94507645540648</v>
      </c>
      <c r="AI630" s="33">
        <f t="shared" si="523"/>
        <v>1.7564651295446463E-2</v>
      </c>
      <c r="AJ630" s="73">
        <f t="shared" si="524"/>
        <v>60.307017543859651</v>
      </c>
      <c r="AK630" s="33">
        <f t="shared" si="525"/>
        <v>147.22396025679464</v>
      </c>
      <c r="AL630" s="33">
        <f t="shared" si="526"/>
        <v>1.0637638385602221E-6</v>
      </c>
      <c r="AM630" s="73">
        <f t="shared" si="527"/>
        <v>113.1140350877193</v>
      </c>
      <c r="AN630" s="33">
        <f t="shared" si="528"/>
        <v>0.55685420918566064</v>
      </c>
      <c r="AO630" s="73">
        <f t="shared" si="529"/>
        <v>256.40350877192981</v>
      </c>
      <c r="AP630" s="33">
        <f t="shared" si="530"/>
        <v>1.5834728238532629</v>
      </c>
      <c r="AQ630" s="73">
        <f t="shared" si="531"/>
        <v>71.622807017543863</v>
      </c>
      <c r="AR630" s="33">
        <f t="shared" si="532"/>
        <v>58.485619174291159</v>
      </c>
      <c r="AS630" s="33">
        <f t="shared" si="533"/>
        <v>0.63869067527592704</v>
      </c>
      <c r="AT630" s="73">
        <f t="shared" si="534"/>
        <v>622.14912280701753</v>
      </c>
      <c r="AU630" s="73">
        <f t="shared" si="535"/>
        <v>1374.1662578906669</v>
      </c>
      <c r="AV630" s="73">
        <f t="shared" si="536"/>
        <v>258.94507645540648</v>
      </c>
      <c r="AW630" s="73">
        <f t="shared" si="537"/>
        <v>147.22396025679464</v>
      </c>
      <c r="AX630" s="73">
        <f t="shared" si="538"/>
        <v>0.55685420918566064</v>
      </c>
      <c r="AY630" s="73">
        <f t="shared" si="539"/>
        <v>1.5834728238532629</v>
      </c>
      <c r="AZ630" s="73">
        <f t="shared" si="540"/>
        <v>58.485619174291159</v>
      </c>
      <c r="BA630" s="33">
        <f t="shared" si="541"/>
        <v>3612.1491228070176</v>
      </c>
      <c r="BC630" s="34">
        <f t="shared" si="542"/>
        <v>2.0733841143917343E-2</v>
      </c>
      <c r="BD630" s="34">
        <f t="shared" si="543"/>
        <v>0.1100524156814065</v>
      </c>
      <c r="BE630" s="34">
        <f t="shared" si="544"/>
        <v>9.1741133814547654E-2</v>
      </c>
      <c r="BF630" s="34">
        <f t="shared" si="545"/>
        <v>7.5667846216698961E-2</v>
      </c>
      <c r="BG630" s="34">
        <f t="shared" si="546"/>
        <v>1.9716417125880774</v>
      </c>
      <c r="BH630" s="34">
        <f t="shared" si="547"/>
        <v>8.9093105140955364E-2</v>
      </c>
      <c r="BI630" s="34">
        <f t="shared" si="548"/>
        <v>0.37685049616132243</v>
      </c>
      <c r="BJ630" s="34">
        <f t="shared" si="549"/>
        <v>9.745766416876471E-2</v>
      </c>
      <c r="BL630" s="49">
        <f t="shared" si="550"/>
        <v>1</v>
      </c>
      <c r="BM630" s="49">
        <f t="shared" si="551"/>
        <v>0.83361308560578407</v>
      </c>
      <c r="BN630" s="49">
        <f t="shared" si="552"/>
        <v>17.915478732387232</v>
      </c>
      <c r="BO630" s="49">
        <f t="shared" si="553"/>
        <v>0.80955156312854804</v>
      </c>
      <c r="BP630" s="49">
        <f t="shared" si="554"/>
        <v>0.88555679187358638</v>
      </c>
      <c r="BU630" s="38">
        <f t="shared" si="555"/>
        <v>4.6000712477498248E-2</v>
      </c>
      <c r="BV630" s="38">
        <f t="shared" si="556"/>
        <v>3.8346795868431809E-2</v>
      </c>
      <c r="BW630" s="38">
        <f t="shared" si="557"/>
        <v>0.82412478606527984</v>
      </c>
      <c r="BX630" s="38">
        <f t="shared" si="558"/>
        <v>3.7239948691185611E-2</v>
      </c>
      <c r="BY630" s="38">
        <f t="shared" si="559"/>
        <v>4.0736243365472602E-2</v>
      </c>
    </row>
    <row r="631" spans="1:77" x14ac:dyDescent="0.25">
      <c r="A631" s="23" t="s">
        <v>1522</v>
      </c>
      <c r="B631" s="24" t="s">
        <v>1523</v>
      </c>
      <c r="C631" s="24" t="s">
        <v>1524</v>
      </c>
      <c r="D631" s="24" t="s">
        <v>66</v>
      </c>
      <c r="E631" s="25">
        <v>1.52E-2</v>
      </c>
      <c r="F631" s="26">
        <f t="shared" si="505"/>
        <v>45.601788194733246</v>
      </c>
      <c r="G631" s="27">
        <v>8.5113803820237616E-2</v>
      </c>
      <c r="H631" s="28">
        <f t="shared" si="506"/>
        <v>-1.07</v>
      </c>
      <c r="I631" s="27">
        <v>0.21613999999999997</v>
      </c>
      <c r="J631" s="27">
        <f t="shared" si="507"/>
        <v>8.7194745272053129E-5</v>
      </c>
      <c r="K631" s="20">
        <f t="shared" si="504"/>
        <v>0.96690626300056703</v>
      </c>
      <c r="S631" s="31">
        <f t="shared" si="508"/>
        <v>0.87989552990542441</v>
      </c>
      <c r="T631" s="31">
        <f t="shared" si="509"/>
        <v>0.79657175783061374</v>
      </c>
      <c r="U631" s="31">
        <f t="shared" si="510"/>
        <v>0.96663205683941877</v>
      </c>
      <c r="V631" s="31">
        <f t="shared" si="511"/>
        <v>0.82404421044084553</v>
      </c>
      <c r="W631" s="31">
        <f t="shared" si="512"/>
        <v>0.9843214254949233</v>
      </c>
      <c r="X631" s="32">
        <f t="shared" si="513"/>
        <v>10.970863085782421</v>
      </c>
      <c r="Y631" s="31">
        <f t="shared" si="514"/>
        <v>0.34898973276717737</v>
      </c>
      <c r="Z631" s="31">
        <f t="shared" si="515"/>
        <v>0.90722584971022013</v>
      </c>
      <c r="AA631" s="31">
        <f t="shared" si="516"/>
        <v>0.90874837827558408</v>
      </c>
      <c r="AB631" s="31">
        <f t="shared" si="517"/>
        <v>0.84002117152889699</v>
      </c>
      <c r="AD631" s="33">
        <f t="shared" si="518"/>
        <v>8267.1527721167531</v>
      </c>
      <c r="AE631" s="33">
        <f t="shared" si="519"/>
        <v>288.41050884799381</v>
      </c>
      <c r="AF631" s="33">
        <f t="shared" si="520"/>
        <v>1.0461497349627813</v>
      </c>
      <c r="AG631" s="73">
        <f t="shared" si="521"/>
        <v>2488.5526315789475</v>
      </c>
      <c r="AH631" s="33">
        <f t="shared" si="522"/>
        <v>1185.3872683261159</v>
      </c>
      <c r="AI631" s="33">
        <f t="shared" si="523"/>
        <v>20.225452051596076</v>
      </c>
      <c r="AJ631" s="73">
        <f t="shared" si="524"/>
        <v>60.307017543859651</v>
      </c>
      <c r="AK631" s="33">
        <f t="shared" si="525"/>
        <v>545.84981363837824</v>
      </c>
      <c r="AL631" s="33">
        <f t="shared" si="526"/>
        <v>4.9373204499164167</v>
      </c>
      <c r="AM631" s="73">
        <f t="shared" si="527"/>
        <v>113.1140350877193</v>
      </c>
      <c r="AN631" s="33">
        <f t="shared" si="528"/>
        <v>151.73196681419643</v>
      </c>
      <c r="AO631" s="73">
        <f t="shared" si="529"/>
        <v>256.40350877192981</v>
      </c>
      <c r="AP631" s="33">
        <f t="shared" si="530"/>
        <v>7.4999700117010635</v>
      </c>
      <c r="AQ631" s="73">
        <f t="shared" si="531"/>
        <v>71.622807017543863</v>
      </c>
      <c r="AR631" s="33">
        <f t="shared" si="532"/>
        <v>1182.5288911770976</v>
      </c>
      <c r="AS631" s="33">
        <f t="shared" si="533"/>
        <v>2.9400413387223914</v>
      </c>
      <c r="AT631" s="73">
        <f t="shared" si="534"/>
        <v>622.14912280701753</v>
      </c>
      <c r="AU631" s="73">
        <f t="shared" si="535"/>
        <v>8267.1527721167531</v>
      </c>
      <c r="AV631" s="73">
        <f t="shared" si="536"/>
        <v>1185.3872683261159</v>
      </c>
      <c r="AW631" s="73">
        <f t="shared" si="537"/>
        <v>545.84981363837824</v>
      </c>
      <c r="AX631" s="73">
        <f t="shared" si="538"/>
        <v>151.73196681419643</v>
      </c>
      <c r="AY631" s="73">
        <f t="shared" si="539"/>
        <v>7.4999700117010635</v>
      </c>
      <c r="AZ631" s="73">
        <f t="shared" si="540"/>
        <v>1182.5288911770976</v>
      </c>
      <c r="BA631" s="33">
        <f t="shared" si="541"/>
        <v>3612.1491228070176</v>
      </c>
      <c r="BC631" s="34">
        <f t="shared" si="542"/>
        <v>9.3384408727470707E-3</v>
      </c>
      <c r="BD631" s="34">
        <f t="shared" si="543"/>
        <v>8.2286355748304747E-3</v>
      </c>
      <c r="BE631" s="34">
        <f t="shared" si="544"/>
        <v>8.875401405854173E-3</v>
      </c>
      <c r="BF631" s="34">
        <f t="shared" si="545"/>
        <v>9.1096290200962885E-3</v>
      </c>
      <c r="BG631" s="34">
        <f t="shared" si="546"/>
        <v>3.2590199846420868E-3</v>
      </c>
      <c r="BH631" s="34">
        <f t="shared" si="547"/>
        <v>8.4720749557466099E-3</v>
      </c>
      <c r="BI631" s="34">
        <f t="shared" si="548"/>
        <v>8.4652464309601869E-3</v>
      </c>
      <c r="BJ631" s="34">
        <f t="shared" si="549"/>
        <v>1.0077420329243428E-2</v>
      </c>
      <c r="BL631" s="49">
        <f t="shared" si="550"/>
        <v>1</v>
      </c>
      <c r="BM631" s="49">
        <f t="shared" si="551"/>
        <v>1.0785994014611617</v>
      </c>
      <c r="BN631" s="49">
        <f t="shared" si="552"/>
        <v>0.3960583689731853</v>
      </c>
      <c r="BO631" s="49">
        <f t="shared" si="553"/>
        <v>1.0295844163594705</v>
      </c>
      <c r="BP631" s="49">
        <f t="shared" si="554"/>
        <v>1.224676951312313</v>
      </c>
      <c r="BU631" s="38">
        <f t="shared" si="555"/>
        <v>5.1732530187271676E-2</v>
      </c>
      <c r="BV631" s="38">
        <f t="shared" si="556"/>
        <v>5.5798676096062712E-2</v>
      </c>
      <c r="BW631" s="38">
        <f t="shared" si="557"/>
        <v>2.0489101528826891E-2</v>
      </c>
      <c r="BX631" s="38">
        <f t="shared" si="558"/>
        <v>5.3263006899660799E-2</v>
      </c>
      <c r="BY631" s="38">
        <f t="shared" si="559"/>
        <v>6.3355637353420077E-2</v>
      </c>
    </row>
    <row r="632" spans="1:77" x14ac:dyDescent="0.25">
      <c r="A632" s="23" t="s">
        <v>1525</v>
      </c>
      <c r="B632" s="24" t="s">
        <v>1526</v>
      </c>
      <c r="C632" s="24" t="s">
        <v>65</v>
      </c>
      <c r="D632" s="24" t="s">
        <v>66</v>
      </c>
      <c r="E632" s="25">
        <v>0.35</v>
      </c>
      <c r="F632" s="26">
        <f t="shared" si="505"/>
        <v>1.9804205158855581</v>
      </c>
      <c r="G632" s="27">
        <v>31622.77660168384</v>
      </c>
      <c r="H632" s="28">
        <f t="shared" si="506"/>
        <v>4.5000000000000009</v>
      </c>
      <c r="I632" s="27">
        <v>2.1008000000000002E-2</v>
      </c>
      <c r="J632" s="27">
        <f t="shared" si="507"/>
        <v>8.475003278778998E-6</v>
      </c>
      <c r="K632" s="20">
        <f t="shared" si="504"/>
        <v>0.99961214839467583</v>
      </c>
      <c r="S632" s="31">
        <f t="shared" si="508"/>
        <v>5.3000444202646095</v>
      </c>
      <c r="T632" s="31">
        <f t="shared" si="509"/>
        <v>7.8980162686095721</v>
      </c>
      <c r="U632" s="31">
        <f t="shared" si="510"/>
        <v>4.4300866644202248</v>
      </c>
      <c r="V632" s="31">
        <f t="shared" si="511"/>
        <v>1503.3866526566562</v>
      </c>
      <c r="W632" s="31">
        <f t="shared" si="512"/>
        <v>3.6534011320873088</v>
      </c>
      <c r="X632" s="32">
        <f t="shared" si="513"/>
        <v>166771.10385780045</v>
      </c>
      <c r="Y632" s="31">
        <f t="shared" si="514"/>
        <v>95.23213727330041</v>
      </c>
      <c r="Z632" s="31">
        <f t="shared" si="515"/>
        <v>4.3019704257582765</v>
      </c>
      <c r="AA632" s="31">
        <f t="shared" si="516"/>
        <v>18.399771989811676</v>
      </c>
      <c r="AB632" s="31">
        <f t="shared" si="517"/>
        <v>3.8678236617472628</v>
      </c>
      <c r="AD632" s="33">
        <f t="shared" si="518"/>
        <v>1372.4848685074976</v>
      </c>
      <c r="AE632" s="33">
        <f t="shared" si="519"/>
        <v>12.525256384255732</v>
      </c>
      <c r="AF632" s="33">
        <f t="shared" si="520"/>
        <v>0.10551172661487057</v>
      </c>
      <c r="AG632" s="73">
        <f t="shared" si="521"/>
        <v>2488.5526315789475</v>
      </c>
      <c r="AH632" s="33">
        <f t="shared" si="522"/>
        <v>258.64806269727711</v>
      </c>
      <c r="AI632" s="33">
        <f t="shared" si="523"/>
        <v>1.1086081306638422E-2</v>
      </c>
      <c r="AJ632" s="73">
        <f t="shared" si="524"/>
        <v>60.307017543859651</v>
      </c>
      <c r="AK632" s="33">
        <f t="shared" si="525"/>
        <v>147.06615759975261</v>
      </c>
      <c r="AL632" s="33">
        <f t="shared" si="526"/>
        <v>3.2479647501075835E-4</v>
      </c>
      <c r="AM632" s="73">
        <f t="shared" si="527"/>
        <v>113.1140350877193</v>
      </c>
      <c r="AN632" s="33">
        <f t="shared" si="528"/>
        <v>0.55604021989718255</v>
      </c>
      <c r="AO632" s="73">
        <f t="shared" si="529"/>
        <v>256.40350877192981</v>
      </c>
      <c r="AP632" s="33">
        <f t="shared" si="530"/>
        <v>1.5816395728632529</v>
      </c>
      <c r="AQ632" s="73">
        <f t="shared" si="531"/>
        <v>71.622807017543863</v>
      </c>
      <c r="AR632" s="33">
        <f t="shared" si="532"/>
        <v>58.404050480421802</v>
      </c>
      <c r="AS632" s="33">
        <f t="shared" si="533"/>
        <v>0.63852367265918764</v>
      </c>
      <c r="AT632" s="73">
        <f t="shared" si="534"/>
        <v>622.14912280701753</v>
      </c>
      <c r="AU632" s="73">
        <f t="shared" si="535"/>
        <v>1372.4848685074976</v>
      </c>
      <c r="AV632" s="73">
        <f t="shared" si="536"/>
        <v>258.64806269727711</v>
      </c>
      <c r="AW632" s="73">
        <f t="shared" si="537"/>
        <v>147.06615759975261</v>
      </c>
      <c r="AX632" s="73">
        <f t="shared" si="538"/>
        <v>0.55604021989718255</v>
      </c>
      <c r="AY632" s="73">
        <f t="shared" si="539"/>
        <v>1.5816395728632529</v>
      </c>
      <c r="AZ632" s="73">
        <f t="shared" si="540"/>
        <v>58.404050480421802</v>
      </c>
      <c r="BA632" s="33">
        <f t="shared" si="541"/>
        <v>3612.1491228070176</v>
      </c>
      <c r="BC632" s="34">
        <f t="shared" si="542"/>
        <v>2.9528769849984621E-2</v>
      </c>
      <c r="BD632" s="34">
        <f t="shared" si="543"/>
        <v>0.1569271103052223</v>
      </c>
      <c r="BE632" s="34">
        <f t="shared" si="544"/>
        <v>0.13080940282303347</v>
      </c>
      <c r="BF632" s="34">
        <f t="shared" si="545"/>
        <v>0.10788020294501595</v>
      </c>
      <c r="BG632" s="34">
        <f t="shared" si="546"/>
        <v>2.8120878638654299</v>
      </c>
      <c r="BH632" s="34">
        <f t="shared" si="547"/>
        <v>0.12703189460365652</v>
      </c>
      <c r="BI632" s="34">
        <f t="shared" si="548"/>
        <v>0.53744679841305509</v>
      </c>
      <c r="BJ632" s="34">
        <f t="shared" si="549"/>
        <v>0.1389532836588179</v>
      </c>
      <c r="BL632" s="49">
        <f t="shared" si="550"/>
        <v>1</v>
      </c>
      <c r="BM632" s="49">
        <f t="shared" si="551"/>
        <v>0.83356790658166047</v>
      </c>
      <c r="BN632" s="49">
        <f t="shared" si="552"/>
        <v>17.919707171029504</v>
      </c>
      <c r="BO632" s="49">
        <f t="shared" si="553"/>
        <v>0.80949616899578558</v>
      </c>
      <c r="BP632" s="49">
        <f t="shared" si="554"/>
        <v>0.88546385253991222</v>
      </c>
      <c r="BU632" s="38">
        <f t="shared" si="555"/>
        <v>4.5999775507333363E-2</v>
      </c>
      <c r="BV632" s="38">
        <f t="shared" si="556"/>
        <v>3.8343936572874208E-2</v>
      </c>
      <c r="BW632" s="38">
        <f t="shared" si="557"/>
        <v>0.82430250702450902</v>
      </c>
      <c r="BX632" s="38">
        <f t="shared" si="558"/>
        <v>3.7236642047852528E-2</v>
      </c>
      <c r="BY632" s="38">
        <f t="shared" si="559"/>
        <v>4.0731138436694493E-2</v>
      </c>
    </row>
    <row r="633" spans="1:77" x14ac:dyDescent="0.25">
      <c r="A633" s="23" t="s">
        <v>1527</v>
      </c>
      <c r="B633" s="24" t="s">
        <v>1528</v>
      </c>
      <c r="C633" s="24" t="s">
        <v>65</v>
      </c>
      <c r="D633" s="24" t="s">
        <v>66</v>
      </c>
      <c r="E633" s="25">
        <v>4.06E-4</v>
      </c>
      <c r="F633" s="26">
        <f t="shared" si="505"/>
        <v>1707.2590654185844</v>
      </c>
      <c r="G633" s="27">
        <v>36.307805477010156</v>
      </c>
      <c r="H633" s="28">
        <f t="shared" si="506"/>
        <v>1.5600000000000003</v>
      </c>
      <c r="I633" s="27">
        <v>2.9515428564049716E-9</v>
      </c>
      <c r="J633" s="27">
        <f t="shared" si="507"/>
        <v>1.1907052258896069E-12</v>
      </c>
      <c r="K633" s="20">
        <f t="shared" si="504"/>
        <v>0.99988256547058041</v>
      </c>
      <c r="S633" s="31">
        <f t="shared" si="508"/>
        <v>2.2652875787607587</v>
      </c>
      <c r="T633" s="31">
        <f t="shared" si="509"/>
        <v>2.3384358291731213</v>
      </c>
      <c r="U633" s="31">
        <f t="shared" si="510"/>
        <v>2.0521707103855245</v>
      </c>
      <c r="V633" s="31">
        <f t="shared" si="511"/>
        <v>2.5451773437881871</v>
      </c>
      <c r="W633" s="31">
        <f t="shared" si="512"/>
        <v>1.8208818887271336</v>
      </c>
      <c r="X633" s="32">
        <f t="shared" si="513"/>
        <v>2162155534.5253644</v>
      </c>
      <c r="Y633" s="31">
        <f t="shared" si="514"/>
        <v>30.087887999232713</v>
      </c>
      <c r="Z633" s="31">
        <f t="shared" si="515"/>
        <v>1.9712289546304202</v>
      </c>
      <c r="AA633" s="31">
        <f t="shared" si="516"/>
        <v>6.3908996901047912</v>
      </c>
      <c r="AB633" s="31">
        <f t="shared" si="517"/>
        <v>2.8610507536830134</v>
      </c>
      <c r="AD633" s="33">
        <f t="shared" si="518"/>
        <v>3211.1732026580876</v>
      </c>
      <c r="AE633" s="33">
        <f t="shared" si="519"/>
        <v>10797.634814013561</v>
      </c>
      <c r="AF633" s="33">
        <f t="shared" si="520"/>
        <v>0.35636356702078192</v>
      </c>
      <c r="AG633" s="73">
        <f t="shared" si="521"/>
        <v>2488.5526315789475</v>
      </c>
      <c r="AH633" s="33">
        <f t="shared" si="522"/>
        <v>558.35186007409447</v>
      </c>
      <c r="AI633" s="33">
        <f t="shared" si="523"/>
        <v>6.5483321652786515</v>
      </c>
      <c r="AJ633" s="73">
        <f t="shared" si="524"/>
        <v>60.307017543859651</v>
      </c>
      <c r="AK633" s="33">
        <f t="shared" si="525"/>
        <v>295.07222296678134</v>
      </c>
      <c r="AL633" s="33">
        <f t="shared" si="526"/>
        <v>2.5052160125269304E-8</v>
      </c>
      <c r="AM633" s="73">
        <f t="shared" si="527"/>
        <v>113.1140350877193</v>
      </c>
      <c r="AN633" s="33">
        <f t="shared" si="528"/>
        <v>1.7599406961390913</v>
      </c>
      <c r="AO633" s="73">
        <f t="shared" si="529"/>
        <v>256.40350877192981</v>
      </c>
      <c r="AP633" s="33">
        <f t="shared" si="530"/>
        <v>3.4517383943065907</v>
      </c>
      <c r="AQ633" s="73">
        <f t="shared" si="531"/>
        <v>71.622807017543863</v>
      </c>
      <c r="AR633" s="33">
        <f t="shared" si="532"/>
        <v>168.14865891027492</v>
      </c>
      <c r="AS633" s="33">
        <f t="shared" si="533"/>
        <v>0.86321326754436078</v>
      </c>
      <c r="AT633" s="73">
        <f t="shared" si="534"/>
        <v>622.14912280701753</v>
      </c>
      <c r="AU633" s="73">
        <f t="shared" si="535"/>
        <v>3211.1732026580876</v>
      </c>
      <c r="AV633" s="73">
        <f t="shared" si="536"/>
        <v>558.35186007409447</v>
      </c>
      <c r="AW633" s="73">
        <f t="shared" si="537"/>
        <v>295.07222296678134</v>
      </c>
      <c r="AX633" s="73">
        <f t="shared" si="538"/>
        <v>1.7599406961390913</v>
      </c>
      <c r="AY633" s="73">
        <f t="shared" si="539"/>
        <v>3.4517383943065907</v>
      </c>
      <c r="AZ633" s="73">
        <f t="shared" si="540"/>
        <v>168.14865891027492</v>
      </c>
      <c r="BA633" s="33">
        <f t="shared" si="541"/>
        <v>3612.1491228070176</v>
      </c>
      <c r="BC633" s="34">
        <f t="shared" si="542"/>
        <v>1.0460229843170788E-4</v>
      </c>
      <c r="BD633" s="34">
        <f t="shared" si="543"/>
        <v>2.3732341326500387E-4</v>
      </c>
      <c r="BE633" s="34">
        <f t="shared" si="544"/>
        <v>2.1217341033501246E-4</v>
      </c>
      <c r="BF633" s="34">
        <f t="shared" si="545"/>
        <v>1.9046843071735643E-4</v>
      </c>
      <c r="BG633" s="34">
        <f t="shared" si="546"/>
        <v>3.1472622396755429E-3</v>
      </c>
      <c r="BH633" s="34">
        <f t="shared" si="547"/>
        <v>2.0619507938947478E-4</v>
      </c>
      <c r="BI633" s="34">
        <f t="shared" si="548"/>
        <v>6.6508847741229176E-4</v>
      </c>
      <c r="BJ633" s="34">
        <f t="shared" si="549"/>
        <v>2.3246301260336865E-4</v>
      </c>
      <c r="BL633" s="49">
        <f t="shared" si="550"/>
        <v>1</v>
      </c>
      <c r="BM633" s="49">
        <f t="shared" si="551"/>
        <v>0.89402645704447203</v>
      </c>
      <c r="BN633" s="49">
        <f t="shared" si="552"/>
        <v>13.261490707455806</v>
      </c>
      <c r="BO633" s="49">
        <f t="shared" si="553"/>
        <v>0.8688358074440381</v>
      </c>
      <c r="BP633" s="49">
        <f t="shared" si="554"/>
        <v>0.97951992770216934</v>
      </c>
      <c r="BU633" s="38">
        <f t="shared" si="555"/>
        <v>4.7286792376404249E-2</v>
      </c>
      <c r="BV633" s="38">
        <f t="shared" si="556"/>
        <v>4.2275643453274239E-2</v>
      </c>
      <c r="BW633" s="38">
        <f t="shared" si="557"/>
        <v>0.62709335768507701</v>
      </c>
      <c r="BX633" s="38">
        <f t="shared" si="558"/>
        <v>4.1084458435791768E-2</v>
      </c>
      <c r="BY633" s="38">
        <f t="shared" si="559"/>
        <v>4.6318355449802985E-2</v>
      </c>
    </row>
    <row r="634" spans="1:77" x14ac:dyDescent="0.25">
      <c r="A634" s="23" t="s">
        <v>1529</v>
      </c>
      <c r="B634" s="24" t="s">
        <v>1530</v>
      </c>
      <c r="C634" s="24" t="s">
        <v>89</v>
      </c>
      <c r="D634" s="24" t="s">
        <v>66</v>
      </c>
      <c r="E634" s="25">
        <v>0.21199999999999999</v>
      </c>
      <c r="F634" s="26">
        <f t="shared" si="505"/>
        <v>3.2695621724525723</v>
      </c>
      <c r="G634" s="27">
        <v>8.3176377110267108</v>
      </c>
      <c r="H634" s="28">
        <f t="shared" si="506"/>
        <v>0.92</v>
      </c>
      <c r="I634" s="27">
        <v>8.4637999999999998E-4</v>
      </c>
      <c r="J634" s="27">
        <f t="shared" si="507"/>
        <v>3.4144484363542306E-7</v>
      </c>
      <c r="K634" s="20">
        <f t="shared" si="504"/>
        <v>0.99961330106765967</v>
      </c>
      <c r="S634" s="31">
        <f t="shared" si="508"/>
        <v>1.2950574426348125</v>
      </c>
      <c r="T634" s="31">
        <f t="shared" si="509"/>
        <v>1.217293653580177</v>
      </c>
      <c r="U634" s="31">
        <f t="shared" si="510"/>
        <v>1.2919365828183651</v>
      </c>
      <c r="V634" s="31">
        <f t="shared" si="511"/>
        <v>1.2152152972172183</v>
      </c>
      <c r="W634" s="31">
        <f t="shared" si="512"/>
        <v>1.2350143916601521</v>
      </c>
      <c r="X634" s="32">
        <f t="shared" si="513"/>
        <v>3878.5406100490291</v>
      </c>
      <c r="Y634" s="31">
        <f t="shared" si="514"/>
        <v>9.2608770912745708</v>
      </c>
      <c r="Z634" s="31">
        <f t="shared" si="515"/>
        <v>1.2260767948658933</v>
      </c>
      <c r="AA634" s="31">
        <f t="shared" si="516"/>
        <v>2.5515905083220511</v>
      </c>
      <c r="AB634" s="31">
        <f t="shared" si="517"/>
        <v>1.7880549247435229</v>
      </c>
      <c r="AD634" s="33">
        <f t="shared" si="518"/>
        <v>5616.9174661714187</v>
      </c>
      <c r="AE634" s="33">
        <f t="shared" si="519"/>
        <v>20.678489313629743</v>
      </c>
      <c r="AF634" s="33">
        <f t="shared" si="520"/>
        <v>0.68457872172620005</v>
      </c>
      <c r="AG634" s="73">
        <f t="shared" si="521"/>
        <v>2488.5526315789475</v>
      </c>
      <c r="AH634" s="33">
        <f t="shared" si="522"/>
        <v>886.91143866651191</v>
      </c>
      <c r="AI634" s="33">
        <f t="shared" si="523"/>
        <v>13.71499083728825</v>
      </c>
      <c r="AJ634" s="73">
        <f t="shared" si="524"/>
        <v>60.307017543859651</v>
      </c>
      <c r="AK634" s="33">
        <f t="shared" si="525"/>
        <v>435.04891140937985</v>
      </c>
      <c r="AL634" s="33">
        <f t="shared" si="526"/>
        <v>1.3965734051185286E-2</v>
      </c>
      <c r="AM634" s="73">
        <f t="shared" si="527"/>
        <v>113.1140350877193</v>
      </c>
      <c r="AN634" s="33">
        <f t="shared" si="528"/>
        <v>5.7179139760548043</v>
      </c>
      <c r="AO634" s="73">
        <f t="shared" si="529"/>
        <v>256.40350877192981</v>
      </c>
      <c r="AP634" s="33">
        <f t="shared" si="530"/>
        <v>5.5495436298595777</v>
      </c>
      <c r="AQ634" s="73">
        <f t="shared" si="531"/>
        <v>71.622807017543863</v>
      </c>
      <c r="AR634" s="33">
        <f t="shared" si="532"/>
        <v>421.15739520754562</v>
      </c>
      <c r="AS634" s="33">
        <f t="shared" si="533"/>
        <v>1.3812198582497242</v>
      </c>
      <c r="AT634" s="73">
        <f t="shared" si="534"/>
        <v>622.14912280701753</v>
      </c>
      <c r="AU634" s="73">
        <f t="shared" si="535"/>
        <v>5616.9174661714187</v>
      </c>
      <c r="AV634" s="73">
        <f t="shared" si="536"/>
        <v>886.91143866651191</v>
      </c>
      <c r="AW634" s="73">
        <f t="shared" si="537"/>
        <v>435.04891140937985</v>
      </c>
      <c r="AX634" s="73">
        <f t="shared" si="538"/>
        <v>5.7179139760548043</v>
      </c>
      <c r="AY634" s="73">
        <f t="shared" si="539"/>
        <v>5.5495436298595777</v>
      </c>
      <c r="AZ634" s="73">
        <f t="shared" si="540"/>
        <v>421.15739520754562</v>
      </c>
      <c r="BA634" s="33">
        <f t="shared" si="541"/>
        <v>3612.1491228070176</v>
      </c>
      <c r="BC634" s="34">
        <f t="shared" si="542"/>
        <v>7.0533217467349141E-2</v>
      </c>
      <c r="BD634" s="34">
        <f t="shared" si="543"/>
        <v>9.1453060672291975E-2</v>
      </c>
      <c r="BE634" s="34">
        <f t="shared" si="544"/>
        <v>8.9736775464012222E-2</v>
      </c>
      <c r="BF634" s="34">
        <f t="shared" si="545"/>
        <v>8.7106742402893317E-2</v>
      </c>
      <c r="BG634" s="34">
        <f t="shared" si="546"/>
        <v>0.65319945781726108</v>
      </c>
      <c r="BH634" s="34">
        <f t="shared" si="547"/>
        <v>8.647914120394648E-2</v>
      </c>
      <c r="BI634" s="34">
        <f t="shared" si="548"/>
        <v>0.17938358518491662</v>
      </c>
      <c r="BJ634" s="34">
        <f t="shared" si="549"/>
        <v>0.1003233081392325</v>
      </c>
      <c r="BL634" s="49">
        <f t="shared" si="550"/>
        <v>1</v>
      </c>
      <c r="BM634" s="49">
        <f t="shared" si="551"/>
        <v>0.9812331572539732</v>
      </c>
      <c r="BN634" s="49">
        <f t="shared" si="552"/>
        <v>7.14245595516919</v>
      </c>
      <c r="BO634" s="49">
        <f t="shared" si="553"/>
        <v>0.9456123236140912</v>
      </c>
      <c r="BP634" s="49">
        <f t="shared" si="554"/>
        <v>1.0969923521611342</v>
      </c>
      <c r="BU634" s="38">
        <f t="shared" si="555"/>
        <v>4.9274096455281101E-2</v>
      </c>
      <c r="BV634" s="38">
        <f t="shared" si="556"/>
        <v>4.8349377235652281E-2</v>
      </c>
      <c r="BW634" s="38">
        <f t="shared" si="557"/>
        <v>0.35193806366260355</v>
      </c>
      <c r="BX634" s="38">
        <f t="shared" si="558"/>
        <v>4.6594192843063216E-2</v>
      </c>
      <c r="BY634" s="38">
        <f t="shared" si="559"/>
        <v>5.4053306971093423E-2</v>
      </c>
    </row>
    <row r="635" spans="1:77" x14ac:dyDescent="0.25">
      <c r="A635" s="23" t="s">
        <v>1531</v>
      </c>
      <c r="B635" s="24" t="s">
        <v>1532</v>
      </c>
      <c r="C635" s="24" t="s">
        <v>215</v>
      </c>
      <c r="D635" s="24" t="s">
        <v>179</v>
      </c>
      <c r="E635" s="25">
        <v>2.36</v>
      </c>
      <c r="F635" s="26">
        <f t="shared" si="505"/>
        <v>0.29370643244065481</v>
      </c>
      <c r="G635" s="27">
        <v>3162277.6601683851</v>
      </c>
      <c r="H635" s="28">
        <f t="shared" si="506"/>
        <v>6.5000000000000009</v>
      </c>
      <c r="I635" s="27">
        <v>166.65</v>
      </c>
      <c r="J635" s="27">
        <f t="shared" si="507"/>
        <v>6.7229593317237241E-2</v>
      </c>
      <c r="K635" s="20">
        <f t="shared" si="504"/>
        <v>0.96605459940491467</v>
      </c>
      <c r="S635" s="31">
        <f t="shared" si="508"/>
        <v>5.3110644906185112</v>
      </c>
      <c r="T635" s="31">
        <f t="shared" si="509"/>
        <v>7.9272065966158305</v>
      </c>
      <c r="U635" s="31">
        <f t="shared" si="510"/>
        <v>4.4387215575855503</v>
      </c>
      <c r="V635" s="31">
        <f t="shared" si="511"/>
        <v>150257.48526566566</v>
      </c>
      <c r="W635" s="31">
        <f t="shared" si="512"/>
        <v>3.660055533754857</v>
      </c>
      <c r="X635" s="32">
        <f t="shared" si="513"/>
        <v>2100.9235818749344</v>
      </c>
      <c r="Y635" s="31">
        <f t="shared" si="514"/>
        <v>95.468694680580711</v>
      </c>
      <c r="Z635" s="31">
        <f t="shared" si="515"/>
        <v>4.3104340148792604</v>
      </c>
      <c r="AA635" s="31">
        <f t="shared" si="516"/>
        <v>18.443379640943359</v>
      </c>
      <c r="AB635" s="31">
        <f t="shared" si="517"/>
        <v>3.8695370150524857</v>
      </c>
      <c r="AD635" s="33">
        <f t="shared" si="518"/>
        <v>1369.6370627922151</v>
      </c>
      <c r="AE635" s="33">
        <f t="shared" si="519"/>
        <v>1.8575592095294517</v>
      </c>
      <c r="AF635" s="33">
        <f t="shared" si="520"/>
        <v>0.1051232011146383</v>
      </c>
      <c r="AG635" s="73">
        <f t="shared" si="521"/>
        <v>2488.5526315789475</v>
      </c>
      <c r="AH635" s="33">
        <f t="shared" si="522"/>
        <v>258.14490016278728</v>
      </c>
      <c r="AI635" s="33">
        <f t="shared" si="523"/>
        <v>1.1092070812444947E-4</v>
      </c>
      <c r="AJ635" s="73">
        <f t="shared" si="524"/>
        <v>60.307017543859651</v>
      </c>
      <c r="AK635" s="33">
        <f t="shared" si="525"/>
        <v>146.79877442063241</v>
      </c>
      <c r="AL635" s="33">
        <f t="shared" si="526"/>
        <v>2.5782311709941649E-2</v>
      </c>
      <c r="AM635" s="73">
        <f t="shared" si="527"/>
        <v>113.1140350877193</v>
      </c>
      <c r="AN635" s="33">
        <f t="shared" si="528"/>
        <v>0.55466243387839875</v>
      </c>
      <c r="AO635" s="73">
        <f t="shared" si="529"/>
        <v>256.40350877192981</v>
      </c>
      <c r="AP635" s="33">
        <f t="shared" si="530"/>
        <v>1.5785340045061005</v>
      </c>
      <c r="AQ635" s="73">
        <f t="shared" si="531"/>
        <v>71.622807017543863</v>
      </c>
      <c r="AR635" s="33">
        <f t="shared" si="532"/>
        <v>58.265959549821773</v>
      </c>
      <c r="AS635" s="33">
        <f t="shared" si="533"/>
        <v>0.63824094719597135</v>
      </c>
      <c r="AT635" s="73">
        <f t="shared" si="534"/>
        <v>622.14912280701753</v>
      </c>
      <c r="AU635" s="73">
        <f t="shared" si="535"/>
        <v>1369.6370627922151</v>
      </c>
      <c r="AV635" s="73">
        <f t="shared" si="536"/>
        <v>258.14490016278728</v>
      </c>
      <c r="AW635" s="73">
        <f t="shared" si="537"/>
        <v>146.79877442063241</v>
      </c>
      <c r="AX635" s="73">
        <f t="shared" si="538"/>
        <v>0.55466243387839875</v>
      </c>
      <c r="AY635" s="73">
        <f t="shared" si="539"/>
        <v>1.5785340045061005</v>
      </c>
      <c r="AZ635" s="73">
        <f t="shared" si="540"/>
        <v>58.265959549821773</v>
      </c>
      <c r="BA635" s="33">
        <f t="shared" si="541"/>
        <v>3612.1491228070176</v>
      </c>
      <c r="BC635" s="34">
        <f t="shared" si="542"/>
        <v>8.1980587627530771E-2</v>
      </c>
      <c r="BD635" s="34">
        <f t="shared" si="543"/>
        <v>0.43658711527876182</v>
      </c>
      <c r="BE635" s="34">
        <f t="shared" si="544"/>
        <v>0.36388884524867293</v>
      </c>
      <c r="BF635" s="34">
        <f t="shared" si="545"/>
        <v>0.30000081417583463</v>
      </c>
      <c r="BG635" s="34">
        <f t="shared" si="546"/>
        <v>7.8265796899473274</v>
      </c>
      <c r="BH635" s="34">
        <f t="shared" si="547"/>
        <v>0.35337191346949848</v>
      </c>
      <c r="BI635" s="34">
        <f t="shared" si="548"/>
        <v>1.4956162328553577</v>
      </c>
      <c r="BJ635" s="34">
        <f t="shared" si="549"/>
        <v>0.38651038277639305</v>
      </c>
      <c r="BL635" s="49">
        <f t="shared" si="550"/>
        <v>1</v>
      </c>
      <c r="BM635" s="49">
        <f t="shared" si="551"/>
        <v>0.83348507666409055</v>
      </c>
      <c r="BN635" s="49">
        <f t="shared" si="552"/>
        <v>17.926730808237526</v>
      </c>
      <c r="BO635" s="49">
        <f t="shared" si="553"/>
        <v>0.80939611157298985</v>
      </c>
      <c r="BP635" s="49">
        <f t="shared" si="554"/>
        <v>0.88529956393606657</v>
      </c>
      <c r="BU635" s="38">
        <f t="shared" si="555"/>
        <v>4.5998530812074022E-2</v>
      </c>
      <c r="BV635" s="38">
        <f t="shared" si="556"/>
        <v>3.8339088980337048E-2</v>
      </c>
      <c r="BW635" s="38">
        <f t="shared" si="557"/>
        <v>0.82460327944247047</v>
      </c>
      <c r="BX635" s="38">
        <f t="shared" si="558"/>
        <v>3.7231031977363077E-2</v>
      </c>
      <c r="BY635" s="38">
        <f t="shared" si="559"/>
        <v>4.0722479269628853E-2</v>
      </c>
    </row>
    <row r="636" spans="1:77" x14ac:dyDescent="0.25">
      <c r="A636" s="23" t="s">
        <v>1533</v>
      </c>
      <c r="B636" s="24" t="s">
        <v>1534</v>
      </c>
      <c r="C636" s="24" t="s">
        <v>1535</v>
      </c>
      <c r="D636" s="24" t="s">
        <v>66</v>
      </c>
      <c r="E636" s="25">
        <v>0.32800000000000001</v>
      </c>
      <c r="F636" s="26">
        <f t="shared" si="505"/>
        <v>2.1132535992681256</v>
      </c>
      <c r="G636" s="27">
        <v>0.12589254117941667</v>
      </c>
      <c r="H636" s="28">
        <f t="shared" si="506"/>
        <v>-0.90000000000000013</v>
      </c>
      <c r="I636" s="27">
        <v>1.7750722040290754E-20</v>
      </c>
      <c r="J636" s="27">
        <f t="shared" si="507"/>
        <v>7.1609590390403066E-24</v>
      </c>
      <c r="K636" s="20">
        <f t="shared" si="504"/>
        <v>0.97737202911611232</v>
      </c>
      <c r="S636" s="31">
        <f t="shared" si="508"/>
        <v>0.88216340257817538</v>
      </c>
      <c r="T636" s="31">
        <f t="shared" si="509"/>
        <v>0.79878572517701685</v>
      </c>
      <c r="U636" s="31">
        <f t="shared" si="510"/>
        <v>0.96840907255827346</v>
      </c>
      <c r="V636" s="31">
        <f t="shared" si="511"/>
        <v>0.82598182558657185</v>
      </c>
      <c r="W636" s="31">
        <f t="shared" si="512"/>
        <v>0.98569086645225801</v>
      </c>
      <c r="X636" s="32">
        <f t="shared" si="513"/>
        <v>1.3384003333043954E+20</v>
      </c>
      <c r="Y636" s="31">
        <f t="shared" si="514"/>
        <v>0.39767200631708483</v>
      </c>
      <c r="Z636" s="31">
        <f t="shared" si="515"/>
        <v>0.90896761195532949</v>
      </c>
      <c r="AA636" s="31">
        <f t="shared" si="516"/>
        <v>0.91772260413335238</v>
      </c>
      <c r="AB636" s="31">
        <f t="shared" si="517"/>
        <v>0.84684055805863745</v>
      </c>
      <c r="AD636" s="33">
        <f t="shared" si="518"/>
        <v>8245.8995101943638</v>
      </c>
      <c r="AE636" s="33">
        <f t="shared" si="519"/>
        <v>13.36536504417532</v>
      </c>
      <c r="AF636" s="33">
        <f t="shared" si="520"/>
        <v>1.0432501571665673</v>
      </c>
      <c r="AG636" s="73">
        <f t="shared" si="521"/>
        <v>2488.5526315789475</v>
      </c>
      <c r="AH636" s="33">
        <f t="shared" si="522"/>
        <v>1183.2121009630293</v>
      </c>
      <c r="AI636" s="33">
        <f t="shared" si="523"/>
        <v>20.178006525544092</v>
      </c>
      <c r="AJ636" s="73">
        <f t="shared" si="524"/>
        <v>60.307017543859651</v>
      </c>
      <c r="AK636" s="33">
        <f t="shared" si="525"/>
        <v>545.0914530642965</v>
      </c>
      <c r="AL636" s="33">
        <f t="shared" si="526"/>
        <v>4.0471199325641097E-19</v>
      </c>
      <c r="AM636" s="73">
        <f t="shared" si="527"/>
        <v>113.1140350877193</v>
      </c>
      <c r="AN636" s="33">
        <f t="shared" si="528"/>
        <v>133.15721929016672</v>
      </c>
      <c r="AO636" s="73">
        <f t="shared" si="529"/>
        <v>256.40350877192981</v>
      </c>
      <c r="AP636" s="33">
        <f t="shared" si="530"/>
        <v>7.4855985814828481</v>
      </c>
      <c r="AQ636" s="73">
        <f t="shared" si="531"/>
        <v>71.622807017543863</v>
      </c>
      <c r="AR636" s="33">
        <f t="shared" si="532"/>
        <v>1170.965177583292</v>
      </c>
      <c r="AS636" s="33">
        <f t="shared" si="533"/>
        <v>2.9163659512939408</v>
      </c>
      <c r="AT636" s="73">
        <f t="shared" si="534"/>
        <v>622.14912280701753</v>
      </c>
      <c r="AU636" s="73">
        <f t="shared" si="535"/>
        <v>8245.8995101943638</v>
      </c>
      <c r="AV636" s="73">
        <f t="shared" si="536"/>
        <v>1183.2121009630293</v>
      </c>
      <c r="AW636" s="73">
        <f t="shared" si="537"/>
        <v>545.0914530642965</v>
      </c>
      <c r="AX636" s="73">
        <f t="shared" si="538"/>
        <v>133.15721929016672</v>
      </c>
      <c r="AY636" s="73">
        <f t="shared" si="539"/>
        <v>7.4855985814828481</v>
      </c>
      <c r="AZ636" s="73">
        <f t="shared" si="540"/>
        <v>1170.965177583292</v>
      </c>
      <c r="BA636" s="33">
        <f t="shared" si="541"/>
        <v>3612.1491228070176</v>
      </c>
      <c r="BC636" s="34">
        <f t="shared" si="542"/>
        <v>0.12407753230889892</v>
      </c>
      <c r="BD636" s="34">
        <f t="shared" si="543"/>
        <v>0.1095691191754665</v>
      </c>
      <c r="BE636" s="34">
        <f t="shared" si="544"/>
        <v>0.11814304567783727</v>
      </c>
      <c r="BF636" s="34">
        <f t="shared" si="545"/>
        <v>0.12230209032881662</v>
      </c>
      <c r="BG636" s="34">
        <f t="shared" si="546"/>
        <v>4.9342161212152756E-2</v>
      </c>
      <c r="BH636" s="34">
        <f t="shared" si="547"/>
        <v>0.1127824582401301</v>
      </c>
      <c r="BI636" s="34">
        <f t="shared" si="548"/>
        <v>0.11358586298692358</v>
      </c>
      <c r="BJ636" s="34">
        <f t="shared" si="549"/>
        <v>0.13412898320235933</v>
      </c>
      <c r="BL636" s="49">
        <f t="shared" si="550"/>
        <v>1</v>
      </c>
      <c r="BM636" s="49">
        <f t="shared" si="551"/>
        <v>1.0782513044450079</v>
      </c>
      <c r="BN636" s="49">
        <f t="shared" si="552"/>
        <v>0.45032908527023102</v>
      </c>
      <c r="BO636" s="49">
        <f t="shared" si="553"/>
        <v>1.0293270502569039</v>
      </c>
      <c r="BP636" s="49">
        <f t="shared" si="554"/>
        <v>1.2241495068292199</v>
      </c>
      <c r="BU636" s="38">
        <f t="shared" si="555"/>
        <v>5.169179947874547E-2</v>
      </c>
      <c r="BV636" s="38">
        <f t="shared" si="556"/>
        <v>5.5736750217067088E-2</v>
      </c>
      <c r="BW636" s="38">
        <f t="shared" si="557"/>
        <v>2.3278320775235652E-2</v>
      </c>
      <c r="BX636" s="38">
        <f t="shared" si="558"/>
        <v>5.3207767479928433E-2</v>
      </c>
      <c r="BY636" s="38">
        <f t="shared" si="559"/>
        <v>6.3278490839021193E-2</v>
      </c>
    </row>
    <row r="637" spans="1:77" x14ac:dyDescent="0.25">
      <c r="A637" s="23" t="s">
        <v>1536</v>
      </c>
      <c r="B637" s="24" t="s">
        <v>1537</v>
      </c>
      <c r="C637" s="24" t="s">
        <v>77</v>
      </c>
      <c r="D637" s="24" t="s">
        <v>66</v>
      </c>
      <c r="E637" s="25">
        <v>0.47199999999999998</v>
      </c>
      <c r="F637" s="26">
        <f t="shared" si="505"/>
        <v>1.4685321622032741</v>
      </c>
      <c r="G637" s="27">
        <v>3630.7805477010188</v>
      </c>
      <c r="H637" s="28">
        <f t="shared" si="506"/>
        <v>3.5600000000000005</v>
      </c>
      <c r="I637" s="27">
        <v>1.9414401510297911E-3</v>
      </c>
      <c r="J637" s="27">
        <f t="shared" si="507"/>
        <v>7.8321171199213022E-7</v>
      </c>
      <c r="K637" s="20">
        <f t="shared" si="504"/>
        <v>0.99992200568895495</v>
      </c>
      <c r="S637" s="31">
        <f t="shared" si="508"/>
        <v>5.2160634302221629</v>
      </c>
      <c r="T637" s="31">
        <f t="shared" si="509"/>
        <v>7.6786160359322677</v>
      </c>
      <c r="U637" s="31">
        <f t="shared" si="510"/>
        <v>4.3642824677457384</v>
      </c>
      <c r="V637" s="31">
        <f t="shared" si="511"/>
        <v>173.33773437881882</v>
      </c>
      <c r="W637" s="31">
        <f t="shared" si="512"/>
        <v>3.6026897280550303</v>
      </c>
      <c r="X637" s="32">
        <f t="shared" si="513"/>
        <v>208272.91895270837</v>
      </c>
      <c r="Y637" s="31">
        <f t="shared" si="514"/>
        <v>93.429396943403958</v>
      </c>
      <c r="Z637" s="31">
        <f t="shared" si="515"/>
        <v>4.2374716910981016</v>
      </c>
      <c r="AA637" s="31">
        <f t="shared" si="516"/>
        <v>18.067449817824105</v>
      </c>
      <c r="AB637" s="31">
        <f t="shared" si="517"/>
        <v>3.8545466146655119</v>
      </c>
      <c r="AD637" s="33">
        <f t="shared" si="518"/>
        <v>1394.5824981888584</v>
      </c>
      <c r="AE637" s="33">
        <f t="shared" si="519"/>
        <v>9.2877960476472587</v>
      </c>
      <c r="AF637" s="33">
        <f t="shared" si="520"/>
        <v>0.10852650131660836</v>
      </c>
      <c r="AG637" s="73">
        <f t="shared" si="521"/>
        <v>2488.5526315789475</v>
      </c>
      <c r="AH637" s="33">
        <f t="shared" si="522"/>
        <v>262.54793125825904</v>
      </c>
      <c r="AI637" s="33">
        <f t="shared" si="523"/>
        <v>9.6151404807465091E-2</v>
      </c>
      <c r="AJ637" s="73">
        <f t="shared" si="524"/>
        <v>60.307017543859651</v>
      </c>
      <c r="AK637" s="33">
        <f t="shared" si="525"/>
        <v>149.13625852446978</v>
      </c>
      <c r="AL637" s="33">
        <f t="shared" si="526"/>
        <v>2.6007541901770754E-4</v>
      </c>
      <c r="AM637" s="73">
        <f t="shared" si="527"/>
        <v>113.1140350877193</v>
      </c>
      <c r="AN637" s="33">
        <f t="shared" si="528"/>
        <v>0.56676913565867837</v>
      </c>
      <c r="AO637" s="73">
        <f t="shared" si="529"/>
        <v>256.40350877192981</v>
      </c>
      <c r="AP637" s="33">
        <f t="shared" si="530"/>
        <v>1.6057137752590931</v>
      </c>
      <c r="AQ637" s="73">
        <f t="shared" si="531"/>
        <v>71.622807017543863</v>
      </c>
      <c r="AR637" s="33">
        <f t="shared" si="532"/>
        <v>59.478300643241013</v>
      </c>
      <c r="AS637" s="33">
        <f t="shared" si="533"/>
        <v>0.640723077598916</v>
      </c>
      <c r="AT637" s="73">
        <f t="shared" si="534"/>
        <v>622.14912280701753</v>
      </c>
      <c r="AU637" s="73">
        <f t="shared" si="535"/>
        <v>1394.5824981888584</v>
      </c>
      <c r="AV637" s="73">
        <f t="shared" si="536"/>
        <v>262.54793125825904</v>
      </c>
      <c r="AW637" s="73">
        <f t="shared" si="537"/>
        <v>149.13625852446978</v>
      </c>
      <c r="AX637" s="73">
        <f t="shared" si="538"/>
        <v>0.56676913565867837</v>
      </c>
      <c r="AY637" s="73">
        <f t="shared" si="539"/>
        <v>1.6057137752590931</v>
      </c>
      <c r="AZ637" s="73">
        <f t="shared" si="540"/>
        <v>59.478300643241013</v>
      </c>
      <c r="BA637" s="33">
        <f t="shared" si="541"/>
        <v>3612.1491228070176</v>
      </c>
      <c r="BC637" s="34">
        <f t="shared" si="542"/>
        <v>3.7380278707259983E-2</v>
      </c>
      <c r="BD637" s="34">
        <f t="shared" si="543"/>
        <v>0.19549915715197069</v>
      </c>
      <c r="BE637" s="34">
        <f t="shared" si="544"/>
        <v>0.16307837175610501</v>
      </c>
      <c r="BF637" s="34">
        <f t="shared" si="545"/>
        <v>0.13466931128364965</v>
      </c>
      <c r="BG637" s="34">
        <f t="shared" si="546"/>
        <v>3.4924168971956644</v>
      </c>
      <c r="BH637" s="34">
        <f t="shared" si="547"/>
        <v>0.15839787282737133</v>
      </c>
      <c r="BI637" s="34">
        <f t="shared" si="548"/>
        <v>0.66816854179719287</v>
      </c>
      <c r="BJ637" s="34">
        <f t="shared" si="549"/>
        <v>0.17334556008610494</v>
      </c>
      <c r="BL637" s="49">
        <f t="shared" si="550"/>
        <v>1</v>
      </c>
      <c r="BM637" s="49">
        <f t="shared" si="551"/>
        <v>0.83416406562477674</v>
      </c>
      <c r="BN637" s="49">
        <f t="shared" si="552"/>
        <v>17.864102066081259</v>
      </c>
      <c r="BO637" s="49">
        <f t="shared" si="553"/>
        <v>0.81022279141715792</v>
      </c>
      <c r="BP637" s="49">
        <f t="shared" si="554"/>
        <v>0.88668187940756837</v>
      </c>
      <c r="BU637" s="38">
        <f t="shared" si="555"/>
        <v>4.6012217661117599E-2</v>
      </c>
      <c r="BV637" s="38">
        <f t="shared" si="556"/>
        <v>3.8381738552610012E-2</v>
      </c>
      <c r="BW637" s="38">
        <f t="shared" si="557"/>
        <v>0.82196695258495145</v>
      </c>
      <c r="BX637" s="38">
        <f t="shared" si="558"/>
        <v>3.7280147432684554E-2</v>
      </c>
      <c r="BY637" s="38">
        <f t="shared" si="559"/>
        <v>4.0798199631469863E-2</v>
      </c>
    </row>
    <row r="638" spans="1:77" x14ac:dyDescent="0.25">
      <c r="A638" s="23" t="s">
        <v>1538</v>
      </c>
      <c r="B638" s="24" t="s">
        <v>1539</v>
      </c>
      <c r="C638" s="24" t="s">
        <v>1540</v>
      </c>
      <c r="D638" s="24" t="s">
        <v>66</v>
      </c>
      <c r="E638" s="25">
        <v>5.78</v>
      </c>
      <c r="F638" s="26">
        <f t="shared" si="505"/>
        <v>0.11992165753632271</v>
      </c>
      <c r="G638" s="27">
        <v>16595.869074375616</v>
      </c>
      <c r="H638" s="28">
        <f t="shared" si="506"/>
        <v>4.2200000000000006</v>
      </c>
      <c r="I638" s="27">
        <v>9911.9536207104175</v>
      </c>
      <c r="J638" s="27">
        <f t="shared" si="507"/>
        <v>3.9986595313512061</v>
      </c>
      <c r="K638" s="20">
        <f t="shared" si="504"/>
        <v>0.99977876221542328</v>
      </c>
      <c r="S638" s="31">
        <f t="shared" si="508"/>
        <v>5.2900132206785608</v>
      </c>
      <c r="T638" s="31">
        <f t="shared" si="509"/>
        <v>7.8715269305555626</v>
      </c>
      <c r="U638" s="31">
        <f t="shared" si="510"/>
        <v>4.4222266114474298</v>
      </c>
      <c r="V638" s="31">
        <f t="shared" si="511"/>
        <v>789.3781888367414</v>
      </c>
      <c r="W638" s="31">
        <f t="shared" si="512"/>
        <v>3.647343853947584</v>
      </c>
      <c r="X638" s="32">
        <f t="shared" si="513"/>
        <v>0.18561422697093097</v>
      </c>
      <c r="Y638" s="31">
        <f t="shared" si="514"/>
        <v>95.016807017704807</v>
      </c>
      <c r="Z638" s="31">
        <f t="shared" si="515"/>
        <v>4.2942663050983887</v>
      </c>
      <c r="AA638" s="31">
        <f t="shared" si="516"/>
        <v>18.360077410926721</v>
      </c>
      <c r="AB638" s="31">
        <f t="shared" si="517"/>
        <v>3.8662583051442692</v>
      </c>
      <c r="AD638" s="33">
        <f t="shared" si="518"/>
        <v>1375.087446057023</v>
      </c>
      <c r="AE638" s="33">
        <f t="shared" si="519"/>
        <v>0.75844978105354766</v>
      </c>
      <c r="AF638" s="33">
        <f t="shared" si="520"/>
        <v>0.10586679569100041</v>
      </c>
      <c r="AG638" s="73">
        <f t="shared" si="521"/>
        <v>2488.5526315789475</v>
      </c>
      <c r="AH638" s="33">
        <f t="shared" si="522"/>
        <v>259.10778302659008</v>
      </c>
      <c r="AI638" s="33">
        <f t="shared" si="523"/>
        <v>2.1113665037068376E-2</v>
      </c>
      <c r="AJ638" s="73">
        <f t="shared" si="524"/>
        <v>60.307017543859651</v>
      </c>
      <c r="AK638" s="33">
        <f t="shared" si="525"/>
        <v>147.31039577887523</v>
      </c>
      <c r="AL638" s="33">
        <f t="shared" si="526"/>
        <v>291.8238949170082</v>
      </c>
      <c r="AM638" s="73">
        <f t="shared" si="527"/>
        <v>113.1140350877193</v>
      </c>
      <c r="AN638" s="33">
        <f t="shared" si="528"/>
        <v>0.55730033677997348</v>
      </c>
      <c r="AO638" s="73">
        <f t="shared" si="529"/>
        <v>256.40350877192981</v>
      </c>
      <c r="AP638" s="33">
        <f t="shared" si="530"/>
        <v>1.5844771104643387</v>
      </c>
      <c r="AQ638" s="73">
        <f t="shared" si="531"/>
        <v>71.622807017543863</v>
      </c>
      <c r="AR638" s="33">
        <f t="shared" si="532"/>
        <v>58.530320328696853</v>
      </c>
      <c r="AS638" s="33">
        <f t="shared" si="533"/>
        <v>0.63878219580179174</v>
      </c>
      <c r="AT638" s="73">
        <f t="shared" si="534"/>
        <v>622.14912280701753</v>
      </c>
      <c r="AU638" s="73">
        <f t="shared" si="535"/>
        <v>1375.087446057023</v>
      </c>
      <c r="AV638" s="73">
        <f t="shared" si="536"/>
        <v>259.10778302659008</v>
      </c>
      <c r="AW638" s="73">
        <f t="shared" si="537"/>
        <v>147.31039577887523</v>
      </c>
      <c r="AX638" s="73">
        <f t="shared" si="538"/>
        <v>0.55730033677997348</v>
      </c>
      <c r="AY638" s="73">
        <f t="shared" si="539"/>
        <v>1.5844771104643387</v>
      </c>
      <c r="AZ638" s="73">
        <f t="shared" si="540"/>
        <v>58.530320328696853</v>
      </c>
      <c r="BA638" s="33">
        <f t="shared" si="541"/>
        <v>3612.1491228070176</v>
      </c>
      <c r="BC638" s="34">
        <f t="shared" si="542"/>
        <v>1.0502172145116614E-2</v>
      </c>
      <c r="BD638" s="34">
        <f t="shared" si="543"/>
        <v>5.7384830772235162E-2</v>
      </c>
      <c r="BE638" s="34">
        <f t="shared" si="544"/>
        <v>4.643920099192967E-2</v>
      </c>
      <c r="BF638" s="34">
        <f t="shared" si="545"/>
        <v>1.2849667391102791E-2</v>
      </c>
      <c r="BG638" s="34">
        <f t="shared" si="546"/>
        <v>0.99788286397926018</v>
      </c>
      <c r="BH638" s="34">
        <f t="shared" si="547"/>
        <v>4.509912397311714E-2</v>
      </c>
      <c r="BI638" s="34">
        <f t="shared" si="548"/>
        <v>0.19073902558887046</v>
      </c>
      <c r="BJ638" s="34">
        <f t="shared" si="549"/>
        <v>4.9334268570488865E-2</v>
      </c>
      <c r="BL638" s="49">
        <f t="shared" si="550"/>
        <v>1</v>
      </c>
      <c r="BM638" s="49">
        <f t="shared" si="551"/>
        <v>0.80925917820077675</v>
      </c>
      <c r="BN638" s="49">
        <f t="shared" si="552"/>
        <v>17.389314398084306</v>
      </c>
      <c r="BO638" s="49">
        <f t="shared" si="553"/>
        <v>0.78590671726678185</v>
      </c>
      <c r="BP638" s="49">
        <f t="shared" si="554"/>
        <v>0.85970922814603035</v>
      </c>
      <c r="BU638" s="38">
        <f t="shared" si="555"/>
        <v>4.73323388095949E-2</v>
      </c>
      <c r="BV638" s="38">
        <f t="shared" si="556"/>
        <v>3.8304129607373498E-2</v>
      </c>
      <c r="BW638" s="38">
        <f t="shared" si="557"/>
        <v>0.82307692075669314</v>
      </c>
      <c r="BX638" s="38">
        <f t="shared" si="558"/>
        <v>3.7198803014407825E-2</v>
      </c>
      <c r="BY638" s="38">
        <f t="shared" si="559"/>
        <v>4.0692048464343225E-2</v>
      </c>
    </row>
    <row r="639" spans="1:77" x14ac:dyDescent="0.25">
      <c r="A639" s="23" t="s">
        <v>1541</v>
      </c>
      <c r="B639" s="24" t="s">
        <v>1542</v>
      </c>
      <c r="C639" s="24" t="s">
        <v>94</v>
      </c>
      <c r="D639" s="24" t="s">
        <v>66</v>
      </c>
      <c r="E639" s="25">
        <v>64.3</v>
      </c>
      <c r="F639" s="26">
        <f t="shared" si="505"/>
        <v>1.0779893943389508E-2</v>
      </c>
      <c r="G639" s="27">
        <v>602559.58607435878</v>
      </c>
      <c r="H639" s="28">
        <f t="shared" si="506"/>
        <v>5.7800000000000011</v>
      </c>
      <c r="I639" s="27">
        <v>0.60599999999999998</v>
      </c>
      <c r="J639" s="27">
        <f t="shared" si="507"/>
        <v>2.4447124842631723E-4</v>
      </c>
      <c r="K639" s="20">
        <f t="shared" si="504"/>
        <v>0.99331961420385528</v>
      </c>
      <c r="S639" s="31">
        <f t="shared" si="508"/>
        <v>5.3105904940987116</v>
      </c>
      <c r="T639" s="31">
        <f t="shared" si="509"/>
        <v>7.9259491205929233</v>
      </c>
      <c r="U639" s="31">
        <f t="shared" si="510"/>
        <v>4.4383501525783453</v>
      </c>
      <c r="V639" s="31">
        <f t="shared" si="511"/>
        <v>28631.637327587861</v>
      </c>
      <c r="W639" s="31">
        <f t="shared" si="512"/>
        <v>3.6597693138732712</v>
      </c>
      <c r="X639" s="32">
        <f t="shared" si="513"/>
        <v>110091.90706770764</v>
      </c>
      <c r="Y639" s="31">
        <f t="shared" si="514"/>
        <v>95.458519846466004</v>
      </c>
      <c r="Z639" s="31">
        <f t="shared" si="515"/>
        <v>4.3100699780210983</v>
      </c>
      <c r="AA639" s="31">
        <f t="shared" si="516"/>
        <v>18.441503983691707</v>
      </c>
      <c r="AB639" s="31">
        <f t="shared" si="517"/>
        <v>3.8694634556995036</v>
      </c>
      <c r="AD639" s="33">
        <f t="shared" si="518"/>
        <v>1369.7593096877106</v>
      </c>
      <c r="AE639" s="33">
        <f t="shared" si="519"/>
        <v>6.8177911889416895E-2</v>
      </c>
      <c r="AF639" s="33">
        <f t="shared" si="520"/>
        <v>0.10513987923139652</v>
      </c>
      <c r="AG639" s="73">
        <f t="shared" si="521"/>
        <v>2488.5526315789475</v>
      </c>
      <c r="AH639" s="33">
        <f t="shared" si="522"/>
        <v>258.16650195291396</v>
      </c>
      <c r="AI639" s="33">
        <f t="shared" si="523"/>
        <v>5.8210665621304125E-4</v>
      </c>
      <c r="AJ639" s="73">
        <f t="shared" si="524"/>
        <v>60.307017543859651</v>
      </c>
      <c r="AK639" s="33">
        <f t="shared" si="525"/>
        <v>146.81025512453152</v>
      </c>
      <c r="AL639" s="33">
        <f t="shared" si="526"/>
        <v>4.9201315618371138E-4</v>
      </c>
      <c r="AM639" s="73">
        <f t="shared" si="527"/>
        <v>113.1140350877193</v>
      </c>
      <c r="AN639" s="33">
        <f t="shared" si="528"/>
        <v>0.55472155482709407</v>
      </c>
      <c r="AO639" s="73">
        <f t="shared" si="529"/>
        <v>256.40350877192981</v>
      </c>
      <c r="AP639" s="33">
        <f t="shared" si="530"/>
        <v>1.5786673305454533</v>
      </c>
      <c r="AQ639" s="73">
        <f t="shared" si="531"/>
        <v>71.622807017543863</v>
      </c>
      <c r="AR639" s="33">
        <f t="shared" si="532"/>
        <v>58.27188569172705</v>
      </c>
      <c r="AS639" s="33">
        <f t="shared" si="533"/>
        <v>0.63825308029702266</v>
      </c>
      <c r="AT639" s="73">
        <f t="shared" si="534"/>
        <v>622.14912280701753</v>
      </c>
      <c r="AU639" s="73">
        <f t="shared" si="535"/>
        <v>1369.7593096877106</v>
      </c>
      <c r="AV639" s="73">
        <f t="shared" si="536"/>
        <v>258.16650195291396</v>
      </c>
      <c r="AW639" s="73">
        <f t="shared" si="537"/>
        <v>146.81025512453152</v>
      </c>
      <c r="AX639" s="73">
        <f t="shared" si="538"/>
        <v>0.55472155482709407</v>
      </c>
      <c r="AY639" s="73">
        <f t="shared" si="539"/>
        <v>1.5786673305454533</v>
      </c>
      <c r="AZ639" s="73">
        <f t="shared" si="540"/>
        <v>58.27188569172705</v>
      </c>
      <c r="BA639" s="33">
        <f t="shared" si="541"/>
        <v>3612.1491228070176</v>
      </c>
      <c r="BC639" s="34">
        <f t="shared" si="542"/>
        <v>0.12347371148604303</v>
      </c>
      <c r="BD639" s="34">
        <f t="shared" si="543"/>
        <v>0.65749455599893614</v>
      </c>
      <c r="BE639" s="34">
        <f t="shared" si="544"/>
        <v>0.5480183305569869</v>
      </c>
      <c r="BF639" s="34">
        <f t="shared" si="545"/>
        <v>0.45188378594406542</v>
      </c>
      <c r="BG639" s="34">
        <f t="shared" si="546"/>
        <v>11.786617738407255</v>
      </c>
      <c r="BH639" s="34">
        <f t="shared" si="547"/>
        <v>0.53218033695083278</v>
      </c>
      <c r="BI639" s="34">
        <f t="shared" si="548"/>
        <v>2.2523706830113355</v>
      </c>
      <c r="BJ639" s="34">
        <f t="shared" si="549"/>
        <v>0.58208863032256297</v>
      </c>
      <c r="BL639" s="49">
        <f t="shared" si="550"/>
        <v>1</v>
      </c>
      <c r="BM639" s="49">
        <f t="shared" si="551"/>
        <v>0.83349485643174459</v>
      </c>
      <c r="BN639" s="49">
        <f t="shared" si="552"/>
        <v>17.92656324051195</v>
      </c>
      <c r="BO639" s="49">
        <f t="shared" si="553"/>
        <v>0.809406453780119</v>
      </c>
      <c r="BP639" s="49">
        <f t="shared" si="554"/>
        <v>0.88531323189161859</v>
      </c>
      <c r="BU639" s="38">
        <f t="shared" si="555"/>
        <v>4.5998253720127016E-2</v>
      </c>
      <c r="BV639" s="38">
        <f t="shared" si="556"/>
        <v>3.8339307880568232E-2</v>
      </c>
      <c r="BW639" s="38">
        <f t="shared" si="557"/>
        <v>0.82459060426697106</v>
      </c>
      <c r="BX639" s="38">
        <f t="shared" si="558"/>
        <v>3.7231283423686173E-2</v>
      </c>
      <c r="BY639" s="38">
        <f t="shared" si="559"/>
        <v>4.0722862662336316E-2</v>
      </c>
    </row>
    <row r="640" spans="1:77" x14ac:dyDescent="0.25">
      <c r="A640" s="23" t="s">
        <v>1543</v>
      </c>
      <c r="B640" s="24" t="s">
        <v>1544</v>
      </c>
      <c r="C640" s="24" t="s">
        <v>178</v>
      </c>
      <c r="D640" s="24" t="s">
        <v>212</v>
      </c>
      <c r="E640" s="25">
        <v>1.84</v>
      </c>
      <c r="F640" s="26">
        <f t="shared" si="505"/>
        <v>0.37671042421736156</v>
      </c>
      <c r="G640" s="27">
        <v>1412537.5446227565</v>
      </c>
      <c r="H640" s="28">
        <f t="shared" si="506"/>
        <v>6.15</v>
      </c>
      <c r="I640" s="27">
        <v>2.8114628744946057</v>
      </c>
      <c r="J640" s="27">
        <f t="shared" si="507"/>
        <v>1.1341944535180506E-3</v>
      </c>
      <c r="K640" s="20">
        <f t="shared" si="504"/>
        <v>0.98452710695374879</v>
      </c>
      <c r="S640" s="31">
        <f t="shared" si="508"/>
        <v>5.3109262647133839</v>
      </c>
      <c r="T640" s="31">
        <f t="shared" si="509"/>
        <v>7.9268398759795158</v>
      </c>
      <c r="U640" s="31">
        <f t="shared" si="510"/>
        <v>4.43861324920955</v>
      </c>
      <c r="V640" s="31">
        <f t="shared" si="511"/>
        <v>67118.006985492393</v>
      </c>
      <c r="W640" s="31">
        <f t="shared" si="512"/>
        <v>3.6599720668926654</v>
      </c>
      <c r="X640" s="32">
        <f t="shared" si="513"/>
        <v>55627.155118471965</v>
      </c>
      <c r="Y640" s="31">
        <f t="shared" si="514"/>
        <v>95.465727516063097</v>
      </c>
      <c r="Z640" s="31">
        <f t="shared" si="515"/>
        <v>4.3103278551879614</v>
      </c>
      <c r="AA640" s="31">
        <f t="shared" si="516"/>
        <v>18.442832665574368</v>
      </c>
      <c r="AB640" s="31">
        <f t="shared" si="517"/>
        <v>3.8695155650795057</v>
      </c>
      <c r="AD640" s="33">
        <f t="shared" si="518"/>
        <v>1369.6727099304474</v>
      </c>
      <c r="AE640" s="33">
        <f t="shared" si="519"/>
        <v>2.3825215948312528</v>
      </c>
      <c r="AF640" s="33">
        <f t="shared" si="520"/>
        <v>0.10512806444577749</v>
      </c>
      <c r="AG640" s="73">
        <f t="shared" si="521"/>
        <v>2488.5526315789475</v>
      </c>
      <c r="AH640" s="33">
        <f t="shared" si="522"/>
        <v>258.15119925967616</v>
      </c>
      <c r="AI640" s="33">
        <f t="shared" si="523"/>
        <v>2.4831885532997392E-4</v>
      </c>
      <c r="AJ640" s="73">
        <f t="shared" si="524"/>
        <v>60.307017543859651</v>
      </c>
      <c r="AK640" s="33">
        <f t="shared" si="525"/>
        <v>146.80212221478237</v>
      </c>
      <c r="AL640" s="33">
        <f t="shared" si="526"/>
        <v>9.7374504504688726E-4</v>
      </c>
      <c r="AM640" s="73">
        <f t="shared" si="527"/>
        <v>113.1140350877193</v>
      </c>
      <c r="AN640" s="33">
        <f t="shared" si="528"/>
        <v>0.55467967330804413</v>
      </c>
      <c r="AO640" s="73">
        <f t="shared" si="529"/>
        <v>256.40350877192981</v>
      </c>
      <c r="AP640" s="33">
        <f t="shared" si="530"/>
        <v>1.5785728824495546</v>
      </c>
      <c r="AQ640" s="73">
        <f t="shared" si="531"/>
        <v>71.622807017543863</v>
      </c>
      <c r="AR640" s="33">
        <f t="shared" si="532"/>
        <v>58.267687594819101</v>
      </c>
      <c r="AS640" s="33">
        <f t="shared" si="533"/>
        <v>0.63824448517142118</v>
      </c>
      <c r="AT640" s="73">
        <f t="shared" si="534"/>
        <v>622.14912280701753</v>
      </c>
      <c r="AU640" s="73">
        <f t="shared" si="535"/>
        <v>1369.6727099304474</v>
      </c>
      <c r="AV640" s="73">
        <f t="shared" si="536"/>
        <v>258.15119925967616</v>
      </c>
      <c r="AW640" s="73">
        <f t="shared" si="537"/>
        <v>146.80212221478237</v>
      </c>
      <c r="AX640" s="73">
        <f t="shared" si="538"/>
        <v>0.55467967330804413</v>
      </c>
      <c r="AY640" s="73">
        <f t="shared" si="539"/>
        <v>1.5785728824495546</v>
      </c>
      <c r="AZ640" s="73">
        <f t="shared" si="540"/>
        <v>58.267687594819101</v>
      </c>
      <c r="BA640" s="33">
        <f t="shared" si="541"/>
        <v>3612.1491228070176</v>
      </c>
      <c r="BC640" s="34">
        <f t="shared" si="542"/>
        <v>7.6604013277871183E-2</v>
      </c>
      <c r="BD640" s="34">
        <f t="shared" si="543"/>
        <v>0.40794043859362733</v>
      </c>
      <c r="BE640" s="34">
        <f t="shared" si="544"/>
        <v>0.34001526121286685</v>
      </c>
      <c r="BF640" s="34">
        <f t="shared" si="545"/>
        <v>0.28036668912408991</v>
      </c>
      <c r="BG640" s="34">
        <f t="shared" si="546"/>
        <v>7.3130578582221295</v>
      </c>
      <c r="BH640" s="34">
        <f t="shared" si="547"/>
        <v>0.33018841225079665</v>
      </c>
      <c r="BI640" s="34">
        <f t="shared" si="548"/>
        <v>1.3974873955008407</v>
      </c>
      <c r="BJ640" s="34">
        <f t="shared" si="549"/>
        <v>0.3611530621849629</v>
      </c>
      <c r="BL640" s="49">
        <f t="shared" si="550"/>
        <v>1</v>
      </c>
      <c r="BM640" s="49">
        <f t="shared" si="551"/>
        <v>0.83349241468942814</v>
      </c>
      <c r="BN640" s="49">
        <f t="shared" si="552"/>
        <v>17.926778437150926</v>
      </c>
      <c r="BO640" s="49">
        <f t="shared" si="553"/>
        <v>0.80940348397212003</v>
      </c>
      <c r="BP640" s="49">
        <f t="shared" si="554"/>
        <v>0.88530831468936089</v>
      </c>
      <c r="BU640" s="38">
        <f t="shared" si="555"/>
        <v>4.599821191472276E-2</v>
      </c>
      <c r="BV640" s="38">
        <f t="shared" si="556"/>
        <v>3.8339160720198294E-2</v>
      </c>
      <c r="BW640" s="38">
        <f t="shared" si="557"/>
        <v>0.82459975350035075</v>
      </c>
      <c r="BX640" s="38">
        <f t="shared" si="558"/>
        <v>3.7231112980264484E-2</v>
      </c>
      <c r="BY640" s="38">
        <f t="shared" si="559"/>
        <v>4.0722599468947289E-2</v>
      </c>
    </row>
    <row r="641" spans="1:77" x14ac:dyDescent="0.25">
      <c r="A641" s="23" t="s">
        <v>1545</v>
      </c>
      <c r="B641" s="24" t="s">
        <v>1546</v>
      </c>
      <c r="C641" s="24" t="s">
        <v>1087</v>
      </c>
      <c r="D641" s="24" t="s">
        <v>66</v>
      </c>
      <c r="E641" s="25">
        <v>13.3</v>
      </c>
      <c r="F641" s="26">
        <f t="shared" si="505"/>
        <v>5.2116329365409414E-2</v>
      </c>
      <c r="G641" s="27">
        <v>28183.829312644593</v>
      </c>
      <c r="H641" s="28">
        <f t="shared" si="506"/>
        <v>4.4500000000000011</v>
      </c>
      <c r="I641" s="27">
        <v>5.5969016594098172E-3</v>
      </c>
      <c r="J641" s="27">
        <f t="shared" si="507"/>
        <v>2.2578903234244958E-6</v>
      </c>
      <c r="K641" s="20">
        <f t="shared" si="504"/>
        <v>0.99965028133986122</v>
      </c>
      <c r="S641" s="31">
        <f t="shared" si="508"/>
        <v>5.2986899749321639</v>
      </c>
      <c r="T641" s="31">
        <f t="shared" si="509"/>
        <v>7.8944350565885451</v>
      </c>
      <c r="U641" s="31">
        <f t="shared" si="510"/>
        <v>4.4290253743949934</v>
      </c>
      <c r="V641" s="31">
        <f t="shared" si="511"/>
        <v>1339.9839387887271</v>
      </c>
      <c r="W641" s="31">
        <f t="shared" si="512"/>
        <v>3.65258325860834</v>
      </c>
      <c r="X641" s="32">
        <f t="shared" si="513"/>
        <v>557947.78485326737</v>
      </c>
      <c r="Y641" s="31">
        <f t="shared" si="514"/>
        <v>95.203062678868918</v>
      </c>
      <c r="Z641" s="31">
        <f t="shared" si="515"/>
        <v>4.3009301902232462</v>
      </c>
      <c r="AA641" s="31">
        <f t="shared" si="516"/>
        <v>18.394412298118482</v>
      </c>
      <c r="AB641" s="31">
        <f t="shared" si="517"/>
        <v>3.8676126228089638</v>
      </c>
      <c r="AD641" s="33">
        <f t="shared" si="518"/>
        <v>1372.8357015875226</v>
      </c>
      <c r="AE641" s="33">
        <f t="shared" si="519"/>
        <v>0.32961201011199287</v>
      </c>
      <c r="AF641" s="33">
        <f t="shared" si="520"/>
        <v>0.10555959069393436</v>
      </c>
      <c r="AG641" s="73">
        <f t="shared" si="521"/>
        <v>2488.5526315789475</v>
      </c>
      <c r="AH641" s="33">
        <f t="shared" si="522"/>
        <v>258.71004035280669</v>
      </c>
      <c r="AI641" s="33">
        <f t="shared" si="523"/>
        <v>1.2437960026395863E-2</v>
      </c>
      <c r="AJ641" s="73">
        <f t="shared" si="524"/>
        <v>60.307017543859651</v>
      </c>
      <c r="AK641" s="33">
        <f t="shared" si="525"/>
        <v>147.09908813177299</v>
      </c>
      <c r="AL641" s="33">
        <f t="shared" si="526"/>
        <v>9.7081963827335137E-5</v>
      </c>
      <c r="AM641" s="73">
        <f t="shared" si="527"/>
        <v>113.1140350877193</v>
      </c>
      <c r="AN641" s="33">
        <f t="shared" si="528"/>
        <v>0.55621003212198084</v>
      </c>
      <c r="AO641" s="73">
        <f t="shared" si="529"/>
        <v>256.40350877192981</v>
      </c>
      <c r="AP641" s="33">
        <f t="shared" si="530"/>
        <v>1.5820221128289194</v>
      </c>
      <c r="AQ641" s="73">
        <f t="shared" si="531"/>
        <v>71.622807017543863</v>
      </c>
      <c r="AR641" s="33">
        <f t="shared" si="532"/>
        <v>58.421068023528669</v>
      </c>
      <c r="AS641" s="33">
        <f t="shared" si="533"/>
        <v>0.63855851414180209</v>
      </c>
      <c r="AT641" s="73">
        <f t="shared" si="534"/>
        <v>622.14912280701753</v>
      </c>
      <c r="AU641" s="73">
        <f t="shared" si="535"/>
        <v>1372.8357015875226</v>
      </c>
      <c r="AV641" s="73">
        <f t="shared" si="536"/>
        <v>258.71004035280669</v>
      </c>
      <c r="AW641" s="73">
        <f t="shared" si="537"/>
        <v>147.09908813177299</v>
      </c>
      <c r="AX641" s="73">
        <f t="shared" si="538"/>
        <v>0.55621003212198084</v>
      </c>
      <c r="AY641" s="73">
        <f t="shared" si="539"/>
        <v>1.5820221128289194</v>
      </c>
      <c r="AZ641" s="73">
        <f t="shared" si="540"/>
        <v>58.421068023528669</v>
      </c>
      <c r="BA641" s="33">
        <f t="shared" si="541"/>
        <v>3612.1491228070176</v>
      </c>
      <c r="BC641" s="34">
        <f t="shared" si="542"/>
        <v>0.11659659338812334</v>
      </c>
      <c r="BD641" s="34">
        <f t="shared" si="543"/>
        <v>0.6194799217476008</v>
      </c>
      <c r="BE641" s="34">
        <f t="shared" si="544"/>
        <v>0.51638444455406984</v>
      </c>
      <c r="BF641" s="34">
        <f t="shared" si="545"/>
        <v>0.42587848395036676</v>
      </c>
      <c r="BG641" s="34">
        <f t="shared" si="546"/>
        <v>11.100352788472097</v>
      </c>
      <c r="BH641" s="34">
        <f t="shared" si="547"/>
        <v>0.50147380858016399</v>
      </c>
      <c r="BI641" s="34">
        <f t="shared" si="548"/>
        <v>2.121536824077781</v>
      </c>
      <c r="BJ641" s="34">
        <f t="shared" si="549"/>
        <v>0.5485391198607048</v>
      </c>
      <c r="BL641" s="49">
        <f t="shared" si="550"/>
        <v>1</v>
      </c>
      <c r="BM641" s="49">
        <f t="shared" si="551"/>
        <v>0.83357737099421936</v>
      </c>
      <c r="BN641" s="49">
        <f t="shared" si="552"/>
        <v>17.918825774299744</v>
      </c>
      <c r="BO641" s="49">
        <f t="shared" si="553"/>
        <v>0.80950776768594468</v>
      </c>
      <c r="BP641" s="49">
        <f t="shared" si="554"/>
        <v>0.88548329106976298</v>
      </c>
      <c r="BU641" s="38">
        <f t="shared" si="555"/>
        <v>4.5999968753733161E-2</v>
      </c>
      <c r="BV641" s="38">
        <f t="shared" si="556"/>
        <v>3.8344533019553123E-2</v>
      </c>
      <c r="BW641" s="38">
        <f t="shared" si="557"/>
        <v>0.82426542572137662</v>
      </c>
      <c r="BX641" s="38">
        <f t="shared" si="558"/>
        <v>3.7237332019457739E-2</v>
      </c>
      <c r="BY641" s="38">
        <f t="shared" si="559"/>
        <v>4.0732203721161903E-2</v>
      </c>
    </row>
    <row r="642" spans="1:77" x14ac:dyDescent="0.25">
      <c r="A642" s="23" t="s">
        <v>1547</v>
      </c>
      <c r="B642" s="24" t="s">
        <v>1548</v>
      </c>
      <c r="C642" s="24" t="s">
        <v>867</v>
      </c>
      <c r="D642" s="24" t="s">
        <v>66</v>
      </c>
      <c r="E642" s="25">
        <v>10.3</v>
      </c>
      <c r="F642" s="26">
        <f t="shared" si="505"/>
        <v>6.7295842772810213E-2</v>
      </c>
      <c r="G642" s="27">
        <v>16218.100973589309</v>
      </c>
      <c r="H642" s="28">
        <f t="shared" si="506"/>
        <v>4.21</v>
      </c>
      <c r="I642" s="27">
        <v>2.5664338617922541E-2</v>
      </c>
      <c r="J642" s="27">
        <f t="shared" si="507"/>
        <v>1.0353453633596152E-5</v>
      </c>
      <c r="K642" s="20">
        <f t="shared" si="504"/>
        <v>0.99978294952118552</v>
      </c>
      <c r="S642" s="31">
        <f t="shared" si="508"/>
        <v>5.28952268045804</v>
      </c>
      <c r="T642" s="31">
        <f t="shared" si="509"/>
        <v>7.8702335525282878</v>
      </c>
      <c r="U642" s="31">
        <f t="shared" si="510"/>
        <v>4.4218422434478191</v>
      </c>
      <c r="V642" s="31">
        <f t="shared" si="511"/>
        <v>771.42841302076454</v>
      </c>
      <c r="W642" s="31">
        <f t="shared" si="512"/>
        <v>3.6470476442541244</v>
      </c>
      <c r="X642" s="32">
        <f t="shared" si="513"/>
        <v>70057.305797764493</v>
      </c>
      <c r="Y642" s="31">
        <f t="shared" si="514"/>
        <v>95.006277055644091</v>
      </c>
      <c r="Z642" s="31">
        <f t="shared" si="515"/>
        <v>4.293889562415222</v>
      </c>
      <c r="AA642" s="31">
        <f t="shared" si="516"/>
        <v>18.358136288400679</v>
      </c>
      <c r="AB642" s="31">
        <f t="shared" si="517"/>
        <v>3.8661816158966342</v>
      </c>
      <c r="AD642" s="33">
        <f t="shared" si="518"/>
        <v>1375.2149690377857</v>
      </c>
      <c r="AE642" s="33">
        <f t="shared" si="519"/>
        <v>0.42561550820286459</v>
      </c>
      <c r="AF642" s="33">
        <f t="shared" si="520"/>
        <v>0.10588419362289797</v>
      </c>
      <c r="AG642" s="73">
        <f t="shared" si="521"/>
        <v>2488.5526315789475</v>
      </c>
      <c r="AH642" s="33">
        <f t="shared" si="522"/>
        <v>259.13030593327971</v>
      </c>
      <c r="AI642" s="33">
        <f t="shared" si="523"/>
        <v>2.1604942708038484E-2</v>
      </c>
      <c r="AJ642" s="73">
        <f t="shared" si="524"/>
        <v>60.307017543859651</v>
      </c>
      <c r="AK642" s="33">
        <f t="shared" si="525"/>
        <v>147.32236018719487</v>
      </c>
      <c r="AL642" s="33">
        <f t="shared" si="526"/>
        <v>7.7317655953014269E-4</v>
      </c>
      <c r="AM642" s="73">
        <f t="shared" si="527"/>
        <v>113.1140350877193</v>
      </c>
      <c r="AN642" s="33">
        <f t="shared" si="528"/>
        <v>0.55736210481872406</v>
      </c>
      <c r="AO642" s="73">
        <f t="shared" si="529"/>
        <v>256.40350877192981</v>
      </c>
      <c r="AP642" s="33">
        <f t="shared" si="530"/>
        <v>1.5846161313099694</v>
      </c>
      <c r="AQ642" s="73">
        <f t="shared" si="531"/>
        <v>71.622807017543863</v>
      </c>
      <c r="AR642" s="33">
        <f t="shared" si="532"/>
        <v>58.5365091117771</v>
      </c>
      <c r="AS642" s="33">
        <f t="shared" si="533"/>
        <v>0.63879486663075569</v>
      </c>
      <c r="AT642" s="73">
        <f t="shared" si="534"/>
        <v>622.14912280701753</v>
      </c>
      <c r="AU642" s="73">
        <f t="shared" si="535"/>
        <v>1375.2149690377857</v>
      </c>
      <c r="AV642" s="73">
        <f t="shared" si="536"/>
        <v>259.13030593327971</v>
      </c>
      <c r="AW642" s="73">
        <f t="shared" si="537"/>
        <v>147.32236018719487</v>
      </c>
      <c r="AX642" s="73">
        <f t="shared" si="538"/>
        <v>0.55736210481872406</v>
      </c>
      <c r="AY642" s="73">
        <f t="shared" si="539"/>
        <v>1.5846161313099694</v>
      </c>
      <c r="AZ642" s="73">
        <f t="shared" si="540"/>
        <v>58.5365091117771</v>
      </c>
      <c r="BA642" s="33">
        <f t="shared" si="541"/>
        <v>3612.1491228070176</v>
      </c>
      <c r="BC642" s="34">
        <f t="shared" si="542"/>
        <v>0.11410271359020312</v>
      </c>
      <c r="BD642" s="34">
        <f t="shared" si="543"/>
        <v>0.60517910457568225</v>
      </c>
      <c r="BE642" s="34">
        <f t="shared" si="544"/>
        <v>0.50450213627020291</v>
      </c>
      <c r="BF642" s="34">
        <f t="shared" si="545"/>
        <v>0.4161358488398309</v>
      </c>
      <c r="BG642" s="34">
        <f t="shared" si="546"/>
        <v>10.840474020151643</v>
      </c>
      <c r="BH642" s="34">
        <f t="shared" si="547"/>
        <v>0.48994445092822675</v>
      </c>
      <c r="BI642" s="34">
        <f t="shared" si="548"/>
        <v>2.0721008282334248</v>
      </c>
      <c r="BJ642" s="34">
        <f t="shared" si="549"/>
        <v>0.53595537770743573</v>
      </c>
      <c r="BL642" s="49">
        <f t="shared" si="550"/>
        <v>1</v>
      </c>
      <c r="BM642" s="49">
        <f t="shared" si="551"/>
        <v>0.8336410369355558</v>
      </c>
      <c r="BN642" s="49">
        <f t="shared" si="552"/>
        <v>17.912835949206105</v>
      </c>
      <c r="BO642" s="49">
        <f t="shared" si="553"/>
        <v>0.809585868421132</v>
      </c>
      <c r="BP642" s="49">
        <f t="shared" si="554"/>
        <v>0.88561447950721572</v>
      </c>
      <c r="BU642" s="38">
        <f t="shared" si="555"/>
        <v>4.6001310600977813E-2</v>
      </c>
      <c r="BV642" s="38">
        <f t="shared" si="556"/>
        <v>3.8348580269793722E-2</v>
      </c>
      <c r="BW642" s="38">
        <f t="shared" si="557"/>
        <v>0.82401393024379121</v>
      </c>
      <c r="BX642" s="38">
        <f t="shared" si="558"/>
        <v>3.7242010991402848E-2</v>
      </c>
      <c r="BY642" s="38">
        <f t="shared" si="559"/>
        <v>4.0739426744534728E-2</v>
      </c>
    </row>
    <row r="643" spans="1:77" x14ac:dyDescent="0.25">
      <c r="A643" s="23" t="s">
        <v>1549</v>
      </c>
      <c r="B643" s="24" t="s">
        <v>1550</v>
      </c>
      <c r="C643" s="24" t="s">
        <v>1551</v>
      </c>
      <c r="D643" s="24" t="s">
        <v>236</v>
      </c>
      <c r="E643" s="25">
        <v>1.54</v>
      </c>
      <c r="F643" s="26">
        <f t="shared" si="505"/>
        <v>0.45009557179217224</v>
      </c>
      <c r="G643" s="27">
        <v>3715.352290971724</v>
      </c>
      <c r="H643" s="28">
        <f t="shared" si="506"/>
        <v>3.57</v>
      </c>
      <c r="I643" s="27">
        <v>3.2807582321115374E-3</v>
      </c>
      <c r="J643" s="27">
        <f t="shared" si="507"/>
        <v>1.3235166019624174E-6</v>
      </c>
      <c r="K643" s="20">
        <f t="shared" si="504"/>
        <v>0.99992108533095869</v>
      </c>
      <c r="S643" s="31">
        <f t="shared" si="508"/>
        <v>5.2181830727291505</v>
      </c>
      <c r="T643" s="31">
        <f t="shared" si="509"/>
        <v>7.6840881258442755</v>
      </c>
      <c r="U643" s="31">
        <f t="shared" si="510"/>
        <v>4.3659433361439186</v>
      </c>
      <c r="V643" s="31">
        <f t="shared" si="511"/>
        <v>177.35618863399753</v>
      </c>
      <c r="W643" s="31">
        <f t="shared" si="512"/>
        <v>3.6039696611389522</v>
      </c>
      <c r="X643" s="32">
        <f t="shared" si="513"/>
        <v>126102.83103792806</v>
      </c>
      <c r="Y643" s="31">
        <f t="shared" si="514"/>
        <v>93.474897300453549</v>
      </c>
      <c r="Z643" s="31">
        <f t="shared" si="515"/>
        <v>4.2390996102207934</v>
      </c>
      <c r="AA643" s="31">
        <f t="shared" si="516"/>
        <v>18.075837480334435</v>
      </c>
      <c r="AB643" s="31">
        <f t="shared" si="517"/>
        <v>3.8548865858262205</v>
      </c>
      <c r="AD643" s="33">
        <f t="shared" si="518"/>
        <v>1394.0160143569456</v>
      </c>
      <c r="AE643" s="33">
        <f t="shared" si="519"/>
        <v>2.8466491782399386</v>
      </c>
      <c r="AF643" s="33">
        <f t="shared" si="520"/>
        <v>0.1084492160534367</v>
      </c>
      <c r="AG643" s="73">
        <f t="shared" si="521"/>
        <v>2488.5526315789475</v>
      </c>
      <c r="AH643" s="33">
        <f t="shared" si="522"/>
        <v>262.44805420341402</v>
      </c>
      <c r="AI643" s="33">
        <f t="shared" si="523"/>
        <v>9.3972850877287184E-2</v>
      </c>
      <c r="AJ643" s="73">
        <f t="shared" si="524"/>
        <v>60.307017543859651</v>
      </c>
      <c r="AK643" s="33">
        <f t="shared" si="525"/>
        <v>149.08329347502553</v>
      </c>
      <c r="AL643" s="33">
        <f t="shared" si="526"/>
        <v>4.2954362103397121E-4</v>
      </c>
      <c r="AM643" s="73">
        <f t="shared" si="527"/>
        <v>113.1140350877193</v>
      </c>
      <c r="AN643" s="33">
        <f t="shared" si="528"/>
        <v>0.56649325198528677</v>
      </c>
      <c r="AO643" s="73">
        <f t="shared" si="529"/>
        <v>256.40350877192981</v>
      </c>
      <c r="AP643" s="33">
        <f t="shared" si="530"/>
        <v>1.6050971414451551</v>
      </c>
      <c r="AQ643" s="73">
        <f t="shared" si="531"/>
        <v>71.622807017543863</v>
      </c>
      <c r="AR643" s="33">
        <f t="shared" si="532"/>
        <v>59.450701152316945</v>
      </c>
      <c r="AS643" s="33">
        <f t="shared" si="533"/>
        <v>0.64066657078255862</v>
      </c>
      <c r="AT643" s="73">
        <f t="shared" si="534"/>
        <v>622.14912280701753</v>
      </c>
      <c r="AU643" s="73">
        <f t="shared" si="535"/>
        <v>1394.0160143569456</v>
      </c>
      <c r="AV643" s="73">
        <f t="shared" si="536"/>
        <v>262.44805420341402</v>
      </c>
      <c r="AW643" s="73">
        <f t="shared" si="537"/>
        <v>149.08329347502553</v>
      </c>
      <c r="AX643" s="73">
        <f t="shared" si="538"/>
        <v>0.56649325198528677</v>
      </c>
      <c r="AY643" s="73">
        <f t="shared" si="539"/>
        <v>1.6050971414451551</v>
      </c>
      <c r="AZ643" s="73">
        <f t="shared" si="540"/>
        <v>59.450701152316945</v>
      </c>
      <c r="BA643" s="33">
        <f t="shared" si="541"/>
        <v>3612.1491228070176</v>
      </c>
      <c r="BC643" s="34">
        <f t="shared" si="542"/>
        <v>7.3433678474864914E-2</v>
      </c>
      <c r="BD643" s="34">
        <f t="shared" si="543"/>
        <v>0.38421511996865232</v>
      </c>
      <c r="BE643" s="34">
        <f t="shared" si="544"/>
        <v>0.32049252277763041</v>
      </c>
      <c r="BF643" s="34">
        <f t="shared" si="545"/>
        <v>0.26465198680535662</v>
      </c>
      <c r="BG643" s="34">
        <f t="shared" si="546"/>
        <v>6.8642055538325248</v>
      </c>
      <c r="BH643" s="34">
        <f t="shared" si="547"/>
        <v>0.3112926777998789</v>
      </c>
      <c r="BI643" s="34">
        <f t="shared" si="548"/>
        <v>1.3132233723953648</v>
      </c>
      <c r="BJ643" s="34">
        <f t="shared" si="549"/>
        <v>0.34066459366765023</v>
      </c>
      <c r="BL643" s="49">
        <f t="shared" si="550"/>
        <v>1</v>
      </c>
      <c r="BM643" s="49">
        <f t="shared" si="551"/>
        <v>0.83414864777778408</v>
      </c>
      <c r="BN643" s="49">
        <f t="shared" si="552"/>
        <v>17.865526880859264</v>
      </c>
      <c r="BO643" s="49">
        <f t="shared" si="553"/>
        <v>0.81020413206350894</v>
      </c>
      <c r="BP643" s="49">
        <f t="shared" si="554"/>
        <v>0.88665067032095113</v>
      </c>
      <c r="BU643" s="38">
        <f t="shared" si="555"/>
        <v>4.6011899064177977E-2</v>
      </c>
      <c r="BV643" s="38">
        <f t="shared" si="556"/>
        <v>3.838076338607195E-2</v>
      </c>
      <c r="BW643" s="38">
        <f t="shared" si="557"/>
        <v>0.82202681957045487</v>
      </c>
      <c r="BX643" s="38">
        <f t="shared" si="558"/>
        <v>3.7279030745886101E-2</v>
      </c>
      <c r="BY643" s="38">
        <f t="shared" si="559"/>
        <v>4.0796481147993349E-2</v>
      </c>
    </row>
    <row r="644" spans="1:77" x14ac:dyDescent="0.25">
      <c r="A644" s="23" t="s">
        <v>1552</v>
      </c>
      <c r="B644" s="24" t="s">
        <v>1553</v>
      </c>
      <c r="C644" s="24" t="s">
        <v>77</v>
      </c>
      <c r="D644" s="24" t="s">
        <v>212</v>
      </c>
      <c r="E644" s="25">
        <v>7.57</v>
      </c>
      <c r="F644" s="26">
        <f t="shared" si="505"/>
        <v>9.1565017247020514E-2</v>
      </c>
      <c r="G644" s="27">
        <v>67608.297539198305</v>
      </c>
      <c r="H644" s="28">
        <f t="shared" si="506"/>
        <v>4.830000000000001</v>
      </c>
      <c r="I644" s="27">
        <v>29694</v>
      </c>
      <c r="J644" s="27">
        <f t="shared" si="507"/>
        <v>11.979091172889543</v>
      </c>
      <c r="K644" s="20">
        <f t="shared" si="504"/>
        <v>0.99921322710425531</v>
      </c>
      <c r="S644" s="31">
        <f t="shared" si="508"/>
        <v>5.3059624503360956</v>
      </c>
      <c r="T644" s="31">
        <f t="shared" si="509"/>
        <v>7.9136804430490004</v>
      </c>
      <c r="U644" s="31">
        <f t="shared" si="510"/>
        <v>4.434723799735643</v>
      </c>
      <c r="V644" s="31">
        <f t="shared" si="511"/>
        <v>3213.2505403302007</v>
      </c>
      <c r="W644" s="31">
        <f t="shared" si="512"/>
        <v>3.6569746981274163</v>
      </c>
      <c r="X644" s="32">
        <f t="shared" si="513"/>
        <v>0.25216275992462023</v>
      </c>
      <c r="Y644" s="31">
        <f t="shared" si="514"/>
        <v>95.359174016711222</v>
      </c>
      <c r="Z644" s="31">
        <f t="shared" si="515"/>
        <v>4.3065155668800799</v>
      </c>
      <c r="AA644" s="31">
        <f t="shared" si="516"/>
        <v>18.423190296814845</v>
      </c>
      <c r="AB644" s="31">
        <f t="shared" si="517"/>
        <v>3.8687445913830536</v>
      </c>
      <c r="AD644" s="33">
        <f t="shared" si="518"/>
        <v>1370.9540610808504</v>
      </c>
      <c r="AE644" s="33">
        <f t="shared" si="519"/>
        <v>0.57910696624696245</v>
      </c>
      <c r="AF644" s="33">
        <f t="shared" si="520"/>
        <v>0.10530287889818619</v>
      </c>
      <c r="AG644" s="73">
        <f t="shared" si="521"/>
        <v>2488.5526315789475</v>
      </c>
      <c r="AH644" s="33">
        <f t="shared" si="522"/>
        <v>258.3776093116864</v>
      </c>
      <c r="AI644" s="33">
        <f t="shared" si="523"/>
        <v>5.1868556334091409E-3</v>
      </c>
      <c r="AJ644" s="73">
        <f t="shared" si="524"/>
        <v>60.307017543859651</v>
      </c>
      <c r="AK644" s="33">
        <f t="shared" si="525"/>
        <v>146.92244574232117</v>
      </c>
      <c r="AL644" s="33">
        <f t="shared" si="526"/>
        <v>214.8083510937891</v>
      </c>
      <c r="AM644" s="73">
        <f t="shared" si="527"/>
        <v>113.1140350877193</v>
      </c>
      <c r="AN644" s="33">
        <f t="shared" si="528"/>
        <v>0.55529946747907966</v>
      </c>
      <c r="AO644" s="73">
        <f t="shared" si="529"/>
        <v>256.40350877192981</v>
      </c>
      <c r="AP644" s="33">
        <f t="shared" si="530"/>
        <v>1.5799702940807079</v>
      </c>
      <c r="AQ644" s="73">
        <f t="shared" si="531"/>
        <v>71.622807017543863</v>
      </c>
      <c r="AR644" s="33">
        <f t="shared" si="532"/>
        <v>58.329811222055369</v>
      </c>
      <c r="AS644" s="33">
        <f t="shared" si="533"/>
        <v>0.6383716762274213</v>
      </c>
      <c r="AT644" s="73">
        <f t="shared" si="534"/>
        <v>622.14912280701753</v>
      </c>
      <c r="AU644" s="73">
        <f t="shared" si="535"/>
        <v>1370.9540610808504</v>
      </c>
      <c r="AV644" s="73">
        <f t="shared" si="536"/>
        <v>258.3776093116864</v>
      </c>
      <c r="AW644" s="73">
        <f t="shared" si="537"/>
        <v>146.92244574232117</v>
      </c>
      <c r="AX644" s="73">
        <f t="shared" si="538"/>
        <v>0.55529946747907966</v>
      </c>
      <c r="AY644" s="73">
        <f t="shared" si="539"/>
        <v>1.5799702940807079</v>
      </c>
      <c r="AZ644" s="73">
        <f t="shared" si="540"/>
        <v>58.329811222055369</v>
      </c>
      <c r="BA644" s="33">
        <f t="shared" si="541"/>
        <v>3612.1491228070176</v>
      </c>
      <c r="BC644" s="34">
        <f t="shared" si="542"/>
        <v>1.1657684680607572E-2</v>
      </c>
      <c r="BD644" s="34">
        <f t="shared" si="543"/>
        <v>6.3692274350099151E-2</v>
      </c>
      <c r="BE644" s="34">
        <f t="shared" si="544"/>
        <v>5.1697573889089285E-2</v>
      </c>
      <c r="BF644" s="34">
        <f t="shared" si="545"/>
        <v>1.7315575246295536E-2</v>
      </c>
      <c r="BG644" s="34">
        <f t="shared" si="546"/>
        <v>1.1116671820900061</v>
      </c>
      <c r="BH644" s="34">
        <f t="shared" si="547"/>
        <v>5.020400055081594E-2</v>
      </c>
      <c r="BI644" s="34">
        <f t="shared" si="548"/>
        <v>0.21244668949034567</v>
      </c>
      <c r="BJ644" s="34">
        <f t="shared" si="549"/>
        <v>5.491359909453139E-2</v>
      </c>
      <c r="BL644" s="49">
        <f t="shared" si="550"/>
        <v>1</v>
      </c>
      <c r="BM644" s="49">
        <f t="shared" si="551"/>
        <v>0.8116773096360439</v>
      </c>
      <c r="BN644" s="49">
        <f t="shared" si="552"/>
        <v>17.453720932926235</v>
      </c>
      <c r="BO644" s="49">
        <f t="shared" si="553"/>
        <v>0.78822747441641305</v>
      </c>
      <c r="BP644" s="49">
        <f t="shared" si="554"/>
        <v>0.86217048542946095</v>
      </c>
      <c r="BU644" s="38">
        <f t="shared" si="555"/>
        <v>4.7188473720369599E-2</v>
      </c>
      <c r="BV644" s="38">
        <f t="shared" si="556"/>
        <v>3.8301813395180753E-2</v>
      </c>
      <c r="BW644" s="38">
        <f t="shared" si="557"/>
        <v>0.8236144515660544</v>
      </c>
      <c r="BX644" s="38">
        <f t="shared" si="558"/>
        <v>3.7195251462172209E-2</v>
      </c>
      <c r="BY644" s="38">
        <f t="shared" si="559"/>
        <v>4.0684509294166421E-2</v>
      </c>
    </row>
    <row r="645" spans="1:77" x14ac:dyDescent="0.25">
      <c r="A645" s="23" t="s">
        <v>1554</v>
      </c>
      <c r="B645" s="24" t="s">
        <v>1555</v>
      </c>
      <c r="C645" s="24" t="s">
        <v>1187</v>
      </c>
      <c r="D645" s="24" t="s">
        <v>66</v>
      </c>
      <c r="E645" s="25">
        <v>3.9899999999999996E-3</v>
      </c>
      <c r="F645" s="26">
        <f t="shared" si="505"/>
        <v>173.72109788469808</v>
      </c>
      <c r="G645" s="27">
        <v>3.5481338923357516E-4</v>
      </c>
      <c r="H645" s="28">
        <f t="shared" si="506"/>
        <v>-3.45</v>
      </c>
      <c r="I645" s="27">
        <v>7.7442001001568543E-28</v>
      </c>
      <c r="J645" s="27">
        <f t="shared" si="507"/>
        <v>3.1241489547005893E-31</v>
      </c>
      <c r="K645" s="20">
        <f t="shared" si="504"/>
        <v>0.10867756412544999</v>
      </c>
      <c r="S645" s="31">
        <f t="shared" si="508"/>
        <v>0.87517429665314139</v>
      </c>
      <c r="T645" s="31">
        <f t="shared" si="509"/>
        <v>0.79196560326107257</v>
      </c>
      <c r="U645" s="31">
        <f t="shared" si="510"/>
        <v>0.96293268438236235</v>
      </c>
      <c r="V645" s="31">
        <f t="shared" si="511"/>
        <v>0.820016859075131</v>
      </c>
      <c r="W645" s="31">
        <f t="shared" si="512"/>
        <v>0.98147053784920568</v>
      </c>
      <c r="X645" s="32">
        <f t="shared" si="513"/>
        <v>3.049841289813179E+27</v>
      </c>
      <c r="Y645" s="31">
        <f t="shared" si="514"/>
        <v>0.24764349254737203</v>
      </c>
      <c r="Z645" s="31">
        <f t="shared" si="515"/>
        <v>0.90359986756052302</v>
      </c>
      <c r="AA645" s="31">
        <f t="shared" si="516"/>
        <v>0.89006593016362867</v>
      </c>
      <c r="AB645" s="31">
        <f t="shared" si="517"/>
        <v>0.82574810519442632</v>
      </c>
      <c r="AD645" s="33">
        <f t="shared" si="518"/>
        <v>8311.7509244147423</v>
      </c>
      <c r="AE645" s="33">
        <f t="shared" si="519"/>
        <v>1098.7067003733098</v>
      </c>
      <c r="AF645" s="33">
        <f t="shared" si="520"/>
        <v>1.0522342509597906</v>
      </c>
      <c r="AG645" s="73">
        <f t="shared" si="521"/>
        <v>2488.5526315789475</v>
      </c>
      <c r="AH645" s="33">
        <f t="shared" si="522"/>
        <v>1189.9412616451855</v>
      </c>
      <c r="AI645" s="33">
        <f t="shared" si="523"/>
        <v>20.324785377540202</v>
      </c>
      <c r="AJ645" s="73">
        <f t="shared" si="524"/>
        <v>60.307017543859651</v>
      </c>
      <c r="AK645" s="33">
        <f t="shared" si="525"/>
        <v>547.43534925061283</v>
      </c>
      <c r="AL645" s="33">
        <f t="shared" si="526"/>
        <v>1.7760487028485572E-26</v>
      </c>
      <c r="AM645" s="73">
        <f t="shared" si="527"/>
        <v>113.1140350877193</v>
      </c>
      <c r="AN645" s="33">
        <f t="shared" si="528"/>
        <v>213.82713515314848</v>
      </c>
      <c r="AO645" s="73">
        <f t="shared" si="529"/>
        <v>256.40350877192981</v>
      </c>
      <c r="AP645" s="33">
        <f t="shared" si="530"/>
        <v>7.5300660291552379</v>
      </c>
      <c r="AQ645" s="73">
        <f t="shared" si="531"/>
        <v>71.622807017543863</v>
      </c>
      <c r="AR645" s="33">
        <f t="shared" si="532"/>
        <v>1207.3501250897843</v>
      </c>
      <c r="AS645" s="33">
        <f t="shared" si="533"/>
        <v>2.9908599900637589</v>
      </c>
      <c r="AT645" s="73">
        <f t="shared" si="534"/>
        <v>622.14912280701753</v>
      </c>
      <c r="AU645" s="73">
        <f t="shared" si="535"/>
        <v>8311.7509244147423</v>
      </c>
      <c r="AV645" s="73">
        <f t="shared" si="536"/>
        <v>1189.9412616451855</v>
      </c>
      <c r="AW645" s="73">
        <f t="shared" si="537"/>
        <v>547.43534925061283</v>
      </c>
      <c r="AX645" s="73">
        <f t="shared" si="538"/>
        <v>213.82713515314848</v>
      </c>
      <c r="AY645" s="73">
        <f t="shared" si="539"/>
        <v>7.5300660291552379</v>
      </c>
      <c r="AZ645" s="73">
        <f t="shared" si="540"/>
        <v>1207.3501250897843</v>
      </c>
      <c r="BA645" s="33">
        <f t="shared" si="541"/>
        <v>3612.1491228070176</v>
      </c>
      <c r="BC645" s="34">
        <f t="shared" si="542"/>
        <v>2.8700616506472065E-4</v>
      </c>
      <c r="BD645" s="34">
        <f t="shared" si="543"/>
        <v>2.5143781743313526E-4</v>
      </c>
      <c r="BE645" s="34">
        <f t="shared" si="544"/>
        <v>2.7172639570640668E-4</v>
      </c>
      <c r="BF645" s="34">
        <f t="shared" si="545"/>
        <v>2.8168809519210923E-4</v>
      </c>
      <c r="BG645" s="34">
        <f t="shared" si="546"/>
        <v>7.107520909925498E-5</v>
      </c>
      <c r="BH645" s="34">
        <f t="shared" si="547"/>
        <v>2.5933873274153522E-4</v>
      </c>
      <c r="BI645" s="34">
        <f t="shared" si="548"/>
        <v>2.5482315875452547E-4</v>
      </c>
      <c r="BJ645" s="34">
        <f t="shared" si="549"/>
        <v>3.0859672235581596E-4</v>
      </c>
      <c r="BL645" s="49">
        <f t="shared" si="550"/>
        <v>1</v>
      </c>
      <c r="BM645" s="49">
        <f t="shared" si="551"/>
        <v>1.0806902417480089</v>
      </c>
      <c r="BN645" s="49">
        <f t="shared" si="552"/>
        <v>0.28267509567512045</v>
      </c>
      <c r="BO645" s="49">
        <f t="shared" si="553"/>
        <v>1.0314229394331307</v>
      </c>
      <c r="BP645" s="49">
        <f t="shared" si="554"/>
        <v>1.2273281939296221</v>
      </c>
      <c r="BU645" s="38">
        <f t="shared" si="555"/>
        <v>5.1755649992192516E-2</v>
      </c>
      <c r="BV645" s="38">
        <f t="shared" si="556"/>
        <v>5.5931825901887867E-2</v>
      </c>
      <c r="BW645" s="38">
        <f t="shared" si="557"/>
        <v>1.4630033313271066E-2</v>
      </c>
      <c r="BX645" s="38">
        <f t="shared" si="558"/>
        <v>5.338196464721949E-2</v>
      </c>
      <c r="BY645" s="38">
        <f t="shared" si="559"/>
        <v>6.3521168430571304E-2</v>
      </c>
    </row>
    <row r="646" spans="1:77" x14ac:dyDescent="0.25">
      <c r="A646" s="23" t="s">
        <v>1556</v>
      </c>
      <c r="B646" s="24" t="s">
        <v>1557</v>
      </c>
      <c r="C646" s="24" t="s">
        <v>215</v>
      </c>
      <c r="D646" s="24" t="s">
        <v>133</v>
      </c>
      <c r="E646" s="25">
        <v>0.23200000000000001</v>
      </c>
      <c r="F646" s="26">
        <f t="shared" si="505"/>
        <v>2.9877033644825226</v>
      </c>
      <c r="G646" s="27">
        <v>4073.8027780411317</v>
      </c>
      <c r="H646" s="28">
        <f t="shared" si="506"/>
        <v>3.6100000000000003</v>
      </c>
      <c r="I646" s="27">
        <v>0.90880533310613199</v>
      </c>
      <c r="J646" s="27">
        <f t="shared" si="507"/>
        <v>3.6662834052962238E-4</v>
      </c>
      <c r="K646" s="20">
        <f t="shared" ref="K646:K709" si="560">1/(0.05*((0.000037+(0.12/G646))*(0.006*G646+0.485))+1)</f>
        <v>0.99991717607923936</v>
      </c>
      <c r="S646" s="31">
        <f t="shared" si="508"/>
        <v>5.2262087248943834</v>
      </c>
      <c r="T646" s="31">
        <f t="shared" si="509"/>
        <v>7.7048376236567844</v>
      </c>
      <c r="U646" s="31">
        <f t="shared" si="510"/>
        <v>4.3722319211350591</v>
      </c>
      <c r="V646" s="31">
        <f t="shared" si="511"/>
        <v>194.38808166739895</v>
      </c>
      <c r="W646" s="31">
        <f t="shared" si="512"/>
        <v>3.6088159018104178</v>
      </c>
      <c r="X646" s="32">
        <f t="shared" si="513"/>
        <v>498.89596252814806</v>
      </c>
      <c r="Y646" s="31">
        <f t="shared" si="514"/>
        <v>93.647176370093888</v>
      </c>
      <c r="Z646" s="31">
        <f t="shared" si="515"/>
        <v>4.2452634385969352</v>
      </c>
      <c r="AA646" s="31">
        <f t="shared" si="516"/>
        <v>18.107595883728095</v>
      </c>
      <c r="AB646" s="31">
        <f t="shared" si="517"/>
        <v>3.8561715141271193</v>
      </c>
      <c r="AD646" s="33">
        <f t="shared" si="518"/>
        <v>1391.8752870662997</v>
      </c>
      <c r="AE646" s="33">
        <f t="shared" si="519"/>
        <v>18.895860924523731</v>
      </c>
      <c r="AF646" s="33">
        <f t="shared" si="520"/>
        <v>0.10815715710538569</v>
      </c>
      <c r="AG646" s="73">
        <f t="shared" si="521"/>
        <v>2488.5526315789475</v>
      </c>
      <c r="AH646" s="33">
        <f t="shared" si="522"/>
        <v>262.07057493781525</v>
      </c>
      <c r="AI646" s="33">
        <f t="shared" si="523"/>
        <v>8.573913855060103E-2</v>
      </c>
      <c r="AJ646" s="73">
        <f t="shared" si="524"/>
        <v>60.307017543859651</v>
      </c>
      <c r="AK646" s="33">
        <f t="shared" si="525"/>
        <v>148.88309109841987</v>
      </c>
      <c r="AL646" s="33">
        <f t="shared" si="526"/>
        <v>0.10857307081055111</v>
      </c>
      <c r="AM646" s="73">
        <f t="shared" si="527"/>
        <v>113.1140350877193</v>
      </c>
      <c r="AN646" s="33">
        <f t="shared" si="528"/>
        <v>0.56545109637320656</v>
      </c>
      <c r="AO646" s="73">
        <f t="shared" si="529"/>
        <v>256.40350877192981</v>
      </c>
      <c r="AP646" s="33">
        <f t="shared" si="530"/>
        <v>1.6027666516063022</v>
      </c>
      <c r="AQ646" s="73">
        <f t="shared" si="531"/>
        <v>71.622807017543863</v>
      </c>
      <c r="AR646" s="33">
        <f t="shared" si="532"/>
        <v>59.346432238798286</v>
      </c>
      <c r="AS646" s="33">
        <f t="shared" si="533"/>
        <v>0.64045309204977341</v>
      </c>
      <c r="AT646" s="73">
        <f t="shared" si="534"/>
        <v>622.14912280701753</v>
      </c>
      <c r="AU646" s="73">
        <f t="shared" si="535"/>
        <v>1391.8752870662997</v>
      </c>
      <c r="AV646" s="73">
        <f t="shared" si="536"/>
        <v>262.07057493781525</v>
      </c>
      <c r="AW646" s="73">
        <f t="shared" si="537"/>
        <v>148.88309109841987</v>
      </c>
      <c r="AX646" s="73">
        <f t="shared" si="538"/>
        <v>0.56545109637320656</v>
      </c>
      <c r="AY646" s="73">
        <f t="shared" si="539"/>
        <v>1.6027666516063022</v>
      </c>
      <c r="AZ646" s="73">
        <f t="shared" si="540"/>
        <v>59.346432238798286</v>
      </c>
      <c r="BA646" s="33">
        <f t="shared" si="541"/>
        <v>3612.1491228070176</v>
      </c>
      <c r="BC646" s="34">
        <f t="shared" si="542"/>
        <v>2.1490574521075029E-2</v>
      </c>
      <c r="BD646" s="34">
        <f t="shared" si="543"/>
        <v>0.1126186258774745</v>
      </c>
      <c r="BE646" s="34">
        <f t="shared" si="544"/>
        <v>9.3931045397436727E-2</v>
      </c>
      <c r="BF646" s="34">
        <f t="shared" si="545"/>
        <v>7.7499010877128086E-2</v>
      </c>
      <c r="BG646" s="34">
        <f t="shared" si="546"/>
        <v>2.0125316224697594</v>
      </c>
      <c r="BH646" s="34">
        <f t="shared" si="547"/>
        <v>9.1233150288762679E-2</v>
      </c>
      <c r="BI646" s="34">
        <f t="shared" si="548"/>
        <v>0.38498793717404017</v>
      </c>
      <c r="BJ646" s="34">
        <f t="shared" si="549"/>
        <v>9.9836829291340745E-2</v>
      </c>
      <c r="BL646" s="49">
        <f t="shared" si="550"/>
        <v>1</v>
      </c>
      <c r="BM646" s="49">
        <f t="shared" si="551"/>
        <v>0.83406314599887532</v>
      </c>
      <c r="BN646" s="49">
        <f t="shared" si="552"/>
        <v>17.870326571550695</v>
      </c>
      <c r="BO646" s="49">
        <f t="shared" si="553"/>
        <v>0.81010711663292234</v>
      </c>
      <c r="BP646" s="49">
        <f t="shared" si="554"/>
        <v>0.88650370676658818</v>
      </c>
      <c r="BU646" s="38">
        <f t="shared" si="555"/>
        <v>4.6012143246168029E-2</v>
      </c>
      <c r="BV646" s="38">
        <f t="shared" si="556"/>
        <v>3.8377032950049808E-2</v>
      </c>
      <c r="BW646" s="38">
        <f t="shared" si="557"/>
        <v>0.82225202606599335</v>
      </c>
      <c r="BX646" s="38">
        <f t="shared" si="558"/>
        <v>3.7274764695254176E-2</v>
      </c>
      <c r="BY646" s="38">
        <f t="shared" si="559"/>
        <v>4.0789935544003196E-2</v>
      </c>
    </row>
    <row r="647" spans="1:77" x14ac:dyDescent="0.25">
      <c r="A647" s="23" t="s">
        <v>1558</v>
      </c>
      <c r="B647" s="24" t="s">
        <v>1559</v>
      </c>
      <c r="C647" s="24" t="s">
        <v>215</v>
      </c>
      <c r="D647" s="24" t="s">
        <v>179</v>
      </c>
      <c r="E647" s="25">
        <v>16.899999999999999</v>
      </c>
      <c r="F647" s="26">
        <f t="shared" ref="F647:F710" si="561">(LN(2))/E647</f>
        <v>4.1014626068635818E-2</v>
      </c>
      <c r="G647" s="27">
        <v>11220184.543019636</v>
      </c>
      <c r="H647" s="28">
        <f t="shared" ref="H647:H710" si="562">LOG10(G647)</f>
        <v>7.05</v>
      </c>
      <c r="I647" s="27">
        <v>10.491799997377051</v>
      </c>
      <c r="J647" s="27">
        <f t="shared" ref="J647:J710" si="563">I647/(8.314*298.15)</f>
        <v>4.2325799399306916E-3</v>
      </c>
      <c r="K647" s="20">
        <f t="shared" si="560"/>
        <v>0.88922011671371015</v>
      </c>
      <c r="S647" s="31">
        <f t="shared" ref="S647:S710" si="564">($N$12+0.035*$O$12+($P$12/G647)*0.824)/($N$8+0.035*$O$8+($P$8/G647)*0.824)</f>
        <v>5.3111446324968892</v>
      </c>
      <c r="T647" s="31">
        <f t="shared" ref="T647:T710" si="565">($N$12+0.035*$O$12+($P$12/G647)*0.824)/($N$10+0.035*$O$10+($P$10/G647)*0.824)</f>
        <v>7.9274192240546784</v>
      </c>
      <c r="U647" s="31">
        <f t="shared" ref="U647:U710" si="566">($N$13+0.035*$O$13+($P$13/G647)*0.824)/($N$8+0.035*$O$8+($P$8/G647)*0.824)</f>
        <v>4.4387843536055067</v>
      </c>
      <c r="V647" s="31">
        <f t="shared" ref="V647:V710" si="567">($N$13+0.035*$O$13+($P$13/G647)*0.824)/($N$9+0.035*$O$9+($P$9/G647)*0.824)</f>
        <v>533131.5865784561</v>
      </c>
      <c r="W647" s="31">
        <f t="shared" ref="W647:W710" si="568">($N$16+0.035*$O$16+($P$16/G647)*0.824)/($N$8+0.035*$O$8+($P$8/G647)*0.824)</f>
        <v>3.6601039269349362</v>
      </c>
      <c r="X647" s="32">
        <f t="shared" ref="X647:X710" si="569">(($N$16+0.035*$O$16+($P$16/G647)*0.824)/(0+0.035*0+(1/G647)*0.824))/(J647/0.0012)</f>
        <v>118403.20730984965</v>
      </c>
      <c r="Y647" s="31">
        <f t="shared" ref="Y647:Y710" si="570">($N$15+0.035*$O$15+($P$15/G647)*0.824)/($N$8+0.035*$O$8+($P$8/G647)*0.824)</f>
        <v>95.470415010338584</v>
      </c>
      <c r="Z647" s="31">
        <f t="shared" ref="Z647:Z710" si="571">($N$14+0.035*$O$14+($P$14/G647)*0.824)/($N$8+0.035*$O$8+($P$8/G647)*0.824)</f>
        <v>4.3104955651151657</v>
      </c>
      <c r="AA647" s="31">
        <f t="shared" ref="AA647:AA710" si="572">($N$17+0.035*$O$17+($P$17/G647)*0.824)/($N$8+0.035*$O$8+($P$8/G647)*0.824)</f>
        <v>18.443696771321036</v>
      </c>
      <c r="AB647" s="31">
        <f t="shared" ref="AB647:AB710" si="573">($N$17+0.035*$O$17+($P$17/G647)*0.824)/($N$11+0.035*$O$11+($P$11/G647)*0.824)</f>
        <v>3.8695494510400721</v>
      </c>
      <c r="AD647" s="33">
        <f t="shared" ref="AD647:AD710" si="574">$P$34/($P$28*S647)</f>
        <v>1369.6163958184263</v>
      </c>
      <c r="AE647" s="33">
        <f t="shared" ref="AE647:AE710" si="575">5*1.264908769*F647</f>
        <v>0.25939880085736722</v>
      </c>
      <c r="AF647" s="33">
        <f t="shared" ref="AF647:AF710" si="576">$P$24/($P$28*T647)</f>
        <v>0.1051203815240017</v>
      </c>
      <c r="AG647" s="73">
        <f t="shared" ref="AG647:AG710" si="577">$P$34/$P$27</f>
        <v>2488.5526315789475</v>
      </c>
      <c r="AH647" s="33">
        <f t="shared" ref="AH647:AH710" si="578">$P$35/($P$29*U647)</f>
        <v>258.14124815561348</v>
      </c>
      <c r="AI647" s="33">
        <f t="shared" ref="AI647:AI710" si="579">$P$23/($P$29*V647)</f>
        <v>3.1261825572238886E-5</v>
      </c>
      <c r="AJ647" s="73">
        <f t="shared" ref="AJ647:AJ710" si="580">$P$35/$P$27</f>
        <v>60.307017543859651</v>
      </c>
      <c r="AK647" s="33">
        <f t="shared" ref="AK647:AK710" si="581">$P$36/($P$30*W647)</f>
        <v>146.79683347587573</v>
      </c>
      <c r="AL647" s="33">
        <f t="shared" ref="AL647:AL710" si="582">$P$22/($P$30*X647)</f>
        <v>4.5747634626921703E-4</v>
      </c>
      <c r="AM647" s="73">
        <f t="shared" ref="AM647:AM710" si="583">$P$36/$P$27</f>
        <v>113.1140350877193</v>
      </c>
      <c r="AN647" s="33">
        <f t="shared" ref="AN647:AN710" si="584">$P$37/($P$31*Y647)</f>
        <v>0.55465243913510076</v>
      </c>
      <c r="AO647" s="73">
        <f t="shared" ref="AO647:AO710" si="585">$P$37/$P$27</f>
        <v>256.40350877192981</v>
      </c>
      <c r="AP647" s="33">
        <f t="shared" ref="AP647:AP710" si="586">$P$38/($P$32*Z647)</f>
        <v>1.5785114643737896</v>
      </c>
      <c r="AQ647" s="73">
        <f t="shared" ref="AQ647:AQ710" si="587">$P$38/$P$27</f>
        <v>71.622807017543863</v>
      </c>
      <c r="AR647" s="33">
        <f t="shared" ref="AR647:AR710" si="588">$P$39/($P$33*AA647)</f>
        <v>58.264957695042504</v>
      </c>
      <c r="AS647" s="33">
        <f t="shared" ref="AS647:AS710" si="589">$P$25/($P$33*AB647)</f>
        <v>0.63823889601233952</v>
      </c>
      <c r="AT647" s="73">
        <f t="shared" ref="AT647:AT710" si="590">$P$39/$P$27</f>
        <v>622.14912280701753</v>
      </c>
      <c r="AU647" s="73">
        <f t="shared" ref="AU647:AU710" si="591">$P$34/($P$28*S647)</f>
        <v>1369.6163958184263</v>
      </c>
      <c r="AV647" s="73">
        <f t="shared" ref="AV647:AV710" si="592">$P$35/($P$29*U647)</f>
        <v>258.14124815561348</v>
      </c>
      <c r="AW647" s="73">
        <f t="shared" ref="AW647:AW710" si="593">$P$36/($P$30*W647)</f>
        <v>146.79683347587573</v>
      </c>
      <c r="AX647" s="73">
        <f t="shared" ref="AX647:AX710" si="594">$P$37/($P$31*Y647)</f>
        <v>0.55465243913510076</v>
      </c>
      <c r="AY647" s="73">
        <f t="shared" ref="AY647:AY710" si="595">$P$38/($P$32*Z647)</f>
        <v>1.5785114643737896</v>
      </c>
      <c r="AZ647" s="73">
        <f t="shared" ref="AZ647:AZ710" si="596">$P$39/($P$33*AA647)</f>
        <v>58.264957695042504</v>
      </c>
      <c r="BA647" s="33">
        <f t="shared" ref="BA647:BA710" si="597">($P$34+$P$35+$P$36+$P$37+$P$38+$P$39)/$P$27</f>
        <v>3612.1491228070176</v>
      </c>
      <c r="BC647" s="34">
        <f t="shared" ref="BC647:BC710" si="598">(1/$P$27)*(AU647*K647*$P$21/(AD647+AE647+AF647))/(BA647-((AU647*AG647/(AD647+AE647+AF647))+(AV647*AJ647/(AH647+AI647))+(AW647*AM647/(AK647+AL647))+(AX647*AO647/AN647)+(AY647*AQ647/AP647)+(AZ647*AT647/(AR647+AS647))))</f>
        <v>0.10532664827592346</v>
      </c>
      <c r="BD647" s="34">
        <f t="shared" ref="BD647:BD710" si="599">((K647*$P$21/$P$28)+AG647*BC647*($P$27/$P$28))/(AD647+AE647+AF647)</f>
        <v>0.56092051274271493</v>
      </c>
      <c r="BE647" s="34">
        <f t="shared" ref="BE647:BE710" si="600">($P$27/$P$29)*BC647*AJ647/(AH647+AI647)</f>
        <v>0.46752222176627134</v>
      </c>
      <c r="BF647" s="34">
        <f t="shared" ref="BF647:BF710" si="601">($P$27/$P$30)*BC647*AM647/(AK647+AL647)</f>
        <v>0.38550527758038383</v>
      </c>
      <c r="BG647" s="34">
        <f t="shared" ref="BG647:BG710" si="602">($P$27/$P$31)*BC647*AO647/AN647</f>
        <v>10.055578822550377</v>
      </c>
      <c r="BH647" s="34">
        <f t="shared" ref="BH647:BH710" si="603">($P$27/$P$32)*BC647*AQ647/AP647</f>
        <v>0.45401005028181302</v>
      </c>
      <c r="BI647" s="34">
        <f t="shared" ref="BI647:BI710" si="604">($P$27/$P$33)*BC647*AT647/(AR647+AS647)</f>
        <v>1.921563802806012</v>
      </c>
      <c r="BJ647" s="34">
        <f t="shared" ref="BJ647:BJ710" si="605">BI647/AB647</f>
        <v>0.49658592741062579</v>
      </c>
      <c r="BL647" s="49">
        <f t="shared" ref="BL647:BL710" si="606">BD647/BD647</f>
        <v>1</v>
      </c>
      <c r="BM647" s="49">
        <f t="shared" ref="BM647:BM710" si="607">BE647/BD647</f>
        <v>0.83349104043323896</v>
      </c>
      <c r="BN647" s="49">
        <f t="shared" ref="BN647:BN710" si="608">BG647/BD647</f>
        <v>17.926922967002824</v>
      </c>
      <c r="BO647" s="49">
        <f t="shared" ref="BO647:BO710" si="609">BH647/BD647</f>
        <v>0.80940176008514064</v>
      </c>
      <c r="BP647" s="49">
        <f t="shared" ref="BP647:BP710" si="610">BJ647/BD647</f>
        <v>0.88530534385787674</v>
      </c>
      <c r="BU647" s="38">
        <f t="shared" ref="BU647:BU710" si="611">(0.01*60/5)/(BL647*$BS$7+BM647*$BS$8+BN647*$BS$9+BO647*$BS$10+BP647*$BS$11)</f>
        <v>4.5998173400087418E-2</v>
      </c>
      <c r="BV647" s="38">
        <f t="shared" ref="BV647:BV710" si="612">BM647*$BU647</f>
        <v>3.8339065405267402E-2</v>
      </c>
      <c r="BW647" s="38">
        <f t="shared" ref="BW647:BW710" si="613">BN647*$BU647</f>
        <v>0.82460571116620551</v>
      </c>
      <c r="BX647" s="38">
        <f t="shared" ref="BX647:BX710" si="614">BO647*$BU647</f>
        <v>3.7231002510732254E-2</v>
      </c>
      <c r="BY647" s="38">
        <f t="shared" ref="BY647:BY710" si="615">BP647*$BU647</f>
        <v>4.072242871879863E-2</v>
      </c>
    </row>
    <row r="648" spans="1:77" x14ac:dyDescent="0.25">
      <c r="A648" s="23" t="s">
        <v>1560</v>
      </c>
      <c r="B648" s="24" t="s">
        <v>1561</v>
      </c>
      <c r="C648" s="24" t="s">
        <v>89</v>
      </c>
      <c r="D648" s="24" t="s">
        <v>66</v>
      </c>
      <c r="E648" s="25">
        <v>0.25600000000000001</v>
      </c>
      <c r="F648" s="26">
        <f t="shared" si="561"/>
        <v>2.7076061740622861</v>
      </c>
      <c r="G648" s="27">
        <v>8.1283051616409931</v>
      </c>
      <c r="H648" s="28">
        <f t="shared" si="562"/>
        <v>0.91</v>
      </c>
      <c r="I648" s="27">
        <v>6.2891799984277046E-7</v>
      </c>
      <c r="J648" s="27">
        <f t="shared" si="563"/>
        <v>2.5371677983390178E-10</v>
      </c>
      <c r="K648" s="20">
        <f t="shared" si="560"/>
        <v>0.99960516027349511</v>
      </c>
      <c r="S648" s="31">
        <f t="shared" si="564"/>
        <v>1.2863853512915775</v>
      </c>
      <c r="T648" s="31">
        <f t="shared" si="565"/>
        <v>1.2081763398015244</v>
      </c>
      <c r="U648" s="31">
        <f t="shared" si="566"/>
        <v>1.2851414735437434</v>
      </c>
      <c r="V648" s="31">
        <f t="shared" si="567"/>
        <v>1.2062190987317793</v>
      </c>
      <c r="W648" s="31">
        <f t="shared" si="568"/>
        <v>1.2297778026691277</v>
      </c>
      <c r="X648" s="32">
        <f t="shared" si="569"/>
        <v>5186299.2486506039</v>
      </c>
      <c r="Y648" s="31">
        <f t="shared" si="570"/>
        <v>9.0747215243886181</v>
      </c>
      <c r="Z648" s="31">
        <f t="shared" si="571"/>
        <v>1.2194164909302836</v>
      </c>
      <c r="AA648" s="31">
        <f t="shared" si="572"/>
        <v>2.5172740727882266</v>
      </c>
      <c r="AB648" s="31">
        <f t="shared" si="573"/>
        <v>1.7729661664503309</v>
      </c>
      <c r="AD648" s="33">
        <f t="shared" si="574"/>
        <v>5654.7835855928997</v>
      </c>
      <c r="AE648" s="33">
        <f t="shared" si="575"/>
        <v>17.124373962849631</v>
      </c>
      <c r="AF648" s="33">
        <f t="shared" si="576"/>
        <v>0.68974478797542982</v>
      </c>
      <c r="AG648" s="73">
        <f t="shared" si="577"/>
        <v>2488.5526315789475</v>
      </c>
      <c r="AH648" s="33">
        <f t="shared" si="578"/>
        <v>891.60093026468792</v>
      </c>
      <c r="AI648" s="33">
        <f t="shared" si="579"/>
        <v>13.817279700006431</v>
      </c>
      <c r="AJ648" s="73">
        <f t="shared" si="580"/>
        <v>60.307017543859651</v>
      </c>
      <c r="AK648" s="33">
        <f t="shared" si="581"/>
        <v>436.90141869573591</v>
      </c>
      <c r="AL648" s="33">
        <f t="shared" si="582"/>
        <v>1.0444184585137467E-5</v>
      </c>
      <c r="AM648" s="73">
        <f t="shared" si="583"/>
        <v>113.1140350877193</v>
      </c>
      <c r="AN648" s="33">
        <f t="shared" si="584"/>
        <v>5.8352092026638998</v>
      </c>
      <c r="AO648" s="73">
        <f t="shared" si="585"/>
        <v>256.40350877192981</v>
      </c>
      <c r="AP648" s="33">
        <f t="shared" si="586"/>
        <v>5.5798545593522517</v>
      </c>
      <c r="AQ648" s="73">
        <f t="shared" si="587"/>
        <v>71.622807017543863</v>
      </c>
      <c r="AR648" s="33">
        <f t="shared" si="588"/>
        <v>426.89877265963401</v>
      </c>
      <c r="AS648" s="33">
        <f t="shared" si="589"/>
        <v>1.3929746751127063</v>
      </c>
      <c r="AT648" s="73">
        <f t="shared" si="590"/>
        <v>622.14912280701753</v>
      </c>
      <c r="AU648" s="73">
        <f t="shared" si="591"/>
        <v>5654.7835855928997</v>
      </c>
      <c r="AV648" s="73">
        <f t="shared" si="592"/>
        <v>891.60093026468792</v>
      </c>
      <c r="AW648" s="73">
        <f t="shared" si="593"/>
        <v>436.90141869573591</v>
      </c>
      <c r="AX648" s="73">
        <f t="shared" si="594"/>
        <v>5.8352092026638998</v>
      </c>
      <c r="AY648" s="73">
        <f t="shared" si="595"/>
        <v>5.5798545593522517</v>
      </c>
      <c r="AZ648" s="73">
        <f t="shared" si="596"/>
        <v>426.89877265963401</v>
      </c>
      <c r="BA648" s="33">
        <f t="shared" si="597"/>
        <v>3612.1491228070176</v>
      </c>
      <c r="BC648" s="34">
        <f t="shared" si="598"/>
        <v>8.1244416056273583E-2</v>
      </c>
      <c r="BD648" s="34">
        <f t="shared" si="599"/>
        <v>0.10463525745969478</v>
      </c>
      <c r="BE648" s="34">
        <f t="shared" si="600"/>
        <v>0.10281719435277338</v>
      </c>
      <c r="BF648" s="34">
        <f t="shared" si="601"/>
        <v>9.991257706839754E-2</v>
      </c>
      <c r="BG648" s="34">
        <f t="shared" si="602"/>
        <v>0.73727045112225009</v>
      </c>
      <c r="BH648" s="34">
        <f t="shared" si="603"/>
        <v>9.9070780735021124E-2</v>
      </c>
      <c r="BI648" s="34">
        <f t="shared" si="604"/>
        <v>0.20384929993113995</v>
      </c>
      <c r="BJ648" s="34">
        <f t="shared" si="605"/>
        <v>0.11497641849492718</v>
      </c>
      <c r="BL648" s="49">
        <f t="shared" si="606"/>
        <v>1</v>
      </c>
      <c r="BM648" s="49">
        <f t="shared" si="607"/>
        <v>0.98262475621449386</v>
      </c>
      <c r="BN648" s="49">
        <f t="shared" si="608"/>
        <v>7.0460996515084284</v>
      </c>
      <c r="BO648" s="49">
        <f t="shared" si="609"/>
        <v>0.94682025103424561</v>
      </c>
      <c r="BP648" s="49">
        <f t="shared" si="610"/>
        <v>1.0988305594719427</v>
      </c>
      <c r="BU648" s="38">
        <f t="shared" si="611"/>
        <v>4.9307068558303462E-2</v>
      </c>
      <c r="BV648" s="38">
        <f t="shared" si="612"/>
        <v>4.8450346221754273E-2</v>
      </c>
      <c r="BW648" s="38">
        <f t="shared" si="613"/>
        <v>0.34742251858556422</v>
      </c>
      <c r="BX648" s="38">
        <f t="shared" si="614"/>
        <v>4.6684931030135643E-2</v>
      </c>
      <c r="BY648" s="38">
        <f t="shared" si="615"/>
        <v>5.4180113729842029E-2</v>
      </c>
    </row>
    <row r="649" spans="1:77" x14ac:dyDescent="0.25">
      <c r="A649" s="23" t="s">
        <v>1562</v>
      </c>
      <c r="B649" s="24" t="s">
        <v>1563</v>
      </c>
      <c r="C649" s="24" t="s">
        <v>65</v>
      </c>
      <c r="D649" s="24" t="s">
        <v>66</v>
      </c>
      <c r="E649" s="25">
        <v>2.5600000000000002E-3</v>
      </c>
      <c r="F649" s="26">
        <f t="shared" si="561"/>
        <v>270.76061740622862</v>
      </c>
      <c r="G649" s="27">
        <v>1.6595869074375607</v>
      </c>
      <c r="H649" s="28">
        <f t="shared" si="562"/>
        <v>0.22</v>
      </c>
      <c r="I649" s="27">
        <v>2.7654060170077629E-10</v>
      </c>
      <c r="J649" s="27">
        <f t="shared" si="563"/>
        <v>1.1156142927121077E-13</v>
      </c>
      <c r="K649" s="20">
        <f t="shared" si="560"/>
        <v>0.99821283560801799</v>
      </c>
      <c r="S649" s="31">
        <f t="shared" si="564"/>
        <v>0.9658048148517977</v>
      </c>
      <c r="T649" s="31">
        <f t="shared" si="565"/>
        <v>0.88106672092600691</v>
      </c>
      <c r="U649" s="31">
        <f t="shared" si="566"/>
        <v>1.0339471894654853</v>
      </c>
      <c r="V649" s="31">
        <f t="shared" si="567"/>
        <v>0.89885581888367394</v>
      </c>
      <c r="W649" s="31">
        <f t="shared" si="568"/>
        <v>1.0361972185385362</v>
      </c>
      <c r="X649" s="32">
        <f t="shared" si="569"/>
        <v>9205023066.5893364</v>
      </c>
      <c r="Y649" s="31">
        <f t="shared" si="570"/>
        <v>2.1931229420460308</v>
      </c>
      <c r="Z649" s="31">
        <f t="shared" si="571"/>
        <v>0.97320554549376381</v>
      </c>
      <c r="AA649" s="31">
        <f t="shared" si="572"/>
        <v>1.2487010289033984</v>
      </c>
      <c r="AB649" s="31">
        <f t="shared" si="573"/>
        <v>1.082767928686831</v>
      </c>
      <c r="AD649" s="33">
        <f t="shared" si="574"/>
        <v>7531.7814297156892</v>
      </c>
      <c r="AE649" s="33">
        <f t="shared" si="575"/>
        <v>1712.4373962849631</v>
      </c>
      <c r="AF649" s="33">
        <f t="shared" si="576"/>
        <v>0.94582318630477225</v>
      </c>
      <c r="AG649" s="73">
        <f t="shared" si="577"/>
        <v>2488.5526315789475</v>
      </c>
      <c r="AH649" s="33">
        <f t="shared" si="578"/>
        <v>1108.2126292404637</v>
      </c>
      <c r="AI649" s="33">
        <f t="shared" si="579"/>
        <v>18.542091308220808</v>
      </c>
      <c r="AJ649" s="73">
        <f t="shared" si="580"/>
        <v>60.307017543859651</v>
      </c>
      <c r="AK649" s="33">
        <f t="shared" si="581"/>
        <v>518.52259111877243</v>
      </c>
      <c r="AL649" s="33">
        <f t="shared" si="582"/>
        <v>5.8844683250464254E-9</v>
      </c>
      <c r="AM649" s="73">
        <f t="shared" si="583"/>
        <v>113.1140350877193</v>
      </c>
      <c r="AN649" s="33">
        <f t="shared" si="584"/>
        <v>24.144974974053792</v>
      </c>
      <c r="AO649" s="73">
        <f t="shared" si="585"/>
        <v>256.40350877192981</v>
      </c>
      <c r="AP649" s="33">
        <f t="shared" si="586"/>
        <v>6.9915000979721267</v>
      </c>
      <c r="AQ649" s="73">
        <f t="shared" si="587"/>
        <v>71.622807017543863</v>
      </c>
      <c r="AR649" s="33">
        <f t="shared" si="588"/>
        <v>860.59127625204087</v>
      </c>
      <c r="AS649" s="33">
        <f t="shared" si="589"/>
        <v>2.2809107143505729</v>
      </c>
      <c r="AT649" s="73">
        <f t="shared" si="590"/>
        <v>622.14912280701753</v>
      </c>
      <c r="AU649" s="73">
        <f t="shared" si="591"/>
        <v>7531.7814297156892</v>
      </c>
      <c r="AV649" s="73">
        <f t="shared" si="592"/>
        <v>1108.2126292404637</v>
      </c>
      <c r="AW649" s="73">
        <f t="shared" si="593"/>
        <v>518.52259111877243</v>
      </c>
      <c r="AX649" s="73">
        <f t="shared" si="594"/>
        <v>24.144974974053792</v>
      </c>
      <c r="AY649" s="73">
        <f t="shared" si="595"/>
        <v>6.9915000979721267</v>
      </c>
      <c r="AZ649" s="73">
        <f t="shared" si="596"/>
        <v>860.59127625204087</v>
      </c>
      <c r="BA649" s="33">
        <f t="shared" si="597"/>
        <v>3612.1491228070176</v>
      </c>
      <c r="BC649" s="34">
        <f t="shared" si="598"/>
        <v>1.5379370307350591E-3</v>
      </c>
      <c r="BD649" s="34">
        <f t="shared" si="599"/>
        <v>1.4869209454938068E-3</v>
      </c>
      <c r="BE649" s="34">
        <f t="shared" si="600"/>
        <v>1.5639779290436801E-3</v>
      </c>
      <c r="BF649" s="34">
        <f t="shared" si="601"/>
        <v>1.5936060735169985E-3</v>
      </c>
      <c r="BG649" s="34">
        <f t="shared" si="602"/>
        <v>3.3728849855272098E-3</v>
      </c>
      <c r="BH649" s="34">
        <f t="shared" si="603"/>
        <v>1.4967288469315727E-3</v>
      </c>
      <c r="BI649" s="34">
        <f t="shared" si="604"/>
        <v>1.9153471175667634E-3</v>
      </c>
      <c r="BJ649" s="34">
        <f t="shared" si="605"/>
        <v>1.768935952775841E-3</v>
      </c>
      <c r="BL649" s="49">
        <f t="shared" si="606"/>
        <v>1</v>
      </c>
      <c r="BM649" s="49">
        <f t="shared" si="607"/>
        <v>1.0518231878993962</v>
      </c>
      <c r="BN649" s="49">
        <f t="shared" si="608"/>
        <v>2.2683687359095437</v>
      </c>
      <c r="BO649" s="49">
        <f t="shared" si="609"/>
        <v>1.0065961149229146</v>
      </c>
      <c r="BP649" s="49">
        <f t="shared" si="610"/>
        <v>1.1896637532322722</v>
      </c>
      <c r="BU649" s="38">
        <f t="shared" si="611"/>
        <v>5.1009909913562884E-2</v>
      </c>
      <c r="BV649" s="38">
        <f t="shared" si="612"/>
        <v>5.3653406059744731E-2</v>
      </c>
      <c r="BW649" s="38">
        <f t="shared" si="613"/>
        <v>0.11570928486948834</v>
      </c>
      <c r="BX649" s="38">
        <f t="shared" si="614"/>
        <v>5.1346377141560262E-2</v>
      </c>
      <c r="BY649" s="38">
        <f t="shared" si="615"/>
        <v>6.0684640879809314E-2</v>
      </c>
    </row>
    <row r="650" spans="1:77" x14ac:dyDescent="0.25">
      <c r="A650" s="23" t="s">
        <v>1564</v>
      </c>
      <c r="B650" s="24" t="s">
        <v>1565</v>
      </c>
      <c r="C650" s="24" t="s">
        <v>65</v>
      </c>
      <c r="D650" s="24" t="s">
        <v>66</v>
      </c>
      <c r="E650" s="25">
        <v>7.7499999999999999E-3</v>
      </c>
      <c r="F650" s="26">
        <f t="shared" si="561"/>
        <v>89.43834587870262</v>
      </c>
      <c r="G650" s="27">
        <v>398.10717055349761</v>
      </c>
      <c r="H650" s="28">
        <f t="shared" si="562"/>
        <v>2.6000000000000005</v>
      </c>
      <c r="I650" s="27">
        <v>6.2552552365314237E-10</v>
      </c>
      <c r="J650" s="27">
        <f t="shared" si="563"/>
        <v>2.5234819420793655E-13</v>
      </c>
      <c r="K650" s="20">
        <f t="shared" si="560"/>
        <v>0.99995137653524746</v>
      </c>
      <c r="S650" s="31">
        <f t="shared" si="564"/>
        <v>4.5723672660249877</v>
      </c>
      <c r="T650" s="31">
        <f t="shared" si="565"/>
        <v>6.1586246427743676</v>
      </c>
      <c r="U650" s="31">
        <f t="shared" si="566"/>
        <v>3.8599075018631677</v>
      </c>
      <c r="V650" s="31">
        <f t="shared" si="567"/>
        <v>19.736193419439637</v>
      </c>
      <c r="W650" s="31">
        <f t="shared" si="568"/>
        <v>3.2139977605022301</v>
      </c>
      <c r="X650" s="32">
        <f t="shared" si="569"/>
        <v>74239786645.453903</v>
      </c>
      <c r="Y650" s="31">
        <f t="shared" si="570"/>
        <v>79.611781375745394</v>
      </c>
      <c r="Z650" s="31">
        <f t="shared" si="571"/>
        <v>3.7431028098150714</v>
      </c>
      <c r="AA650" s="31">
        <f t="shared" si="572"/>
        <v>15.520272090126998</v>
      </c>
      <c r="AB650" s="31">
        <f t="shared" si="573"/>
        <v>3.7379511930080542</v>
      </c>
      <c r="AD650" s="33">
        <f t="shared" si="574"/>
        <v>1590.9113039282738</v>
      </c>
      <c r="AE650" s="33">
        <f t="shared" si="575"/>
        <v>565.65673993412975</v>
      </c>
      <c r="AF650" s="33">
        <f t="shared" si="576"/>
        <v>0.13531159660964973</v>
      </c>
      <c r="AG650" s="73">
        <f t="shared" si="577"/>
        <v>2488.5526315789475</v>
      </c>
      <c r="AH650" s="33">
        <f t="shared" si="578"/>
        <v>296.85512742993001</v>
      </c>
      <c r="AI650" s="33">
        <f t="shared" si="579"/>
        <v>0.84447219949974917</v>
      </c>
      <c r="AJ650" s="73">
        <f t="shared" si="580"/>
        <v>60.307017543859651</v>
      </c>
      <c r="AK650" s="33">
        <f t="shared" si="581"/>
        <v>167.17238364929901</v>
      </c>
      <c r="AL650" s="33">
        <f t="shared" si="582"/>
        <v>7.2961775773076767E-10</v>
      </c>
      <c r="AM650" s="73">
        <f t="shared" si="583"/>
        <v>113.1140350877193</v>
      </c>
      <c r="AN650" s="33">
        <f t="shared" si="584"/>
        <v>0.66513897359992147</v>
      </c>
      <c r="AO650" s="73">
        <f t="shared" si="585"/>
        <v>256.40350877192981</v>
      </c>
      <c r="AP650" s="33">
        <f t="shared" si="586"/>
        <v>1.8177878119791284</v>
      </c>
      <c r="AQ650" s="73">
        <f t="shared" si="587"/>
        <v>71.622807017543863</v>
      </c>
      <c r="AR650" s="33">
        <f t="shared" si="588"/>
        <v>69.239843598155559</v>
      </c>
      <c r="AS650" s="33">
        <f t="shared" si="589"/>
        <v>0.66070872576308903</v>
      </c>
      <c r="AT650" s="73">
        <f t="shared" si="590"/>
        <v>622.14912280701753</v>
      </c>
      <c r="AU650" s="73">
        <f t="shared" si="591"/>
        <v>1590.9113039282738</v>
      </c>
      <c r="AV650" s="73">
        <f t="shared" si="592"/>
        <v>296.85512742993001</v>
      </c>
      <c r="AW650" s="73">
        <f t="shared" si="593"/>
        <v>167.17238364929901</v>
      </c>
      <c r="AX650" s="73">
        <f t="shared" si="594"/>
        <v>0.66513897359992147</v>
      </c>
      <c r="AY650" s="73">
        <f t="shared" si="595"/>
        <v>1.8177878119791284</v>
      </c>
      <c r="AZ650" s="73">
        <f t="shared" si="596"/>
        <v>69.239843598155559</v>
      </c>
      <c r="BA650" s="33">
        <f t="shared" si="597"/>
        <v>3612.1491228070176</v>
      </c>
      <c r="BC650" s="34">
        <f t="shared" si="598"/>
        <v>9.8199461146997701E-4</v>
      </c>
      <c r="BD650" s="34">
        <f t="shared" si="599"/>
        <v>4.5009589668207478E-3</v>
      </c>
      <c r="BE650" s="34">
        <f t="shared" si="600"/>
        <v>3.7796562722175082E-3</v>
      </c>
      <c r="BF650" s="34">
        <f t="shared" si="601"/>
        <v>3.1561284820759887E-3</v>
      </c>
      <c r="BG650" s="34">
        <f t="shared" si="602"/>
        <v>7.8178340320507841E-2</v>
      </c>
      <c r="BH650" s="34">
        <f t="shared" si="603"/>
        <v>3.6757067894165312E-3</v>
      </c>
      <c r="BI650" s="34">
        <f t="shared" si="604"/>
        <v>1.509676539870875E-2</v>
      </c>
      <c r="BJ650" s="34">
        <f t="shared" si="605"/>
        <v>4.0387807703181587E-3</v>
      </c>
      <c r="BL650" s="49">
        <f t="shared" si="606"/>
        <v>1</v>
      </c>
      <c r="BM650" s="49">
        <f t="shared" si="607"/>
        <v>0.83974466332166287</v>
      </c>
      <c r="BN650" s="49">
        <f t="shared" si="608"/>
        <v>17.369263060784824</v>
      </c>
      <c r="BO650" s="49">
        <f t="shared" si="609"/>
        <v>0.81664969987781666</v>
      </c>
      <c r="BP650" s="49">
        <f t="shared" si="610"/>
        <v>0.89731561653648029</v>
      </c>
      <c r="BU650" s="38">
        <f t="shared" si="611"/>
        <v>4.612867549254001E-2</v>
      </c>
      <c r="BV650" s="38">
        <f t="shared" si="612"/>
        <v>3.8736309070957251E-2</v>
      </c>
      <c r="BW650" s="38">
        <f t="shared" si="613"/>
        <v>0.80122109927550544</v>
      </c>
      <c r="BX650" s="38">
        <f t="shared" si="614"/>
        <v>3.7670968996743999E-2</v>
      </c>
      <c r="BY650" s="38">
        <f t="shared" si="615"/>
        <v>4.1391980889599771E-2</v>
      </c>
    </row>
    <row r="651" spans="1:77" x14ac:dyDescent="0.25">
      <c r="A651" s="23" t="s">
        <v>1566</v>
      </c>
      <c r="B651" s="24" t="s">
        <v>1567</v>
      </c>
      <c r="C651" s="24" t="s">
        <v>65</v>
      </c>
      <c r="D651" s="24" t="s">
        <v>66</v>
      </c>
      <c r="E651" s="25">
        <v>6.8700000000000002E-3</v>
      </c>
      <c r="F651" s="26">
        <f t="shared" si="561"/>
        <v>100.89478610770674</v>
      </c>
      <c r="G651" s="27">
        <v>3981.0717055349769</v>
      </c>
      <c r="H651" s="28">
        <f t="shared" si="562"/>
        <v>3.6000000000000005</v>
      </c>
      <c r="I651" s="27">
        <v>3.8986000000000002E-7</v>
      </c>
      <c r="J651" s="27">
        <f t="shared" si="563"/>
        <v>1.5727650315426409E-10</v>
      </c>
      <c r="K651" s="20">
        <f t="shared" si="560"/>
        <v>0.99991818858877168</v>
      </c>
      <c r="S651" s="31">
        <f t="shared" si="564"/>
        <v>5.2242683549818905</v>
      </c>
      <c r="T651" s="31">
        <f t="shared" si="565"/>
        <v>7.6998165838304677</v>
      </c>
      <c r="U651" s="31">
        <f t="shared" si="566"/>
        <v>4.3707115236822736</v>
      </c>
      <c r="V651" s="31">
        <f t="shared" si="567"/>
        <v>189.98193419439639</v>
      </c>
      <c r="W651" s="31">
        <f t="shared" si="568"/>
        <v>3.6076442213794686</v>
      </c>
      <c r="X651" s="32">
        <f t="shared" si="569"/>
        <v>1136645063.937391</v>
      </c>
      <c r="Y651" s="31">
        <f t="shared" si="570"/>
        <v>93.605524287945272</v>
      </c>
      <c r="Z651" s="31">
        <f t="shared" si="571"/>
        <v>4.2437732036751372</v>
      </c>
      <c r="AA651" s="31">
        <f t="shared" si="572"/>
        <v>18.099917622928206</v>
      </c>
      <c r="AB651" s="31">
        <f t="shared" si="573"/>
        <v>3.8558611905958093</v>
      </c>
      <c r="AD651" s="33">
        <f t="shared" si="574"/>
        <v>1392.3922499681748</v>
      </c>
      <c r="AE651" s="33">
        <f t="shared" si="575"/>
        <v>638.11349847008819</v>
      </c>
      <c r="AF651" s="33">
        <f t="shared" si="576"/>
        <v>0.10822768623908841</v>
      </c>
      <c r="AG651" s="73">
        <f t="shared" si="577"/>
        <v>2488.5526315789475</v>
      </c>
      <c r="AH651" s="33">
        <f t="shared" si="578"/>
        <v>262.16173891247394</v>
      </c>
      <c r="AI651" s="33">
        <f t="shared" si="579"/>
        <v>8.7727639669215762E-2</v>
      </c>
      <c r="AJ651" s="73">
        <f t="shared" si="580"/>
        <v>60.307017543859651</v>
      </c>
      <c r="AK651" s="33">
        <f t="shared" si="581"/>
        <v>148.93144492535922</v>
      </c>
      <c r="AL651" s="33">
        <f t="shared" si="582"/>
        <v>4.7654864640885194E-8</v>
      </c>
      <c r="AM651" s="73">
        <f t="shared" si="583"/>
        <v>113.1140350877193</v>
      </c>
      <c r="AN651" s="33">
        <f t="shared" si="584"/>
        <v>0.56570270775721754</v>
      </c>
      <c r="AO651" s="73">
        <f t="shared" si="585"/>
        <v>256.40350877192981</v>
      </c>
      <c r="AP651" s="33">
        <f t="shared" si="586"/>
        <v>1.6033294759423551</v>
      </c>
      <c r="AQ651" s="73">
        <f t="shared" si="587"/>
        <v>71.622807017543863</v>
      </c>
      <c r="AR651" s="33">
        <f t="shared" si="588"/>
        <v>59.371607899470646</v>
      </c>
      <c r="AS651" s="33">
        <f t="shared" si="589"/>
        <v>0.64050463634956512</v>
      </c>
      <c r="AT651" s="73">
        <f t="shared" si="590"/>
        <v>622.14912280701753</v>
      </c>
      <c r="AU651" s="73">
        <f t="shared" si="591"/>
        <v>1392.3922499681748</v>
      </c>
      <c r="AV651" s="73">
        <f t="shared" si="592"/>
        <v>262.16173891247394</v>
      </c>
      <c r="AW651" s="73">
        <f t="shared" si="593"/>
        <v>148.93144492535922</v>
      </c>
      <c r="AX651" s="73">
        <f t="shared" si="594"/>
        <v>0.56570270775721754</v>
      </c>
      <c r="AY651" s="73">
        <f t="shared" si="595"/>
        <v>1.6033294759423551</v>
      </c>
      <c r="AZ651" s="73">
        <f t="shared" si="596"/>
        <v>59.371607899470646</v>
      </c>
      <c r="BA651" s="33">
        <f t="shared" si="597"/>
        <v>3612.1491228070176</v>
      </c>
      <c r="BC651" s="34">
        <f t="shared" si="598"/>
        <v>7.6246563094211771E-4</v>
      </c>
      <c r="BD651" s="34">
        <f t="shared" si="599"/>
        <v>3.9939859765035458E-3</v>
      </c>
      <c r="BE651" s="34">
        <f t="shared" si="600"/>
        <v>3.3314025265359314E-3</v>
      </c>
      <c r="BF651" s="34">
        <f t="shared" si="601"/>
        <v>2.7507047265886149E-3</v>
      </c>
      <c r="BG651" s="34">
        <f t="shared" si="602"/>
        <v>7.1370995135875914E-2</v>
      </c>
      <c r="BH651" s="34">
        <f t="shared" si="603"/>
        <v>3.235731213315416E-3</v>
      </c>
      <c r="BI651" s="34">
        <f t="shared" si="604"/>
        <v>1.3653272746143042E-2</v>
      </c>
      <c r="BJ651" s="34">
        <f t="shared" si="605"/>
        <v>3.54091396740175E-3</v>
      </c>
      <c r="BL651" s="49">
        <f t="shared" si="606"/>
        <v>1</v>
      </c>
      <c r="BM651" s="49">
        <f t="shared" si="607"/>
        <v>0.83410471296955835</v>
      </c>
      <c r="BN651" s="49">
        <f t="shared" si="608"/>
        <v>17.869615856377195</v>
      </c>
      <c r="BO651" s="49">
        <f t="shared" si="609"/>
        <v>0.81015086992069796</v>
      </c>
      <c r="BP651" s="49">
        <f t="shared" si="610"/>
        <v>0.88656144218652755</v>
      </c>
      <c r="BU651" s="38">
        <f t="shared" si="611"/>
        <v>4.6010974067734384E-2</v>
      </c>
      <c r="BV651" s="38">
        <f t="shared" si="612"/>
        <v>3.837797031821738E-2</v>
      </c>
      <c r="BW651" s="38">
        <f t="shared" si="613"/>
        <v>0.82219843176814622</v>
      </c>
      <c r="BX651" s="38">
        <f t="shared" si="614"/>
        <v>3.7275830666873684E-2</v>
      </c>
      <c r="BY651" s="38">
        <f t="shared" si="615"/>
        <v>4.0791555525897513E-2</v>
      </c>
    </row>
    <row r="652" spans="1:77" x14ac:dyDescent="0.25">
      <c r="A652" s="23" t="s">
        <v>1568</v>
      </c>
      <c r="B652" s="24" t="s">
        <v>1569</v>
      </c>
      <c r="C652" s="24" t="s">
        <v>65</v>
      </c>
      <c r="D652" s="24" t="s">
        <v>66</v>
      </c>
      <c r="E652" s="25">
        <v>0.153</v>
      </c>
      <c r="F652" s="26">
        <f t="shared" si="561"/>
        <v>4.5303737291499697</v>
      </c>
      <c r="G652" s="27">
        <v>33884.41561392029</v>
      </c>
      <c r="H652" s="28">
        <f t="shared" si="562"/>
        <v>4.53</v>
      </c>
      <c r="I652" s="27">
        <v>5.4742000000000002E-3</v>
      </c>
      <c r="J652" s="27">
        <f t="shared" si="563"/>
        <v>2.2083902774510655E-6</v>
      </c>
      <c r="K652" s="20">
        <f t="shared" si="560"/>
        <v>0.99958707043775841</v>
      </c>
      <c r="S652" s="31">
        <f t="shared" si="564"/>
        <v>5.3007856706829282</v>
      </c>
      <c r="T652" s="31">
        <f t="shared" si="565"/>
        <v>7.8999767671672956</v>
      </c>
      <c r="U652" s="31">
        <f t="shared" si="566"/>
        <v>4.4306674790580072</v>
      </c>
      <c r="V652" s="31">
        <f t="shared" si="567"/>
        <v>1610.8491757278557</v>
      </c>
      <c r="W652" s="31">
        <f t="shared" si="568"/>
        <v>3.6538487315908803</v>
      </c>
      <c r="X652" s="32">
        <f t="shared" si="569"/>
        <v>685749.20100545988</v>
      </c>
      <c r="Y652" s="31">
        <f t="shared" si="570"/>
        <v>95.248048993595432</v>
      </c>
      <c r="Z652" s="31">
        <f t="shared" si="571"/>
        <v>4.3025397178566864</v>
      </c>
      <c r="AA652" s="31">
        <f t="shared" si="572"/>
        <v>18.402705200635669</v>
      </c>
      <c r="AB652" s="31">
        <f t="shared" si="573"/>
        <v>3.8679391152123368</v>
      </c>
      <c r="AD652" s="33">
        <f t="shared" si="574"/>
        <v>1372.2929431880978</v>
      </c>
      <c r="AE652" s="33">
        <f t="shared" si="575"/>
        <v>28.652547284245138</v>
      </c>
      <c r="AF652" s="33">
        <f t="shared" si="576"/>
        <v>0.10548554228623924</v>
      </c>
      <c r="AG652" s="73">
        <f t="shared" si="577"/>
        <v>2488.5526315789475</v>
      </c>
      <c r="AH652" s="33">
        <f t="shared" si="578"/>
        <v>258.61415661392533</v>
      </c>
      <c r="AI652" s="33">
        <f t="shared" si="579"/>
        <v>1.0346509727787457E-2</v>
      </c>
      <c r="AJ652" s="73">
        <f t="shared" si="580"/>
        <v>60.307017543859651</v>
      </c>
      <c r="AK652" s="33">
        <f t="shared" si="581"/>
        <v>147.0481418733311</v>
      </c>
      <c r="AL652" s="33">
        <f t="shared" si="582"/>
        <v>7.8989033581441093E-5</v>
      </c>
      <c r="AM652" s="73">
        <f t="shared" si="583"/>
        <v>113.1140350877193</v>
      </c>
      <c r="AN652" s="33">
        <f t="shared" si="584"/>
        <v>0.55594733026274623</v>
      </c>
      <c r="AO652" s="73">
        <f t="shared" si="585"/>
        <v>256.40350877192981</v>
      </c>
      <c r="AP652" s="33">
        <f t="shared" si="586"/>
        <v>1.5814302976513064</v>
      </c>
      <c r="AQ652" s="73">
        <f t="shared" si="587"/>
        <v>71.622807017543863</v>
      </c>
      <c r="AR652" s="33">
        <f t="shared" si="588"/>
        <v>58.394741447257026</v>
      </c>
      <c r="AS652" s="33">
        <f t="shared" si="589"/>
        <v>0.63850461347331522</v>
      </c>
      <c r="AT652" s="73">
        <f t="shared" si="590"/>
        <v>622.14912280701753</v>
      </c>
      <c r="AU652" s="73">
        <f t="shared" si="591"/>
        <v>1372.2929431880978</v>
      </c>
      <c r="AV652" s="73">
        <f t="shared" si="592"/>
        <v>258.61415661392533</v>
      </c>
      <c r="AW652" s="73">
        <f t="shared" si="593"/>
        <v>147.0481418733311</v>
      </c>
      <c r="AX652" s="73">
        <f t="shared" si="594"/>
        <v>0.55594733026274623</v>
      </c>
      <c r="AY652" s="73">
        <f t="shared" si="595"/>
        <v>1.5814302976513064</v>
      </c>
      <c r="AZ652" s="73">
        <f t="shared" si="596"/>
        <v>58.394741447257026</v>
      </c>
      <c r="BA652" s="33">
        <f t="shared" si="597"/>
        <v>3612.1491228070176</v>
      </c>
      <c r="BC652" s="34">
        <f t="shared" si="598"/>
        <v>1.4855670947446144E-2</v>
      </c>
      <c r="BD652" s="34">
        <f t="shared" si="599"/>
        <v>7.8959741199793779E-2</v>
      </c>
      <c r="BE652" s="34">
        <f t="shared" si="600"/>
        <v>6.5817904935623145E-2</v>
      </c>
      <c r="BF652" s="34">
        <f t="shared" si="601"/>
        <v>5.4280345290786014E-2</v>
      </c>
      <c r="BG652" s="34">
        <f t="shared" si="602"/>
        <v>1.4149736742350825</v>
      </c>
      <c r="BH652" s="34">
        <f t="shared" si="603"/>
        <v>6.3917114286796695E-2</v>
      </c>
      <c r="BI652" s="34">
        <f t="shared" si="604"/>
        <v>0.27042760115198972</v>
      </c>
      <c r="BJ652" s="34">
        <f t="shared" si="605"/>
        <v>6.9915164922947387E-2</v>
      </c>
      <c r="BL652" s="49">
        <f t="shared" si="606"/>
        <v>1</v>
      </c>
      <c r="BM652" s="49">
        <f t="shared" si="607"/>
        <v>0.83356282499815293</v>
      </c>
      <c r="BN652" s="49">
        <f t="shared" si="608"/>
        <v>17.920191387845861</v>
      </c>
      <c r="BO652" s="49">
        <f t="shared" si="609"/>
        <v>0.80948991619749167</v>
      </c>
      <c r="BP652" s="49">
        <f t="shared" si="610"/>
        <v>0.88545331912929304</v>
      </c>
      <c r="BU652" s="38">
        <f t="shared" si="611"/>
        <v>4.5999664757131221E-2</v>
      </c>
      <c r="BV652" s="38">
        <f t="shared" si="612"/>
        <v>3.8343610503922272E-2</v>
      </c>
      <c r="BW652" s="38">
        <f t="shared" si="613"/>
        <v>0.82432279622453974</v>
      </c>
      <c r="BX652" s="38">
        <f t="shared" si="614"/>
        <v>3.7236264769362863E-2</v>
      </c>
      <c r="BY652" s="38">
        <f t="shared" si="615"/>
        <v>4.0730555838036607E-2</v>
      </c>
    </row>
    <row r="653" spans="1:77" x14ac:dyDescent="0.25">
      <c r="A653" s="23" t="s">
        <v>1570</v>
      </c>
      <c r="B653" s="24" t="s">
        <v>1571</v>
      </c>
      <c r="C653" s="24" t="s">
        <v>65</v>
      </c>
      <c r="D653" s="24" t="s">
        <v>66</v>
      </c>
      <c r="E653" s="25">
        <v>0.38300000000000001</v>
      </c>
      <c r="F653" s="26">
        <f t="shared" si="561"/>
        <v>1.8097837612531209</v>
      </c>
      <c r="G653" s="27">
        <v>316.22776601683825</v>
      </c>
      <c r="H653" s="28">
        <f t="shared" si="562"/>
        <v>2.5000000000000004</v>
      </c>
      <c r="I653" s="27">
        <v>4.1713000000000002E-3</v>
      </c>
      <c r="J653" s="27">
        <f t="shared" si="563"/>
        <v>1.6827770933344836E-6</v>
      </c>
      <c r="K653" s="20">
        <f t="shared" si="560"/>
        <v>0.99995039285479703</v>
      </c>
      <c r="S653" s="31">
        <f t="shared" si="564"/>
        <v>4.4195220510314961</v>
      </c>
      <c r="T653" s="31">
        <f t="shared" si="565"/>
        <v>5.8349322592388964</v>
      </c>
      <c r="U653" s="31">
        <f t="shared" si="566"/>
        <v>3.7401440103503583</v>
      </c>
      <c r="V653" s="31">
        <f t="shared" si="567"/>
        <v>15.845666526566557</v>
      </c>
      <c r="W653" s="31">
        <f t="shared" si="568"/>
        <v>3.1217031180120922</v>
      </c>
      <c r="X653" s="32">
        <f t="shared" si="569"/>
        <v>8959.6706418962676</v>
      </c>
      <c r="Y653" s="31">
        <f t="shared" si="570"/>
        <v>76.330797986990461</v>
      </c>
      <c r="Z653" s="31">
        <f t="shared" si="571"/>
        <v>3.625715256263252</v>
      </c>
      <c r="AA653" s="31">
        <f t="shared" si="572"/>
        <v>14.915446476629571</v>
      </c>
      <c r="AB653" s="31">
        <f t="shared" si="573"/>
        <v>3.7057099965884546</v>
      </c>
      <c r="AD653" s="33">
        <f t="shared" si="574"/>
        <v>1645.9315476280963</v>
      </c>
      <c r="AE653" s="33">
        <f t="shared" si="575"/>
        <v>11.446056748014374</v>
      </c>
      <c r="AF653" s="33">
        <f t="shared" si="576"/>
        <v>0.14281799621818278</v>
      </c>
      <c r="AG653" s="73">
        <f t="shared" si="577"/>
        <v>2488.5526315789475</v>
      </c>
      <c r="AH653" s="33">
        <f t="shared" si="578"/>
        <v>306.36075246364572</v>
      </c>
      <c r="AI653" s="33">
        <f t="shared" si="579"/>
        <v>1.0518122818452376</v>
      </c>
      <c r="AJ653" s="73">
        <f t="shared" si="580"/>
        <v>60.307017543859651</v>
      </c>
      <c r="AK653" s="33">
        <f t="shared" si="581"/>
        <v>172.11491495348068</v>
      </c>
      <c r="AL653" s="33">
        <f t="shared" si="582"/>
        <v>6.0456091335967434E-3</v>
      </c>
      <c r="AM653" s="73">
        <f t="shared" si="583"/>
        <v>113.1140350877193</v>
      </c>
      <c r="AN653" s="33">
        <f t="shared" si="584"/>
        <v>0.69372913617056298</v>
      </c>
      <c r="AO653" s="73">
        <f t="shared" si="585"/>
        <v>256.40350877192981</v>
      </c>
      <c r="AP653" s="33">
        <f t="shared" si="586"/>
        <v>1.8766412102861054</v>
      </c>
      <c r="AQ653" s="73">
        <f t="shared" si="587"/>
        <v>71.622807017543863</v>
      </c>
      <c r="AR653" s="33">
        <f t="shared" si="588"/>
        <v>72.047539026404209</v>
      </c>
      <c r="AS653" s="33">
        <f t="shared" si="589"/>
        <v>0.66645716258709364</v>
      </c>
      <c r="AT653" s="73">
        <f t="shared" si="590"/>
        <v>622.14912280701753</v>
      </c>
      <c r="AU653" s="73">
        <f t="shared" si="591"/>
        <v>1645.9315476280963</v>
      </c>
      <c r="AV653" s="73">
        <f t="shared" si="592"/>
        <v>306.36075246364572</v>
      </c>
      <c r="AW653" s="73">
        <f t="shared" si="593"/>
        <v>172.11491495348068</v>
      </c>
      <c r="AX653" s="73">
        <f t="shared" si="594"/>
        <v>0.69372913617056298</v>
      </c>
      <c r="AY653" s="73">
        <f t="shared" si="595"/>
        <v>1.8766412102861054</v>
      </c>
      <c r="AZ653" s="73">
        <f t="shared" si="596"/>
        <v>72.047539026404209</v>
      </c>
      <c r="BA653" s="33">
        <f t="shared" si="597"/>
        <v>3612.1491228070176</v>
      </c>
      <c r="BC653" s="34">
        <f t="shared" si="598"/>
        <v>3.7363779859655159E-2</v>
      </c>
      <c r="BD653" s="34">
        <f t="shared" si="599"/>
        <v>0.16552238438395189</v>
      </c>
      <c r="BE653" s="34">
        <f t="shared" si="600"/>
        <v>0.13926777670251198</v>
      </c>
      <c r="BF653" s="34">
        <f t="shared" si="601"/>
        <v>0.11663453125139611</v>
      </c>
      <c r="BG653" s="34">
        <f t="shared" si="602"/>
        <v>2.8520071324977208</v>
      </c>
      <c r="BH653" s="34">
        <f t="shared" si="603"/>
        <v>0.13547042666881337</v>
      </c>
      <c r="BI653" s="34">
        <f t="shared" si="604"/>
        <v>0.55218957156272552</v>
      </c>
      <c r="BJ653" s="34">
        <f t="shared" si="605"/>
        <v>0.14901046549003605</v>
      </c>
      <c r="BL653" s="49">
        <f t="shared" si="606"/>
        <v>1</v>
      </c>
      <c r="BM653" s="49">
        <f t="shared" si="607"/>
        <v>0.84138334051218866</v>
      </c>
      <c r="BN653" s="49">
        <f t="shared" si="608"/>
        <v>17.230341038841601</v>
      </c>
      <c r="BO653" s="49">
        <f t="shared" si="609"/>
        <v>0.81844173024097522</v>
      </c>
      <c r="BP653" s="49">
        <f t="shared" si="610"/>
        <v>0.90024358967899965</v>
      </c>
      <c r="BU653" s="38">
        <f t="shared" si="611"/>
        <v>4.6163005558923276E-2</v>
      </c>
      <c r="BV653" s="38">
        <f t="shared" si="612"/>
        <v>3.8840783825249602E-2</v>
      </c>
      <c r="BW653" s="38">
        <f t="shared" si="613"/>
        <v>0.79540432915818871</v>
      </c>
      <c r="BX653" s="38">
        <f t="shared" si="614"/>
        <v>3.7781730142768921E-2</v>
      </c>
      <c r="BY653" s="38">
        <f t="shared" si="615"/>
        <v>4.1557949834736707E-2</v>
      </c>
    </row>
    <row r="654" spans="1:77" x14ac:dyDescent="0.25">
      <c r="A654" s="23" t="s">
        <v>1572</v>
      </c>
      <c r="B654" s="24" t="s">
        <v>1573</v>
      </c>
      <c r="C654" s="24" t="s">
        <v>1015</v>
      </c>
      <c r="D654" s="24" t="s">
        <v>66</v>
      </c>
      <c r="E654" s="25">
        <v>8.3299999999999999E-2</v>
      </c>
      <c r="F654" s="26">
        <f t="shared" si="561"/>
        <v>8.3210946045611678</v>
      </c>
      <c r="G654" s="27">
        <v>501.18723362727269</v>
      </c>
      <c r="H654" s="28">
        <f t="shared" si="562"/>
        <v>2.7</v>
      </c>
      <c r="I654" s="27">
        <v>2.7977000000000004E-4</v>
      </c>
      <c r="J654" s="27">
        <f t="shared" si="563"/>
        <v>1.1286422635681646E-7</v>
      </c>
      <c r="K654" s="20">
        <f t="shared" si="560"/>
        <v>0.9999517356879265</v>
      </c>
      <c r="S654" s="31">
        <f t="shared" si="564"/>
        <v>4.7035040972388265</v>
      </c>
      <c r="T654" s="31">
        <f t="shared" si="565"/>
        <v>6.4469463457427763</v>
      </c>
      <c r="U654" s="31">
        <f t="shared" si="566"/>
        <v>3.9626611587098282</v>
      </c>
      <c r="V654" s="31">
        <f t="shared" si="567"/>
        <v>24.634076590146154</v>
      </c>
      <c r="W654" s="31">
        <f t="shared" si="568"/>
        <v>3.2931839290367573</v>
      </c>
      <c r="X654" s="32">
        <f t="shared" si="569"/>
        <v>206782.54636377055</v>
      </c>
      <c r="Y654" s="31">
        <f t="shared" si="570"/>
        <v>82.426771461531743</v>
      </c>
      <c r="Z654" s="31">
        <f t="shared" si="571"/>
        <v>3.8438179797167646</v>
      </c>
      <c r="AA654" s="31">
        <f t="shared" si="572"/>
        <v>16.03919520063717</v>
      </c>
      <c r="AB654" s="31">
        <f t="shared" si="573"/>
        <v>3.7640803336875144</v>
      </c>
      <c r="AD654" s="33">
        <f t="shared" si="574"/>
        <v>1546.5556357229661</v>
      </c>
      <c r="AE654" s="33">
        <f t="shared" si="575"/>
        <v>52.627127664940041</v>
      </c>
      <c r="AF654" s="33">
        <f t="shared" si="576"/>
        <v>0.12926016266346357</v>
      </c>
      <c r="AG654" s="73">
        <f t="shared" si="577"/>
        <v>2488.5526315789475</v>
      </c>
      <c r="AH654" s="33">
        <f t="shared" si="578"/>
        <v>289.15753516164784</v>
      </c>
      <c r="AI654" s="33">
        <f t="shared" si="579"/>
        <v>0.67656957246505756</v>
      </c>
      <c r="AJ654" s="73">
        <f t="shared" si="580"/>
        <v>60.307017543859651</v>
      </c>
      <c r="AK654" s="33">
        <f t="shared" si="581"/>
        <v>163.15264444516535</v>
      </c>
      <c r="AL654" s="33">
        <f t="shared" si="582"/>
        <v>2.6194989673537057E-4</v>
      </c>
      <c r="AM654" s="73">
        <f t="shared" si="583"/>
        <v>113.1140350877193</v>
      </c>
      <c r="AN654" s="33">
        <f t="shared" si="584"/>
        <v>0.64242354288300074</v>
      </c>
      <c r="AO654" s="73">
        <f t="shared" si="585"/>
        <v>256.40350877192981</v>
      </c>
      <c r="AP654" s="33">
        <f t="shared" si="586"/>
        <v>1.7701583952651261</v>
      </c>
      <c r="AQ654" s="73">
        <f t="shared" si="587"/>
        <v>71.622807017543863</v>
      </c>
      <c r="AR654" s="33">
        <f t="shared" si="588"/>
        <v>66.999696598151132</v>
      </c>
      <c r="AS654" s="33">
        <f t="shared" si="589"/>
        <v>0.65612227974887816</v>
      </c>
      <c r="AT654" s="73">
        <f t="shared" si="590"/>
        <v>622.14912280701753</v>
      </c>
      <c r="AU654" s="73">
        <f t="shared" si="591"/>
        <v>1546.5556357229661</v>
      </c>
      <c r="AV654" s="73">
        <f t="shared" si="592"/>
        <v>289.15753516164784</v>
      </c>
      <c r="AW654" s="73">
        <f t="shared" si="593"/>
        <v>163.15264444516535</v>
      </c>
      <c r="AX654" s="73">
        <f t="shared" si="594"/>
        <v>0.64242354288300074</v>
      </c>
      <c r="AY654" s="73">
        <f t="shared" si="595"/>
        <v>1.7701583952651261</v>
      </c>
      <c r="AZ654" s="73">
        <f t="shared" si="596"/>
        <v>66.999696598151132</v>
      </c>
      <c r="BA654" s="33">
        <f t="shared" si="597"/>
        <v>3612.1491228070176</v>
      </c>
      <c r="BC654" s="34">
        <f t="shared" si="598"/>
        <v>9.6099650729413455E-3</v>
      </c>
      <c r="BD654" s="34">
        <f t="shared" si="599"/>
        <v>4.5312660298390942E-2</v>
      </c>
      <c r="BE654" s="34">
        <f t="shared" si="600"/>
        <v>3.7992141479854184E-2</v>
      </c>
      <c r="BF654" s="34">
        <f t="shared" si="601"/>
        <v>3.1647331725408866E-2</v>
      </c>
      <c r="BG654" s="34">
        <f t="shared" si="602"/>
        <v>0.79211839482063828</v>
      </c>
      <c r="BH654" s="34">
        <f t="shared" si="603"/>
        <v>3.6938956531822074E-2</v>
      </c>
      <c r="BI654" s="34">
        <f t="shared" si="604"/>
        <v>0.1526413024985219</v>
      </c>
      <c r="BJ654" s="34">
        <f t="shared" si="605"/>
        <v>4.0552084165798211E-2</v>
      </c>
      <c r="BL654" s="49">
        <f t="shared" si="606"/>
        <v>1</v>
      </c>
      <c r="BM654" s="49">
        <f t="shared" si="607"/>
        <v>0.83844429414803723</v>
      </c>
      <c r="BN654" s="49">
        <f t="shared" si="608"/>
        <v>17.481171699132538</v>
      </c>
      <c r="BO654" s="49">
        <f t="shared" si="609"/>
        <v>0.81520167407018873</v>
      </c>
      <c r="BP654" s="49">
        <f t="shared" si="610"/>
        <v>0.89493938115211968</v>
      </c>
      <c r="BU654" s="38">
        <f t="shared" si="611"/>
        <v>4.6101532021689269E-2</v>
      </c>
      <c r="BV654" s="38">
        <f t="shared" si="612"/>
        <v>3.8653566475068395E-2</v>
      </c>
      <c r="BW654" s="38">
        <f t="shared" si="613"/>
        <v>0.80590879686420691</v>
      </c>
      <c r="BX654" s="38">
        <f t="shared" si="614"/>
        <v>3.7582046081281503E-2</v>
      </c>
      <c r="BY654" s="38">
        <f t="shared" si="615"/>
        <v>4.1258076537655224E-2</v>
      </c>
    </row>
    <row r="655" spans="1:77" x14ac:dyDescent="0.25">
      <c r="A655" s="23" t="s">
        <v>1574</v>
      </c>
      <c r="B655" s="24" t="s">
        <v>1575</v>
      </c>
      <c r="C655" s="24" t="s">
        <v>1015</v>
      </c>
      <c r="D655" s="24" t="s">
        <v>66</v>
      </c>
      <c r="E655" s="25">
        <v>0.39900000000000002</v>
      </c>
      <c r="F655" s="26">
        <f t="shared" si="561"/>
        <v>1.7372109788469805</v>
      </c>
      <c r="G655" s="27">
        <v>758.57757502918378</v>
      </c>
      <c r="H655" s="28">
        <f t="shared" si="562"/>
        <v>2.88</v>
      </c>
      <c r="I655" s="27">
        <v>2.2212143994446959E-7</v>
      </c>
      <c r="J655" s="27">
        <f t="shared" si="563"/>
        <v>8.9607765223557306E-11</v>
      </c>
      <c r="K655" s="20">
        <f t="shared" si="560"/>
        <v>0.9999508488277643</v>
      </c>
      <c r="S655" s="31">
        <f t="shared" si="564"/>
        <v>4.8901204413665837</v>
      </c>
      <c r="T655" s="31">
        <f t="shared" si="565"/>
        <v>6.8752256609378506</v>
      </c>
      <c r="U655" s="31">
        <f t="shared" si="566"/>
        <v>4.1088863771247324</v>
      </c>
      <c r="V655" s="31">
        <f t="shared" si="567"/>
        <v>36.864063494137064</v>
      </c>
      <c r="W655" s="31">
        <f t="shared" si="568"/>
        <v>3.4058710600327866</v>
      </c>
      <c r="X655" s="32">
        <f t="shared" si="569"/>
        <v>388746490.06060475</v>
      </c>
      <c r="Y655" s="31">
        <f t="shared" si="570"/>
        <v>86.432687676700255</v>
      </c>
      <c r="Z655" s="31">
        <f t="shared" si="571"/>
        <v>3.9871422970064807</v>
      </c>
      <c r="AA655" s="31">
        <f t="shared" si="572"/>
        <v>16.777656949868408</v>
      </c>
      <c r="AB655" s="31">
        <f t="shared" si="573"/>
        <v>3.7990392769927772</v>
      </c>
      <c r="AD655" s="33">
        <f t="shared" si="574"/>
        <v>1487.5361162266029</v>
      </c>
      <c r="AE655" s="33">
        <f t="shared" si="575"/>
        <v>10.987067003733095</v>
      </c>
      <c r="AF655" s="33">
        <f t="shared" si="576"/>
        <v>0.12120814274766048</v>
      </c>
      <c r="AG655" s="73">
        <f t="shared" si="577"/>
        <v>2488.5526315789475</v>
      </c>
      <c r="AH655" s="33">
        <f t="shared" si="578"/>
        <v>278.86712558237036</v>
      </c>
      <c r="AI655" s="33">
        <f t="shared" si="579"/>
        <v>0.45211148980679705</v>
      </c>
      <c r="AJ655" s="73">
        <f t="shared" si="580"/>
        <v>60.307017543859651</v>
      </c>
      <c r="AK655" s="33">
        <f t="shared" si="581"/>
        <v>157.75455300456807</v>
      </c>
      <c r="AL655" s="33">
        <f t="shared" si="582"/>
        <v>1.3933673499720139E-7</v>
      </c>
      <c r="AM655" s="73">
        <f t="shared" si="583"/>
        <v>113.1140350877193</v>
      </c>
      <c r="AN655" s="33">
        <f t="shared" si="584"/>
        <v>0.61264898702206161</v>
      </c>
      <c r="AO655" s="73">
        <f t="shared" si="585"/>
        <v>256.40350877192981</v>
      </c>
      <c r="AP655" s="33">
        <f t="shared" si="586"/>
        <v>1.7065271715471977</v>
      </c>
      <c r="AQ655" s="73">
        <f t="shared" si="587"/>
        <v>71.622807017543863</v>
      </c>
      <c r="AR655" s="33">
        <f t="shared" si="588"/>
        <v>64.050732192950264</v>
      </c>
      <c r="AS655" s="33">
        <f t="shared" si="589"/>
        <v>0.65008461077346891</v>
      </c>
      <c r="AT655" s="73">
        <f t="shared" si="590"/>
        <v>622.14912280701753</v>
      </c>
      <c r="AU655" s="73">
        <f t="shared" si="591"/>
        <v>1487.5361162266029</v>
      </c>
      <c r="AV655" s="73">
        <f t="shared" si="592"/>
        <v>278.86712558237036</v>
      </c>
      <c r="AW655" s="73">
        <f t="shared" si="593"/>
        <v>157.75455300456807</v>
      </c>
      <c r="AX655" s="73">
        <f t="shared" si="594"/>
        <v>0.61264898702206161</v>
      </c>
      <c r="AY655" s="73">
        <f t="shared" si="595"/>
        <v>1.7065271715471977</v>
      </c>
      <c r="AZ655" s="73">
        <f t="shared" si="596"/>
        <v>64.050732192950264</v>
      </c>
      <c r="BA655" s="33">
        <f t="shared" si="597"/>
        <v>3612.1491228070176</v>
      </c>
      <c r="BC655" s="34">
        <f t="shared" si="598"/>
        <v>3.5114746908298244E-2</v>
      </c>
      <c r="BD655" s="34">
        <f t="shared" si="599"/>
        <v>0.17215341440217777</v>
      </c>
      <c r="BE655" s="34">
        <f t="shared" si="600"/>
        <v>0.14404896676949858</v>
      </c>
      <c r="BF655" s="34">
        <f t="shared" si="601"/>
        <v>0.11959630016971531</v>
      </c>
      <c r="BG655" s="34">
        <f t="shared" si="602"/>
        <v>3.035061952371318</v>
      </c>
      <c r="BH655" s="34">
        <f t="shared" si="603"/>
        <v>0.1400074926467535</v>
      </c>
      <c r="BI655" s="34">
        <f t="shared" si="604"/>
        <v>0.5832237327141947</v>
      </c>
      <c r="BJ655" s="34">
        <f t="shared" si="605"/>
        <v>0.15351874255321196</v>
      </c>
      <c r="BL655" s="49">
        <f t="shared" si="606"/>
        <v>1</v>
      </c>
      <c r="BM655" s="49">
        <f t="shared" si="607"/>
        <v>0.83674766062424566</v>
      </c>
      <c r="BN655" s="49">
        <f t="shared" si="608"/>
        <v>17.629984063405971</v>
      </c>
      <c r="BO655" s="49">
        <f t="shared" si="609"/>
        <v>0.81327165733508899</v>
      </c>
      <c r="BP655" s="49">
        <f t="shared" si="610"/>
        <v>0.89175543271286939</v>
      </c>
      <c r="BU655" s="38">
        <f t="shared" si="611"/>
        <v>4.6066121508983059E-2</v>
      </c>
      <c r="BV655" s="38">
        <f t="shared" si="612"/>
        <v>3.8545719406673819E-2</v>
      </c>
      <c r="BW655" s="38">
        <f t="shared" si="613"/>
        <v>0.81214498806629432</v>
      </c>
      <c r="BX655" s="38">
        <f t="shared" si="614"/>
        <v>3.7464270986610246E-2</v>
      </c>
      <c r="BY655" s="38">
        <f t="shared" si="615"/>
        <v>4.107971411964681E-2</v>
      </c>
    </row>
    <row r="656" spans="1:77" x14ac:dyDescent="0.25">
      <c r="A656" s="23" t="s">
        <v>1576</v>
      </c>
      <c r="B656" s="24" t="s">
        <v>1577</v>
      </c>
      <c r="C656" s="24" t="s">
        <v>65</v>
      </c>
      <c r="D656" s="24" t="s">
        <v>66</v>
      </c>
      <c r="E656" s="25">
        <v>5.5900000000000004E-3</v>
      </c>
      <c r="F656" s="26">
        <f t="shared" si="561"/>
        <v>123.99770671913153</v>
      </c>
      <c r="G656" s="27">
        <v>275.42287033381683</v>
      </c>
      <c r="H656" s="28">
        <f t="shared" si="562"/>
        <v>2.4400000000000004</v>
      </c>
      <c r="I656" s="27">
        <v>9.2588329143519576E-9</v>
      </c>
      <c r="J656" s="27">
        <f t="shared" si="563"/>
        <v>3.7351789464394395E-12</v>
      </c>
      <c r="K656" s="20">
        <f t="shared" si="560"/>
        <v>0.99994948253688853</v>
      </c>
      <c r="S656" s="31">
        <f t="shared" si="564"/>
        <v>4.3170254228266236</v>
      </c>
      <c r="T656" s="31">
        <f t="shared" si="565"/>
        <v>5.6249504475277732</v>
      </c>
      <c r="U656" s="31">
        <f t="shared" si="566"/>
        <v>3.6598316887469076</v>
      </c>
      <c r="V656" s="31">
        <f t="shared" si="567"/>
        <v>13.906808459461317</v>
      </c>
      <c r="W656" s="31">
        <f t="shared" si="568"/>
        <v>3.0598111598175484</v>
      </c>
      <c r="X656" s="32">
        <f t="shared" si="569"/>
        <v>3548578545.6509666</v>
      </c>
      <c r="Y656" s="31">
        <f t="shared" si="570"/>
        <v>74.130599998732237</v>
      </c>
      <c r="Z656" s="31">
        <f t="shared" si="571"/>
        <v>3.5469962173139935</v>
      </c>
      <c r="AA656" s="31">
        <f t="shared" si="572"/>
        <v>14.50985585321313</v>
      </c>
      <c r="AB656" s="31">
        <f t="shared" si="573"/>
        <v>3.6829241972985471</v>
      </c>
      <c r="AD656" s="33">
        <f t="shared" si="574"/>
        <v>1685.009944756795</v>
      </c>
      <c r="AE656" s="33">
        <f t="shared" si="575"/>
        <v>784.22893282459847</v>
      </c>
      <c r="AF656" s="33">
        <f t="shared" si="576"/>
        <v>0.14814945324533346</v>
      </c>
      <c r="AG656" s="73">
        <f t="shared" si="577"/>
        <v>2488.5526315789475</v>
      </c>
      <c r="AH656" s="33">
        <f t="shared" si="578"/>
        <v>313.08361443409876</v>
      </c>
      <c r="AI656" s="33">
        <f t="shared" si="579"/>
        <v>1.1984537440959517</v>
      </c>
      <c r="AJ656" s="73">
        <f t="shared" si="580"/>
        <v>60.307017543859651</v>
      </c>
      <c r="AK656" s="33">
        <f t="shared" si="581"/>
        <v>175.59634846834945</v>
      </c>
      <c r="AL656" s="33">
        <f t="shared" si="582"/>
        <v>1.5264327947045653E-8</v>
      </c>
      <c r="AM656" s="73">
        <f t="shared" si="583"/>
        <v>113.1140350877193</v>
      </c>
      <c r="AN656" s="33">
        <f t="shared" si="584"/>
        <v>0.71431903359247362</v>
      </c>
      <c r="AO656" s="73">
        <f t="shared" si="585"/>
        <v>256.40350877192981</v>
      </c>
      <c r="AP656" s="33">
        <f t="shared" si="586"/>
        <v>1.9182898006638434</v>
      </c>
      <c r="AQ656" s="73">
        <f t="shared" si="587"/>
        <v>71.622807017543863</v>
      </c>
      <c r="AR656" s="33">
        <f t="shared" si="588"/>
        <v>74.061467115349942</v>
      </c>
      <c r="AS656" s="33">
        <f t="shared" si="589"/>
        <v>0.67058045112861986</v>
      </c>
      <c r="AT656" s="73">
        <f t="shared" si="590"/>
        <v>622.14912280701753</v>
      </c>
      <c r="AU656" s="73">
        <f t="shared" si="591"/>
        <v>1685.009944756795</v>
      </c>
      <c r="AV656" s="73">
        <f t="shared" si="592"/>
        <v>313.08361443409876</v>
      </c>
      <c r="AW656" s="73">
        <f t="shared" si="593"/>
        <v>175.59634846834945</v>
      </c>
      <c r="AX656" s="73">
        <f t="shared" si="594"/>
        <v>0.71431903359247362</v>
      </c>
      <c r="AY656" s="73">
        <f t="shared" si="595"/>
        <v>1.9182898006638434</v>
      </c>
      <c r="AZ656" s="73">
        <f t="shared" si="596"/>
        <v>74.061467115349942</v>
      </c>
      <c r="BA656" s="33">
        <f t="shared" si="597"/>
        <v>3612.1491228070176</v>
      </c>
      <c r="BC656" s="34">
        <f t="shared" si="598"/>
        <v>7.5166114168705536E-4</v>
      </c>
      <c r="BD656" s="34">
        <f t="shared" si="599"/>
        <v>3.2525195723109757E-3</v>
      </c>
      <c r="BE656" s="34">
        <f t="shared" si="600"/>
        <v>2.7404630385341666E-3</v>
      </c>
      <c r="BF656" s="34">
        <f t="shared" si="601"/>
        <v>2.2999411495353205E-3</v>
      </c>
      <c r="BG656" s="34">
        <f t="shared" si="602"/>
        <v>5.5721091428993494E-2</v>
      </c>
      <c r="BH656" s="34">
        <f t="shared" si="603"/>
        <v>2.6661392262659028E-3</v>
      </c>
      <c r="BI656" s="34">
        <f t="shared" si="604"/>
        <v>1.0808629409834056E-2</v>
      </c>
      <c r="BJ656" s="34">
        <f t="shared" si="605"/>
        <v>2.9347955132397966E-3</v>
      </c>
      <c r="BL656" s="49">
        <f t="shared" si="606"/>
        <v>1</v>
      </c>
      <c r="BM656" s="49">
        <f t="shared" si="607"/>
        <v>0.84256619448626913</v>
      </c>
      <c r="BN656" s="49">
        <f t="shared" si="608"/>
        <v>17.131669830168807</v>
      </c>
      <c r="BO656" s="49">
        <f t="shared" si="609"/>
        <v>0.81971504459589195</v>
      </c>
      <c r="BP656" s="49">
        <f t="shared" si="610"/>
        <v>0.90231448204770359</v>
      </c>
      <c r="BU656" s="38">
        <f t="shared" si="611"/>
        <v>4.6187633514789606E-2</v>
      </c>
      <c r="BV656" s="38">
        <f t="shared" si="612"/>
        <v>3.891613860288274E-2</v>
      </c>
      <c r="BW656" s="38">
        <f t="shared" si="613"/>
        <v>0.79127128761221477</v>
      </c>
      <c r="BX656" s="38">
        <f t="shared" si="614"/>
        <v>3.7860698066354476E-2</v>
      </c>
      <c r="BY656" s="38">
        <f t="shared" si="615"/>
        <v>4.167577061190654E-2</v>
      </c>
    </row>
    <row r="657" spans="1:77" x14ac:dyDescent="0.25">
      <c r="A657" s="23" t="s">
        <v>1578</v>
      </c>
      <c r="B657" s="24" t="s">
        <v>1579</v>
      </c>
      <c r="C657" s="24" t="s">
        <v>65</v>
      </c>
      <c r="D657" s="24" t="s">
        <v>66</v>
      </c>
      <c r="E657" s="25">
        <v>0.502</v>
      </c>
      <c r="F657" s="26">
        <f t="shared" si="561"/>
        <v>1.3807712760158273</v>
      </c>
      <c r="G657" s="27">
        <v>8709.6358995608189</v>
      </c>
      <c r="H657" s="28">
        <f t="shared" si="562"/>
        <v>3.9400000000000008</v>
      </c>
      <c r="I657" s="27">
        <v>1.2826999999999999E-4</v>
      </c>
      <c r="J657" s="27">
        <f t="shared" si="563"/>
        <v>5.1746414250237142E-8</v>
      </c>
      <c r="K657" s="20">
        <f t="shared" si="560"/>
        <v>0.9998661096078485</v>
      </c>
      <c r="S657" s="31">
        <f t="shared" si="564"/>
        <v>5.2710245202560628</v>
      </c>
      <c r="T657" s="31">
        <f t="shared" si="565"/>
        <v>7.8215953549637822</v>
      </c>
      <c r="U657" s="31">
        <f t="shared" si="566"/>
        <v>4.4073478135603921</v>
      </c>
      <c r="V657" s="31">
        <f t="shared" si="567"/>
        <v>414.66122034257114</v>
      </c>
      <c r="W657" s="31">
        <f t="shared" si="568"/>
        <v>3.6358776440507201</v>
      </c>
      <c r="X657" s="32">
        <f t="shared" si="569"/>
        <v>7536157.1599128935</v>
      </c>
      <c r="Y657" s="31">
        <f t="shared" si="570"/>
        <v>94.609194580096556</v>
      </c>
      <c r="Z657" s="31">
        <f t="shared" si="571"/>
        <v>4.2796826814774578</v>
      </c>
      <c r="AA657" s="31">
        <f t="shared" si="572"/>
        <v>18.284936999216452</v>
      </c>
      <c r="AB657" s="31">
        <f t="shared" si="573"/>
        <v>3.8632800345220817</v>
      </c>
      <c r="AD657" s="33">
        <f t="shared" si="574"/>
        <v>1380.0411554293798</v>
      </c>
      <c r="AE657" s="33">
        <f t="shared" si="575"/>
        <v>8.7327484750786972</v>
      </c>
      <c r="AF657" s="33">
        <f t="shared" si="576"/>
        <v>0.10654262915870212</v>
      </c>
      <c r="AG657" s="73">
        <f t="shared" si="577"/>
        <v>2488.5526315789475</v>
      </c>
      <c r="AH657" s="33">
        <f t="shared" si="578"/>
        <v>259.98250689629458</v>
      </c>
      <c r="AI657" s="33">
        <f t="shared" si="579"/>
        <v>4.0193453954767103E-2</v>
      </c>
      <c r="AJ657" s="73">
        <f t="shared" si="580"/>
        <v>60.307017543859651</v>
      </c>
      <c r="AK657" s="33">
        <f t="shared" si="581"/>
        <v>147.77495814410071</v>
      </c>
      <c r="AL657" s="33">
        <f t="shared" si="582"/>
        <v>7.1875712670637499E-6</v>
      </c>
      <c r="AM657" s="73">
        <f t="shared" si="583"/>
        <v>113.1140350877193</v>
      </c>
      <c r="AN657" s="33">
        <f t="shared" si="584"/>
        <v>0.55970139885182602</v>
      </c>
      <c r="AO657" s="73">
        <f t="shared" si="585"/>
        <v>256.40350877192981</v>
      </c>
      <c r="AP657" s="33">
        <f t="shared" si="586"/>
        <v>1.5898764401658141</v>
      </c>
      <c r="AQ657" s="73">
        <f t="shared" si="587"/>
        <v>71.622807017543863</v>
      </c>
      <c r="AR657" s="33">
        <f t="shared" si="588"/>
        <v>58.770845760489195</v>
      </c>
      <c r="AS657" s="33">
        <f t="shared" si="589"/>
        <v>0.63927464424734382</v>
      </c>
      <c r="AT657" s="73">
        <f t="shared" si="590"/>
        <v>622.14912280701753</v>
      </c>
      <c r="AU657" s="73">
        <f t="shared" si="591"/>
        <v>1380.0411554293798</v>
      </c>
      <c r="AV657" s="73">
        <f t="shared" si="592"/>
        <v>259.98250689629458</v>
      </c>
      <c r="AW657" s="73">
        <f t="shared" si="593"/>
        <v>147.77495814410071</v>
      </c>
      <c r="AX657" s="73">
        <f t="shared" si="594"/>
        <v>0.55970139885182602</v>
      </c>
      <c r="AY657" s="73">
        <f t="shared" si="595"/>
        <v>1.5898764401658141</v>
      </c>
      <c r="AZ657" s="73">
        <f t="shared" si="596"/>
        <v>58.770845760489195</v>
      </c>
      <c r="BA657" s="33">
        <f t="shared" si="597"/>
        <v>3612.1491228070176</v>
      </c>
      <c r="BC657" s="34">
        <f t="shared" si="598"/>
        <v>3.8661143680978109E-2</v>
      </c>
      <c r="BD657" s="34">
        <f t="shared" si="599"/>
        <v>0.20433280697523187</v>
      </c>
      <c r="BE657" s="34">
        <f t="shared" si="600"/>
        <v>0.17036676826593691</v>
      </c>
      <c r="BF657" s="34">
        <f t="shared" si="601"/>
        <v>0.1405671811661062</v>
      </c>
      <c r="BG657" s="34">
        <f t="shared" si="602"/>
        <v>3.657699665202728</v>
      </c>
      <c r="BH657" s="34">
        <f t="shared" si="603"/>
        <v>0.1654574270575937</v>
      </c>
      <c r="BI657" s="34">
        <f t="shared" si="604"/>
        <v>0.69930989537487509</v>
      </c>
      <c r="BJ657" s="34">
        <f t="shared" si="605"/>
        <v>0.18101454958632976</v>
      </c>
      <c r="BL657" s="49">
        <f t="shared" si="606"/>
        <v>1</v>
      </c>
      <c r="BM657" s="49">
        <f t="shared" si="607"/>
        <v>0.83377099736405935</v>
      </c>
      <c r="BN657" s="49">
        <f t="shared" si="608"/>
        <v>17.900697001857832</v>
      </c>
      <c r="BO657" s="49">
        <f t="shared" si="609"/>
        <v>0.80974479579116021</v>
      </c>
      <c r="BP657" s="49">
        <f t="shared" si="610"/>
        <v>0.88588099124127129</v>
      </c>
      <c r="BU657" s="38">
        <f t="shared" si="611"/>
        <v>4.6004008875293385E-2</v>
      </c>
      <c r="BV657" s="38">
        <f t="shared" si="612"/>
        <v>3.8356808362698405E-2</v>
      </c>
      <c r="BW657" s="38">
        <f t="shared" si="613"/>
        <v>0.82350382374740538</v>
      </c>
      <c r="BX657" s="38">
        <f t="shared" si="614"/>
        <v>3.7251506772299166E-2</v>
      </c>
      <c r="BY657" s="38">
        <f t="shared" si="615"/>
        <v>4.0754076983517143E-2</v>
      </c>
    </row>
    <row r="658" spans="1:77" x14ac:dyDescent="0.25">
      <c r="A658" s="23" t="s">
        <v>1580</v>
      </c>
      <c r="B658" s="24" t="s">
        <v>1581</v>
      </c>
      <c r="C658" s="24" t="s">
        <v>215</v>
      </c>
      <c r="D658" s="24" t="s">
        <v>133</v>
      </c>
      <c r="E658" s="25">
        <v>0.46300000000000002</v>
      </c>
      <c r="F658" s="26">
        <f t="shared" si="561"/>
        <v>1.4970781437579812</v>
      </c>
      <c r="G658" s="27">
        <v>19952.623149688792</v>
      </c>
      <c r="H658" s="28">
        <f t="shared" si="562"/>
        <v>4.3</v>
      </c>
      <c r="I658" s="27">
        <v>1.3634999999999999E-3</v>
      </c>
      <c r="J658" s="27">
        <f t="shared" si="563"/>
        <v>5.5006030895921372E-7</v>
      </c>
      <c r="K658" s="20">
        <f t="shared" si="560"/>
        <v>0.99974154960143002</v>
      </c>
      <c r="S658" s="31">
        <f t="shared" si="564"/>
        <v>5.2935594419241889</v>
      </c>
      <c r="T658" s="31">
        <f t="shared" si="565"/>
        <v>7.8808825513023422</v>
      </c>
      <c r="U658" s="31">
        <f t="shared" si="566"/>
        <v>4.4250052907673645</v>
      </c>
      <c r="V658" s="31">
        <f t="shared" si="567"/>
        <v>948.87546506473518</v>
      </c>
      <c r="W658" s="31">
        <f t="shared" si="568"/>
        <v>3.649485217823909</v>
      </c>
      <c r="X658" s="32">
        <f t="shared" si="569"/>
        <v>1621890.6673030653</v>
      </c>
      <c r="Y658" s="31">
        <f t="shared" si="570"/>
        <v>95.09293038866052</v>
      </c>
      <c r="Z658" s="31">
        <f t="shared" si="571"/>
        <v>4.2969898593581384</v>
      </c>
      <c r="AA658" s="31">
        <f t="shared" si="572"/>
        <v>18.374110205087636</v>
      </c>
      <c r="AB658" s="31">
        <f t="shared" si="573"/>
        <v>3.8668123166664552</v>
      </c>
      <c r="AD658" s="33">
        <f t="shared" si="574"/>
        <v>1374.1662578906669</v>
      </c>
      <c r="AE658" s="33">
        <f t="shared" si="575"/>
        <v>9.4683363595885659</v>
      </c>
      <c r="AF658" s="33">
        <f t="shared" si="576"/>
        <v>0.10574111819438575</v>
      </c>
      <c r="AG658" s="73">
        <f t="shared" si="577"/>
        <v>2488.5526315789475</v>
      </c>
      <c r="AH658" s="33">
        <f t="shared" si="578"/>
        <v>258.94507645540648</v>
      </c>
      <c r="AI658" s="33">
        <f t="shared" si="579"/>
        <v>1.7564651295446463E-2</v>
      </c>
      <c r="AJ658" s="73">
        <f t="shared" si="580"/>
        <v>60.307017543859651</v>
      </c>
      <c r="AK658" s="33">
        <f t="shared" si="581"/>
        <v>147.22396025679464</v>
      </c>
      <c r="AL658" s="33">
        <f t="shared" si="582"/>
        <v>3.3397236792006968E-5</v>
      </c>
      <c r="AM658" s="73">
        <f t="shared" si="583"/>
        <v>113.1140350877193</v>
      </c>
      <c r="AN658" s="33">
        <f t="shared" si="584"/>
        <v>0.55685420918566064</v>
      </c>
      <c r="AO658" s="73">
        <f t="shared" si="585"/>
        <v>256.40350877192981</v>
      </c>
      <c r="AP658" s="33">
        <f t="shared" si="586"/>
        <v>1.5834728238532629</v>
      </c>
      <c r="AQ658" s="73">
        <f t="shared" si="587"/>
        <v>71.622807017543863</v>
      </c>
      <c r="AR658" s="33">
        <f t="shared" si="588"/>
        <v>58.485619174291159</v>
      </c>
      <c r="AS658" s="33">
        <f t="shared" si="589"/>
        <v>0.63869067527592704</v>
      </c>
      <c r="AT658" s="73">
        <f t="shared" si="590"/>
        <v>622.14912280701753</v>
      </c>
      <c r="AU658" s="73">
        <f t="shared" si="591"/>
        <v>1374.1662578906669</v>
      </c>
      <c r="AV658" s="73">
        <f t="shared" si="592"/>
        <v>258.94507645540648</v>
      </c>
      <c r="AW658" s="73">
        <f t="shared" si="593"/>
        <v>147.22396025679464</v>
      </c>
      <c r="AX658" s="73">
        <f t="shared" si="594"/>
        <v>0.55685420918566064</v>
      </c>
      <c r="AY658" s="73">
        <f t="shared" si="595"/>
        <v>1.5834728238532629</v>
      </c>
      <c r="AZ658" s="73">
        <f t="shared" si="596"/>
        <v>58.485619174291159</v>
      </c>
      <c r="BA658" s="33">
        <f t="shared" si="597"/>
        <v>3612.1491228070176</v>
      </c>
      <c r="BC658" s="34">
        <f t="shared" si="598"/>
        <v>3.6373612527174914E-2</v>
      </c>
      <c r="BD658" s="34">
        <f t="shared" si="599"/>
        <v>0.1930662021447046</v>
      </c>
      <c r="BE658" s="34">
        <f t="shared" si="600"/>
        <v>0.16094251089374331</v>
      </c>
      <c r="BF658" s="34">
        <f t="shared" si="601"/>
        <v>0.13274493112405936</v>
      </c>
      <c r="BG658" s="34">
        <f t="shared" si="602"/>
        <v>3.4588734040307543</v>
      </c>
      <c r="BH658" s="34">
        <f t="shared" si="603"/>
        <v>0.15629704417749274</v>
      </c>
      <c r="BI658" s="34">
        <f t="shared" si="604"/>
        <v>0.66111309684008479</v>
      </c>
      <c r="BJ658" s="34">
        <f t="shared" si="605"/>
        <v>0.17097108488834661</v>
      </c>
      <c r="BL658" s="49">
        <f t="shared" si="606"/>
        <v>1</v>
      </c>
      <c r="BM658" s="49">
        <f t="shared" si="607"/>
        <v>0.83361307730658973</v>
      </c>
      <c r="BN658" s="49">
        <f t="shared" si="608"/>
        <v>17.915478554026262</v>
      </c>
      <c r="BO658" s="49">
        <f t="shared" si="609"/>
        <v>0.80955155506890275</v>
      </c>
      <c r="BP658" s="49">
        <f t="shared" si="610"/>
        <v>0.8855567830572566</v>
      </c>
      <c r="BU658" s="38">
        <f t="shared" si="611"/>
        <v>4.6000712917911378E-2</v>
      </c>
      <c r="BV658" s="38">
        <f t="shared" si="612"/>
        <v>3.8346795853797098E-2</v>
      </c>
      <c r="BW658" s="38">
        <f t="shared" si="613"/>
        <v>0.82412478575076009</v>
      </c>
      <c r="BX658" s="38">
        <f t="shared" si="614"/>
        <v>3.723994867697332E-2</v>
      </c>
      <c r="BY658" s="38">
        <f t="shared" si="615"/>
        <v>4.0736243349925989E-2</v>
      </c>
    </row>
    <row r="659" spans="1:77" x14ac:dyDescent="0.25">
      <c r="A659" s="23" t="s">
        <v>1582</v>
      </c>
      <c r="B659" s="24" t="s">
        <v>1583</v>
      </c>
      <c r="C659" s="24" t="s">
        <v>94</v>
      </c>
      <c r="D659" s="24" t="s">
        <v>179</v>
      </c>
      <c r="E659" s="25">
        <v>15.5</v>
      </c>
      <c r="F659" s="26">
        <f t="shared" si="561"/>
        <v>4.4719172939351307E-2</v>
      </c>
      <c r="G659" s="27">
        <v>141253754.46227598</v>
      </c>
      <c r="H659" s="28">
        <f t="shared" si="562"/>
        <v>8.1500000000000021</v>
      </c>
      <c r="I659" s="27">
        <v>0.10099999999999999</v>
      </c>
      <c r="J659" s="27">
        <f t="shared" si="563"/>
        <v>4.074520807105287E-5</v>
      </c>
      <c r="K659" s="20">
        <f t="shared" si="560"/>
        <v>0.3894151401258889</v>
      </c>
      <c r="S659" s="31">
        <f t="shared" si="564"/>
        <v>5.3111735861548386</v>
      </c>
      <c r="T659" s="31">
        <f t="shared" si="565"/>
        <v>7.9274960433230293</v>
      </c>
      <c r="U659" s="31">
        <f t="shared" si="566"/>
        <v>4.4388070405516977</v>
      </c>
      <c r="V659" s="31">
        <f t="shared" si="567"/>
        <v>6711719.5185492532</v>
      </c>
      <c r="W659" s="31">
        <f t="shared" si="568"/>
        <v>3.660121410423113</v>
      </c>
      <c r="X659" s="32">
        <f t="shared" si="569"/>
        <v>154842914.0878087</v>
      </c>
      <c r="Y659" s="31">
        <f t="shared" si="570"/>
        <v>95.47103653107628</v>
      </c>
      <c r="Z659" s="31">
        <f t="shared" si="571"/>
        <v>4.310517801984493</v>
      </c>
      <c r="AA659" s="31">
        <f t="shared" si="572"/>
        <v>18.44381134418439</v>
      </c>
      <c r="AB659" s="31">
        <f t="shared" si="573"/>
        <v>3.8695539438281807</v>
      </c>
      <c r="AD659" s="33">
        <f t="shared" si="574"/>
        <v>1369.6089294074716</v>
      </c>
      <c r="AE659" s="33">
        <f t="shared" si="575"/>
        <v>0.28282836996706484</v>
      </c>
      <c r="AF659" s="33">
        <f t="shared" si="576"/>
        <v>0.10511936288321611</v>
      </c>
      <c r="AG659" s="73">
        <f t="shared" si="577"/>
        <v>2488.5526315789475</v>
      </c>
      <c r="AH659" s="33">
        <f t="shared" si="578"/>
        <v>258.13992878386489</v>
      </c>
      <c r="AI659" s="33">
        <f t="shared" si="579"/>
        <v>2.4832185881136446E-6</v>
      </c>
      <c r="AJ659" s="73">
        <f t="shared" si="580"/>
        <v>60.307017543859651</v>
      </c>
      <c r="AK659" s="33">
        <f t="shared" si="581"/>
        <v>146.79613226397188</v>
      </c>
      <c r="AL659" s="33">
        <f t="shared" si="582"/>
        <v>3.4981689014164184E-7</v>
      </c>
      <c r="AM659" s="73">
        <f t="shared" si="583"/>
        <v>113.1140350877193</v>
      </c>
      <c r="AN659" s="33">
        <f t="shared" si="584"/>
        <v>0.55464882832279938</v>
      </c>
      <c r="AO659" s="73">
        <f t="shared" si="585"/>
        <v>256.40350877192981</v>
      </c>
      <c r="AP659" s="33">
        <f t="shared" si="586"/>
        <v>1.5785033212330402</v>
      </c>
      <c r="AQ659" s="73">
        <f t="shared" si="587"/>
        <v>71.622807017543863</v>
      </c>
      <c r="AR659" s="33">
        <f t="shared" si="588"/>
        <v>58.264595753418199</v>
      </c>
      <c r="AS659" s="33">
        <f t="shared" si="589"/>
        <v>0.63823815497805902</v>
      </c>
      <c r="AT659" s="73">
        <f t="shared" si="590"/>
        <v>622.14912280701753</v>
      </c>
      <c r="AU659" s="73">
        <f t="shared" si="591"/>
        <v>1369.6089294074716</v>
      </c>
      <c r="AV659" s="73">
        <f t="shared" si="592"/>
        <v>258.13992878386489</v>
      </c>
      <c r="AW659" s="73">
        <f t="shared" si="593"/>
        <v>146.79613226397188</v>
      </c>
      <c r="AX659" s="73">
        <f t="shared" si="594"/>
        <v>0.55464882832279938</v>
      </c>
      <c r="AY659" s="73">
        <f t="shared" si="595"/>
        <v>1.5785033212330402</v>
      </c>
      <c r="AZ659" s="73">
        <f t="shared" si="596"/>
        <v>58.264595753418199</v>
      </c>
      <c r="BA659" s="33">
        <f t="shared" si="597"/>
        <v>3612.1491228070176</v>
      </c>
      <c r="BC659" s="34">
        <f t="shared" si="598"/>
        <v>4.5863226446569275E-2</v>
      </c>
      <c r="BD659" s="34">
        <f t="shared" si="599"/>
        <v>0.244247413214254</v>
      </c>
      <c r="BE659" s="34">
        <f t="shared" si="600"/>
        <v>0.20357801049509711</v>
      </c>
      <c r="BF659" s="34">
        <f t="shared" si="601"/>
        <v>0.16786497666814756</v>
      </c>
      <c r="BG659" s="34">
        <f t="shared" si="602"/>
        <v>4.3786097675134386</v>
      </c>
      <c r="BH659" s="34">
        <f t="shared" si="603"/>
        <v>0.19769425405438287</v>
      </c>
      <c r="BI659" s="34">
        <f t="shared" si="604"/>
        <v>0.83672707619550601</v>
      </c>
      <c r="BJ659" s="34">
        <f t="shared" si="605"/>
        <v>0.21623346988870898</v>
      </c>
      <c r="BL659" s="49">
        <f t="shared" si="606"/>
        <v>1</v>
      </c>
      <c r="BM659" s="49">
        <f t="shared" si="607"/>
        <v>0.83349095827073649</v>
      </c>
      <c r="BN659" s="49">
        <f t="shared" si="608"/>
        <v>17.92694428117656</v>
      </c>
      <c r="BO659" s="49">
        <f t="shared" si="609"/>
        <v>0.80940162867135601</v>
      </c>
      <c r="BP659" s="49">
        <f t="shared" si="610"/>
        <v>0.88530505622603595</v>
      </c>
      <c r="BU659" s="38">
        <f t="shared" si="611"/>
        <v>4.5998162984401549E-2</v>
      </c>
      <c r="BV659" s="38">
        <f t="shared" si="612"/>
        <v>3.8339052944562364E-2</v>
      </c>
      <c r="BW659" s="38">
        <f t="shared" si="613"/>
        <v>0.8246065048578447</v>
      </c>
      <c r="BX659" s="38">
        <f t="shared" si="614"/>
        <v>3.7230988035465096E-2</v>
      </c>
      <c r="BY659" s="38">
        <f t="shared" si="615"/>
        <v>4.072240626719998E-2</v>
      </c>
    </row>
    <row r="660" spans="1:77" x14ac:dyDescent="0.25">
      <c r="A660" s="23" t="s">
        <v>1584</v>
      </c>
      <c r="B660" s="24" t="s">
        <v>1585</v>
      </c>
      <c r="C660" s="24" t="s">
        <v>77</v>
      </c>
      <c r="D660" s="24" t="s">
        <v>66</v>
      </c>
      <c r="E660" s="25">
        <v>3.73</v>
      </c>
      <c r="F660" s="26">
        <f t="shared" si="561"/>
        <v>0.18583034331365825</v>
      </c>
      <c r="G660" s="27">
        <v>43651.583224016598</v>
      </c>
      <c r="H660" s="28">
        <f t="shared" si="562"/>
        <v>4.6399999999999997</v>
      </c>
      <c r="I660" s="27">
        <v>4.4641999999999999</v>
      </c>
      <c r="J660" s="27">
        <f t="shared" si="563"/>
        <v>1.8009381967405368E-3</v>
      </c>
      <c r="K660" s="20">
        <f t="shared" si="560"/>
        <v>0.99947877532880014</v>
      </c>
      <c r="S660" s="31">
        <f t="shared" si="564"/>
        <v>5.3031063264335021</v>
      </c>
      <c r="T660" s="31">
        <f t="shared" si="565"/>
        <v>7.9061173091055084</v>
      </c>
      <c r="U660" s="31">
        <f t="shared" si="566"/>
        <v>4.4324858535180773</v>
      </c>
      <c r="V660" s="31">
        <f t="shared" si="567"/>
        <v>2074.9393638442739</v>
      </c>
      <c r="W660" s="31">
        <f t="shared" si="568"/>
        <v>3.6552500452849404</v>
      </c>
      <c r="X660" s="32">
        <f t="shared" si="569"/>
        <v>1083.1314962612394</v>
      </c>
      <c r="Y660" s="31">
        <f t="shared" si="570"/>
        <v>95.297864311457857</v>
      </c>
      <c r="Z660" s="31">
        <f t="shared" si="571"/>
        <v>4.3043220183441928</v>
      </c>
      <c r="AA660" s="31">
        <f t="shared" si="572"/>
        <v>18.411888295036871</v>
      </c>
      <c r="AB660" s="31">
        <f t="shared" si="573"/>
        <v>3.8683003756266161</v>
      </c>
      <c r="AD660" s="33">
        <f t="shared" si="574"/>
        <v>1371.6924235465794</v>
      </c>
      <c r="AE660" s="33">
        <f t="shared" si="575"/>
        <v>1.1752921540186341</v>
      </c>
      <c r="AF660" s="33">
        <f t="shared" si="576"/>
        <v>0.1054036135251345</v>
      </c>
      <c r="AG660" s="73">
        <f t="shared" si="577"/>
        <v>2488.5526315789475</v>
      </c>
      <c r="AH660" s="33">
        <f t="shared" si="578"/>
        <v>258.50806324037831</v>
      </c>
      <c r="AI660" s="33">
        <f t="shared" si="579"/>
        <v>8.0323632377324334E-3</v>
      </c>
      <c r="AJ660" s="73">
        <f t="shared" si="580"/>
        <v>60.307017543859651</v>
      </c>
      <c r="AK660" s="33">
        <f t="shared" si="581"/>
        <v>146.99176800770212</v>
      </c>
      <c r="AL660" s="33">
        <f t="shared" si="582"/>
        <v>5.0009317293089092E-2</v>
      </c>
      <c r="AM660" s="73">
        <f t="shared" si="583"/>
        <v>113.1140350877193</v>
      </c>
      <c r="AN660" s="33">
        <f t="shared" si="584"/>
        <v>0.55565671836738106</v>
      </c>
      <c r="AO660" s="73">
        <f t="shared" si="585"/>
        <v>256.40350877192981</v>
      </c>
      <c r="AP660" s="33">
        <f t="shared" si="586"/>
        <v>1.5807754711818998</v>
      </c>
      <c r="AQ660" s="73">
        <f t="shared" si="587"/>
        <v>71.622807017543863</v>
      </c>
      <c r="AR660" s="33">
        <f t="shared" si="588"/>
        <v>58.365616546288102</v>
      </c>
      <c r="AS660" s="33">
        <f t="shared" si="589"/>
        <v>0.63844498355350954</v>
      </c>
      <c r="AT660" s="73">
        <f t="shared" si="590"/>
        <v>622.14912280701753</v>
      </c>
      <c r="AU660" s="73">
        <f t="shared" si="591"/>
        <v>1371.6924235465794</v>
      </c>
      <c r="AV660" s="73">
        <f t="shared" si="592"/>
        <v>258.50806324037831</v>
      </c>
      <c r="AW660" s="73">
        <f t="shared" si="593"/>
        <v>146.99176800770212</v>
      </c>
      <c r="AX660" s="73">
        <f t="shared" si="594"/>
        <v>0.55565671836738106</v>
      </c>
      <c r="AY660" s="73">
        <f t="shared" si="595"/>
        <v>1.5807754711818998</v>
      </c>
      <c r="AZ660" s="73">
        <f t="shared" si="596"/>
        <v>58.365616546288102</v>
      </c>
      <c r="BA660" s="33">
        <f t="shared" si="597"/>
        <v>3612.1491228070176</v>
      </c>
      <c r="BC660" s="34">
        <f t="shared" si="598"/>
        <v>9.6323344572640593E-2</v>
      </c>
      <c r="BD660" s="34">
        <f t="shared" si="599"/>
        <v>0.51220303812460277</v>
      </c>
      <c r="BE660" s="34">
        <f t="shared" si="600"/>
        <v>0.42693859634456038</v>
      </c>
      <c r="BF660" s="34">
        <f t="shared" si="601"/>
        <v>0.35196616421436722</v>
      </c>
      <c r="BG660" s="34">
        <f t="shared" si="602"/>
        <v>9.1794090211093025</v>
      </c>
      <c r="BH660" s="34">
        <f t="shared" si="603"/>
        <v>0.41460669292457158</v>
      </c>
      <c r="BI660" s="34">
        <f t="shared" si="604"/>
        <v>1.7543048159128662</v>
      </c>
      <c r="BJ660" s="34">
        <f t="shared" si="605"/>
        <v>0.45350790930466223</v>
      </c>
      <c r="BL660" s="49">
        <f t="shared" si="606"/>
        <v>1</v>
      </c>
      <c r="BM660" s="49">
        <f t="shared" si="607"/>
        <v>0.83353390075109191</v>
      </c>
      <c r="BN660" s="49">
        <f t="shared" si="608"/>
        <v>17.921426344363546</v>
      </c>
      <c r="BO660" s="49">
        <f t="shared" si="609"/>
        <v>0.80945769951429092</v>
      </c>
      <c r="BP660" s="49">
        <f t="shared" si="610"/>
        <v>0.88540651958088956</v>
      </c>
      <c r="BU660" s="38">
        <f t="shared" si="611"/>
        <v>4.6000009710547511E-2</v>
      </c>
      <c r="BV660" s="38">
        <f t="shared" si="612"/>
        <v>3.8342567528620773E-2</v>
      </c>
      <c r="BW660" s="38">
        <f t="shared" si="613"/>
        <v>0.82438578586758515</v>
      </c>
      <c r="BX660" s="38">
        <f t="shared" si="614"/>
        <v>3.7235062037934828E-2</v>
      </c>
      <c r="BY660" s="38">
        <f t="shared" si="615"/>
        <v>4.0728708498502998E-2</v>
      </c>
    </row>
    <row r="661" spans="1:77" x14ac:dyDescent="0.25">
      <c r="A661" s="23" t="s">
        <v>1586</v>
      </c>
      <c r="B661" s="24" t="s">
        <v>1587</v>
      </c>
      <c r="C661" s="24" t="s">
        <v>65</v>
      </c>
      <c r="D661" s="24" t="s">
        <v>66</v>
      </c>
      <c r="E661" s="25">
        <v>1.98E-3</v>
      </c>
      <c r="F661" s="26">
        <f t="shared" si="561"/>
        <v>350.07433361613397</v>
      </c>
      <c r="G661" s="27">
        <v>151.3561248436209</v>
      </c>
      <c r="H661" s="28">
        <f t="shared" si="562"/>
        <v>2.1800000000000002</v>
      </c>
      <c r="I661" s="27">
        <v>3.8178E-10</v>
      </c>
      <c r="J661" s="27">
        <f t="shared" si="563"/>
        <v>1.5401688650857984E-13</v>
      </c>
      <c r="K661" s="20">
        <f t="shared" si="560"/>
        <v>0.99994219985872657</v>
      </c>
      <c r="S661" s="31">
        <f t="shared" si="564"/>
        <v>3.7828718553393355</v>
      </c>
      <c r="T661" s="31">
        <f t="shared" si="565"/>
        <v>4.613992722858054</v>
      </c>
      <c r="U661" s="31">
        <f t="shared" si="566"/>
        <v>3.2412899879221548</v>
      </c>
      <c r="V661" s="31">
        <f t="shared" si="567"/>
        <v>8.0117361568197243</v>
      </c>
      <c r="W661" s="31">
        <f t="shared" si="568"/>
        <v>2.7372658151813427</v>
      </c>
      <c r="X661" s="32">
        <f t="shared" si="569"/>
        <v>50079759683.334152</v>
      </c>
      <c r="Y661" s="31">
        <f t="shared" si="570"/>
        <v>62.664431548221039</v>
      </c>
      <c r="Z661" s="31">
        <f t="shared" si="571"/>
        <v>3.1367577907398965</v>
      </c>
      <c r="AA661" s="31">
        <f t="shared" si="572"/>
        <v>12.396150434492002</v>
      </c>
      <c r="AB661" s="31">
        <f t="shared" si="573"/>
        <v>3.5461949509168975</v>
      </c>
      <c r="AD661" s="33">
        <f t="shared" si="574"/>
        <v>1922.9387215333647</v>
      </c>
      <c r="AE661" s="33">
        <f t="shared" si="575"/>
        <v>2214.0604719643966</v>
      </c>
      <c r="AF661" s="33">
        <f t="shared" si="576"/>
        <v>0.18061002333292372</v>
      </c>
      <c r="AG661" s="73">
        <f t="shared" si="577"/>
        <v>2488.5526315789475</v>
      </c>
      <c r="AH661" s="33">
        <f t="shared" si="578"/>
        <v>353.51151473733938</v>
      </c>
      <c r="AI661" s="33">
        <f t="shared" si="579"/>
        <v>2.0802815195654838</v>
      </c>
      <c r="AJ661" s="73">
        <f t="shared" si="580"/>
        <v>60.307017543859651</v>
      </c>
      <c r="AK661" s="33">
        <f t="shared" si="581"/>
        <v>196.28772028158738</v>
      </c>
      <c r="AL661" s="33">
        <f t="shared" si="582"/>
        <v>1.0816079591670361E-9</v>
      </c>
      <c r="AM661" s="73">
        <f t="shared" si="583"/>
        <v>113.1140350877193</v>
      </c>
      <c r="AN661" s="33">
        <f t="shared" si="584"/>
        <v>0.84502320123939423</v>
      </c>
      <c r="AO661" s="73">
        <f t="shared" si="585"/>
        <v>256.40350877192981</v>
      </c>
      <c r="AP661" s="33">
        <f t="shared" si="586"/>
        <v>2.16917183939207</v>
      </c>
      <c r="AQ661" s="73">
        <f t="shared" si="587"/>
        <v>71.622807017543863</v>
      </c>
      <c r="AR661" s="33">
        <f t="shared" si="588"/>
        <v>86.68991375992853</v>
      </c>
      <c r="AS661" s="33">
        <f t="shared" si="589"/>
        <v>0.69643575829309945</v>
      </c>
      <c r="AT661" s="73">
        <f t="shared" si="590"/>
        <v>622.14912280701753</v>
      </c>
      <c r="AU661" s="73">
        <f t="shared" si="591"/>
        <v>1922.9387215333647</v>
      </c>
      <c r="AV661" s="73">
        <f t="shared" si="592"/>
        <v>353.51151473733938</v>
      </c>
      <c r="AW661" s="73">
        <f t="shared" si="593"/>
        <v>196.28772028158738</v>
      </c>
      <c r="AX661" s="73">
        <f t="shared" si="594"/>
        <v>0.84502320123939423</v>
      </c>
      <c r="AY661" s="73">
        <f t="shared" si="595"/>
        <v>2.16917183939207</v>
      </c>
      <c r="AZ661" s="73">
        <f t="shared" si="596"/>
        <v>86.68991375992853</v>
      </c>
      <c r="BA661" s="33">
        <f t="shared" si="597"/>
        <v>3612.1491228070176</v>
      </c>
      <c r="BC661" s="34">
        <f t="shared" si="598"/>
        <v>3.0488452781058956E-4</v>
      </c>
      <c r="BD661" s="34">
        <f t="shared" si="599"/>
        <v>1.1558005692197911E-3</v>
      </c>
      <c r="BE661" s="34">
        <f t="shared" si="600"/>
        <v>9.8243789215703451E-4</v>
      </c>
      <c r="BF661" s="34">
        <f t="shared" si="601"/>
        <v>8.3454999554903359E-4</v>
      </c>
      <c r="BG661" s="34">
        <f t="shared" si="602"/>
        <v>1.9105415623098383E-2</v>
      </c>
      <c r="BH661" s="34">
        <f t="shared" si="603"/>
        <v>9.5634891788592155E-4</v>
      </c>
      <c r="BI661" s="34">
        <f t="shared" si="604"/>
        <v>3.7492741445218658E-3</v>
      </c>
      <c r="BJ661" s="34">
        <f t="shared" si="605"/>
        <v>1.0572667877586539E-3</v>
      </c>
      <c r="BL661" s="49">
        <f t="shared" si="606"/>
        <v>1</v>
      </c>
      <c r="BM661" s="49">
        <f t="shared" si="607"/>
        <v>0.85000640968728458</v>
      </c>
      <c r="BN661" s="49">
        <f t="shared" si="608"/>
        <v>16.530027871499716</v>
      </c>
      <c r="BO661" s="49">
        <f t="shared" si="609"/>
        <v>0.82743419873161428</v>
      </c>
      <c r="BP661" s="49">
        <f t="shared" si="610"/>
        <v>0.9147484574024296</v>
      </c>
      <c r="BU661" s="38">
        <f t="shared" si="611"/>
        <v>4.634359358485126E-2</v>
      </c>
      <c r="BV661" s="38">
        <f t="shared" si="612"/>
        <v>3.9392351595066093E-2</v>
      </c>
      <c r="BW661" s="38">
        <f t="shared" si="613"/>
        <v>0.76606089362304675</v>
      </c>
      <c r="BX661" s="38">
        <f t="shared" si="614"/>
        <v>3.8346274224224985E-2</v>
      </c>
      <c r="BY661" s="38">
        <f t="shared" si="615"/>
        <v>4.2392730742227824E-2</v>
      </c>
    </row>
    <row r="662" spans="1:77" x14ac:dyDescent="0.25">
      <c r="A662" s="23" t="s">
        <v>1588</v>
      </c>
      <c r="B662" s="24" t="s">
        <v>1589</v>
      </c>
      <c r="C662" s="24" t="s">
        <v>371</v>
      </c>
      <c r="D662" s="24" t="s">
        <v>962</v>
      </c>
      <c r="E662" s="25">
        <v>0.503</v>
      </c>
      <c r="F662" s="26">
        <f t="shared" si="561"/>
        <v>1.3780262038965114</v>
      </c>
      <c r="G662" s="27">
        <v>36307.805477010166</v>
      </c>
      <c r="H662" s="28">
        <f t="shared" si="562"/>
        <v>4.5600000000000005</v>
      </c>
      <c r="I662" s="27">
        <v>1.5957999999999999E-5</v>
      </c>
      <c r="J662" s="27">
        <f t="shared" si="563"/>
        <v>6.4377428752263528E-9</v>
      </c>
      <c r="K662" s="20">
        <f t="shared" si="560"/>
        <v>0.99956019947076113</v>
      </c>
      <c r="S662" s="31">
        <f t="shared" si="564"/>
        <v>5.3014776698941031</v>
      </c>
      <c r="T662" s="31">
        <f t="shared" si="565"/>
        <v>7.901807387000658</v>
      </c>
      <c r="U662" s="31">
        <f t="shared" si="566"/>
        <v>4.4312097023893555</v>
      </c>
      <c r="V662" s="31">
        <f t="shared" si="567"/>
        <v>1725.9973437881877</v>
      </c>
      <c r="W662" s="31">
        <f t="shared" si="568"/>
        <v>3.6542665910561021</v>
      </c>
      <c r="X662" s="32">
        <f t="shared" si="569"/>
        <v>252051491.58561814</v>
      </c>
      <c r="Y662" s="31">
        <f t="shared" si="570"/>
        <v>95.262903484898899</v>
      </c>
      <c r="Z662" s="31">
        <f t="shared" si="571"/>
        <v>4.3030711842454981</v>
      </c>
      <c r="AA662" s="31">
        <f t="shared" si="572"/>
        <v>18.405443518923597</v>
      </c>
      <c r="AB662" s="31">
        <f t="shared" si="573"/>
        <v>3.8680468705608484</v>
      </c>
      <c r="AD662" s="33">
        <f t="shared" si="574"/>
        <v>1372.1138184811166</v>
      </c>
      <c r="AE662" s="33">
        <f t="shared" si="575"/>
        <v>8.7153871461023957</v>
      </c>
      <c r="AF662" s="33">
        <f t="shared" si="576"/>
        <v>0.10546110434231266</v>
      </c>
      <c r="AG662" s="73">
        <f t="shared" si="577"/>
        <v>2488.5526315789475</v>
      </c>
      <c r="AH662" s="33">
        <f t="shared" si="578"/>
        <v>258.58251138859168</v>
      </c>
      <c r="AI662" s="33">
        <f t="shared" si="579"/>
        <v>9.6562527901039343E-3</v>
      </c>
      <c r="AJ662" s="73">
        <f t="shared" si="580"/>
        <v>60.307017543859651</v>
      </c>
      <c r="AK662" s="33">
        <f t="shared" si="581"/>
        <v>147.03132715650793</v>
      </c>
      <c r="AL662" s="33">
        <f t="shared" si="582"/>
        <v>2.1490317841768083E-7</v>
      </c>
      <c r="AM662" s="73">
        <f t="shared" si="583"/>
        <v>113.1140350877193</v>
      </c>
      <c r="AN662" s="33">
        <f t="shared" si="584"/>
        <v>0.55586064053903983</v>
      </c>
      <c r="AO662" s="73">
        <f t="shared" si="585"/>
        <v>256.40350877192981</v>
      </c>
      <c r="AP662" s="33">
        <f t="shared" si="586"/>
        <v>1.5812349773757488</v>
      </c>
      <c r="AQ662" s="73">
        <f t="shared" si="587"/>
        <v>71.622807017543863</v>
      </c>
      <c r="AR662" s="33">
        <f t="shared" si="588"/>
        <v>58.386053615949976</v>
      </c>
      <c r="AS662" s="33">
        <f t="shared" si="589"/>
        <v>0.63848682612754259</v>
      </c>
      <c r="AT662" s="73">
        <f t="shared" si="590"/>
        <v>622.14912280701753</v>
      </c>
      <c r="AU662" s="73">
        <f t="shared" si="591"/>
        <v>1372.1138184811166</v>
      </c>
      <c r="AV662" s="73">
        <f t="shared" si="592"/>
        <v>258.58251138859168</v>
      </c>
      <c r="AW662" s="73">
        <f t="shared" si="593"/>
        <v>147.03132715650793</v>
      </c>
      <c r="AX662" s="73">
        <f t="shared" si="594"/>
        <v>0.55586064053903983</v>
      </c>
      <c r="AY662" s="73">
        <f t="shared" si="595"/>
        <v>1.5812349773757488</v>
      </c>
      <c r="AZ662" s="73">
        <f t="shared" si="596"/>
        <v>58.386053615949976</v>
      </c>
      <c r="BA662" s="33">
        <f t="shared" si="597"/>
        <v>3612.1491228070176</v>
      </c>
      <c r="BC662" s="34">
        <f t="shared" si="598"/>
        <v>3.8501100540854226E-2</v>
      </c>
      <c r="BD662" s="34">
        <f t="shared" si="599"/>
        <v>0.2046649069524063</v>
      </c>
      <c r="BE662" s="34">
        <f t="shared" si="600"/>
        <v>0.17060007954652789</v>
      </c>
      <c r="BF662" s="34">
        <f t="shared" si="601"/>
        <v>0.14069328521969623</v>
      </c>
      <c r="BG662" s="34">
        <f t="shared" si="602"/>
        <v>3.6677266248857849</v>
      </c>
      <c r="BH662" s="34">
        <f t="shared" si="603"/>
        <v>0.16567297629908856</v>
      </c>
      <c r="BI662" s="34">
        <f t="shared" si="604"/>
        <v>0.70096436196424139</v>
      </c>
      <c r="BJ662" s="34">
        <f t="shared" si="605"/>
        <v>0.18121920065115574</v>
      </c>
      <c r="BL662" s="49">
        <f t="shared" si="606"/>
        <v>1</v>
      </c>
      <c r="BM662" s="49">
        <f t="shared" si="607"/>
        <v>0.83355804415556212</v>
      </c>
      <c r="BN662" s="49">
        <f t="shared" si="608"/>
        <v>17.920642476038623</v>
      </c>
      <c r="BO662" s="49">
        <f t="shared" si="609"/>
        <v>0.80948404279984798</v>
      </c>
      <c r="BP662" s="49">
        <f t="shared" si="610"/>
        <v>0.88544344680105447</v>
      </c>
      <c r="BU662" s="38">
        <f t="shared" si="611"/>
        <v>4.5999563457872553E-2</v>
      </c>
      <c r="BV662" s="38">
        <f t="shared" si="612"/>
        <v>3.8343306147953914E-2</v>
      </c>
      <c r="BW662" s="38">
        <f t="shared" si="613"/>
        <v>0.82434173078238493</v>
      </c>
      <c r="BX662" s="38">
        <f t="shared" si="614"/>
        <v>3.7235912594906828E-2</v>
      </c>
      <c r="BY662" s="38">
        <f t="shared" si="615"/>
        <v>4.0730012019482502E-2</v>
      </c>
    </row>
    <row r="663" spans="1:77" x14ac:dyDescent="0.25">
      <c r="A663" s="23" t="s">
        <v>1590</v>
      </c>
      <c r="B663" s="24" t="s">
        <v>1591</v>
      </c>
      <c r="C663" s="24" t="s">
        <v>65</v>
      </c>
      <c r="D663" s="24" t="s">
        <v>66</v>
      </c>
      <c r="E663" s="25">
        <v>2.46</v>
      </c>
      <c r="F663" s="26">
        <f t="shared" si="561"/>
        <v>0.28176714656908347</v>
      </c>
      <c r="G663" s="27">
        <v>79432.823472428237</v>
      </c>
      <c r="H663" s="28">
        <f t="shared" si="562"/>
        <v>4.9000000000000004</v>
      </c>
      <c r="I663" s="27">
        <v>3.2825E-2</v>
      </c>
      <c r="J663" s="27">
        <f t="shared" si="563"/>
        <v>1.3242192623092183E-5</v>
      </c>
      <c r="K663" s="20">
        <f t="shared" si="560"/>
        <v>0.99908220489639166</v>
      </c>
      <c r="S663" s="31">
        <f t="shared" si="564"/>
        <v>5.3067377856343914</v>
      </c>
      <c r="T663" s="31">
        <f t="shared" si="565"/>
        <v>7.9157346537333568</v>
      </c>
      <c r="U663" s="31">
        <f t="shared" si="566"/>
        <v>4.4353313219431323</v>
      </c>
      <c r="V663" s="31">
        <f t="shared" si="567"/>
        <v>3775.0967872470214</v>
      </c>
      <c r="W663" s="31">
        <f t="shared" si="568"/>
        <v>3.6574428795760094</v>
      </c>
      <c r="X663" s="32">
        <f t="shared" si="569"/>
        <v>267993.66369053966</v>
      </c>
      <c r="Y663" s="31">
        <f t="shared" si="570"/>
        <v>95.375817404824687</v>
      </c>
      <c r="Z663" s="31">
        <f t="shared" si="571"/>
        <v>4.3071110367078607</v>
      </c>
      <c r="AA663" s="31">
        <f t="shared" si="572"/>
        <v>18.426258385321756</v>
      </c>
      <c r="AB663" s="31">
        <f t="shared" si="573"/>
        <v>3.8688651035910295</v>
      </c>
      <c r="AD663" s="33">
        <f t="shared" si="574"/>
        <v>1370.7537592911565</v>
      </c>
      <c r="AE663" s="33">
        <f t="shared" si="575"/>
        <v>1.7820486725567097</v>
      </c>
      <c r="AF663" s="33">
        <f t="shared" si="576"/>
        <v>0.10527555176957608</v>
      </c>
      <c r="AG663" s="73">
        <f t="shared" si="577"/>
        <v>2488.5526315789475</v>
      </c>
      <c r="AH663" s="33">
        <f t="shared" si="578"/>
        <v>258.34221846392757</v>
      </c>
      <c r="AI663" s="33">
        <f t="shared" si="579"/>
        <v>4.4148978439360193E-3</v>
      </c>
      <c r="AJ663" s="73">
        <f t="shared" si="580"/>
        <v>60.307017543859651</v>
      </c>
      <c r="AK663" s="33">
        <f t="shared" si="581"/>
        <v>146.90363851395335</v>
      </c>
      <c r="AL663" s="33">
        <f t="shared" si="582"/>
        <v>2.0211920655413163E-4</v>
      </c>
      <c r="AM663" s="73">
        <f t="shared" si="583"/>
        <v>113.1140350877193</v>
      </c>
      <c r="AN663" s="33">
        <f t="shared" si="584"/>
        <v>0.55520256592889716</v>
      </c>
      <c r="AO663" s="73">
        <f t="shared" si="585"/>
        <v>256.40350877192981</v>
      </c>
      <c r="AP663" s="33">
        <f t="shared" si="586"/>
        <v>1.579751858885772</v>
      </c>
      <c r="AQ663" s="73">
        <f t="shared" si="587"/>
        <v>71.622807017543863</v>
      </c>
      <c r="AR663" s="33">
        <f t="shared" si="588"/>
        <v>58.320098939741818</v>
      </c>
      <c r="AS663" s="33">
        <f t="shared" si="589"/>
        <v>0.63835179143481369</v>
      </c>
      <c r="AT663" s="73">
        <f t="shared" si="590"/>
        <v>622.14912280701753</v>
      </c>
      <c r="AU663" s="73">
        <f t="shared" si="591"/>
        <v>1370.7537592911565</v>
      </c>
      <c r="AV663" s="73">
        <f t="shared" si="592"/>
        <v>258.34221846392757</v>
      </c>
      <c r="AW663" s="73">
        <f t="shared" si="593"/>
        <v>146.90363851395335</v>
      </c>
      <c r="AX663" s="73">
        <f t="shared" si="594"/>
        <v>0.55520256592889716</v>
      </c>
      <c r="AY663" s="73">
        <f t="shared" si="595"/>
        <v>1.579751858885772</v>
      </c>
      <c r="AZ663" s="73">
        <f t="shared" si="596"/>
        <v>58.320098939741818</v>
      </c>
      <c r="BA663" s="33">
        <f t="shared" si="597"/>
        <v>3612.1491228070176</v>
      </c>
      <c r="BC663" s="34">
        <f t="shared" si="598"/>
        <v>8.6149020055158357E-2</v>
      </c>
      <c r="BD663" s="34">
        <f t="shared" si="599"/>
        <v>0.45840796201153361</v>
      </c>
      <c r="BE663" s="34">
        <f t="shared" si="600"/>
        <v>0.38209291728981798</v>
      </c>
      <c r="BF663" s="34">
        <f t="shared" si="601"/>
        <v>0.315084686469987</v>
      </c>
      <c r="BG663" s="34">
        <f t="shared" si="602"/>
        <v>8.216533206385364</v>
      </c>
      <c r="BH663" s="34">
        <f t="shared" si="603"/>
        <v>0.37105339508113938</v>
      </c>
      <c r="BI663" s="34">
        <f t="shared" si="604"/>
        <v>1.5702170461846077</v>
      </c>
      <c r="BJ663" s="34">
        <f t="shared" si="605"/>
        <v>0.40585985919414791</v>
      </c>
      <c r="BL663" s="49">
        <f t="shared" si="606"/>
        <v>1</v>
      </c>
      <c r="BM663" s="49">
        <f t="shared" si="607"/>
        <v>0.83352155493364766</v>
      </c>
      <c r="BN663" s="49">
        <f t="shared" si="608"/>
        <v>17.924063034006888</v>
      </c>
      <c r="BO663" s="49">
        <f t="shared" si="609"/>
        <v>0.80943924589120386</v>
      </c>
      <c r="BP663" s="49">
        <f t="shared" si="610"/>
        <v>0.88536825890457904</v>
      </c>
      <c r="BU663" s="38">
        <f t="shared" si="611"/>
        <v>4.59988055596426E-2</v>
      </c>
      <c r="BV663" s="38">
        <f t="shared" si="612"/>
        <v>3.8340995935163817E-2</v>
      </c>
      <c r="BW663" s="38">
        <f t="shared" si="613"/>
        <v>0.82448549034006047</v>
      </c>
      <c r="BX663" s="38">
        <f t="shared" si="614"/>
        <v>3.7233238484093219E-2</v>
      </c>
      <c r="BY663" s="38">
        <f t="shared" si="615"/>
        <v>4.072588239003104E-2</v>
      </c>
    </row>
    <row r="664" spans="1:77" x14ac:dyDescent="0.25">
      <c r="A664" s="23" t="s">
        <v>1592</v>
      </c>
      <c r="B664" s="24" t="s">
        <v>1593</v>
      </c>
      <c r="C664" s="24" t="s">
        <v>65</v>
      </c>
      <c r="D664" s="24" t="s">
        <v>66</v>
      </c>
      <c r="E664" s="25">
        <v>0.104</v>
      </c>
      <c r="F664" s="26">
        <f t="shared" si="561"/>
        <v>6.6648767361533201</v>
      </c>
      <c r="G664" s="27">
        <v>954.99258602143675</v>
      </c>
      <c r="H664" s="28">
        <f t="shared" si="562"/>
        <v>2.9800000000000004</v>
      </c>
      <c r="I664" s="27">
        <v>2.4542999999999999E-4</v>
      </c>
      <c r="J664" s="27">
        <f t="shared" si="563"/>
        <v>9.901085561265847E-8</v>
      </c>
      <c r="K664" s="20">
        <f t="shared" si="560"/>
        <v>0.99994945774286925</v>
      </c>
      <c r="S664" s="31">
        <f t="shared" si="564"/>
        <v>4.9700604984101027</v>
      </c>
      <c r="T664" s="31">
        <f t="shared" si="565"/>
        <v>7.0655046603365648</v>
      </c>
      <c r="U664" s="31">
        <f t="shared" si="566"/>
        <v>4.1715242578308613</v>
      </c>
      <c r="V664" s="31">
        <f t="shared" si="567"/>
        <v>46.196787477091647</v>
      </c>
      <c r="W664" s="31">
        <f t="shared" si="568"/>
        <v>3.454142371540883</v>
      </c>
      <c r="X664" s="32">
        <f t="shared" si="569"/>
        <v>440432.41464459861</v>
      </c>
      <c r="Y664" s="31">
        <f t="shared" si="570"/>
        <v>88.14868512723919</v>
      </c>
      <c r="Z664" s="31">
        <f t="shared" si="571"/>
        <v>4.0485375309202878</v>
      </c>
      <c r="AA664" s="31">
        <f t="shared" si="572"/>
        <v>17.093988697947172</v>
      </c>
      <c r="AB664" s="31">
        <f t="shared" si="573"/>
        <v>3.8132740770469642</v>
      </c>
      <c r="AD664" s="33">
        <f t="shared" si="574"/>
        <v>1463.6101052608433</v>
      </c>
      <c r="AE664" s="33">
        <f t="shared" si="575"/>
        <v>42.152305139322166</v>
      </c>
      <c r="AF664" s="33">
        <f t="shared" si="576"/>
        <v>0.11794392239402154</v>
      </c>
      <c r="AG664" s="73">
        <f t="shared" si="577"/>
        <v>2488.5526315789475</v>
      </c>
      <c r="AH664" s="33">
        <f t="shared" si="578"/>
        <v>274.6797723116087</v>
      </c>
      <c r="AI664" s="33">
        <f t="shared" si="579"/>
        <v>0.36077544731722827</v>
      </c>
      <c r="AJ664" s="73">
        <f t="shared" si="580"/>
        <v>60.307017543859651</v>
      </c>
      <c r="AK664" s="33">
        <f t="shared" si="581"/>
        <v>155.54994811258533</v>
      </c>
      <c r="AL664" s="33">
        <f t="shared" si="582"/>
        <v>1.2298519560685782E-4</v>
      </c>
      <c r="AM664" s="73">
        <f t="shared" si="583"/>
        <v>113.1140350877193</v>
      </c>
      <c r="AN664" s="33">
        <f t="shared" si="584"/>
        <v>0.60072250056015231</v>
      </c>
      <c r="AO664" s="73">
        <f t="shared" si="585"/>
        <v>256.40350877192981</v>
      </c>
      <c r="AP664" s="33">
        <f t="shared" si="586"/>
        <v>1.6806480401133854</v>
      </c>
      <c r="AQ664" s="73">
        <f t="shared" si="587"/>
        <v>71.622807017543863</v>
      </c>
      <c r="AR664" s="33">
        <f t="shared" si="588"/>
        <v>62.865445339288428</v>
      </c>
      <c r="AS664" s="33">
        <f t="shared" si="589"/>
        <v>0.64765787084717674</v>
      </c>
      <c r="AT664" s="73">
        <f t="shared" si="590"/>
        <v>622.14912280701753</v>
      </c>
      <c r="AU664" s="73">
        <f t="shared" si="591"/>
        <v>1463.6101052608433</v>
      </c>
      <c r="AV664" s="73">
        <f t="shared" si="592"/>
        <v>274.6797723116087</v>
      </c>
      <c r="AW664" s="73">
        <f t="shared" si="593"/>
        <v>155.54994811258533</v>
      </c>
      <c r="AX664" s="73">
        <f t="shared" si="594"/>
        <v>0.60072250056015231</v>
      </c>
      <c r="AY664" s="73">
        <f t="shared" si="595"/>
        <v>1.6806480401133854</v>
      </c>
      <c r="AZ664" s="73">
        <f t="shared" si="596"/>
        <v>62.865445339288428</v>
      </c>
      <c r="BA664" s="33">
        <f t="shared" si="597"/>
        <v>3612.1491228070176</v>
      </c>
      <c r="BC664" s="34">
        <f t="shared" si="598"/>
        <v>1.1176668802039989E-2</v>
      </c>
      <c r="BD664" s="34">
        <f t="shared" si="599"/>
        <v>5.5692101185290006E-2</v>
      </c>
      <c r="BE664" s="34">
        <f t="shared" si="600"/>
        <v>4.6562587856061093E-2</v>
      </c>
      <c r="BF664" s="34">
        <f t="shared" si="601"/>
        <v>3.8605774758241632E-2</v>
      </c>
      <c r="BG664" s="34">
        <f t="shared" si="602"/>
        <v>0.98520865900246068</v>
      </c>
      <c r="BH664" s="34">
        <f t="shared" si="603"/>
        <v>4.5249163115724793E-2</v>
      </c>
      <c r="BI664" s="34">
        <f t="shared" si="604"/>
        <v>0.18910562968066169</v>
      </c>
      <c r="BJ664" s="34">
        <f t="shared" si="605"/>
        <v>4.9591407766605353E-2</v>
      </c>
      <c r="BL664" s="49">
        <f t="shared" si="606"/>
        <v>1</v>
      </c>
      <c r="BM664" s="49">
        <f t="shared" si="607"/>
        <v>0.83607166662908561</v>
      </c>
      <c r="BN664" s="49">
        <f t="shared" si="608"/>
        <v>17.690276323470528</v>
      </c>
      <c r="BO664" s="49">
        <f t="shared" si="609"/>
        <v>0.81248798577699355</v>
      </c>
      <c r="BP664" s="49">
        <f t="shared" si="610"/>
        <v>0.89045675618545284</v>
      </c>
      <c r="BU664" s="38">
        <f t="shared" si="611"/>
        <v>4.6052019302672151E-2</v>
      </c>
      <c r="BV664" s="38">
        <f t="shared" si="612"/>
        <v>3.8502788530019927E-2</v>
      </c>
      <c r="BW664" s="38">
        <f t="shared" si="613"/>
        <v>0.81467294671806889</v>
      </c>
      <c r="BX664" s="38">
        <f t="shared" si="614"/>
        <v>3.7416712404191324E-2</v>
      </c>
      <c r="BY664" s="38">
        <f t="shared" si="615"/>
        <v>4.1007331724047302E-2</v>
      </c>
    </row>
    <row r="665" spans="1:77" x14ac:dyDescent="0.25">
      <c r="A665" s="23" t="s">
        <v>1594</v>
      </c>
      <c r="B665" s="24" t="s">
        <v>1595</v>
      </c>
      <c r="C665" s="24" t="s">
        <v>178</v>
      </c>
      <c r="D665" s="24" t="s">
        <v>212</v>
      </c>
      <c r="E665" s="25">
        <v>8.3299999999999999E-2</v>
      </c>
      <c r="F665" s="26">
        <f t="shared" si="561"/>
        <v>8.3210946045611678</v>
      </c>
      <c r="G665" s="27">
        <v>12589.254117941671</v>
      </c>
      <c r="H665" s="28">
        <f t="shared" si="562"/>
        <v>4.0999999999999996</v>
      </c>
      <c r="I665" s="27">
        <v>1.8248961328771091E-4</v>
      </c>
      <c r="J665" s="27">
        <f t="shared" si="563"/>
        <v>7.3619576873403522E-8</v>
      </c>
      <c r="K665" s="20">
        <f t="shared" si="560"/>
        <v>0.99982316215692824</v>
      </c>
      <c r="S665" s="31">
        <f t="shared" si="564"/>
        <v>5.2833202901935463</v>
      </c>
      <c r="T665" s="31">
        <f t="shared" si="565"/>
        <v>7.8538960402732139</v>
      </c>
      <c r="U665" s="31">
        <f t="shared" si="566"/>
        <v>4.416982294683101</v>
      </c>
      <c r="V665" s="31">
        <f t="shared" si="567"/>
        <v>599.00255865717997</v>
      </c>
      <c r="W665" s="31">
        <f t="shared" si="568"/>
        <v>3.6433023690613737</v>
      </c>
      <c r="X665" s="32">
        <f t="shared" si="569"/>
        <v>7650851.4477783041</v>
      </c>
      <c r="Y665" s="31">
        <f t="shared" si="570"/>
        <v>94.873136221439722</v>
      </c>
      <c r="Z665" s="31">
        <f t="shared" si="571"/>
        <v>4.2891260281472157</v>
      </c>
      <c r="AA665" s="31">
        <f t="shared" si="572"/>
        <v>18.333592736304315</v>
      </c>
      <c r="AB665" s="31">
        <f t="shared" si="573"/>
        <v>3.8652108194158248</v>
      </c>
      <c r="AD665" s="33">
        <f t="shared" si="574"/>
        <v>1376.8294121279348</v>
      </c>
      <c r="AE665" s="33">
        <f t="shared" si="575"/>
        <v>52.627127664940041</v>
      </c>
      <c r="AF665" s="33">
        <f t="shared" si="576"/>
        <v>0.10610445173454883</v>
      </c>
      <c r="AG665" s="73">
        <f t="shared" si="577"/>
        <v>2488.5526315789475</v>
      </c>
      <c r="AH665" s="33">
        <f t="shared" si="578"/>
        <v>259.41542367344761</v>
      </c>
      <c r="AI665" s="33">
        <f t="shared" si="579"/>
        <v>2.7824032511696333E-2</v>
      </c>
      <c r="AJ665" s="73">
        <f t="shared" si="580"/>
        <v>60.307017543859651</v>
      </c>
      <c r="AK665" s="33">
        <f t="shared" si="581"/>
        <v>147.47380597045793</v>
      </c>
      <c r="AL665" s="33">
        <f t="shared" si="582"/>
        <v>7.0798220350227657E-6</v>
      </c>
      <c r="AM665" s="73">
        <f t="shared" si="583"/>
        <v>113.1140350877193</v>
      </c>
      <c r="AN665" s="33">
        <f t="shared" si="584"/>
        <v>0.55814428256202386</v>
      </c>
      <c r="AO665" s="73">
        <f t="shared" si="585"/>
        <v>256.40350877192981</v>
      </c>
      <c r="AP665" s="33">
        <f t="shared" si="586"/>
        <v>1.5863760174018202</v>
      </c>
      <c r="AQ665" s="73">
        <f t="shared" si="587"/>
        <v>71.622807017543863</v>
      </c>
      <c r="AR665" s="33">
        <f t="shared" si="588"/>
        <v>58.614873122671661</v>
      </c>
      <c r="AS665" s="33">
        <f t="shared" si="589"/>
        <v>0.63895530802385359</v>
      </c>
      <c r="AT665" s="73">
        <f t="shared" si="590"/>
        <v>622.14912280701753</v>
      </c>
      <c r="AU665" s="73">
        <f t="shared" si="591"/>
        <v>1376.8294121279348</v>
      </c>
      <c r="AV665" s="73">
        <f t="shared" si="592"/>
        <v>259.41542367344761</v>
      </c>
      <c r="AW665" s="73">
        <f t="shared" si="593"/>
        <v>147.47380597045793</v>
      </c>
      <c r="AX665" s="73">
        <f t="shared" si="594"/>
        <v>0.55814428256202386</v>
      </c>
      <c r="AY665" s="73">
        <f t="shared" si="595"/>
        <v>1.5863760174018202</v>
      </c>
      <c r="AZ665" s="73">
        <f t="shared" si="596"/>
        <v>58.614873122671661</v>
      </c>
      <c r="BA665" s="33">
        <f t="shared" si="597"/>
        <v>3612.1491228070176</v>
      </c>
      <c r="BC665" s="34">
        <f t="shared" si="598"/>
        <v>8.5744272516954049E-3</v>
      </c>
      <c r="BD665" s="34">
        <f t="shared" si="599"/>
        <v>4.5423690901535752E-2</v>
      </c>
      <c r="BE665" s="34">
        <f t="shared" si="600"/>
        <v>3.7869031651844541E-2</v>
      </c>
      <c r="BF665" s="34">
        <f t="shared" si="601"/>
        <v>3.1239229619734608E-2</v>
      </c>
      <c r="BG665" s="34">
        <f t="shared" si="602"/>
        <v>0.81348280467092315</v>
      </c>
      <c r="BH665" s="34">
        <f t="shared" si="603"/>
        <v>3.6776799101701556E-2</v>
      </c>
      <c r="BI665" s="34">
        <f t="shared" si="604"/>
        <v>0.15550491251783435</v>
      </c>
      <c r="BJ665" s="34">
        <f t="shared" si="605"/>
        <v>4.0231935535494763E-2</v>
      </c>
      <c r="BL665" s="49">
        <f t="shared" si="606"/>
        <v>1</v>
      </c>
      <c r="BM665" s="49">
        <f t="shared" si="607"/>
        <v>0.83368460158670654</v>
      </c>
      <c r="BN665" s="49">
        <f t="shared" si="608"/>
        <v>17.90877818436854</v>
      </c>
      <c r="BO665" s="49">
        <f t="shared" si="609"/>
        <v>0.80963916343614761</v>
      </c>
      <c r="BP665" s="49">
        <f t="shared" si="610"/>
        <v>0.8857037976659563</v>
      </c>
      <c r="BU665" s="38">
        <f t="shared" si="611"/>
        <v>4.6002205459942914E-2</v>
      </c>
      <c r="BV665" s="38">
        <f t="shared" si="612"/>
        <v>3.8351330330982328E-2</v>
      </c>
      <c r="BW665" s="38">
        <f t="shared" si="613"/>
        <v>0.82384329357386499</v>
      </c>
      <c r="BX665" s="38">
        <f t="shared" si="614"/>
        <v>3.7245187144805965E-2</v>
      </c>
      <c r="BY665" s="38">
        <f t="shared" si="615"/>
        <v>4.0744328076881033E-2</v>
      </c>
    </row>
    <row r="666" spans="1:77" x14ac:dyDescent="0.25">
      <c r="A666" s="23" t="s">
        <v>1596</v>
      </c>
      <c r="B666" s="24" t="s">
        <v>1597</v>
      </c>
      <c r="C666" s="24" t="s">
        <v>65</v>
      </c>
      <c r="D666" s="24" t="s">
        <v>66</v>
      </c>
      <c r="E666" s="25">
        <v>0.26300000000000001</v>
      </c>
      <c r="F666" s="26">
        <f t="shared" si="561"/>
        <v>2.6355406104940884</v>
      </c>
      <c r="G666" s="27">
        <v>933.25430079699197</v>
      </c>
      <c r="H666" s="28">
        <f t="shared" si="562"/>
        <v>2.9700000000000006</v>
      </c>
      <c r="I666" s="27">
        <v>1.9613066661763399E-2</v>
      </c>
      <c r="J666" s="27">
        <f t="shared" si="563"/>
        <v>7.9122621984651489E-6</v>
      </c>
      <c r="K666" s="20">
        <f t="shared" si="560"/>
        <v>0.9999496280435447</v>
      </c>
      <c r="S666" s="31">
        <f t="shared" si="564"/>
        <v>4.9627390005604726</v>
      </c>
      <c r="T666" s="31">
        <f t="shared" si="565"/>
        <v>7.0479012295744425</v>
      </c>
      <c r="U666" s="31">
        <f t="shared" si="566"/>
        <v>4.1657874204322374</v>
      </c>
      <c r="V666" s="31">
        <f t="shared" si="567"/>
        <v>45.163885690015483</v>
      </c>
      <c r="W666" s="31">
        <f t="shared" si="568"/>
        <v>3.449721330119647</v>
      </c>
      <c r="X666" s="32">
        <f t="shared" si="569"/>
        <v>5388.67994755979</v>
      </c>
      <c r="Y666" s="31">
        <f t="shared" si="570"/>
        <v>87.991521471010458</v>
      </c>
      <c r="Z666" s="31">
        <f t="shared" si="571"/>
        <v>4.0429145042462782</v>
      </c>
      <c r="AA666" s="31">
        <f t="shared" si="572"/>
        <v>17.065016711949365</v>
      </c>
      <c r="AB666" s="31">
        <f t="shared" si="573"/>
        <v>3.8119879342712064</v>
      </c>
      <c r="AD666" s="33">
        <f t="shared" si="574"/>
        <v>1465.7693601072401</v>
      </c>
      <c r="AE666" s="33">
        <f t="shared" si="575"/>
        <v>16.66859214634793</v>
      </c>
      <c r="AF666" s="33">
        <f t="shared" si="576"/>
        <v>0.1182385090523822</v>
      </c>
      <c r="AG666" s="73">
        <f t="shared" si="577"/>
        <v>2488.5526315789475</v>
      </c>
      <c r="AH666" s="33">
        <f t="shared" si="578"/>
        <v>275.05804249954815</v>
      </c>
      <c r="AI666" s="33">
        <f t="shared" si="579"/>
        <v>0.36902641152400262</v>
      </c>
      <c r="AJ666" s="73">
        <f t="shared" si="580"/>
        <v>60.307017543859651</v>
      </c>
      <c r="AK666" s="33">
        <f t="shared" si="581"/>
        <v>155.74929545049127</v>
      </c>
      <c r="AL666" s="33">
        <f t="shared" si="582"/>
        <v>1.0051936131630067E-2</v>
      </c>
      <c r="AM666" s="73">
        <f t="shared" si="583"/>
        <v>113.1140350877193</v>
      </c>
      <c r="AN666" s="33">
        <f t="shared" si="584"/>
        <v>0.6017954646706547</v>
      </c>
      <c r="AO666" s="73">
        <f t="shared" si="585"/>
        <v>256.40350877192981</v>
      </c>
      <c r="AP666" s="33">
        <f t="shared" si="586"/>
        <v>1.6829855440970225</v>
      </c>
      <c r="AQ666" s="73">
        <f t="shared" si="587"/>
        <v>71.622807017543863</v>
      </c>
      <c r="AR666" s="33">
        <f t="shared" si="588"/>
        <v>62.972174610806832</v>
      </c>
      <c r="AS666" s="33">
        <f t="shared" si="589"/>
        <v>0.64787638688293436</v>
      </c>
      <c r="AT666" s="73">
        <f t="shared" si="590"/>
        <v>622.14912280701753</v>
      </c>
      <c r="AU666" s="73">
        <f t="shared" si="591"/>
        <v>1465.7693601072401</v>
      </c>
      <c r="AV666" s="73">
        <f t="shared" si="592"/>
        <v>275.05804249954815</v>
      </c>
      <c r="AW666" s="73">
        <f t="shared" si="593"/>
        <v>155.74929545049127</v>
      </c>
      <c r="AX666" s="73">
        <f t="shared" si="594"/>
        <v>0.6017954646706547</v>
      </c>
      <c r="AY666" s="73">
        <f t="shared" si="595"/>
        <v>1.6829855440970225</v>
      </c>
      <c r="AZ666" s="73">
        <f t="shared" si="596"/>
        <v>62.972174610806832</v>
      </c>
      <c r="BA666" s="33">
        <f t="shared" si="597"/>
        <v>3612.1491228070176</v>
      </c>
      <c r="BC666" s="34">
        <f t="shared" si="598"/>
        <v>2.5063061314375079E-2</v>
      </c>
      <c r="BD666" s="34">
        <f t="shared" si="599"/>
        <v>0.1247025012214082</v>
      </c>
      <c r="BE666" s="34">
        <f t="shared" si="600"/>
        <v>0.10426749702898809</v>
      </c>
      <c r="BF666" s="34">
        <f t="shared" si="601"/>
        <v>8.6454997477255491E-2</v>
      </c>
      <c r="BG666" s="34">
        <f t="shared" si="602"/>
        <v>2.2053368977730865</v>
      </c>
      <c r="BH666" s="34">
        <f t="shared" si="603"/>
        <v>0.1013278141087008</v>
      </c>
      <c r="BI666" s="34">
        <f t="shared" si="604"/>
        <v>0.42334605060439257</v>
      </c>
      <c r="BJ666" s="34">
        <f t="shared" si="605"/>
        <v>0.11105650330064065</v>
      </c>
      <c r="BL666" s="49">
        <f t="shared" si="606"/>
        <v>1</v>
      </c>
      <c r="BM666" s="49">
        <f t="shared" si="607"/>
        <v>0.83612995736037454</v>
      </c>
      <c r="BN666" s="49">
        <f t="shared" si="608"/>
        <v>17.684784797199296</v>
      </c>
      <c r="BO666" s="49">
        <f t="shared" si="609"/>
        <v>0.81255638913604589</v>
      </c>
      <c r="BP666" s="49">
        <f t="shared" si="610"/>
        <v>0.89057157805889398</v>
      </c>
      <c r="BU666" s="38">
        <f t="shared" si="611"/>
        <v>4.6053413903994055E-2</v>
      </c>
      <c r="BV666" s="38">
        <f t="shared" si="612"/>
        <v>3.8506639003846231E-2</v>
      </c>
      <c r="BW666" s="38">
        <f t="shared" si="613"/>
        <v>0.81444471406848074</v>
      </c>
      <c r="BX666" s="38">
        <f t="shared" si="614"/>
        <v>3.7420995709217177E-2</v>
      </c>
      <c r="BY666" s="38">
        <f t="shared" si="615"/>
        <v>4.1013861495479392E-2</v>
      </c>
    </row>
    <row r="667" spans="1:77" x14ac:dyDescent="0.25">
      <c r="A667" s="23" t="s">
        <v>1598</v>
      </c>
      <c r="B667" s="24" t="s">
        <v>1599</v>
      </c>
      <c r="C667" s="24" t="s">
        <v>65</v>
      </c>
      <c r="D667" s="24" t="s">
        <v>66</v>
      </c>
      <c r="E667" s="25">
        <v>7.6200000000000004E-2</v>
      </c>
      <c r="F667" s="26">
        <f t="shared" si="561"/>
        <v>9.0964196923877321</v>
      </c>
      <c r="G667" s="27">
        <v>660.69344800759643</v>
      </c>
      <c r="H667" s="28">
        <f t="shared" si="562"/>
        <v>2.8200000000000003</v>
      </c>
      <c r="I667" s="27">
        <v>3.2118E-5</v>
      </c>
      <c r="J667" s="27">
        <f t="shared" si="563"/>
        <v>1.2956976166594813E-8</v>
      </c>
      <c r="K667" s="20">
        <f t="shared" si="560"/>
        <v>0.99995136695478226</v>
      </c>
      <c r="S667" s="31">
        <f t="shared" si="564"/>
        <v>4.8344435066211764</v>
      </c>
      <c r="T667" s="31">
        <f t="shared" si="565"/>
        <v>6.7451590230973775</v>
      </c>
      <c r="U667" s="31">
        <f t="shared" si="566"/>
        <v>4.0652601235836912</v>
      </c>
      <c r="V667" s="31">
        <f t="shared" si="567"/>
        <v>32.213066937458542</v>
      </c>
      <c r="W667" s="31">
        <f t="shared" si="568"/>
        <v>3.3722508856132412</v>
      </c>
      <c r="X667" s="32">
        <f t="shared" si="569"/>
        <v>2351065.9073599726</v>
      </c>
      <c r="Y667" s="31">
        <f t="shared" si="570"/>
        <v>85.237523679945397</v>
      </c>
      <c r="Z667" s="31">
        <f t="shared" si="571"/>
        <v>3.9443815265151954</v>
      </c>
      <c r="AA667" s="31">
        <f t="shared" si="572"/>
        <v>16.557337090875887</v>
      </c>
      <c r="AB667" s="31">
        <f t="shared" si="573"/>
        <v>3.7888691414339823</v>
      </c>
      <c r="AD667" s="33">
        <f t="shared" si="574"/>
        <v>1504.6676539436442</v>
      </c>
      <c r="AE667" s="33">
        <f t="shared" si="575"/>
        <v>57.530705177027627</v>
      </c>
      <c r="AF667" s="33">
        <f t="shared" si="576"/>
        <v>0.12354539462742965</v>
      </c>
      <c r="AG667" s="73">
        <f t="shared" si="577"/>
        <v>2488.5526315789475</v>
      </c>
      <c r="AH667" s="33">
        <f t="shared" si="578"/>
        <v>281.85978227716339</v>
      </c>
      <c r="AI667" s="33">
        <f t="shared" si="579"/>
        <v>0.51738838462742132</v>
      </c>
      <c r="AJ667" s="73">
        <f t="shared" si="580"/>
        <v>60.307017543859651</v>
      </c>
      <c r="AK667" s="33">
        <f t="shared" si="581"/>
        <v>159.32731130974577</v>
      </c>
      <c r="AL667" s="33">
        <f t="shared" si="582"/>
        <v>2.303919532714877E-5</v>
      </c>
      <c r="AM667" s="73">
        <f t="shared" si="583"/>
        <v>113.1140350877193</v>
      </c>
      <c r="AN667" s="33">
        <f t="shared" si="584"/>
        <v>0.62123928833919584</v>
      </c>
      <c r="AO667" s="73">
        <f t="shared" si="585"/>
        <v>256.40350877192981</v>
      </c>
      <c r="AP667" s="33">
        <f t="shared" si="586"/>
        <v>1.7250275159558539</v>
      </c>
      <c r="AQ667" s="73">
        <f t="shared" si="587"/>
        <v>71.622807017543863</v>
      </c>
      <c r="AR667" s="33">
        <f t="shared" si="588"/>
        <v>64.903021918506127</v>
      </c>
      <c r="AS667" s="33">
        <f t="shared" si="589"/>
        <v>0.65182957698091881</v>
      </c>
      <c r="AT667" s="73">
        <f t="shared" si="590"/>
        <v>622.14912280701753</v>
      </c>
      <c r="AU667" s="73">
        <f t="shared" si="591"/>
        <v>1504.6676539436442</v>
      </c>
      <c r="AV667" s="73">
        <f t="shared" si="592"/>
        <v>281.85978227716339</v>
      </c>
      <c r="AW667" s="73">
        <f t="shared" si="593"/>
        <v>159.32731130974577</v>
      </c>
      <c r="AX667" s="73">
        <f t="shared" si="594"/>
        <v>0.62123928833919584</v>
      </c>
      <c r="AY667" s="73">
        <f t="shared" si="595"/>
        <v>1.7250275159558539</v>
      </c>
      <c r="AZ667" s="73">
        <f t="shared" si="596"/>
        <v>64.903021918506127</v>
      </c>
      <c r="BA667" s="33">
        <f t="shared" si="597"/>
        <v>3612.1491228070176</v>
      </c>
      <c r="BC667" s="34">
        <f t="shared" si="598"/>
        <v>8.6086543654613299E-3</v>
      </c>
      <c r="BD667" s="34">
        <f t="shared" si="599"/>
        <v>4.1723358126455744E-2</v>
      </c>
      <c r="BE667" s="34">
        <f t="shared" si="600"/>
        <v>3.4932296771630782E-2</v>
      </c>
      <c r="BF667" s="34">
        <f t="shared" si="601"/>
        <v>2.9030538109964525E-2</v>
      </c>
      <c r="BG667" s="34">
        <f t="shared" si="602"/>
        <v>0.73378038032847548</v>
      </c>
      <c r="BH667" s="34">
        <f t="shared" si="603"/>
        <v>3.3955817247280064E-2</v>
      </c>
      <c r="BI667" s="34">
        <f t="shared" si="604"/>
        <v>0.14111911441949471</v>
      </c>
      <c r="BJ667" s="34">
        <f t="shared" si="605"/>
        <v>3.7245708191992355E-2</v>
      </c>
      <c r="BL667" s="49">
        <f t="shared" si="606"/>
        <v>1</v>
      </c>
      <c r="BM667" s="49">
        <f t="shared" si="607"/>
        <v>0.8372359833970574</v>
      </c>
      <c r="BN667" s="49">
        <f t="shared" si="608"/>
        <v>17.586800614287171</v>
      </c>
      <c r="BO667" s="49">
        <f t="shared" si="609"/>
        <v>0.81383231772395437</v>
      </c>
      <c r="BP667" s="49">
        <f t="shared" si="610"/>
        <v>0.89268241734300335</v>
      </c>
      <c r="BU667" s="38">
        <f t="shared" si="611"/>
        <v>4.607631121959356E-2</v>
      </c>
      <c r="BV667" s="38">
        <f t="shared" si="612"/>
        <v>3.8576745735245284E-2</v>
      </c>
      <c r="BW667" s="38">
        <f t="shared" si="613"/>
        <v>0.81033489846083484</v>
      </c>
      <c r="BX667" s="38">
        <f t="shared" si="614"/>
        <v>3.7498391152012069E-2</v>
      </c>
      <c r="BY667" s="38">
        <f t="shared" si="615"/>
        <v>4.1131512881755324E-2</v>
      </c>
    </row>
    <row r="668" spans="1:77" x14ac:dyDescent="0.25">
      <c r="A668" s="23" t="s">
        <v>1600</v>
      </c>
      <c r="B668" s="24" t="s">
        <v>1601</v>
      </c>
      <c r="C668" s="24" t="s">
        <v>472</v>
      </c>
      <c r="D668" s="24" t="s">
        <v>66</v>
      </c>
      <c r="E668" s="25">
        <v>0.38600000000000001</v>
      </c>
      <c r="F668" s="26">
        <f t="shared" si="561"/>
        <v>1.7957180843521898</v>
      </c>
      <c r="G668" s="27">
        <v>2454.7089156850338</v>
      </c>
      <c r="H668" s="28">
        <f t="shared" si="562"/>
        <v>3.3900000000000006</v>
      </c>
      <c r="I668" s="27">
        <v>2.3734999999999997E-3</v>
      </c>
      <c r="J668" s="27">
        <f t="shared" si="563"/>
        <v>9.5751238966974227E-7</v>
      </c>
      <c r="K668" s="20">
        <f t="shared" si="560"/>
        <v>0.9999346742721571</v>
      </c>
      <c r="S668" s="31">
        <f t="shared" si="564"/>
        <v>5.1719246278277229</v>
      </c>
      <c r="T668" s="31">
        <f t="shared" si="565"/>
        <v>7.5654231426198164</v>
      </c>
      <c r="U668" s="31">
        <f t="shared" si="566"/>
        <v>4.3296970403499424</v>
      </c>
      <c r="V668" s="31">
        <f t="shared" si="567"/>
        <v>117.45630316671543</v>
      </c>
      <c r="W668" s="31">
        <f t="shared" si="568"/>
        <v>3.5760367838518956</v>
      </c>
      <c r="X668" s="32">
        <f t="shared" si="569"/>
        <v>115499.80352509458</v>
      </c>
      <c r="Y668" s="31">
        <f t="shared" si="570"/>
        <v>92.481911099886659</v>
      </c>
      <c r="Z668" s="31">
        <f t="shared" si="571"/>
        <v>4.203572389572626</v>
      </c>
      <c r="AA668" s="31">
        <f t="shared" si="572"/>
        <v>17.892787639237778</v>
      </c>
      <c r="AB668" s="31">
        <f t="shared" si="573"/>
        <v>3.8474086050224225</v>
      </c>
      <c r="AD668" s="33">
        <f t="shared" si="574"/>
        <v>1406.4842960184521</v>
      </c>
      <c r="AE668" s="33">
        <f t="shared" si="575"/>
        <v>11.357097757744834</v>
      </c>
      <c r="AF668" s="33">
        <f t="shared" si="576"/>
        <v>0.11015026094690586</v>
      </c>
      <c r="AG668" s="73">
        <f t="shared" si="577"/>
        <v>2488.5526315789475</v>
      </c>
      <c r="AH668" s="33">
        <f t="shared" si="578"/>
        <v>264.64515245637665</v>
      </c>
      <c r="AI668" s="33">
        <f t="shared" si="579"/>
        <v>0.14189674131843136</v>
      </c>
      <c r="AJ668" s="73">
        <f t="shared" si="580"/>
        <v>60.307017543859651</v>
      </c>
      <c r="AK668" s="33">
        <f t="shared" si="581"/>
        <v>150.24780200608782</v>
      </c>
      <c r="AL668" s="33">
        <f t="shared" si="582"/>
        <v>4.6897626674228843E-4</v>
      </c>
      <c r="AM668" s="73">
        <f t="shared" si="583"/>
        <v>113.1140350877193</v>
      </c>
      <c r="AN668" s="33">
        <f t="shared" si="584"/>
        <v>0.57257573855207167</v>
      </c>
      <c r="AO668" s="73">
        <f t="shared" si="585"/>
        <v>256.40350877192981</v>
      </c>
      <c r="AP668" s="33">
        <f t="shared" si="586"/>
        <v>1.6186628981446995</v>
      </c>
      <c r="AQ668" s="73">
        <f t="shared" si="587"/>
        <v>71.622807017543863</v>
      </c>
      <c r="AR668" s="33">
        <f t="shared" si="588"/>
        <v>60.058903832549504</v>
      </c>
      <c r="AS668" s="33">
        <f t="shared" si="589"/>
        <v>0.64191179654612662</v>
      </c>
      <c r="AT668" s="73">
        <f t="shared" si="590"/>
        <v>622.14912280701753</v>
      </c>
      <c r="AU668" s="73">
        <f t="shared" si="591"/>
        <v>1406.4842960184521</v>
      </c>
      <c r="AV668" s="73">
        <f t="shared" si="592"/>
        <v>264.64515245637665</v>
      </c>
      <c r="AW668" s="73">
        <f t="shared" si="593"/>
        <v>150.24780200608782</v>
      </c>
      <c r="AX668" s="73">
        <f t="shared" si="594"/>
        <v>0.57257573855207167</v>
      </c>
      <c r="AY668" s="73">
        <f t="shared" si="595"/>
        <v>1.6186628981446995</v>
      </c>
      <c r="AZ668" s="73">
        <f t="shared" si="596"/>
        <v>60.058903832549504</v>
      </c>
      <c r="BA668" s="33">
        <f t="shared" si="597"/>
        <v>3612.1491228070176</v>
      </c>
      <c r="BC668" s="34">
        <f t="shared" si="598"/>
        <v>3.2540374937196824E-2</v>
      </c>
      <c r="BD668" s="34">
        <f t="shared" si="599"/>
        <v>0.16874351784367564</v>
      </c>
      <c r="BE668" s="34">
        <f t="shared" si="600"/>
        <v>0.14081446352901636</v>
      </c>
      <c r="BF668" s="34">
        <f t="shared" si="601"/>
        <v>0.11636521451896126</v>
      </c>
      <c r="BG668" s="34">
        <f t="shared" si="602"/>
        <v>3.0093960620988165</v>
      </c>
      <c r="BH668" s="34">
        <f t="shared" si="603"/>
        <v>0.13678582163234165</v>
      </c>
      <c r="BI668" s="34">
        <f t="shared" si="604"/>
        <v>0.57608084496854317</v>
      </c>
      <c r="BJ668" s="34">
        <f t="shared" si="605"/>
        <v>0.14973217147160428</v>
      </c>
      <c r="BL668" s="49">
        <f t="shared" si="606"/>
        <v>1</v>
      </c>
      <c r="BM668" s="49">
        <f t="shared" si="607"/>
        <v>0.8344881351796114</v>
      </c>
      <c r="BN668" s="49">
        <f t="shared" si="608"/>
        <v>17.834143204758405</v>
      </c>
      <c r="BO668" s="49">
        <f t="shared" si="609"/>
        <v>0.81061378463770284</v>
      </c>
      <c r="BP668" s="49">
        <f t="shared" si="610"/>
        <v>0.88733584190366643</v>
      </c>
      <c r="BU668" s="38">
        <f t="shared" si="611"/>
        <v>4.6018984594742109E-2</v>
      </c>
      <c r="BV668" s="38">
        <f t="shared" si="612"/>
        <v>3.8402296637325604E-2</v>
      </c>
      <c r="BW668" s="38">
        <f t="shared" si="613"/>
        <v>0.82070916140020167</v>
      </c>
      <c r="BX668" s="38">
        <f t="shared" si="614"/>
        <v>3.7303623267528042E-2</v>
      </c>
      <c r="BY668" s="38">
        <f t="shared" si="615"/>
        <v>4.0834294438927346E-2</v>
      </c>
    </row>
    <row r="669" spans="1:77" x14ac:dyDescent="0.25">
      <c r="A669" s="23" t="s">
        <v>1602</v>
      </c>
      <c r="B669" s="24" t="s">
        <v>1603</v>
      </c>
      <c r="C669" s="24" t="s">
        <v>65</v>
      </c>
      <c r="D669" s="24" t="s">
        <v>66</v>
      </c>
      <c r="E669" s="25">
        <v>7.6E-3</v>
      </c>
      <c r="F669" s="26">
        <f t="shared" si="561"/>
        <v>91.203576389466491</v>
      </c>
      <c r="G669" s="27">
        <v>1.5135612484362072E-3</v>
      </c>
      <c r="H669" s="28">
        <f t="shared" si="562"/>
        <v>-2.8200000000000003</v>
      </c>
      <c r="I669" s="27">
        <v>4.6456468914939555E-10</v>
      </c>
      <c r="J669" s="27">
        <f t="shared" si="563"/>
        <v>1.8741371209758534E-13</v>
      </c>
      <c r="K669" s="20">
        <f t="shared" si="560"/>
        <v>0.342154670268909</v>
      </c>
      <c r="S669" s="31">
        <f t="shared" si="564"/>
        <v>0.87523890888852973</v>
      </c>
      <c r="T669" s="31">
        <f t="shared" si="565"/>
        <v>0.79202861453786277</v>
      </c>
      <c r="U669" s="31">
        <f t="shared" si="566"/>
        <v>0.96298331198562037</v>
      </c>
      <c r="V669" s="31">
        <f t="shared" si="567"/>
        <v>0.82007191736156837</v>
      </c>
      <c r="W669" s="31">
        <f t="shared" si="568"/>
        <v>0.98150955354993219</v>
      </c>
      <c r="X669" s="32">
        <f t="shared" si="569"/>
        <v>5084300356.7982368</v>
      </c>
      <c r="Y669" s="31">
        <f t="shared" si="570"/>
        <v>0.24903046217562558</v>
      </c>
      <c r="Z669" s="31">
        <f t="shared" si="571"/>
        <v>0.90364949078387402</v>
      </c>
      <c r="AA669" s="31">
        <f t="shared" si="572"/>
        <v>0.89032160800679783</v>
      </c>
      <c r="AB669" s="31">
        <f t="shared" si="573"/>
        <v>0.82594414026482665</v>
      </c>
      <c r="AD669" s="33">
        <f t="shared" si="574"/>
        <v>8311.1373310269664</v>
      </c>
      <c r="AE669" s="33">
        <f t="shared" si="575"/>
        <v>576.82101769598762</v>
      </c>
      <c r="AF669" s="33">
        <f t="shared" si="576"/>
        <v>1.0521505385503924</v>
      </c>
      <c r="AG669" s="73">
        <f t="shared" si="577"/>
        <v>2488.5526315789475</v>
      </c>
      <c r="AH669" s="33">
        <f t="shared" si="578"/>
        <v>1189.8787020209998</v>
      </c>
      <c r="AI669" s="33">
        <f t="shared" si="579"/>
        <v>20.323420804712619</v>
      </c>
      <c r="AJ669" s="73">
        <f t="shared" si="580"/>
        <v>60.307017543859651</v>
      </c>
      <c r="AK669" s="33">
        <f t="shared" si="581"/>
        <v>547.41358830730223</v>
      </c>
      <c r="AL669" s="33">
        <f t="shared" si="582"/>
        <v>1.0653711005534954E-8</v>
      </c>
      <c r="AM669" s="73">
        <f t="shared" si="583"/>
        <v>113.1140350877193</v>
      </c>
      <c r="AN669" s="33">
        <f t="shared" si="584"/>
        <v>212.6362296728995</v>
      </c>
      <c r="AO669" s="73">
        <f t="shared" si="585"/>
        <v>256.40350877192981</v>
      </c>
      <c r="AP669" s="33">
        <f t="shared" si="586"/>
        <v>7.5296525213159446</v>
      </c>
      <c r="AQ669" s="73">
        <f t="shared" si="587"/>
        <v>71.622807017543863</v>
      </c>
      <c r="AR669" s="33">
        <f t="shared" si="588"/>
        <v>1207.0034046764449</v>
      </c>
      <c r="AS669" s="33">
        <f t="shared" si="589"/>
        <v>2.9901501194803544</v>
      </c>
      <c r="AT669" s="73">
        <f t="shared" si="590"/>
        <v>622.14912280701753</v>
      </c>
      <c r="AU669" s="73">
        <f t="shared" si="591"/>
        <v>8311.1373310269664</v>
      </c>
      <c r="AV669" s="73">
        <f t="shared" si="592"/>
        <v>1189.8787020209998</v>
      </c>
      <c r="AW669" s="73">
        <f t="shared" si="593"/>
        <v>547.41358830730223</v>
      </c>
      <c r="AX669" s="73">
        <f t="shared" si="594"/>
        <v>212.6362296728995</v>
      </c>
      <c r="AY669" s="73">
        <f t="shared" si="595"/>
        <v>7.5296525213159446</v>
      </c>
      <c r="AZ669" s="73">
        <f t="shared" si="596"/>
        <v>1207.0034046764449</v>
      </c>
      <c r="BA669" s="33">
        <f t="shared" si="597"/>
        <v>3612.1491228070176</v>
      </c>
      <c r="BC669" s="34">
        <f t="shared" si="598"/>
        <v>1.7076785531508517E-3</v>
      </c>
      <c r="BD669" s="34">
        <f t="shared" si="599"/>
        <v>1.496158379354653E-3</v>
      </c>
      <c r="BE669" s="34">
        <f t="shared" si="600"/>
        <v>1.6168497575016079E-3</v>
      </c>
      <c r="BF669" s="34">
        <f t="shared" si="601"/>
        <v>1.6761028142772666E-3</v>
      </c>
      <c r="BG669" s="34">
        <f t="shared" si="602"/>
        <v>4.2526397933856022E-4</v>
      </c>
      <c r="BH669" s="34">
        <f t="shared" si="603"/>
        <v>1.54314285497731E-3</v>
      </c>
      <c r="BI669" s="34">
        <f t="shared" si="604"/>
        <v>1.5166259269950169E-3</v>
      </c>
      <c r="BJ669" s="34">
        <f t="shared" si="605"/>
        <v>1.8362330490155588E-3</v>
      </c>
      <c r="BL669" s="49">
        <f t="shared" si="606"/>
        <v>1</v>
      </c>
      <c r="BM669" s="49">
        <f t="shared" si="607"/>
        <v>1.0806675147580389</v>
      </c>
      <c r="BN669" s="49">
        <f t="shared" si="608"/>
        <v>0.28423727407922678</v>
      </c>
      <c r="BO669" s="49">
        <f t="shared" si="609"/>
        <v>1.0314034104082772</v>
      </c>
      <c r="BP669" s="49">
        <f t="shared" si="610"/>
        <v>1.2272985763763808</v>
      </c>
      <c r="BU669" s="38">
        <f t="shared" si="611"/>
        <v>5.1755054278304173E-2</v>
      </c>
      <c r="BV669" s="38">
        <f t="shared" si="612"/>
        <v>5.5930005883102381E-2</v>
      </c>
      <c r="BW669" s="38">
        <f t="shared" si="613"/>
        <v>1.4710715547887601E-2</v>
      </c>
      <c r="BX669" s="38">
        <f t="shared" si="614"/>
        <v>5.338033948850842E-2</v>
      </c>
      <c r="BY669" s="38">
        <f t="shared" si="615"/>
        <v>6.3518904436045034E-2</v>
      </c>
    </row>
    <row r="670" spans="1:77" x14ac:dyDescent="0.25">
      <c r="A670" s="23" t="s">
        <v>1604</v>
      </c>
      <c r="B670" s="24" t="s">
        <v>1605</v>
      </c>
      <c r="C670" s="24" t="s">
        <v>65</v>
      </c>
      <c r="D670" s="24" t="s">
        <v>66</v>
      </c>
      <c r="E670" s="25">
        <v>1.96</v>
      </c>
      <c r="F670" s="26">
        <f t="shared" si="561"/>
        <v>0.35364652069384966</v>
      </c>
      <c r="G670" s="27">
        <v>1584.8931924611156</v>
      </c>
      <c r="H670" s="28">
        <f t="shared" si="562"/>
        <v>3.2000000000000006</v>
      </c>
      <c r="I670" s="27">
        <v>1.7881919995529519E-3</v>
      </c>
      <c r="J670" s="27">
        <f t="shared" si="563"/>
        <v>7.2138866428492182E-7</v>
      </c>
      <c r="K670" s="20">
        <f t="shared" si="560"/>
        <v>0.99994367752209146</v>
      </c>
      <c r="S670" s="31">
        <f t="shared" si="564"/>
        <v>5.0991538210422824</v>
      </c>
      <c r="T670" s="31">
        <f t="shared" si="565"/>
        <v>7.3819020925017247</v>
      </c>
      <c r="U670" s="31">
        <f t="shared" si="566"/>
        <v>4.2726767018251195</v>
      </c>
      <c r="V670" s="31">
        <f t="shared" si="567"/>
        <v>76.126722398558002</v>
      </c>
      <c r="W670" s="31">
        <f t="shared" si="568"/>
        <v>3.5320945799937826</v>
      </c>
      <c r="X670" s="32">
        <f t="shared" si="569"/>
        <v>99450.039804760469</v>
      </c>
      <c r="Y670" s="31">
        <f t="shared" si="570"/>
        <v>90.919809150803772</v>
      </c>
      <c r="Z670" s="31">
        <f t="shared" si="571"/>
        <v>4.1476832537635744</v>
      </c>
      <c r="AA670" s="31">
        <f t="shared" si="572"/>
        <v>17.604825416406129</v>
      </c>
      <c r="AB670" s="31">
        <f t="shared" si="573"/>
        <v>3.8353910737674726</v>
      </c>
      <c r="AD670" s="33">
        <f t="shared" si="574"/>
        <v>1426.5564492706153</v>
      </c>
      <c r="AE670" s="33">
        <f t="shared" si="575"/>
        <v>2.2366529257599521</v>
      </c>
      <c r="AF670" s="33">
        <f t="shared" si="576"/>
        <v>0.11288870034998215</v>
      </c>
      <c r="AG670" s="73">
        <f t="shared" si="577"/>
        <v>2488.5526315789475</v>
      </c>
      <c r="AH670" s="33">
        <f t="shared" si="578"/>
        <v>268.17693293852034</v>
      </c>
      <c r="AI670" s="33">
        <f t="shared" si="579"/>
        <v>0.21893319640650086</v>
      </c>
      <c r="AJ670" s="73">
        <f t="shared" si="580"/>
        <v>60.307017543859651</v>
      </c>
      <c r="AK670" s="33">
        <f t="shared" si="581"/>
        <v>152.11701003420256</v>
      </c>
      <c r="AL670" s="33">
        <f t="shared" si="582"/>
        <v>5.4466209136774845E-4</v>
      </c>
      <c r="AM670" s="73">
        <f t="shared" si="583"/>
        <v>113.1140350877193</v>
      </c>
      <c r="AN670" s="33">
        <f t="shared" si="584"/>
        <v>0.58241321715595029</v>
      </c>
      <c r="AO670" s="73">
        <f t="shared" si="585"/>
        <v>256.40350877192981</v>
      </c>
      <c r="AP670" s="33">
        <f t="shared" si="586"/>
        <v>1.6404740310130048</v>
      </c>
      <c r="AQ670" s="73">
        <f t="shared" si="587"/>
        <v>71.622807017543863</v>
      </c>
      <c r="AR670" s="33">
        <f t="shared" si="588"/>
        <v>61.041287641498613</v>
      </c>
      <c r="AS670" s="33">
        <f t="shared" si="589"/>
        <v>0.64392311558231985</v>
      </c>
      <c r="AT670" s="73">
        <f t="shared" si="590"/>
        <v>622.14912280701753</v>
      </c>
      <c r="AU670" s="73">
        <f t="shared" si="591"/>
        <v>1426.5564492706153</v>
      </c>
      <c r="AV670" s="73">
        <f t="shared" si="592"/>
        <v>268.17693293852034</v>
      </c>
      <c r="AW670" s="73">
        <f t="shared" si="593"/>
        <v>152.11701003420256</v>
      </c>
      <c r="AX670" s="73">
        <f t="shared" si="594"/>
        <v>0.58241321715595029</v>
      </c>
      <c r="AY670" s="73">
        <f t="shared" si="595"/>
        <v>1.6404740310130048</v>
      </c>
      <c r="AZ670" s="73">
        <f t="shared" si="596"/>
        <v>61.041287641498613</v>
      </c>
      <c r="BA670" s="33">
        <f t="shared" si="597"/>
        <v>3612.1491228070176</v>
      </c>
      <c r="BC670" s="34">
        <f t="shared" si="598"/>
        <v>8.2333424893486426E-2</v>
      </c>
      <c r="BD670" s="34">
        <f t="shared" si="599"/>
        <v>0.42093482333738369</v>
      </c>
      <c r="BE670" s="34">
        <f t="shared" si="600"/>
        <v>0.35149715250467684</v>
      </c>
      <c r="BF670" s="34">
        <f t="shared" si="601"/>
        <v>0.29080840256547924</v>
      </c>
      <c r="BG670" s="34">
        <f t="shared" si="602"/>
        <v>7.4857392780478218</v>
      </c>
      <c r="BH670" s="34">
        <f t="shared" si="603"/>
        <v>0.34149296765571469</v>
      </c>
      <c r="BI670" s="34">
        <f t="shared" si="604"/>
        <v>1.4343348068559973</v>
      </c>
      <c r="BJ670" s="34">
        <f t="shared" si="605"/>
        <v>0.3739735477475214</v>
      </c>
      <c r="BL670" s="49">
        <f t="shared" si="606"/>
        <v>1</v>
      </c>
      <c r="BM670" s="49">
        <f t="shared" si="607"/>
        <v>0.83503937668504125</v>
      </c>
      <c r="BN670" s="49">
        <f t="shared" si="608"/>
        <v>17.783606541975082</v>
      </c>
      <c r="BO670" s="49">
        <f t="shared" si="609"/>
        <v>0.81127278790618018</v>
      </c>
      <c r="BP670" s="49">
        <f t="shared" si="610"/>
        <v>0.88843575540381858</v>
      </c>
      <c r="BU670" s="38">
        <f t="shared" si="611"/>
        <v>4.6030488597583567E-2</v>
      </c>
      <c r="BV670" s="38">
        <f t="shared" si="612"/>
        <v>3.8437270507034077E-2</v>
      </c>
      <c r="BW670" s="38">
        <f t="shared" si="613"/>
        <v>0.81858809815429656</v>
      </c>
      <c r="BX670" s="38">
        <f t="shared" si="614"/>
        <v>3.7343282813245261E-2</v>
      </c>
      <c r="BY670" s="38">
        <f t="shared" si="615"/>
        <v>4.0895131908801015E-2</v>
      </c>
    </row>
    <row r="671" spans="1:77" x14ac:dyDescent="0.25">
      <c r="A671" s="23" t="s">
        <v>1606</v>
      </c>
      <c r="B671" s="24" t="s">
        <v>1607</v>
      </c>
      <c r="C671" s="24" t="s">
        <v>89</v>
      </c>
      <c r="D671" s="24" t="s">
        <v>66</v>
      </c>
      <c r="E671" s="25">
        <v>0.375</v>
      </c>
      <c r="F671" s="26">
        <f t="shared" si="561"/>
        <v>1.8483924814931874</v>
      </c>
      <c r="G671" s="27">
        <v>14.125375446227544</v>
      </c>
      <c r="H671" s="28">
        <f t="shared" si="562"/>
        <v>1.1500000000000001</v>
      </c>
      <c r="I671" s="27">
        <v>5.7217222207917909E-7</v>
      </c>
      <c r="J671" s="27">
        <f t="shared" si="563"/>
        <v>2.3082451723854281E-10</v>
      </c>
      <c r="K671" s="20">
        <f t="shared" si="560"/>
        <v>0.99975699280192865</v>
      </c>
      <c r="S671" s="31">
        <f t="shared" si="564"/>
        <v>1.5440424943925766</v>
      </c>
      <c r="T671" s="31">
        <f t="shared" si="565"/>
        <v>1.4854257405161071</v>
      </c>
      <c r="U671" s="31">
        <f t="shared" si="566"/>
        <v>1.4870314644885385</v>
      </c>
      <c r="V671" s="31">
        <f t="shared" si="567"/>
        <v>1.491171869854923</v>
      </c>
      <c r="W671" s="31">
        <f t="shared" si="568"/>
        <v>1.3853624829520499</v>
      </c>
      <c r="X671" s="32">
        <f t="shared" si="569"/>
        <v>6861102.1002024831</v>
      </c>
      <c r="Y671" s="31">
        <f t="shared" si="570"/>
        <v>14.605603250351869</v>
      </c>
      <c r="Z671" s="31">
        <f t="shared" si="571"/>
        <v>1.4173012705425552</v>
      </c>
      <c r="AA671" s="31">
        <f t="shared" si="572"/>
        <v>3.5368522104138775</v>
      </c>
      <c r="AB671" s="31">
        <f t="shared" si="573"/>
        <v>2.1644706676987253</v>
      </c>
      <c r="AD671" s="33">
        <f t="shared" si="574"/>
        <v>4711.1596964774199</v>
      </c>
      <c r="AE671" s="33">
        <f t="shared" si="575"/>
        <v>11.690239291972015</v>
      </c>
      <c r="AF671" s="33">
        <f t="shared" si="576"/>
        <v>0.56100639069563585</v>
      </c>
      <c r="AG671" s="73">
        <f t="shared" si="577"/>
        <v>2488.5526315789475</v>
      </c>
      <c r="AH671" s="33">
        <f t="shared" si="578"/>
        <v>770.55083278109407</v>
      </c>
      <c r="AI671" s="33">
        <f t="shared" si="579"/>
        <v>11.176891814816878</v>
      </c>
      <c r="AJ671" s="73">
        <f t="shared" si="580"/>
        <v>60.307017543859651</v>
      </c>
      <c r="AK671" s="33">
        <f t="shared" si="581"/>
        <v>387.83471710722182</v>
      </c>
      <c r="AL671" s="33">
        <f t="shared" si="582"/>
        <v>7.8947472105200299E-6</v>
      </c>
      <c r="AM671" s="73">
        <f t="shared" si="583"/>
        <v>113.1140350877193</v>
      </c>
      <c r="AN671" s="33">
        <f t="shared" si="584"/>
        <v>3.6255194423036876</v>
      </c>
      <c r="AO671" s="73">
        <f t="shared" si="585"/>
        <v>256.40350877192981</v>
      </c>
      <c r="AP671" s="33">
        <f t="shared" si="586"/>
        <v>4.8007906350510599</v>
      </c>
      <c r="AQ671" s="73">
        <f t="shared" si="587"/>
        <v>71.622807017543863</v>
      </c>
      <c r="AR671" s="33">
        <f t="shared" si="588"/>
        <v>303.83548652587365</v>
      </c>
      <c r="AS671" s="33">
        <f t="shared" si="589"/>
        <v>1.1410166035295652</v>
      </c>
      <c r="AT671" s="73">
        <f t="shared" si="590"/>
        <v>622.14912280701753</v>
      </c>
      <c r="AU671" s="73">
        <f t="shared" si="591"/>
        <v>4711.1596964774199</v>
      </c>
      <c r="AV671" s="73">
        <f t="shared" si="592"/>
        <v>770.55083278109407</v>
      </c>
      <c r="AW671" s="73">
        <f t="shared" si="593"/>
        <v>387.83471710722182</v>
      </c>
      <c r="AX671" s="73">
        <f t="shared" si="594"/>
        <v>3.6255194423036876</v>
      </c>
      <c r="AY671" s="73">
        <f t="shared" si="595"/>
        <v>4.8007906350510599</v>
      </c>
      <c r="AZ671" s="73">
        <f t="shared" si="596"/>
        <v>303.83548652587365</v>
      </c>
      <c r="BA671" s="33">
        <f t="shared" si="597"/>
        <v>3612.1491228070176</v>
      </c>
      <c r="BC671" s="34">
        <f t="shared" si="598"/>
        <v>9.0694286673711128E-2</v>
      </c>
      <c r="BD671" s="34">
        <f t="shared" si="599"/>
        <v>0.14021533554757598</v>
      </c>
      <c r="BE671" s="34">
        <f t="shared" si="600"/>
        <v>0.1329369978112849</v>
      </c>
      <c r="BF671" s="34">
        <f t="shared" si="601"/>
        <v>0.12564445961824411</v>
      </c>
      <c r="BG671" s="34">
        <f t="shared" si="602"/>
        <v>1.3246447682298994</v>
      </c>
      <c r="BH671" s="34">
        <f t="shared" si="603"/>
        <v>0.12854112773360152</v>
      </c>
      <c r="BI671" s="34">
        <f t="shared" si="604"/>
        <v>0.31957217450427156</v>
      </c>
      <c r="BJ671" s="34">
        <f t="shared" si="605"/>
        <v>0.14764449307323813</v>
      </c>
      <c r="BL671" s="49">
        <f t="shared" si="606"/>
        <v>1</v>
      </c>
      <c r="BM671" s="49">
        <f t="shared" si="607"/>
        <v>0.94809171402067149</v>
      </c>
      <c r="BN671" s="49">
        <f t="shared" si="608"/>
        <v>9.4472174748705626</v>
      </c>
      <c r="BO671" s="49">
        <f t="shared" si="609"/>
        <v>0.91674086312753333</v>
      </c>
      <c r="BP671" s="49">
        <f t="shared" si="610"/>
        <v>1.0529839157510799</v>
      </c>
      <c r="BU671" s="38">
        <f t="shared" si="611"/>
        <v>4.849927889152001E-2</v>
      </c>
      <c r="BV671" s="38">
        <f t="shared" si="612"/>
        <v>4.5981764453027776E-2</v>
      </c>
      <c r="BW671" s="38">
        <f t="shared" si="613"/>
        <v>0.45818323506258885</v>
      </c>
      <c r="BX671" s="38">
        <f t="shared" si="614"/>
        <v>4.4461270792075014E-2</v>
      </c>
      <c r="BY671" s="38">
        <f t="shared" si="615"/>
        <v>5.106896059829643E-2</v>
      </c>
    </row>
    <row r="672" spans="1:77" x14ac:dyDescent="0.25">
      <c r="A672" s="23" t="s">
        <v>1608</v>
      </c>
      <c r="B672" s="24" t="s">
        <v>1609</v>
      </c>
      <c r="C672" s="24" t="s">
        <v>65</v>
      </c>
      <c r="D672" s="24" t="s">
        <v>66</v>
      </c>
      <c r="E672" s="25">
        <v>5.2199999999999998E-3</v>
      </c>
      <c r="F672" s="26">
        <f t="shared" si="561"/>
        <v>132.78681619922324</v>
      </c>
      <c r="G672" s="27">
        <v>257.03957827688663</v>
      </c>
      <c r="H672" s="28">
        <f t="shared" si="562"/>
        <v>2.4100000000000006</v>
      </c>
      <c r="I672" s="27">
        <v>2.5924274740993678E-7</v>
      </c>
      <c r="J672" s="27">
        <f t="shared" si="563"/>
        <v>1.0458316518939878E-10</v>
      </c>
      <c r="K672" s="20">
        <f t="shared" si="560"/>
        <v>0.99994893100513726</v>
      </c>
      <c r="S672" s="31">
        <f t="shared" si="564"/>
        <v>4.2627290641500029</v>
      </c>
      <c r="T672" s="31">
        <f t="shared" si="565"/>
        <v>5.5159286837548294</v>
      </c>
      <c r="U672" s="31">
        <f t="shared" si="566"/>
        <v>3.6172872002470817</v>
      </c>
      <c r="V672" s="31">
        <f t="shared" si="567"/>
        <v>13.033320278498721</v>
      </c>
      <c r="W672" s="31">
        <f t="shared" si="568"/>
        <v>3.0270246377613077</v>
      </c>
      <c r="X672" s="32">
        <f t="shared" si="569"/>
        <v>118886105.79790436</v>
      </c>
      <c r="Y672" s="31">
        <f t="shared" si="570"/>
        <v>72.965071520163519</v>
      </c>
      <c r="Z672" s="31">
        <f t="shared" si="571"/>
        <v>3.5052957511784193</v>
      </c>
      <c r="AA672" s="31">
        <f t="shared" si="572"/>
        <v>14.294999088160578</v>
      </c>
      <c r="AB672" s="31">
        <f t="shared" si="573"/>
        <v>3.6704496337485737</v>
      </c>
      <c r="AD672" s="33">
        <f t="shared" si="574"/>
        <v>1706.4726985366747</v>
      </c>
      <c r="AE672" s="33">
        <f t="shared" si="575"/>
        <v>839.81604108994361</v>
      </c>
      <c r="AF672" s="33">
        <f t="shared" si="576"/>
        <v>0.15107761196906241</v>
      </c>
      <c r="AG672" s="73">
        <f t="shared" si="577"/>
        <v>2488.5526315789475</v>
      </c>
      <c r="AH672" s="33">
        <f t="shared" si="578"/>
        <v>316.7659270336805</v>
      </c>
      <c r="AI672" s="33">
        <f t="shared" si="579"/>
        <v>1.2787736593998948</v>
      </c>
      <c r="AJ672" s="73">
        <f t="shared" si="580"/>
        <v>60.307017543859651</v>
      </c>
      <c r="AK672" s="33">
        <f t="shared" si="581"/>
        <v>177.49827998229665</v>
      </c>
      <c r="AL672" s="33">
        <f t="shared" si="582"/>
        <v>4.5561814228102572E-7</v>
      </c>
      <c r="AM672" s="73">
        <f t="shared" si="583"/>
        <v>113.1140350877193</v>
      </c>
      <c r="AN672" s="33">
        <f t="shared" si="584"/>
        <v>0.72572941336857832</v>
      </c>
      <c r="AO672" s="73">
        <f t="shared" si="585"/>
        <v>256.40350877192981</v>
      </c>
      <c r="AP672" s="33">
        <f t="shared" si="586"/>
        <v>1.941110579436621</v>
      </c>
      <c r="AQ672" s="73">
        <f t="shared" si="587"/>
        <v>71.622807017543863</v>
      </c>
      <c r="AR672" s="33">
        <f t="shared" si="588"/>
        <v>75.174626139797113</v>
      </c>
      <c r="AS672" s="33">
        <f t="shared" si="589"/>
        <v>0.67285951753401563</v>
      </c>
      <c r="AT672" s="73">
        <f t="shared" si="590"/>
        <v>622.14912280701753</v>
      </c>
      <c r="AU672" s="73">
        <f t="shared" si="591"/>
        <v>1706.4726985366747</v>
      </c>
      <c r="AV672" s="73">
        <f t="shared" si="592"/>
        <v>316.7659270336805</v>
      </c>
      <c r="AW672" s="73">
        <f t="shared" si="593"/>
        <v>177.49827998229665</v>
      </c>
      <c r="AX672" s="73">
        <f t="shared" si="594"/>
        <v>0.72572941336857832</v>
      </c>
      <c r="AY672" s="73">
        <f t="shared" si="595"/>
        <v>1.941110579436621</v>
      </c>
      <c r="AZ672" s="73">
        <f t="shared" si="596"/>
        <v>75.174626139797113</v>
      </c>
      <c r="BA672" s="33">
        <f t="shared" si="597"/>
        <v>3612.1491228070176</v>
      </c>
      <c r="BC672" s="34">
        <f t="shared" si="598"/>
        <v>7.1109157929953484E-4</v>
      </c>
      <c r="BD672" s="34">
        <f t="shared" si="599"/>
        <v>3.0382088009577295E-3</v>
      </c>
      <c r="BE672" s="34">
        <f t="shared" si="600"/>
        <v>2.5618802414832296E-3</v>
      </c>
      <c r="BF672" s="34">
        <f t="shared" si="601"/>
        <v>2.1524917247190863E-3</v>
      </c>
      <c r="BG672" s="34">
        <f t="shared" si="602"/>
        <v>5.1884847940976593E-2</v>
      </c>
      <c r="BH672" s="34">
        <f t="shared" si="603"/>
        <v>2.4925862916174118E-3</v>
      </c>
      <c r="BI672" s="34">
        <f t="shared" si="604"/>
        <v>1.00748770806774E-2</v>
      </c>
      <c r="BJ672" s="34">
        <f t="shared" si="605"/>
        <v>2.744861825113258E-3</v>
      </c>
      <c r="BL672" s="49">
        <f t="shared" si="606"/>
        <v>1</v>
      </c>
      <c r="BM672" s="49">
        <f t="shared" si="607"/>
        <v>0.84322059783239789</v>
      </c>
      <c r="BN672" s="49">
        <f t="shared" si="608"/>
        <v>17.077446396910251</v>
      </c>
      <c r="BO672" s="49">
        <f t="shared" si="609"/>
        <v>0.82041309696413167</v>
      </c>
      <c r="BP672" s="49">
        <f t="shared" si="610"/>
        <v>0.90344739448058997</v>
      </c>
      <c r="BU672" s="38">
        <f t="shared" si="611"/>
        <v>4.6201320310806912E-2</v>
      </c>
      <c r="BV672" s="38">
        <f t="shared" si="612"/>
        <v>3.8957904933124711E-2</v>
      </c>
      <c r="BW672" s="38">
        <f t="shared" si="613"/>
        <v>0.78900057107428589</v>
      </c>
      <c r="BX672" s="38">
        <f t="shared" si="614"/>
        <v>3.7904168280020939E-2</v>
      </c>
      <c r="BY672" s="38">
        <f t="shared" si="615"/>
        <v>4.1740462456361663E-2</v>
      </c>
    </row>
    <row r="673" spans="1:77" x14ac:dyDescent="0.25">
      <c r="A673" s="23" t="s">
        <v>1610</v>
      </c>
      <c r="B673" s="24" t="s">
        <v>1611</v>
      </c>
      <c r="C673" s="24" t="s">
        <v>94</v>
      </c>
      <c r="D673" s="24" t="s">
        <v>90</v>
      </c>
      <c r="E673" s="25">
        <v>2.2000000000000002</v>
      </c>
      <c r="F673" s="26">
        <f t="shared" si="561"/>
        <v>0.31506690025452055</v>
      </c>
      <c r="G673" s="27">
        <v>562.34132519034927</v>
      </c>
      <c r="H673" s="28">
        <f t="shared" si="562"/>
        <v>2.75</v>
      </c>
      <c r="I673" s="27">
        <v>2.4139000000000001E-3</v>
      </c>
      <c r="J673" s="27">
        <f t="shared" si="563"/>
        <v>9.7381047289816364E-7</v>
      </c>
      <c r="K673" s="20">
        <f t="shared" si="560"/>
        <v>0.99995168830234005</v>
      </c>
      <c r="S673" s="31">
        <f t="shared" si="564"/>
        <v>4.7613977653768824</v>
      </c>
      <c r="T673" s="31">
        <f t="shared" si="565"/>
        <v>6.5774933904023829</v>
      </c>
      <c r="U673" s="31">
        <f t="shared" si="566"/>
        <v>4.00802435724367</v>
      </c>
      <c r="V673" s="31">
        <f t="shared" si="567"/>
        <v>27.539833406304346</v>
      </c>
      <c r="W673" s="31">
        <f t="shared" si="568"/>
        <v>3.3281426642740501</v>
      </c>
      <c r="X673" s="32">
        <f t="shared" si="569"/>
        <v>26770.920331307414</v>
      </c>
      <c r="Y673" s="31">
        <f t="shared" si="570"/>
        <v>83.669519973371905</v>
      </c>
      <c r="Z673" s="31">
        <f t="shared" si="571"/>
        <v>3.8882812366735284</v>
      </c>
      <c r="AA673" s="31">
        <f t="shared" si="572"/>
        <v>16.268286921635482</v>
      </c>
      <c r="AB673" s="31">
        <f t="shared" si="573"/>
        <v>3.7751949576623103</v>
      </c>
      <c r="AD673" s="33">
        <f t="shared" si="574"/>
        <v>1527.7511200862646</v>
      </c>
      <c r="AE673" s="33">
        <f t="shared" si="575"/>
        <v>1.992654424767957</v>
      </c>
      <c r="AF673" s="33">
        <f t="shared" si="576"/>
        <v>0.12669466677827457</v>
      </c>
      <c r="AG673" s="73">
        <f t="shared" si="577"/>
        <v>2488.5526315789475</v>
      </c>
      <c r="AH673" s="33">
        <f t="shared" si="578"/>
        <v>285.88482284606829</v>
      </c>
      <c r="AI673" s="33">
        <f t="shared" si="579"/>
        <v>0.60518400459355637</v>
      </c>
      <c r="AJ673" s="73">
        <f t="shared" si="580"/>
        <v>60.307017543859651</v>
      </c>
      <c r="AK673" s="33">
        <f t="shared" si="581"/>
        <v>161.4388927596838</v>
      </c>
      <c r="AL673" s="33">
        <f t="shared" si="582"/>
        <v>2.0233397281945939E-3</v>
      </c>
      <c r="AM673" s="73">
        <f t="shared" si="583"/>
        <v>113.1140350877193</v>
      </c>
      <c r="AN673" s="33">
        <f t="shared" si="584"/>
        <v>0.63288158659900362</v>
      </c>
      <c r="AO673" s="73">
        <f t="shared" si="585"/>
        <v>256.40350877192981</v>
      </c>
      <c r="AP673" s="33">
        <f t="shared" si="586"/>
        <v>1.7499162875594136</v>
      </c>
      <c r="AQ673" s="73">
        <f t="shared" si="587"/>
        <v>71.622807017543863</v>
      </c>
      <c r="AR673" s="33">
        <f t="shared" si="588"/>
        <v>66.056199850523555</v>
      </c>
      <c r="AS673" s="33">
        <f t="shared" si="589"/>
        <v>0.65419057754470633</v>
      </c>
      <c r="AT673" s="73">
        <f t="shared" si="590"/>
        <v>622.14912280701753</v>
      </c>
      <c r="AU673" s="73">
        <f t="shared" si="591"/>
        <v>1527.7511200862646</v>
      </c>
      <c r="AV673" s="73">
        <f t="shared" si="592"/>
        <v>285.88482284606829</v>
      </c>
      <c r="AW673" s="73">
        <f t="shared" si="593"/>
        <v>161.4388927596838</v>
      </c>
      <c r="AX673" s="73">
        <f t="shared" si="594"/>
        <v>0.63288158659900362</v>
      </c>
      <c r="AY673" s="73">
        <f t="shared" si="595"/>
        <v>1.7499162875594136</v>
      </c>
      <c r="AZ673" s="73">
        <f t="shared" si="596"/>
        <v>66.056199850523555</v>
      </c>
      <c r="BA673" s="33">
        <f t="shared" si="597"/>
        <v>3612.1491228070176</v>
      </c>
      <c r="BC673" s="34">
        <f t="shared" si="598"/>
        <v>9.0514500742908621E-2</v>
      </c>
      <c r="BD673" s="34">
        <f t="shared" si="599"/>
        <v>0.43205445060248304</v>
      </c>
      <c r="BE673" s="34">
        <f t="shared" si="600"/>
        <v>0.36201797487237503</v>
      </c>
      <c r="BF673" s="34">
        <f t="shared" si="601"/>
        <v>0.30124139615084694</v>
      </c>
      <c r="BG673" s="34">
        <f t="shared" si="602"/>
        <v>7.5733048277885793</v>
      </c>
      <c r="BH673" s="34">
        <f t="shared" si="603"/>
        <v>0.35194583488552372</v>
      </c>
      <c r="BI673" s="34">
        <f t="shared" si="604"/>
        <v>1.4580757492009098</v>
      </c>
      <c r="BJ673" s="34">
        <f t="shared" si="605"/>
        <v>0.38622528519792915</v>
      </c>
      <c r="BL673" s="49">
        <f t="shared" si="606"/>
        <v>1</v>
      </c>
      <c r="BM673" s="49">
        <f t="shared" si="607"/>
        <v>0.83789896011383547</v>
      </c>
      <c r="BN673" s="49">
        <f t="shared" si="608"/>
        <v>17.528588855473892</v>
      </c>
      <c r="BO673" s="49">
        <f t="shared" si="609"/>
        <v>0.81458675959650229</v>
      </c>
      <c r="BP673" s="49">
        <f t="shared" si="610"/>
        <v>0.89392733869389163</v>
      </c>
      <c r="BU673" s="38">
        <f t="shared" si="611"/>
        <v>4.6090180959051492E-2</v>
      </c>
      <c r="BV673" s="38">
        <f t="shared" si="612"/>
        <v>3.8618914697047743E-2</v>
      </c>
      <c r="BW673" s="38">
        <f t="shared" si="613"/>
        <v>0.80789583230560491</v>
      </c>
      <c r="BX673" s="38">
        <f t="shared" si="614"/>
        <v>3.7544451156650165E-2</v>
      </c>
      <c r="BY673" s="38">
        <f t="shared" si="615"/>
        <v>4.1201272804644778E-2</v>
      </c>
    </row>
    <row r="674" spans="1:77" x14ac:dyDescent="0.25">
      <c r="A674" s="23" t="s">
        <v>1612</v>
      </c>
      <c r="B674" s="24" t="s">
        <v>1613</v>
      </c>
      <c r="C674" s="24" t="s">
        <v>320</v>
      </c>
      <c r="D674" s="24" t="s">
        <v>66</v>
      </c>
      <c r="E674" s="25">
        <v>8.0199999999999994E-2</v>
      </c>
      <c r="F674" s="26">
        <f t="shared" si="561"/>
        <v>8.6427329246875981</v>
      </c>
      <c r="G674" s="27">
        <v>52.480746024977286</v>
      </c>
      <c r="H674" s="28">
        <f t="shared" si="562"/>
        <v>1.7200000000000002</v>
      </c>
      <c r="I674" s="27">
        <v>3.4259634179469278E-4</v>
      </c>
      <c r="J674" s="27">
        <f t="shared" si="563"/>
        <v>1.3820949733471589E-7</v>
      </c>
      <c r="K674" s="20">
        <f t="shared" si="560"/>
        <v>0.99990707994176586</v>
      </c>
      <c r="S674" s="31">
        <f t="shared" si="564"/>
        <v>2.6383808396701456</v>
      </c>
      <c r="T674" s="31">
        <f t="shared" si="565"/>
        <v>2.8305012898751269</v>
      </c>
      <c r="U674" s="31">
        <f t="shared" si="566"/>
        <v>2.3445118974374739</v>
      </c>
      <c r="V674" s="31">
        <f t="shared" si="567"/>
        <v>3.313639944301265</v>
      </c>
      <c r="W674" s="31">
        <f t="shared" si="568"/>
        <v>2.0461719583742446</v>
      </c>
      <c r="X674" s="32">
        <f t="shared" si="569"/>
        <v>23854.041382049989</v>
      </c>
      <c r="Y674" s="31">
        <f t="shared" si="570"/>
        <v>38.09672747485665</v>
      </c>
      <c r="Z674" s="31">
        <f t="shared" si="571"/>
        <v>2.2577705067927729</v>
      </c>
      <c r="AA674" s="31">
        <f t="shared" si="572"/>
        <v>7.8672714589618318</v>
      </c>
      <c r="AB674" s="31">
        <f t="shared" si="573"/>
        <v>3.0925003472224688</v>
      </c>
      <c r="AD674" s="33">
        <f t="shared" si="574"/>
        <v>2757.0814113932865</v>
      </c>
      <c r="AE674" s="33">
        <f t="shared" si="575"/>
        <v>54.661343322811796</v>
      </c>
      <c r="AF674" s="33">
        <f t="shared" si="576"/>
        <v>0.29441192495273427</v>
      </c>
      <c r="AG674" s="73">
        <f t="shared" si="577"/>
        <v>2488.5526315789475</v>
      </c>
      <c r="AH674" s="33">
        <f t="shared" si="578"/>
        <v>488.73001437344669</v>
      </c>
      <c r="AI674" s="33">
        <f t="shared" si="579"/>
        <v>5.029715644069805</v>
      </c>
      <c r="AJ674" s="73">
        <f t="shared" si="580"/>
        <v>60.307017543859651</v>
      </c>
      <c r="AK674" s="33">
        <f t="shared" si="581"/>
        <v>262.58382853294688</v>
      </c>
      <c r="AL674" s="33">
        <f t="shared" si="582"/>
        <v>2.2707542843212612E-3</v>
      </c>
      <c r="AM674" s="73">
        <f t="shared" si="583"/>
        <v>113.1140350877193</v>
      </c>
      <c r="AN674" s="33">
        <f t="shared" si="584"/>
        <v>1.3899592448110634</v>
      </c>
      <c r="AO674" s="73">
        <f t="shared" si="585"/>
        <v>256.40350877192981</v>
      </c>
      <c r="AP674" s="33">
        <f t="shared" si="586"/>
        <v>3.013666201323614</v>
      </c>
      <c r="AQ674" s="73">
        <f t="shared" si="587"/>
        <v>71.622807017543863</v>
      </c>
      <c r="AR674" s="33">
        <f t="shared" si="588"/>
        <v>136.59388998165059</v>
      </c>
      <c r="AS674" s="33">
        <f t="shared" si="589"/>
        <v>0.79860846965308496</v>
      </c>
      <c r="AT674" s="73">
        <f t="shared" si="590"/>
        <v>622.14912280701753</v>
      </c>
      <c r="AU674" s="73">
        <f t="shared" si="591"/>
        <v>2757.0814113932865</v>
      </c>
      <c r="AV674" s="73">
        <f t="shared" si="592"/>
        <v>488.73001437344669</v>
      </c>
      <c r="AW674" s="73">
        <f t="shared" si="593"/>
        <v>262.58382853294688</v>
      </c>
      <c r="AX674" s="73">
        <f t="shared" si="594"/>
        <v>1.3899592448110634</v>
      </c>
      <c r="AY674" s="73">
        <f t="shared" si="595"/>
        <v>3.013666201323614</v>
      </c>
      <c r="AZ674" s="73">
        <f t="shared" si="596"/>
        <v>136.59388998165059</v>
      </c>
      <c r="BA674" s="33">
        <f t="shared" si="597"/>
        <v>3612.1491228070176</v>
      </c>
      <c r="BC674" s="34">
        <f t="shared" si="598"/>
        <v>1.6267134342895482E-2</v>
      </c>
      <c r="BD674" s="34">
        <f t="shared" si="599"/>
        <v>4.2991876105340165E-2</v>
      </c>
      <c r="BE674" s="34">
        <f t="shared" si="600"/>
        <v>3.7749989792079296E-2</v>
      </c>
      <c r="BF674" s="34">
        <f t="shared" si="601"/>
        <v>3.3285066295243512E-2</v>
      </c>
      <c r="BG674" s="34">
        <f t="shared" si="602"/>
        <v>0.61972458385817042</v>
      </c>
      <c r="BH674" s="34">
        <f t="shared" si="603"/>
        <v>3.6727456149425249E-2</v>
      </c>
      <c r="BI674" s="34">
        <f t="shared" si="604"/>
        <v>0.12723407625851405</v>
      </c>
      <c r="BJ674" s="34">
        <f t="shared" si="605"/>
        <v>4.1142784793149471E-2</v>
      </c>
      <c r="BL674" s="49">
        <f t="shared" si="606"/>
        <v>1</v>
      </c>
      <c r="BM674" s="49">
        <f t="shared" si="607"/>
        <v>0.87807263166610783</v>
      </c>
      <c r="BN674" s="49">
        <f t="shared" si="608"/>
        <v>14.414923004050813</v>
      </c>
      <c r="BO674" s="49">
        <f t="shared" si="609"/>
        <v>0.85428828598766848</v>
      </c>
      <c r="BP674" s="49">
        <f t="shared" si="610"/>
        <v>0.95698975062963088</v>
      </c>
      <c r="BU674" s="38">
        <f t="shared" si="611"/>
        <v>4.6940627149412599E-2</v>
      </c>
      <c r="BV674" s="38">
        <f t="shared" si="612"/>
        <v>4.1217280013142267E-2</v>
      </c>
      <c r="BW674" s="38">
        <f t="shared" si="613"/>
        <v>0.67664552612063977</v>
      </c>
      <c r="BX674" s="38">
        <f t="shared" si="614"/>
        <v>4.0100827910657909E-2</v>
      </c>
      <c r="BY674" s="38">
        <f t="shared" si="615"/>
        <v>4.4921699070114847E-2</v>
      </c>
    </row>
    <row r="675" spans="1:77" x14ac:dyDescent="0.25">
      <c r="A675" s="23" t="s">
        <v>1614</v>
      </c>
      <c r="B675" s="24" t="s">
        <v>1615</v>
      </c>
      <c r="C675" s="24" t="s">
        <v>320</v>
      </c>
      <c r="D675" s="24" t="s">
        <v>66</v>
      </c>
      <c r="E675" s="25">
        <v>1.0900000000000001</v>
      </c>
      <c r="F675" s="26">
        <f t="shared" si="561"/>
        <v>0.63591484455040848</v>
      </c>
      <c r="G675" s="27">
        <v>173.78008287493768</v>
      </c>
      <c r="H675" s="28">
        <f t="shared" si="562"/>
        <v>2.2400000000000002</v>
      </c>
      <c r="I675" s="27">
        <v>5.6572371414428339E-4</v>
      </c>
      <c r="J675" s="27">
        <f t="shared" si="563"/>
        <v>2.2822307369839269E-7</v>
      </c>
      <c r="K675" s="20">
        <f t="shared" si="560"/>
        <v>0.99994443157692492</v>
      </c>
      <c r="S675" s="31">
        <f t="shared" si="564"/>
        <v>3.9181506870062903</v>
      </c>
      <c r="T675" s="31">
        <f t="shared" si="565"/>
        <v>4.8576076587262653</v>
      </c>
      <c r="U675" s="31">
        <f t="shared" si="566"/>
        <v>3.3472891532142977</v>
      </c>
      <c r="V675" s="31">
        <f t="shared" si="567"/>
        <v>9.0772179133026416</v>
      </c>
      <c r="W675" s="31">
        <f t="shared" si="568"/>
        <v>2.8189531052003116</v>
      </c>
      <c r="X675" s="32">
        <f t="shared" si="569"/>
        <v>38184.990221682485</v>
      </c>
      <c r="Y675" s="31">
        <f t="shared" si="570"/>
        <v>65.568334032628883</v>
      </c>
      <c r="Z675" s="31">
        <f t="shared" si="571"/>
        <v>3.2406540827985548</v>
      </c>
      <c r="AA675" s="31">
        <f t="shared" si="572"/>
        <v>12.931463904132942</v>
      </c>
      <c r="AB675" s="31">
        <f t="shared" si="573"/>
        <v>3.5840058026667987</v>
      </c>
      <c r="AD675" s="33">
        <f t="shared" si="574"/>
        <v>1856.5469657290623</v>
      </c>
      <c r="AE675" s="33">
        <f t="shared" si="575"/>
        <v>4.0218713160454174</v>
      </c>
      <c r="AF675" s="33">
        <f t="shared" si="576"/>
        <v>0.17155221085760666</v>
      </c>
      <c r="AG675" s="73">
        <f t="shared" si="577"/>
        <v>2488.5526315789475</v>
      </c>
      <c r="AH675" s="33">
        <f t="shared" si="578"/>
        <v>342.31680649191162</v>
      </c>
      <c r="AI675" s="33">
        <f t="shared" si="579"/>
        <v>1.8360985519849322</v>
      </c>
      <c r="AJ675" s="73">
        <f t="shared" si="580"/>
        <v>60.307017543859651</v>
      </c>
      <c r="AK675" s="33">
        <f t="shared" si="581"/>
        <v>190.59971791495531</v>
      </c>
      <c r="AL675" s="33">
        <f t="shared" si="582"/>
        <v>1.4185329458565462E-3</v>
      </c>
      <c r="AM675" s="73">
        <f t="shared" si="583"/>
        <v>113.1140350877193</v>
      </c>
      <c r="AN675" s="33">
        <f t="shared" si="584"/>
        <v>0.80759865767480976</v>
      </c>
      <c r="AO675" s="73">
        <f t="shared" si="585"/>
        <v>256.40350877192981</v>
      </c>
      <c r="AP675" s="33">
        <f t="shared" si="586"/>
        <v>2.0996275729592044</v>
      </c>
      <c r="AQ675" s="73">
        <f t="shared" si="587"/>
        <v>71.622807017543863</v>
      </c>
      <c r="AR675" s="33">
        <f t="shared" si="588"/>
        <v>83.101280727989305</v>
      </c>
      <c r="AS675" s="33">
        <f t="shared" si="589"/>
        <v>0.68908844061003194</v>
      </c>
      <c r="AT675" s="73">
        <f t="shared" si="590"/>
        <v>622.14912280701753</v>
      </c>
      <c r="AU675" s="73">
        <f t="shared" si="591"/>
        <v>1856.5469657290623</v>
      </c>
      <c r="AV675" s="73">
        <f t="shared" si="592"/>
        <v>342.31680649191162</v>
      </c>
      <c r="AW675" s="73">
        <f t="shared" si="593"/>
        <v>190.59971791495531</v>
      </c>
      <c r="AX675" s="73">
        <f t="shared" si="594"/>
        <v>0.80759865767480976</v>
      </c>
      <c r="AY675" s="73">
        <f t="shared" si="595"/>
        <v>2.0996275729592044</v>
      </c>
      <c r="AZ675" s="73">
        <f t="shared" si="596"/>
        <v>83.101280727989305</v>
      </c>
      <c r="BA675" s="33">
        <f t="shared" si="597"/>
        <v>3612.1491228070176</v>
      </c>
      <c r="BC675" s="34">
        <f t="shared" si="598"/>
        <v>7.9219342658898073E-2</v>
      </c>
      <c r="BD675" s="34">
        <f t="shared" si="599"/>
        <v>0.31107173430034846</v>
      </c>
      <c r="BE675" s="34">
        <f t="shared" si="600"/>
        <v>0.26375533122913131</v>
      </c>
      <c r="BF675" s="34">
        <f t="shared" si="601"/>
        <v>0.22331394997254653</v>
      </c>
      <c r="BG675" s="34">
        <f t="shared" si="602"/>
        <v>5.194280321303915</v>
      </c>
      <c r="BH675" s="34">
        <f t="shared" si="603"/>
        <v>0.25672248622417582</v>
      </c>
      <c r="BI675" s="34">
        <f t="shared" si="604"/>
        <v>1.0159972664669163</v>
      </c>
      <c r="BJ675" s="34">
        <f t="shared" si="605"/>
        <v>0.28348092118347851</v>
      </c>
      <c r="BL675" s="49">
        <f t="shared" si="606"/>
        <v>1</v>
      </c>
      <c r="BM675" s="49">
        <f t="shared" si="607"/>
        <v>0.84789230954191475</v>
      </c>
      <c r="BN675" s="49">
        <f t="shared" si="608"/>
        <v>16.698014472406843</v>
      </c>
      <c r="BO675" s="49">
        <f t="shared" si="609"/>
        <v>0.82528387480009058</v>
      </c>
      <c r="BP675" s="49">
        <f t="shared" si="610"/>
        <v>0.91130401745138867</v>
      </c>
      <c r="BU675" s="38">
        <f t="shared" si="611"/>
        <v>4.6299216295795712E-2</v>
      </c>
      <c r="BV675" s="38">
        <f t="shared" si="612"/>
        <v>3.9256749435022879E-2</v>
      </c>
      <c r="BW675" s="38">
        <f t="shared" si="613"/>
        <v>0.77310498376829151</v>
      </c>
      <c r="BX675" s="38">
        <f t="shared" si="614"/>
        <v>3.8209996624801783E-2</v>
      </c>
      <c r="BY675" s="38">
        <f t="shared" si="615"/>
        <v>4.2192661815209434E-2</v>
      </c>
    </row>
    <row r="676" spans="1:77" x14ac:dyDescent="0.25">
      <c r="A676" s="23" t="s">
        <v>1616</v>
      </c>
      <c r="B676" s="24" t="s">
        <v>1617</v>
      </c>
      <c r="C676" s="24" t="s">
        <v>1015</v>
      </c>
      <c r="D676" s="24" t="s">
        <v>66</v>
      </c>
      <c r="E676" s="25">
        <v>9.9299999999999999E-2</v>
      </c>
      <c r="F676" s="26">
        <f t="shared" si="561"/>
        <v>6.9803341446117351</v>
      </c>
      <c r="G676" s="27">
        <v>44.668359215096324</v>
      </c>
      <c r="H676" s="28">
        <f t="shared" si="562"/>
        <v>1.6500000000000001</v>
      </c>
      <c r="I676" s="27">
        <v>4.9446222209860667E-5</v>
      </c>
      <c r="J676" s="27">
        <f t="shared" si="563"/>
        <v>1.9947491210577113E-8</v>
      </c>
      <c r="K676" s="20">
        <f t="shared" si="560"/>
        <v>0.99989747065942403</v>
      </c>
      <c r="S676" s="31">
        <f t="shared" si="564"/>
        <v>2.470286740397313</v>
      </c>
      <c r="T676" s="31">
        <f t="shared" si="565"/>
        <v>2.6041061263734719</v>
      </c>
      <c r="U676" s="31">
        <f t="shared" si="566"/>
        <v>2.2127999806956091</v>
      </c>
      <c r="V676" s="31">
        <f t="shared" si="567"/>
        <v>2.9424318101756617</v>
      </c>
      <c r="W676" s="31">
        <f t="shared" si="568"/>
        <v>1.9446693709510903</v>
      </c>
      <c r="X676" s="32">
        <f t="shared" si="569"/>
        <v>147783.71884410729</v>
      </c>
      <c r="Y676" s="31">
        <f t="shared" si="570"/>
        <v>34.488410737657077</v>
      </c>
      <c r="Z676" s="31">
        <f t="shared" si="571"/>
        <v>2.1286715678369497</v>
      </c>
      <c r="AA676" s="31">
        <f t="shared" si="572"/>
        <v>7.2021043045807298</v>
      </c>
      <c r="AB676" s="31">
        <f t="shared" si="573"/>
        <v>2.99561577471232</v>
      </c>
      <c r="AD676" s="33">
        <f t="shared" si="574"/>
        <v>2944.690853200631</v>
      </c>
      <c r="AE676" s="33">
        <f t="shared" si="575"/>
        <v>44.147429350347487</v>
      </c>
      <c r="AF676" s="33">
        <f t="shared" si="576"/>
        <v>0.3200074393641742</v>
      </c>
      <c r="AG676" s="73">
        <f t="shared" si="577"/>
        <v>2488.5526315789475</v>
      </c>
      <c r="AH676" s="33">
        <f t="shared" si="578"/>
        <v>517.82056368833332</v>
      </c>
      <c r="AI676" s="33">
        <f t="shared" si="579"/>
        <v>5.6642490775926175</v>
      </c>
      <c r="AJ676" s="73">
        <f t="shared" si="580"/>
        <v>60.307017543859651</v>
      </c>
      <c r="AK676" s="33">
        <f t="shared" si="581"/>
        <v>276.28946837574267</v>
      </c>
      <c r="AL676" s="33">
        <f t="shared" si="582"/>
        <v>3.6652661802214826E-4</v>
      </c>
      <c r="AM676" s="73">
        <f t="shared" si="583"/>
        <v>113.1140350877193</v>
      </c>
      <c r="AN676" s="33">
        <f t="shared" si="584"/>
        <v>1.5353823913059184</v>
      </c>
      <c r="AO676" s="73">
        <f t="shared" si="585"/>
        <v>256.40350877192981</v>
      </c>
      <c r="AP676" s="33">
        <f t="shared" si="586"/>
        <v>3.1964379895301196</v>
      </c>
      <c r="AQ676" s="73">
        <f t="shared" si="587"/>
        <v>71.622807017543863</v>
      </c>
      <c r="AR676" s="33">
        <f t="shared" si="588"/>
        <v>149.20933753177172</v>
      </c>
      <c r="AS676" s="33">
        <f t="shared" si="589"/>
        <v>0.82443716265118949</v>
      </c>
      <c r="AT676" s="73">
        <f t="shared" si="590"/>
        <v>622.14912280701753</v>
      </c>
      <c r="AU676" s="73">
        <f t="shared" si="591"/>
        <v>2944.690853200631</v>
      </c>
      <c r="AV676" s="73">
        <f t="shared" si="592"/>
        <v>517.82056368833332</v>
      </c>
      <c r="AW676" s="73">
        <f t="shared" si="593"/>
        <v>276.28946837574267</v>
      </c>
      <c r="AX676" s="73">
        <f t="shared" si="594"/>
        <v>1.5353823913059184</v>
      </c>
      <c r="AY676" s="73">
        <f t="shared" si="595"/>
        <v>3.1964379895301196</v>
      </c>
      <c r="AZ676" s="73">
        <f t="shared" si="596"/>
        <v>149.20933753177172</v>
      </c>
      <c r="BA676" s="33">
        <f t="shared" si="597"/>
        <v>3612.1491228070176</v>
      </c>
      <c r="BC676" s="34">
        <f t="shared" si="598"/>
        <v>2.1027477888812315E-2</v>
      </c>
      <c r="BD676" s="34">
        <f t="shared" si="599"/>
        <v>5.2028882795289576E-2</v>
      </c>
      <c r="BE676" s="34">
        <f t="shared" si="600"/>
        <v>4.6026139619267811E-2</v>
      </c>
      <c r="BF676" s="34">
        <f t="shared" si="601"/>
        <v>4.0891437951993653E-2</v>
      </c>
      <c r="BG676" s="34">
        <f t="shared" si="602"/>
        <v>0.72520429420636134</v>
      </c>
      <c r="BH676" s="34">
        <f t="shared" si="603"/>
        <v>4.4760594325234909E-2</v>
      </c>
      <c r="BI676" s="34">
        <f t="shared" si="604"/>
        <v>0.15060991315289118</v>
      </c>
      <c r="BJ676" s="34">
        <f t="shared" si="605"/>
        <v>5.0276779293350733E-2</v>
      </c>
      <c r="BL676" s="49">
        <f t="shared" si="606"/>
        <v>1</v>
      </c>
      <c r="BM676" s="49">
        <f t="shared" si="607"/>
        <v>0.88462671398038895</v>
      </c>
      <c r="BN676" s="49">
        <f t="shared" si="608"/>
        <v>13.938494452393231</v>
      </c>
      <c r="BO676" s="49">
        <f t="shared" si="609"/>
        <v>0.86030281490663296</v>
      </c>
      <c r="BP676" s="49">
        <f t="shared" si="610"/>
        <v>0.96632440660252905</v>
      </c>
      <c r="BU676" s="38">
        <f t="shared" si="611"/>
        <v>4.7082207458063623E-2</v>
      </c>
      <c r="BV676" s="38">
        <f t="shared" si="612"/>
        <v>4.1650178470569781E-2</v>
      </c>
      <c r="BW676" s="38">
        <f t="shared" si="613"/>
        <v>0.65625508746064698</v>
      </c>
      <c r="BX676" s="38">
        <f t="shared" si="614"/>
        <v>4.0504955608190202E-2</v>
      </c>
      <c r="BY676" s="38">
        <f t="shared" si="615"/>
        <v>4.5496686183450499E-2</v>
      </c>
    </row>
    <row r="677" spans="1:77" x14ac:dyDescent="0.25">
      <c r="A677" s="23" t="s">
        <v>1618</v>
      </c>
      <c r="B677" s="24" t="s">
        <v>1619</v>
      </c>
      <c r="C677" s="24" t="s">
        <v>77</v>
      </c>
      <c r="D677" s="24" t="s">
        <v>133</v>
      </c>
      <c r="E677" s="25">
        <v>9.2299999999999993E-2</v>
      </c>
      <c r="F677" s="26">
        <f t="shared" si="561"/>
        <v>7.5097202660882489</v>
      </c>
      <c r="G677" s="27">
        <v>812.83051616409978</v>
      </c>
      <c r="H677" s="28">
        <f t="shared" si="562"/>
        <v>2.91</v>
      </c>
      <c r="I677" s="27">
        <v>8.4132999999999999E-2</v>
      </c>
      <c r="J677" s="27">
        <f t="shared" si="563"/>
        <v>3.3940758323187038E-5</v>
      </c>
      <c r="K677" s="20">
        <f t="shared" si="560"/>
        <v>0.99995050269925156</v>
      </c>
      <c r="S677" s="31">
        <f t="shared" si="564"/>
        <v>4.9157187425542812</v>
      </c>
      <c r="T677" s="31">
        <f t="shared" si="565"/>
        <v>6.9356983397300134</v>
      </c>
      <c r="U677" s="31">
        <f t="shared" si="566"/>
        <v>4.1289441978891288</v>
      </c>
      <c r="V677" s="31">
        <f t="shared" si="567"/>
        <v>39.441909873177941</v>
      </c>
      <c r="W677" s="31">
        <f t="shared" si="568"/>
        <v>3.421328436677348</v>
      </c>
      <c r="X677" s="32">
        <f t="shared" si="569"/>
        <v>1097.7337072875114</v>
      </c>
      <c r="Y677" s="31">
        <f t="shared" si="570"/>
        <v>86.98218215044453</v>
      </c>
      <c r="Z677" s="31">
        <f t="shared" si="571"/>
        <v>4.0068021990298073</v>
      </c>
      <c r="AA677" s="31">
        <f t="shared" si="572"/>
        <v>16.878952291178241</v>
      </c>
      <c r="AB677" s="31">
        <f t="shared" si="573"/>
        <v>3.8036439397010087</v>
      </c>
      <c r="AD677" s="33">
        <f t="shared" si="574"/>
        <v>1479.7898639438777</v>
      </c>
      <c r="AE677" s="33">
        <f t="shared" si="575"/>
        <v>47.495555086560195</v>
      </c>
      <c r="AF677" s="33">
        <f t="shared" si="576"/>
        <v>0.12015132327190756</v>
      </c>
      <c r="AG677" s="73">
        <f t="shared" si="577"/>
        <v>2488.5526315789475</v>
      </c>
      <c r="AH677" s="33">
        <f t="shared" si="578"/>
        <v>277.51242894469885</v>
      </c>
      <c r="AI677" s="33">
        <f t="shared" si="579"/>
        <v>0.42256236374599748</v>
      </c>
      <c r="AJ677" s="73">
        <f t="shared" si="580"/>
        <v>60.307017543859651</v>
      </c>
      <c r="AK677" s="33">
        <f t="shared" si="581"/>
        <v>157.04182647499985</v>
      </c>
      <c r="AL677" s="33">
        <f t="shared" si="582"/>
        <v>4.9344086190549745E-2</v>
      </c>
      <c r="AM677" s="73">
        <f t="shared" si="583"/>
        <v>113.1140350877193</v>
      </c>
      <c r="AN677" s="33">
        <f t="shared" si="584"/>
        <v>0.60877868595130447</v>
      </c>
      <c r="AO677" s="73">
        <f t="shared" si="585"/>
        <v>256.40350877192981</v>
      </c>
      <c r="AP677" s="33">
        <f t="shared" si="586"/>
        <v>1.6981538715123505</v>
      </c>
      <c r="AQ677" s="73">
        <f t="shared" si="587"/>
        <v>71.622807017543863</v>
      </c>
      <c r="AR677" s="33">
        <f t="shared" si="588"/>
        <v>63.666345729459842</v>
      </c>
      <c r="AS677" s="33">
        <f t="shared" si="589"/>
        <v>0.64929762323944129</v>
      </c>
      <c r="AT677" s="73">
        <f t="shared" si="590"/>
        <v>622.14912280701753</v>
      </c>
      <c r="AU677" s="73">
        <f t="shared" si="591"/>
        <v>1479.7898639438777</v>
      </c>
      <c r="AV677" s="73">
        <f t="shared" si="592"/>
        <v>277.51242894469885</v>
      </c>
      <c r="AW677" s="73">
        <f t="shared" si="593"/>
        <v>157.04182647499985</v>
      </c>
      <c r="AX677" s="73">
        <f t="shared" si="594"/>
        <v>0.60877868595130447</v>
      </c>
      <c r="AY677" s="73">
        <f t="shared" si="595"/>
        <v>1.6981538715123505</v>
      </c>
      <c r="AZ677" s="73">
        <f t="shared" si="596"/>
        <v>63.666345729459842</v>
      </c>
      <c r="BA677" s="33">
        <f t="shared" si="597"/>
        <v>3612.1491228070176</v>
      </c>
      <c r="BC677" s="34">
        <f t="shared" si="598"/>
        <v>1.0118311191478897E-2</v>
      </c>
      <c r="BD677" s="34">
        <f t="shared" si="599"/>
        <v>4.9866851167772196E-2</v>
      </c>
      <c r="BE677" s="34">
        <f t="shared" si="600"/>
        <v>4.1714424605751192E-2</v>
      </c>
      <c r="BF677" s="34">
        <f t="shared" si="601"/>
        <v>3.4607191890546479E-2</v>
      </c>
      <c r="BG677" s="34">
        <f t="shared" si="602"/>
        <v>0.88011278711209884</v>
      </c>
      <c r="BH677" s="34">
        <f t="shared" si="603"/>
        <v>4.0542071532485555E-2</v>
      </c>
      <c r="BI677" s="34">
        <f t="shared" si="604"/>
        <v>0.16906231937350796</v>
      </c>
      <c r="BJ677" s="34">
        <f t="shared" si="605"/>
        <v>4.4447461974266016E-2</v>
      </c>
      <c r="BL677" s="49">
        <f t="shared" si="606"/>
        <v>1</v>
      </c>
      <c r="BM677" s="49">
        <f t="shared" si="607"/>
        <v>0.83651611499204248</v>
      </c>
      <c r="BN677" s="49">
        <f t="shared" si="608"/>
        <v>17.649255296891408</v>
      </c>
      <c r="BO677" s="49">
        <f t="shared" si="609"/>
        <v>0.81300644783216169</v>
      </c>
      <c r="BP677" s="49">
        <f t="shared" si="610"/>
        <v>0.89132281131461122</v>
      </c>
      <c r="BU677" s="38">
        <f t="shared" si="611"/>
        <v>4.6062169646631977E-2</v>
      </c>
      <c r="BV677" s="38">
        <f t="shared" si="612"/>
        <v>3.8531747200904964E-2</v>
      </c>
      <c r="BW677" s="38">
        <f t="shared" si="613"/>
        <v>0.81296299162213004</v>
      </c>
      <c r="BX677" s="38">
        <f t="shared" si="614"/>
        <v>3.7448840923850681E-2</v>
      </c>
      <c r="BY677" s="38">
        <f t="shared" si="615"/>
        <v>4.1056262544686563E-2</v>
      </c>
    </row>
    <row r="678" spans="1:77" x14ac:dyDescent="0.25">
      <c r="A678" s="23" t="s">
        <v>1620</v>
      </c>
      <c r="B678" s="24" t="s">
        <v>1621</v>
      </c>
      <c r="C678" s="24" t="s">
        <v>65</v>
      </c>
      <c r="D678" s="24" t="s">
        <v>66</v>
      </c>
      <c r="E678" s="25">
        <v>0.26100000000000001</v>
      </c>
      <c r="F678" s="26">
        <f t="shared" si="561"/>
        <v>2.6557363239844647</v>
      </c>
      <c r="G678" s="27">
        <v>21379.620895022348</v>
      </c>
      <c r="H678" s="28">
        <f t="shared" si="562"/>
        <v>4.330000000000001</v>
      </c>
      <c r="I678" s="27">
        <v>1.2221000000000001E-6</v>
      </c>
      <c r="J678" s="27">
        <f t="shared" si="563"/>
        <v>4.9301701765973976E-10</v>
      </c>
      <c r="K678" s="20">
        <f t="shared" si="560"/>
        <v>0.99972572809285609</v>
      </c>
      <c r="S678" s="31">
        <f t="shared" si="564"/>
        <v>5.2947309180079696</v>
      </c>
      <c r="T678" s="31">
        <f t="shared" si="565"/>
        <v>7.8839752622985584</v>
      </c>
      <c r="U678" s="31">
        <f t="shared" si="566"/>
        <v>4.4259232132945643</v>
      </c>
      <c r="V678" s="31">
        <f t="shared" si="567"/>
        <v>1016.6797332528823</v>
      </c>
      <c r="W678" s="31">
        <f t="shared" si="568"/>
        <v>3.6501926064480332</v>
      </c>
      <c r="X678" s="32">
        <f t="shared" si="569"/>
        <v>1938826796.8095844</v>
      </c>
      <c r="Y678" s="31">
        <f t="shared" si="570"/>
        <v>95.118077355619036</v>
      </c>
      <c r="Z678" s="31">
        <f t="shared" si="571"/>
        <v>4.2978895716031387</v>
      </c>
      <c r="AA678" s="31">
        <f t="shared" si="572"/>
        <v>18.378745866996322</v>
      </c>
      <c r="AB678" s="31">
        <f t="shared" si="573"/>
        <v>3.866995180490203</v>
      </c>
      <c r="AD678" s="33">
        <f t="shared" si="574"/>
        <v>1373.862219228233</v>
      </c>
      <c r="AE678" s="33">
        <f t="shared" si="575"/>
        <v>16.796320821798872</v>
      </c>
      <c r="AF678" s="33">
        <f t="shared" si="576"/>
        <v>0.10569963826730433</v>
      </c>
      <c r="AG678" s="73">
        <f t="shared" si="577"/>
        <v>2488.5526315789475</v>
      </c>
      <c r="AH678" s="33">
        <f t="shared" si="578"/>
        <v>258.89137206255305</v>
      </c>
      <c r="AI678" s="33">
        <f t="shared" si="579"/>
        <v>1.6393231930906513E-2</v>
      </c>
      <c r="AJ678" s="73">
        <f t="shared" si="580"/>
        <v>60.307017543859651</v>
      </c>
      <c r="AK678" s="33">
        <f t="shared" si="581"/>
        <v>147.19542900764901</v>
      </c>
      <c r="AL678" s="33">
        <f t="shared" si="582"/>
        <v>2.7937857448535394E-8</v>
      </c>
      <c r="AM678" s="73">
        <f t="shared" si="583"/>
        <v>113.1140350877193</v>
      </c>
      <c r="AN678" s="33">
        <f t="shared" si="584"/>
        <v>0.5567069901208056</v>
      </c>
      <c r="AO678" s="73">
        <f t="shared" si="585"/>
        <v>256.40350877192981</v>
      </c>
      <c r="AP678" s="33">
        <f t="shared" si="586"/>
        <v>1.5831413425842562</v>
      </c>
      <c r="AQ678" s="73">
        <f t="shared" si="587"/>
        <v>71.622807017543863</v>
      </c>
      <c r="AR678" s="33">
        <f t="shared" si="588"/>
        <v>58.470867375720445</v>
      </c>
      <c r="AS678" s="33">
        <f t="shared" si="589"/>
        <v>0.63866047264736869</v>
      </c>
      <c r="AT678" s="73">
        <f t="shared" si="590"/>
        <v>622.14912280701753</v>
      </c>
      <c r="AU678" s="73">
        <f t="shared" si="591"/>
        <v>1373.862219228233</v>
      </c>
      <c r="AV678" s="73">
        <f t="shared" si="592"/>
        <v>258.89137206255305</v>
      </c>
      <c r="AW678" s="73">
        <f t="shared" si="593"/>
        <v>147.19542900764901</v>
      </c>
      <c r="AX678" s="73">
        <f t="shared" si="594"/>
        <v>0.5567069901208056</v>
      </c>
      <c r="AY678" s="73">
        <f t="shared" si="595"/>
        <v>1.5831413425842562</v>
      </c>
      <c r="AZ678" s="73">
        <f t="shared" si="596"/>
        <v>58.470867375720445</v>
      </c>
      <c r="BA678" s="33">
        <f t="shared" si="597"/>
        <v>3612.1491228070176</v>
      </c>
      <c r="BC678" s="34">
        <f t="shared" si="598"/>
        <v>2.3432724050158938E-2</v>
      </c>
      <c r="BD678" s="34">
        <f t="shared" si="599"/>
        <v>0.12440529937276749</v>
      </c>
      <c r="BE678" s="34">
        <f t="shared" si="600"/>
        <v>0.10370487063968267</v>
      </c>
      <c r="BF678" s="34">
        <f t="shared" si="601"/>
        <v>8.5533956060592706E-2</v>
      </c>
      <c r="BG678" s="34">
        <f t="shared" si="602"/>
        <v>2.2288756588558929</v>
      </c>
      <c r="BH678" s="34">
        <f t="shared" si="603"/>
        <v>0.10071126032943217</v>
      </c>
      <c r="BI678" s="34">
        <f t="shared" si="604"/>
        <v>0.42601088587072872</v>
      </c>
      <c r="BJ678" s="34">
        <f t="shared" si="605"/>
        <v>0.11016586936028328</v>
      </c>
      <c r="BL678" s="49">
        <f t="shared" si="606"/>
        <v>1</v>
      </c>
      <c r="BM678" s="49">
        <f t="shared" si="607"/>
        <v>0.83360492810633291</v>
      </c>
      <c r="BN678" s="49">
        <f t="shared" si="608"/>
        <v>17.916243681688346</v>
      </c>
      <c r="BO678" s="49">
        <f t="shared" si="609"/>
        <v>0.80954156163124047</v>
      </c>
      <c r="BP678" s="49">
        <f t="shared" si="610"/>
        <v>0.88554000445095793</v>
      </c>
      <c r="BU678" s="38">
        <f t="shared" si="611"/>
        <v>4.6000542169997369E-2</v>
      </c>
      <c r="BV678" s="38">
        <f t="shared" si="612"/>
        <v>3.8346278648472995E-2</v>
      </c>
      <c r="BW678" s="38">
        <f t="shared" si="613"/>
        <v>0.82415692300745369</v>
      </c>
      <c r="BX678" s="38">
        <f t="shared" si="614"/>
        <v>3.72393507441834E-2</v>
      </c>
      <c r="BY678" s="38">
        <f t="shared" si="615"/>
        <v>4.0735320317965951E-2</v>
      </c>
    </row>
    <row r="679" spans="1:77" x14ac:dyDescent="0.25">
      <c r="A679" s="23" t="s">
        <v>1622</v>
      </c>
      <c r="B679" s="24" t="s">
        <v>1623</v>
      </c>
      <c r="C679" s="24" t="s">
        <v>107</v>
      </c>
      <c r="D679" s="24" t="s">
        <v>66</v>
      </c>
      <c r="E679" s="25">
        <v>1.0699999999999999E-2</v>
      </c>
      <c r="F679" s="26">
        <f t="shared" si="561"/>
        <v>64.780110332705164</v>
      </c>
      <c r="G679" s="27">
        <v>0.41686938347033536</v>
      </c>
      <c r="H679" s="28">
        <f t="shared" si="562"/>
        <v>-0.38000000000000006</v>
      </c>
      <c r="I679" s="27">
        <v>3.232E-4</v>
      </c>
      <c r="J679" s="27">
        <f t="shared" si="563"/>
        <v>1.3038466582736917E-7</v>
      </c>
      <c r="K679" s="20">
        <f t="shared" si="560"/>
        <v>0.99303139654268791</v>
      </c>
      <c r="S679" s="31">
        <f t="shared" si="564"/>
        <v>0.89827868433744518</v>
      </c>
      <c r="T679" s="31">
        <f t="shared" si="565"/>
        <v>0.81454368319256343</v>
      </c>
      <c r="U679" s="31">
        <f t="shared" si="566"/>
        <v>0.98103637273437005</v>
      </c>
      <c r="V679" s="31">
        <f t="shared" si="567"/>
        <v>0.83980768614994783</v>
      </c>
      <c r="W679" s="31">
        <f t="shared" si="568"/>
        <v>0.99542198017186623</v>
      </c>
      <c r="X679" s="32">
        <f t="shared" si="569"/>
        <v>7450.412094741655</v>
      </c>
      <c r="Y679" s="31">
        <f t="shared" si="570"/>
        <v>0.74360348843459889</v>
      </c>
      <c r="Z679" s="31">
        <f t="shared" si="571"/>
        <v>0.92134440438942333</v>
      </c>
      <c r="AA679" s="31">
        <f t="shared" si="572"/>
        <v>0.98149257676317392</v>
      </c>
      <c r="AB679" s="31">
        <f t="shared" si="573"/>
        <v>0.89462330902690934</v>
      </c>
      <c r="AD679" s="33">
        <f t="shared" si="574"/>
        <v>8097.9665843859093</v>
      </c>
      <c r="AE679" s="33">
        <f t="shared" si="575"/>
        <v>409.70464808313136</v>
      </c>
      <c r="AF679" s="33">
        <f t="shared" si="576"/>
        <v>1.0230677010066849</v>
      </c>
      <c r="AG679" s="73">
        <f t="shared" si="577"/>
        <v>2488.5526315789475</v>
      </c>
      <c r="AH679" s="33">
        <f t="shared" si="578"/>
        <v>1167.9825184663</v>
      </c>
      <c r="AI679" s="33">
        <f t="shared" si="579"/>
        <v>19.8458134422109</v>
      </c>
      <c r="AJ679" s="73">
        <f t="shared" si="580"/>
        <v>60.307017543859651</v>
      </c>
      <c r="AK679" s="33">
        <f t="shared" si="581"/>
        <v>539.76271106038837</v>
      </c>
      <c r="AL679" s="33">
        <f t="shared" si="582"/>
        <v>7.2702913580976773E-3</v>
      </c>
      <c r="AM679" s="73">
        <f t="shared" si="583"/>
        <v>113.1140350877193</v>
      </c>
      <c r="AN679" s="33">
        <f t="shared" si="584"/>
        <v>71.211202440965849</v>
      </c>
      <c r="AO679" s="73">
        <f t="shared" si="585"/>
        <v>256.40350877192981</v>
      </c>
      <c r="AP679" s="33">
        <f t="shared" si="586"/>
        <v>7.3850415048385738</v>
      </c>
      <c r="AQ679" s="73">
        <f t="shared" si="587"/>
        <v>71.622807017543863</v>
      </c>
      <c r="AR679" s="33">
        <f t="shared" si="588"/>
        <v>1094.8847067852143</v>
      </c>
      <c r="AS679" s="33">
        <f t="shared" si="589"/>
        <v>2.7605998466363277</v>
      </c>
      <c r="AT679" s="73">
        <f t="shared" si="590"/>
        <v>622.14912280701753</v>
      </c>
      <c r="AU679" s="73">
        <f t="shared" si="591"/>
        <v>8097.9665843859093</v>
      </c>
      <c r="AV679" s="73">
        <f t="shared" si="592"/>
        <v>1167.9825184663</v>
      </c>
      <c r="AW679" s="73">
        <f t="shared" si="593"/>
        <v>539.76271106038837</v>
      </c>
      <c r="AX679" s="73">
        <f t="shared" si="594"/>
        <v>71.211202440965849</v>
      </c>
      <c r="AY679" s="73">
        <f t="shared" si="595"/>
        <v>7.3850415048385738</v>
      </c>
      <c r="AZ679" s="73">
        <f t="shared" si="596"/>
        <v>1094.8847067852143</v>
      </c>
      <c r="BA679" s="33">
        <f t="shared" si="597"/>
        <v>3612.1491228070176</v>
      </c>
      <c r="BC679" s="34">
        <f t="shared" si="598"/>
        <v>6.7565710071995407E-3</v>
      </c>
      <c r="BD679" s="34">
        <f t="shared" si="599"/>
        <v>6.0755609781561627E-3</v>
      </c>
      <c r="BE679" s="34">
        <f t="shared" si="600"/>
        <v>6.5176962622567804E-3</v>
      </c>
      <c r="BF679" s="34">
        <f t="shared" si="601"/>
        <v>6.725548701909439E-3</v>
      </c>
      <c r="BG679" s="34">
        <f t="shared" si="602"/>
        <v>5.0242097708096504E-3</v>
      </c>
      <c r="BH679" s="34">
        <f t="shared" si="603"/>
        <v>6.2251288903431082E-3</v>
      </c>
      <c r="BI679" s="34">
        <f t="shared" si="604"/>
        <v>6.6148458720418522E-3</v>
      </c>
      <c r="BJ679" s="34">
        <f t="shared" si="605"/>
        <v>7.394001257620803E-3</v>
      </c>
      <c r="BL679" s="49">
        <f t="shared" si="606"/>
        <v>1</v>
      </c>
      <c r="BM679" s="49">
        <f t="shared" si="607"/>
        <v>1.0727727506464431</v>
      </c>
      <c r="BN679" s="49">
        <f t="shared" si="608"/>
        <v>0.82695405228809327</v>
      </c>
      <c r="BO679" s="49">
        <f t="shared" si="609"/>
        <v>1.0246179591851183</v>
      </c>
      <c r="BP679" s="49">
        <f t="shared" si="610"/>
        <v>1.2170071676022856</v>
      </c>
      <c r="BU679" s="38">
        <f t="shared" si="611"/>
        <v>5.1548994017855627E-2</v>
      </c>
      <c r="BV679" s="38">
        <f t="shared" si="612"/>
        <v>5.5300356105592023E-2</v>
      </c>
      <c r="BW679" s="38">
        <f t="shared" si="613"/>
        <v>4.2628649494440389E-2</v>
      </c>
      <c r="BX679" s="38">
        <f t="shared" si="614"/>
        <v>5.2818025048621105E-2</v>
      </c>
      <c r="BY679" s="38">
        <f t="shared" si="615"/>
        <v>6.273549520241764E-2</v>
      </c>
    </row>
    <row r="680" spans="1:77" x14ac:dyDescent="0.25">
      <c r="A680" s="23" t="s">
        <v>1624</v>
      </c>
      <c r="B680" s="24" t="s">
        <v>1625</v>
      </c>
      <c r="C680" s="24" t="s">
        <v>65</v>
      </c>
      <c r="D680" s="24" t="s">
        <v>66</v>
      </c>
      <c r="E680" s="25">
        <v>0.184</v>
      </c>
      <c r="F680" s="26">
        <f t="shared" si="561"/>
        <v>3.7671042421736156</v>
      </c>
      <c r="G680" s="27">
        <v>794.32823472428208</v>
      </c>
      <c r="H680" s="28">
        <f t="shared" si="562"/>
        <v>2.9000000000000004</v>
      </c>
      <c r="I680" s="27">
        <v>9.0899999999999998E-4</v>
      </c>
      <c r="J680" s="27">
        <f t="shared" si="563"/>
        <v>3.667068726394758E-7</v>
      </c>
      <c r="K680" s="20">
        <f t="shared" si="560"/>
        <v>0.99995062467168971</v>
      </c>
      <c r="S680" s="31">
        <f t="shared" si="564"/>
        <v>4.90734590982595</v>
      </c>
      <c r="T680" s="31">
        <f t="shared" si="565"/>
        <v>6.9158715080288209</v>
      </c>
      <c r="U680" s="31">
        <f t="shared" si="566"/>
        <v>4.1223835758805141</v>
      </c>
      <c r="V680" s="31">
        <f t="shared" si="567"/>
        <v>38.562767872470204</v>
      </c>
      <c r="W680" s="31">
        <f t="shared" si="568"/>
        <v>3.4162725531593456</v>
      </c>
      <c r="X680" s="32">
        <f t="shared" si="569"/>
        <v>99347.767608927228</v>
      </c>
      <c r="Y680" s="31">
        <f t="shared" si="570"/>
        <v>86.802450484656688</v>
      </c>
      <c r="Z680" s="31">
        <f t="shared" si="571"/>
        <v>4.000371730465127</v>
      </c>
      <c r="AA680" s="31">
        <f t="shared" si="572"/>
        <v>16.84582005545964</v>
      </c>
      <c r="AB680" s="31">
        <f t="shared" si="573"/>
        <v>3.8021426902047586</v>
      </c>
      <c r="AD680" s="33">
        <f t="shared" si="574"/>
        <v>1482.3146570258314</v>
      </c>
      <c r="AE680" s="33">
        <f t="shared" si="575"/>
        <v>23.825215948312529</v>
      </c>
      <c r="AF680" s="33">
        <f t="shared" si="576"/>
        <v>0.12049578023043001</v>
      </c>
      <c r="AG680" s="73">
        <f t="shared" si="577"/>
        <v>2488.5526315789475</v>
      </c>
      <c r="AH680" s="33">
        <f t="shared" si="578"/>
        <v>277.95407977982512</v>
      </c>
      <c r="AI680" s="33">
        <f t="shared" si="579"/>
        <v>0.4321958092267783</v>
      </c>
      <c r="AJ680" s="73">
        <f t="shared" si="580"/>
        <v>60.307017543859651</v>
      </c>
      <c r="AK680" s="33">
        <f t="shared" si="581"/>
        <v>157.27423919083478</v>
      </c>
      <c r="AL680" s="33">
        <f t="shared" si="582"/>
        <v>5.4522278628230938E-4</v>
      </c>
      <c r="AM680" s="73">
        <f t="shared" si="583"/>
        <v>113.1140350877193</v>
      </c>
      <c r="AN680" s="33">
        <f t="shared" si="584"/>
        <v>0.61003921266122152</v>
      </c>
      <c r="AO680" s="73">
        <f t="shared" si="585"/>
        <v>256.40350877192981</v>
      </c>
      <c r="AP680" s="33">
        <f t="shared" si="586"/>
        <v>1.7008835991038112</v>
      </c>
      <c r="AQ680" s="73">
        <f t="shared" si="587"/>
        <v>71.622807017543863</v>
      </c>
      <c r="AR680" s="33">
        <f t="shared" si="588"/>
        <v>63.791564232750616</v>
      </c>
      <c r="AS680" s="33">
        <f t="shared" si="589"/>
        <v>0.64955399387285173</v>
      </c>
      <c r="AT680" s="73">
        <f t="shared" si="590"/>
        <v>622.14912280701753</v>
      </c>
      <c r="AU680" s="73">
        <f t="shared" si="591"/>
        <v>1482.3146570258314</v>
      </c>
      <c r="AV680" s="73">
        <f t="shared" si="592"/>
        <v>277.95407977982512</v>
      </c>
      <c r="AW680" s="73">
        <f t="shared" si="593"/>
        <v>157.27423919083478</v>
      </c>
      <c r="AX680" s="73">
        <f t="shared" si="594"/>
        <v>0.61003921266122152</v>
      </c>
      <c r="AY680" s="73">
        <f t="shared" si="595"/>
        <v>1.7008835991038112</v>
      </c>
      <c r="AZ680" s="73">
        <f t="shared" si="596"/>
        <v>63.791564232750616</v>
      </c>
      <c r="BA680" s="33">
        <f t="shared" si="597"/>
        <v>3612.1491228070176</v>
      </c>
      <c r="BC680" s="34">
        <f t="shared" si="598"/>
        <v>1.8795230026231586E-2</v>
      </c>
      <c r="BD680" s="34">
        <f t="shared" si="599"/>
        <v>9.247061093923907E-2</v>
      </c>
      <c r="BE680" s="34">
        <f t="shared" si="600"/>
        <v>7.7360857772726527E-2</v>
      </c>
      <c r="BF680" s="34">
        <f t="shared" si="601"/>
        <v>6.4209405874110018E-2</v>
      </c>
      <c r="BG680" s="34">
        <f t="shared" si="602"/>
        <v>1.6314720236997</v>
      </c>
      <c r="BH680" s="34">
        <f t="shared" si="603"/>
        <v>7.5187906864526172E-2</v>
      </c>
      <c r="BI680" s="34">
        <f t="shared" si="604"/>
        <v>0.31342958391652193</v>
      </c>
      <c r="BJ680" s="34">
        <f t="shared" si="605"/>
        <v>8.2434987178148927E-2</v>
      </c>
      <c r="BL680" s="49">
        <f t="shared" si="606"/>
        <v>1</v>
      </c>
      <c r="BM680" s="49">
        <f t="shared" si="607"/>
        <v>0.83659940154995927</v>
      </c>
      <c r="BN680" s="49">
        <f t="shared" si="608"/>
        <v>17.643140962610421</v>
      </c>
      <c r="BO680" s="49">
        <f t="shared" si="609"/>
        <v>0.8131005743428138</v>
      </c>
      <c r="BP680" s="49">
        <f t="shared" si="610"/>
        <v>0.89147228877200357</v>
      </c>
      <c r="BU680" s="38">
        <f t="shared" si="611"/>
        <v>4.6063037770516707E-2</v>
      </c>
      <c r="BV680" s="38">
        <f t="shared" si="612"/>
        <v>3.8536309832387448E-2</v>
      </c>
      <c r="BW680" s="38">
        <f t="shared" si="613"/>
        <v>0.81269666855127431</v>
      </c>
      <c r="BX680" s="38">
        <f t="shared" si="614"/>
        <v>3.7453882467181857E-2</v>
      </c>
      <c r="BY680" s="38">
        <f t="shared" si="615"/>
        <v>4.1063921709073775E-2</v>
      </c>
    </row>
    <row r="681" spans="1:77" x14ac:dyDescent="0.25">
      <c r="A681" s="23" t="s">
        <v>1626</v>
      </c>
      <c r="B681" s="24" t="s">
        <v>1627</v>
      </c>
      <c r="C681" s="24" t="s">
        <v>320</v>
      </c>
      <c r="D681" s="24" t="s">
        <v>212</v>
      </c>
      <c r="E681" s="25">
        <v>0.26500000000000001</v>
      </c>
      <c r="F681" s="26">
        <f t="shared" si="561"/>
        <v>2.6156497379620576</v>
      </c>
      <c r="G681" s="27">
        <v>25.703957827688647</v>
      </c>
      <c r="H681" s="28">
        <f t="shared" si="562"/>
        <v>1.4100000000000001</v>
      </c>
      <c r="I681" s="27">
        <v>3.2702133325157798E-5</v>
      </c>
      <c r="J681" s="27">
        <f t="shared" si="563"/>
        <v>1.3192626006939274E-8</v>
      </c>
      <c r="K681" s="20">
        <f t="shared" si="560"/>
        <v>0.99984962791403975</v>
      </c>
      <c r="S681" s="31">
        <f t="shared" si="564"/>
        <v>1.9584377665393495</v>
      </c>
      <c r="T681" s="31">
        <f t="shared" si="565"/>
        <v>1.9607593158665548</v>
      </c>
      <c r="U681" s="31">
        <f t="shared" si="566"/>
        <v>1.8117352810968095</v>
      </c>
      <c r="V681" s="31">
        <f t="shared" si="567"/>
        <v>2.0413320278498714</v>
      </c>
      <c r="W681" s="31">
        <f t="shared" si="568"/>
        <v>1.6355925179192432</v>
      </c>
      <c r="X681" s="32">
        <f t="shared" si="569"/>
        <v>159245.66671060084</v>
      </c>
      <c r="Y681" s="31">
        <f t="shared" si="570"/>
        <v>23.501033861967887</v>
      </c>
      <c r="Z681" s="31">
        <f t="shared" si="571"/>
        <v>1.7355634235502337</v>
      </c>
      <c r="AA681" s="31">
        <f t="shared" si="572"/>
        <v>5.1766606579159999</v>
      </c>
      <c r="AB681" s="31">
        <f t="shared" si="573"/>
        <v>2.6163035740188847</v>
      </c>
      <c r="AD681" s="33">
        <f t="shared" si="574"/>
        <v>3714.3027434998216</v>
      </c>
      <c r="AE681" s="33">
        <f t="shared" si="575"/>
        <v>16.542791450903795</v>
      </c>
      <c r="AF681" s="33">
        <f t="shared" si="576"/>
        <v>0.42500541835500233</v>
      </c>
      <c r="AG681" s="73">
        <f t="shared" si="577"/>
        <v>2488.5526315789475</v>
      </c>
      <c r="AH681" s="33">
        <f t="shared" si="578"/>
        <v>632.4507477933837</v>
      </c>
      <c r="AI681" s="33">
        <f t="shared" si="579"/>
        <v>8.1646035232306691</v>
      </c>
      <c r="AJ681" s="73">
        <f t="shared" si="580"/>
        <v>60.307017543859651</v>
      </c>
      <c r="AK681" s="33">
        <f t="shared" si="581"/>
        <v>328.49970929812923</v>
      </c>
      <c r="AL681" s="33">
        <f t="shared" si="582"/>
        <v>3.4014530998262223E-4</v>
      </c>
      <c r="AM681" s="73">
        <f t="shared" si="583"/>
        <v>113.1140350877193</v>
      </c>
      <c r="AN681" s="33">
        <f t="shared" si="584"/>
        <v>2.2532157036894955</v>
      </c>
      <c r="AO681" s="73">
        <f t="shared" si="585"/>
        <v>256.40350877192981</v>
      </c>
      <c r="AP681" s="33">
        <f t="shared" si="586"/>
        <v>3.9204367724852136</v>
      </c>
      <c r="AQ681" s="73">
        <f t="shared" si="587"/>
        <v>71.622807017543863</v>
      </c>
      <c r="AR681" s="33">
        <f t="shared" si="588"/>
        <v>207.58965733593769</v>
      </c>
      <c r="AS681" s="33">
        <f t="shared" si="589"/>
        <v>0.94396422273860481</v>
      </c>
      <c r="AT681" s="73">
        <f t="shared" si="590"/>
        <v>622.14912280701753</v>
      </c>
      <c r="AU681" s="73">
        <f t="shared" si="591"/>
        <v>3714.3027434998216</v>
      </c>
      <c r="AV681" s="73">
        <f t="shared" si="592"/>
        <v>632.4507477933837</v>
      </c>
      <c r="AW681" s="73">
        <f t="shared" si="593"/>
        <v>328.49970929812923</v>
      </c>
      <c r="AX681" s="73">
        <f t="shared" si="594"/>
        <v>2.2532157036894955</v>
      </c>
      <c r="AY681" s="73">
        <f t="shared" si="595"/>
        <v>3.9204367724852136</v>
      </c>
      <c r="AZ681" s="73">
        <f t="shared" si="596"/>
        <v>207.58965733593769</v>
      </c>
      <c r="BA681" s="33">
        <f t="shared" si="597"/>
        <v>3612.1491228070176</v>
      </c>
      <c r="BC681" s="34">
        <f t="shared" si="598"/>
        <v>5.8589256237469516E-2</v>
      </c>
      <c r="BD681" s="34">
        <f t="shared" si="599"/>
        <v>0.11490871080636983</v>
      </c>
      <c r="BE681" s="34">
        <f t="shared" si="600"/>
        <v>0.1047953700049888</v>
      </c>
      <c r="BF681" s="34">
        <f t="shared" si="601"/>
        <v>9.5828049907220797E-2</v>
      </c>
      <c r="BG681" s="34">
        <f t="shared" si="602"/>
        <v>1.3769080947842842</v>
      </c>
      <c r="BH681" s="34">
        <f t="shared" si="603"/>
        <v>0.10168537013876451</v>
      </c>
      <c r="BI681" s="34">
        <f t="shared" si="604"/>
        <v>0.30192377173804574</v>
      </c>
      <c r="BJ681" s="34">
        <f t="shared" si="605"/>
        <v>0.11540089412264298</v>
      </c>
      <c r="BL681" s="49">
        <f t="shared" si="606"/>
        <v>1</v>
      </c>
      <c r="BM681" s="49">
        <f t="shared" si="607"/>
        <v>0.91198804050266646</v>
      </c>
      <c r="BN681" s="49">
        <f t="shared" si="608"/>
        <v>11.982625904701708</v>
      </c>
      <c r="BO681" s="49">
        <f t="shared" si="609"/>
        <v>0.88492307872213727</v>
      </c>
      <c r="BP681" s="49">
        <f t="shared" si="610"/>
        <v>1.0042832550536793</v>
      </c>
      <c r="BU681" s="38">
        <f t="shared" si="611"/>
        <v>4.7682766488608329E-2</v>
      </c>
      <c r="BV681" s="38">
        <f t="shared" si="612"/>
        <v>4.3486112775692122E-2</v>
      </c>
      <c r="BW681" s="38">
        <f t="shared" si="613"/>
        <v>0.57136475293424061</v>
      </c>
      <c r="BX681" s="38">
        <f t="shared" si="614"/>
        <v>4.2195580523088035E-2</v>
      </c>
      <c r="BY681" s="38">
        <f t="shared" si="615"/>
        <v>4.7887003939144072E-2</v>
      </c>
    </row>
    <row r="682" spans="1:77" x14ac:dyDescent="0.25">
      <c r="A682" s="23" t="s">
        <v>1628</v>
      </c>
      <c r="B682" s="24" t="s">
        <v>1629</v>
      </c>
      <c r="C682" s="24" t="s">
        <v>65</v>
      </c>
      <c r="D682" s="24" t="s">
        <v>66</v>
      </c>
      <c r="E682" s="25">
        <v>11.3</v>
      </c>
      <c r="F682" s="26">
        <f t="shared" si="561"/>
        <v>6.1340458456632323E-2</v>
      </c>
      <c r="G682" s="27">
        <v>97723.722095581266</v>
      </c>
      <c r="H682" s="28">
        <f t="shared" si="562"/>
        <v>4.9900000000000011</v>
      </c>
      <c r="I682" s="27">
        <v>2.6254522744759114E-5</v>
      </c>
      <c r="J682" s="27">
        <f t="shared" si="563"/>
        <v>1.0591544475657428E-8</v>
      </c>
      <c r="K682" s="20">
        <f t="shared" si="560"/>
        <v>0.99887959636923385</v>
      </c>
      <c r="S682" s="31">
        <f t="shared" si="564"/>
        <v>5.3075678240377142</v>
      </c>
      <c r="T682" s="31">
        <f t="shared" si="565"/>
        <v>7.9179343140432499</v>
      </c>
      <c r="U682" s="31">
        <f t="shared" si="566"/>
        <v>4.4359817073495442</v>
      </c>
      <c r="V682" s="31">
        <f t="shared" si="567"/>
        <v>4644.1948637521009</v>
      </c>
      <c r="W682" s="31">
        <f t="shared" si="568"/>
        <v>3.6579440931579397</v>
      </c>
      <c r="X682" s="32">
        <f t="shared" si="569"/>
        <v>412195558.57061666</v>
      </c>
      <c r="Y682" s="31">
        <f t="shared" si="570"/>
        <v>95.393635052655185</v>
      </c>
      <c r="Z682" s="31">
        <f t="shared" si="571"/>
        <v>4.3077485193894374</v>
      </c>
      <c r="AA682" s="31">
        <f t="shared" si="572"/>
        <v>18.429542940134528</v>
      </c>
      <c r="AB682" s="31">
        <f t="shared" si="573"/>
        <v>3.8689940822784985</v>
      </c>
      <c r="AD682" s="33">
        <f t="shared" si="574"/>
        <v>1370.539390243142</v>
      </c>
      <c r="AE682" s="33">
        <f t="shared" si="575"/>
        <v>0.38795041898137217</v>
      </c>
      <c r="AF682" s="33">
        <f t="shared" si="576"/>
        <v>0.10524630544804257</v>
      </c>
      <c r="AG682" s="73">
        <f t="shared" si="577"/>
        <v>2488.5526315789475</v>
      </c>
      <c r="AH682" s="33">
        <f t="shared" si="578"/>
        <v>258.30434138962164</v>
      </c>
      <c r="AI682" s="33">
        <f t="shared" si="579"/>
        <v>3.5887095945843811E-3</v>
      </c>
      <c r="AJ682" s="73">
        <f t="shared" si="580"/>
        <v>60.307017543859651</v>
      </c>
      <c r="AK682" s="33">
        <f t="shared" si="581"/>
        <v>146.88350969377922</v>
      </c>
      <c r="AL682" s="33">
        <f t="shared" si="582"/>
        <v>1.3141011721354326E-7</v>
      </c>
      <c r="AM682" s="73">
        <f t="shared" si="583"/>
        <v>113.1140350877193</v>
      </c>
      <c r="AN682" s="33">
        <f t="shared" si="584"/>
        <v>0.55509886505001937</v>
      </c>
      <c r="AO682" s="73">
        <f t="shared" si="585"/>
        <v>256.40350877192981</v>
      </c>
      <c r="AP682" s="33">
        <f t="shared" si="586"/>
        <v>1.5795180791173624</v>
      </c>
      <c r="AQ682" s="73">
        <f t="shared" si="587"/>
        <v>71.622807017543863</v>
      </c>
      <c r="AR682" s="33">
        <f t="shared" si="588"/>
        <v>58.309704999844556</v>
      </c>
      <c r="AS682" s="33">
        <f t="shared" si="589"/>
        <v>0.63833051102588789</v>
      </c>
      <c r="AT682" s="73">
        <f t="shared" si="590"/>
        <v>622.14912280701753</v>
      </c>
      <c r="AU682" s="73">
        <f t="shared" si="591"/>
        <v>1370.539390243142</v>
      </c>
      <c r="AV682" s="73">
        <f t="shared" si="592"/>
        <v>258.30434138962164</v>
      </c>
      <c r="AW682" s="73">
        <f t="shared" si="593"/>
        <v>146.88350969377922</v>
      </c>
      <c r="AX682" s="73">
        <f t="shared" si="594"/>
        <v>0.55509886505001937</v>
      </c>
      <c r="AY682" s="73">
        <f t="shared" si="595"/>
        <v>1.5795180791173624</v>
      </c>
      <c r="AZ682" s="73">
        <f t="shared" si="596"/>
        <v>58.309704999844556</v>
      </c>
      <c r="BA682" s="33">
        <f t="shared" si="597"/>
        <v>3612.1491228070176</v>
      </c>
      <c r="BC682" s="34">
        <f t="shared" si="598"/>
        <v>0.11474955063207946</v>
      </c>
      <c r="BD682" s="34">
        <f t="shared" si="599"/>
        <v>0.61069003731664095</v>
      </c>
      <c r="BE682" s="34">
        <f t="shared" si="600"/>
        <v>0.5090198355457175</v>
      </c>
      <c r="BF682" s="34">
        <f t="shared" si="601"/>
        <v>0.41974744055161373</v>
      </c>
      <c r="BG682" s="34">
        <f t="shared" si="602"/>
        <v>10.946376755452764</v>
      </c>
      <c r="BH682" s="34">
        <f t="shared" si="603"/>
        <v>0.49431220683594368</v>
      </c>
      <c r="BI682" s="34">
        <f t="shared" si="604"/>
        <v>2.0918814362841656</v>
      </c>
      <c r="BJ682" s="34">
        <f t="shared" si="605"/>
        <v>0.54067837577364053</v>
      </c>
      <c r="BL682" s="49">
        <f t="shared" si="606"/>
        <v>1</v>
      </c>
      <c r="BM682" s="49">
        <f t="shared" si="607"/>
        <v>0.83351586638344366</v>
      </c>
      <c r="BN682" s="49">
        <f t="shared" si="608"/>
        <v>17.924603459311225</v>
      </c>
      <c r="BO682" s="49">
        <f t="shared" si="609"/>
        <v>0.80943224325050567</v>
      </c>
      <c r="BP682" s="49">
        <f t="shared" si="610"/>
        <v>0.88535647011595242</v>
      </c>
      <c r="BU682" s="38">
        <f t="shared" si="611"/>
        <v>4.5998682964193162E-2</v>
      </c>
      <c r="BV682" s="38">
        <f t="shared" si="612"/>
        <v>3.8340632083396817E-2</v>
      </c>
      <c r="BW682" s="38">
        <f t="shared" si="613"/>
        <v>0.82450815178373704</v>
      </c>
      <c r="BX682" s="38">
        <f t="shared" si="614"/>
        <v>3.7232817138275691E-2</v>
      </c>
      <c r="BY682" s="38">
        <f t="shared" si="615"/>
        <v>4.0725231579160852E-2</v>
      </c>
    </row>
    <row r="683" spans="1:77" x14ac:dyDescent="0.25">
      <c r="A683" s="23" t="s">
        <v>1630</v>
      </c>
      <c r="B683" s="24" t="s">
        <v>1631</v>
      </c>
      <c r="C683" s="24" t="s">
        <v>65</v>
      </c>
      <c r="D683" s="24" t="s">
        <v>66</v>
      </c>
      <c r="E683" s="25">
        <v>3.9600000000000003E-2</v>
      </c>
      <c r="F683" s="26">
        <f t="shared" si="561"/>
        <v>17.503716680806697</v>
      </c>
      <c r="G683" s="27">
        <v>141.25375446227542</v>
      </c>
      <c r="H683" s="28">
        <f t="shared" si="562"/>
        <v>2.15</v>
      </c>
      <c r="I683" s="27">
        <v>8.2820000000000012E-3</v>
      </c>
      <c r="J683" s="27">
        <f t="shared" si="563"/>
        <v>3.3411070618263359E-6</v>
      </c>
      <c r="K683" s="20">
        <f t="shared" si="560"/>
        <v>0.99994093709963217</v>
      </c>
      <c r="S683" s="31">
        <f t="shared" si="564"/>
        <v>3.7129488053853597</v>
      </c>
      <c r="T683" s="31">
        <f t="shared" si="565"/>
        <v>4.4911383544783048</v>
      </c>
      <c r="U683" s="31">
        <f t="shared" si="566"/>
        <v>3.1865010395074513</v>
      </c>
      <c r="V683" s="31">
        <f t="shared" si="567"/>
        <v>7.531718698549227</v>
      </c>
      <c r="W683" s="31">
        <f t="shared" si="568"/>
        <v>2.6950432117612944</v>
      </c>
      <c r="X683" s="32">
        <f t="shared" si="569"/>
        <v>2173.5028736452277</v>
      </c>
      <c r="Y683" s="31">
        <f t="shared" si="570"/>
        <v>61.16345969640453</v>
      </c>
      <c r="Z683" s="31">
        <f t="shared" si="571"/>
        <v>3.0830557774231675</v>
      </c>
      <c r="AA683" s="31">
        <f t="shared" si="572"/>
        <v>12.119457104001899</v>
      </c>
      <c r="AB683" s="31">
        <f t="shared" si="573"/>
        <v>3.5256811641176333</v>
      </c>
      <c r="AD683" s="33">
        <f t="shared" si="574"/>
        <v>1959.1519168484176</v>
      </c>
      <c r="AE683" s="33">
        <f t="shared" si="575"/>
        <v>110.70302359821983</v>
      </c>
      <c r="AF683" s="33">
        <f t="shared" si="576"/>
        <v>0.18555058151401221</v>
      </c>
      <c r="AG683" s="73">
        <f t="shared" si="577"/>
        <v>2488.5526315789475</v>
      </c>
      <c r="AH683" s="33">
        <f t="shared" si="578"/>
        <v>359.58981940594282</v>
      </c>
      <c r="AI683" s="33">
        <f t="shared" si="579"/>
        <v>2.212863668139522</v>
      </c>
      <c r="AJ683" s="73">
        <f t="shared" si="580"/>
        <v>60.307017543859651</v>
      </c>
      <c r="AK683" s="33">
        <f t="shared" si="581"/>
        <v>199.36291348572846</v>
      </c>
      <c r="AL683" s="33">
        <f t="shared" si="582"/>
        <v>2.4921368783756243E-2</v>
      </c>
      <c r="AM683" s="73">
        <f t="shared" si="583"/>
        <v>113.1140350877193</v>
      </c>
      <c r="AN683" s="33">
        <f t="shared" si="584"/>
        <v>0.86576035452483491</v>
      </c>
      <c r="AO683" s="73">
        <f t="shared" si="585"/>
        <v>256.40350877192981</v>
      </c>
      <c r="AP683" s="33">
        <f t="shared" si="586"/>
        <v>2.2069554227635875</v>
      </c>
      <c r="AQ683" s="73">
        <f t="shared" si="587"/>
        <v>71.622807017543863</v>
      </c>
      <c r="AR683" s="33">
        <f t="shared" si="588"/>
        <v>88.66908830151867</v>
      </c>
      <c r="AS683" s="33">
        <f t="shared" si="589"/>
        <v>0.70048789290198255</v>
      </c>
      <c r="AT683" s="73">
        <f t="shared" si="590"/>
        <v>622.14912280701753</v>
      </c>
      <c r="AU683" s="73">
        <f t="shared" si="591"/>
        <v>1959.1519168484176</v>
      </c>
      <c r="AV683" s="73">
        <f t="shared" si="592"/>
        <v>359.58981940594282</v>
      </c>
      <c r="AW683" s="73">
        <f t="shared" si="593"/>
        <v>199.36291348572846</v>
      </c>
      <c r="AX683" s="73">
        <f t="shared" si="594"/>
        <v>0.86576035452483491</v>
      </c>
      <c r="AY683" s="73">
        <f t="shared" si="595"/>
        <v>2.2069554227635875</v>
      </c>
      <c r="AZ683" s="73">
        <f t="shared" si="596"/>
        <v>88.66908830151867</v>
      </c>
      <c r="BA683" s="33">
        <f t="shared" si="597"/>
        <v>3612.1491228070176</v>
      </c>
      <c r="BC683" s="34">
        <f t="shared" si="598"/>
        <v>5.9909940977303146E-3</v>
      </c>
      <c r="BD683" s="34">
        <f t="shared" si="599"/>
        <v>2.2291266728719533E-2</v>
      </c>
      <c r="BE683" s="34">
        <f t="shared" si="600"/>
        <v>1.897354845093022E-2</v>
      </c>
      <c r="BF683" s="34">
        <f t="shared" si="601"/>
        <v>1.6143969897202775E-2</v>
      </c>
      <c r="BG683" s="34">
        <f t="shared" si="602"/>
        <v>0.36642992603792546</v>
      </c>
      <c r="BH683" s="34">
        <f t="shared" si="603"/>
        <v>1.8470568965515542E-2</v>
      </c>
      <c r="BI683" s="34">
        <f t="shared" si="604"/>
        <v>7.2038490202842725E-2</v>
      </c>
      <c r="BJ683" s="34">
        <f t="shared" si="605"/>
        <v>2.0432502784429086E-2</v>
      </c>
      <c r="BL683" s="49">
        <f t="shared" si="606"/>
        <v>1</v>
      </c>
      <c r="BM683" s="49">
        <f t="shared" si="607"/>
        <v>0.85116510792476208</v>
      </c>
      <c r="BN683" s="49">
        <f t="shared" si="608"/>
        <v>16.438272911867585</v>
      </c>
      <c r="BO683" s="49">
        <f t="shared" si="609"/>
        <v>0.82860113740052754</v>
      </c>
      <c r="BP683" s="49">
        <f t="shared" si="610"/>
        <v>0.91661470086418817</v>
      </c>
      <c r="BU683" s="38">
        <f t="shared" si="611"/>
        <v>4.6368312197347994E-2</v>
      </c>
      <c r="BV683" s="38">
        <f t="shared" si="612"/>
        <v>3.9467089455744765E-2</v>
      </c>
      <c r="BW683" s="38">
        <f t="shared" si="613"/>
        <v>0.76221497036268493</v>
      </c>
      <c r="BX683" s="38">
        <f t="shared" si="614"/>
        <v>3.8420836226065305E-2</v>
      </c>
      <c r="BY683" s="38">
        <f t="shared" si="615"/>
        <v>4.2501876614349419E-2</v>
      </c>
    </row>
    <row r="684" spans="1:77" x14ac:dyDescent="0.25">
      <c r="A684" s="23" t="s">
        <v>1632</v>
      </c>
      <c r="B684" s="24" t="s">
        <v>1633</v>
      </c>
      <c r="C684" s="24" t="s">
        <v>1634</v>
      </c>
      <c r="D684" s="24" t="s">
        <v>236</v>
      </c>
      <c r="E684" s="25">
        <v>2.2000000000000002</v>
      </c>
      <c r="F684" s="26">
        <f t="shared" si="561"/>
        <v>0.31506690025452055</v>
      </c>
      <c r="G684" s="27">
        <v>131825.67385564081</v>
      </c>
      <c r="H684" s="28">
        <f t="shared" si="562"/>
        <v>5.12</v>
      </c>
      <c r="I684" s="27">
        <v>2.4745000000000001E-3</v>
      </c>
      <c r="J684" s="27">
        <f t="shared" si="563"/>
        <v>9.9825759774079539E-7</v>
      </c>
      <c r="K684" s="20">
        <f t="shared" si="560"/>
        <v>0.99850206287735521</v>
      </c>
      <c r="S684" s="31">
        <f t="shared" si="564"/>
        <v>5.3085006811101589</v>
      </c>
      <c r="T684" s="31">
        <f t="shared" si="565"/>
        <v>7.9204070888562814</v>
      </c>
      <c r="U684" s="31">
        <f t="shared" si="566"/>
        <v>4.4367126574161402</v>
      </c>
      <c r="V684" s="31">
        <f t="shared" si="567"/>
        <v>6264.5603411606544</v>
      </c>
      <c r="W684" s="31">
        <f t="shared" si="568"/>
        <v>3.6585073931604901</v>
      </c>
      <c r="X684" s="32">
        <f t="shared" si="569"/>
        <v>5899231.7568073869</v>
      </c>
      <c r="Y684" s="31">
        <f t="shared" si="570"/>
        <v>95.413659811421127</v>
      </c>
      <c r="Z684" s="31">
        <f t="shared" si="571"/>
        <v>4.3084649684425029</v>
      </c>
      <c r="AA684" s="31">
        <f t="shared" si="572"/>
        <v>18.43323435992265</v>
      </c>
      <c r="AB684" s="31">
        <f t="shared" si="573"/>
        <v>3.8691389932377791</v>
      </c>
      <c r="AD684" s="33">
        <f t="shared" si="574"/>
        <v>1370.2985468411996</v>
      </c>
      <c r="AE684" s="33">
        <f t="shared" si="575"/>
        <v>1.992654424767957</v>
      </c>
      <c r="AF684" s="33">
        <f t="shared" si="576"/>
        <v>0.10521344723629199</v>
      </c>
      <c r="AG684" s="73">
        <f t="shared" si="577"/>
        <v>2488.5526315789475</v>
      </c>
      <c r="AH684" s="33">
        <f t="shared" si="578"/>
        <v>258.26178565294913</v>
      </c>
      <c r="AI684" s="33">
        <f t="shared" si="579"/>
        <v>2.6604686935745568E-3</v>
      </c>
      <c r="AJ684" s="73">
        <f t="shared" si="580"/>
        <v>60.307017543859651</v>
      </c>
      <c r="AK684" s="33">
        <f t="shared" si="581"/>
        <v>146.8608940550792</v>
      </c>
      <c r="AL684" s="33">
        <f t="shared" si="582"/>
        <v>9.1819865534459351E-6</v>
      </c>
      <c r="AM684" s="73">
        <f t="shared" si="583"/>
        <v>113.1140350877193</v>
      </c>
      <c r="AN684" s="33">
        <f t="shared" si="584"/>
        <v>0.55498236474088281</v>
      </c>
      <c r="AO684" s="73">
        <f t="shared" si="585"/>
        <v>256.40350877192981</v>
      </c>
      <c r="AP684" s="33">
        <f t="shared" si="586"/>
        <v>1.5792554231040556</v>
      </c>
      <c r="AQ684" s="73">
        <f t="shared" si="587"/>
        <v>71.622807017543863</v>
      </c>
      <c r="AR684" s="33">
        <f t="shared" si="588"/>
        <v>58.298027960716574</v>
      </c>
      <c r="AS684" s="33">
        <f t="shared" si="589"/>
        <v>0.63830660361732683</v>
      </c>
      <c r="AT684" s="73">
        <f t="shared" si="590"/>
        <v>622.14912280701753</v>
      </c>
      <c r="AU684" s="73">
        <f t="shared" si="591"/>
        <v>1370.2985468411996</v>
      </c>
      <c r="AV684" s="73">
        <f t="shared" si="592"/>
        <v>258.26178565294913</v>
      </c>
      <c r="AW684" s="73">
        <f t="shared" si="593"/>
        <v>146.8608940550792</v>
      </c>
      <c r="AX684" s="73">
        <f t="shared" si="594"/>
        <v>0.55498236474088281</v>
      </c>
      <c r="AY684" s="73">
        <f t="shared" si="595"/>
        <v>1.5792554231040556</v>
      </c>
      <c r="AZ684" s="73">
        <f t="shared" si="596"/>
        <v>58.298027960716574</v>
      </c>
      <c r="BA684" s="33">
        <f t="shared" si="597"/>
        <v>3612.1491228070176</v>
      </c>
      <c r="BC684" s="34">
        <f t="shared" si="598"/>
        <v>8.2951239688836068E-2</v>
      </c>
      <c r="BD684" s="34">
        <f t="shared" si="599"/>
        <v>0.44153913205659689</v>
      </c>
      <c r="BE684" s="34">
        <f t="shared" si="600"/>
        <v>0.36802702386693797</v>
      </c>
      <c r="BF684" s="34">
        <f t="shared" si="601"/>
        <v>0.30347770469950541</v>
      </c>
      <c r="BG684" s="34">
        <f t="shared" si="602"/>
        <v>7.9146813646062597</v>
      </c>
      <c r="BH684" s="34">
        <f t="shared" si="603"/>
        <v>0.35739251028822766</v>
      </c>
      <c r="BI684" s="34">
        <f t="shared" si="604"/>
        <v>1.5124992485589557</v>
      </c>
      <c r="BJ684" s="34">
        <f t="shared" si="605"/>
        <v>0.3909136506086755</v>
      </c>
      <c r="BL684" s="49">
        <f t="shared" si="606"/>
        <v>1</v>
      </c>
      <c r="BM684" s="49">
        <f t="shared" si="607"/>
        <v>0.83350941546844348</v>
      </c>
      <c r="BN684" s="49">
        <f t="shared" si="608"/>
        <v>17.925209318914341</v>
      </c>
      <c r="BO684" s="49">
        <f t="shared" si="609"/>
        <v>0.80942431676116255</v>
      </c>
      <c r="BP684" s="49">
        <f t="shared" si="610"/>
        <v>0.88534316038508643</v>
      </c>
      <c r="BU684" s="38">
        <f t="shared" si="611"/>
        <v>4.5998548467138411E-2</v>
      </c>
      <c r="BV684" s="38">
        <f t="shared" si="612"/>
        <v>3.8340223245241403E-2</v>
      </c>
      <c r="BW684" s="38">
        <f t="shared" si="613"/>
        <v>0.82453360963968247</v>
      </c>
      <c r="BX684" s="38">
        <f t="shared" si="614"/>
        <v>3.7232343665018729E-2</v>
      </c>
      <c r="BY684" s="38">
        <f t="shared" si="615"/>
        <v>4.0724500273022893E-2</v>
      </c>
    </row>
    <row r="685" spans="1:77" x14ac:dyDescent="0.25">
      <c r="A685" s="23" t="s">
        <v>1635</v>
      </c>
      <c r="B685" s="24" t="s">
        <v>1636</v>
      </c>
      <c r="C685" s="24" t="s">
        <v>1637</v>
      </c>
      <c r="D685" s="24" t="s">
        <v>66</v>
      </c>
      <c r="E685" s="25">
        <v>0.18099999999999999</v>
      </c>
      <c r="F685" s="26">
        <f t="shared" si="561"/>
        <v>3.829542434032847</v>
      </c>
      <c r="G685" s="27">
        <v>1862.0871366628687</v>
      </c>
      <c r="H685" s="28">
        <f t="shared" si="562"/>
        <v>3.2700000000000005</v>
      </c>
      <c r="I685" s="27">
        <v>0.15034559996241362</v>
      </c>
      <c r="J685" s="27">
        <f t="shared" si="563"/>
        <v>6.0652106465701199E-5</v>
      </c>
      <c r="K685" s="20">
        <f t="shared" si="560"/>
        <v>0.99994087431630874</v>
      </c>
      <c r="S685" s="31">
        <f t="shared" si="564"/>
        <v>5.1294227058077899</v>
      </c>
      <c r="T685" s="31">
        <f t="shared" si="565"/>
        <v>7.4577746715703945</v>
      </c>
      <c r="U685" s="31">
        <f t="shared" si="566"/>
        <v>4.2963942079562099</v>
      </c>
      <c r="V685" s="31">
        <f t="shared" si="567"/>
        <v>89.29768401657563</v>
      </c>
      <c r="W685" s="31">
        <f t="shared" si="568"/>
        <v>3.5503722597898211</v>
      </c>
      <c r="X685" s="32">
        <f t="shared" si="569"/>
        <v>1386.9759395611113</v>
      </c>
      <c r="Y685" s="31">
        <f t="shared" si="570"/>
        <v>91.56956261620337</v>
      </c>
      <c r="Z685" s="31">
        <f t="shared" si="571"/>
        <v>4.17093023818187</v>
      </c>
      <c r="AA685" s="31">
        <f t="shared" si="572"/>
        <v>17.724602779400193</v>
      </c>
      <c r="AB685" s="31">
        <f t="shared" si="573"/>
        <v>3.8404280198794138</v>
      </c>
      <c r="AD685" s="33">
        <f t="shared" si="574"/>
        <v>1418.1382947820853</v>
      </c>
      <c r="AE685" s="33">
        <f t="shared" si="575"/>
        <v>24.220109030328761</v>
      </c>
      <c r="AF685" s="33">
        <f t="shared" si="576"/>
        <v>0.1117402134057581</v>
      </c>
      <c r="AG685" s="73">
        <f t="shared" si="577"/>
        <v>2488.5526315789475</v>
      </c>
      <c r="AH685" s="33">
        <f t="shared" si="578"/>
        <v>266.6965082513704</v>
      </c>
      <c r="AI685" s="33">
        <f t="shared" si="579"/>
        <v>0.18664164530373448</v>
      </c>
      <c r="AJ685" s="73">
        <f t="shared" si="580"/>
        <v>60.307017543859651</v>
      </c>
      <c r="AK685" s="33">
        <f t="shared" si="581"/>
        <v>151.3338960964262</v>
      </c>
      <c r="AL685" s="33">
        <f t="shared" si="582"/>
        <v>3.9053789702946783E-2</v>
      </c>
      <c r="AM685" s="73">
        <f t="shared" si="583"/>
        <v>113.1140350877193</v>
      </c>
      <c r="AN685" s="33">
        <f t="shared" si="584"/>
        <v>0.57828056657501758</v>
      </c>
      <c r="AO685" s="73">
        <f t="shared" si="585"/>
        <v>256.40350877192981</v>
      </c>
      <c r="AP685" s="33">
        <f t="shared" si="586"/>
        <v>1.6313307291451218</v>
      </c>
      <c r="AQ685" s="73">
        <f t="shared" si="587"/>
        <v>71.622807017543863</v>
      </c>
      <c r="AR685" s="33">
        <f t="shared" si="588"/>
        <v>60.628789569837558</v>
      </c>
      <c r="AS685" s="33">
        <f t="shared" si="589"/>
        <v>0.64307857273016056</v>
      </c>
      <c r="AT685" s="73">
        <f t="shared" si="590"/>
        <v>622.14912280701753</v>
      </c>
      <c r="AU685" s="73">
        <f t="shared" si="591"/>
        <v>1418.1382947820853</v>
      </c>
      <c r="AV685" s="73">
        <f t="shared" si="592"/>
        <v>266.6965082513704</v>
      </c>
      <c r="AW685" s="73">
        <f t="shared" si="593"/>
        <v>151.3338960964262</v>
      </c>
      <c r="AX685" s="73">
        <f t="shared" si="594"/>
        <v>0.57828056657501758</v>
      </c>
      <c r="AY685" s="73">
        <f t="shared" si="595"/>
        <v>1.6313307291451218</v>
      </c>
      <c r="AZ685" s="73">
        <f t="shared" si="596"/>
        <v>60.628789569837558</v>
      </c>
      <c r="BA685" s="33">
        <f t="shared" si="597"/>
        <v>3612.1491228070176</v>
      </c>
      <c r="BC685" s="34">
        <f t="shared" si="598"/>
        <v>1.7751591590796225E-2</v>
      </c>
      <c r="BD685" s="34">
        <f t="shared" si="599"/>
        <v>9.1296950067076221E-2</v>
      </c>
      <c r="BE685" s="34">
        <f t="shared" si="600"/>
        <v>7.6214498263861688E-2</v>
      </c>
      <c r="BF685" s="34">
        <f t="shared" si="601"/>
        <v>6.3008498143028335E-2</v>
      </c>
      <c r="BG685" s="34">
        <f t="shared" si="602"/>
        <v>1.6255054777106843</v>
      </c>
      <c r="BH685" s="34">
        <f t="shared" si="603"/>
        <v>7.4040650141906986E-2</v>
      </c>
      <c r="BI685" s="34">
        <f t="shared" si="604"/>
        <v>0.31133760811724337</v>
      </c>
      <c r="BJ685" s="34">
        <f t="shared" si="605"/>
        <v>8.1068465938080286E-2</v>
      </c>
      <c r="BL685" s="49">
        <f t="shared" si="606"/>
        <v>1</v>
      </c>
      <c r="BM685" s="49">
        <f t="shared" si="607"/>
        <v>0.83479785696966435</v>
      </c>
      <c r="BN685" s="49">
        <f t="shared" si="608"/>
        <v>17.804597815331391</v>
      </c>
      <c r="BO685" s="49">
        <f t="shared" si="609"/>
        <v>0.81098711498586795</v>
      </c>
      <c r="BP685" s="49">
        <f t="shared" si="610"/>
        <v>0.88796466780674466</v>
      </c>
      <c r="BU685" s="38">
        <f t="shared" si="611"/>
        <v>4.6026160382881924E-2</v>
      </c>
      <c r="BV685" s="38">
        <f t="shared" si="612"/>
        <v>3.8422540052171897E-2</v>
      </c>
      <c r="BW685" s="38">
        <f t="shared" si="613"/>
        <v>0.81947727460115172</v>
      </c>
      <c r="BX685" s="38">
        <f t="shared" si="614"/>
        <v>3.7326623022790266E-2</v>
      </c>
      <c r="BY685" s="38">
        <f t="shared" si="615"/>
        <v>4.0869604214805698E-2</v>
      </c>
    </row>
    <row r="686" spans="1:77" x14ac:dyDescent="0.25">
      <c r="A686" s="23" t="s">
        <v>1638</v>
      </c>
      <c r="B686" s="24" t="s">
        <v>1639</v>
      </c>
      <c r="C686" s="24" t="s">
        <v>77</v>
      </c>
      <c r="D686" s="24" t="s">
        <v>66</v>
      </c>
      <c r="E686" s="25">
        <v>1.66</v>
      </c>
      <c r="F686" s="26">
        <f t="shared" si="561"/>
        <v>0.41755854250599117</v>
      </c>
      <c r="G686" s="27">
        <v>5011.8723362727324</v>
      </c>
      <c r="H686" s="28">
        <f t="shared" si="562"/>
        <v>3.7000000000000006</v>
      </c>
      <c r="I686" s="27">
        <v>3.3583786658270723E-3</v>
      </c>
      <c r="J686" s="27">
        <f t="shared" si="563"/>
        <v>1.3548300744604852E-6</v>
      </c>
      <c r="K686" s="20">
        <f t="shared" si="560"/>
        <v>0.99990689901433438</v>
      </c>
      <c r="S686" s="31">
        <f t="shared" si="564"/>
        <v>5.241863533746546</v>
      </c>
      <c r="T686" s="31">
        <f t="shared" si="565"/>
        <v>7.745450427082762</v>
      </c>
      <c r="U686" s="31">
        <f t="shared" si="566"/>
        <v>4.3844984128743025</v>
      </c>
      <c r="V686" s="31">
        <f t="shared" si="567"/>
        <v>238.96076590146177</v>
      </c>
      <c r="W686" s="31">
        <f t="shared" si="568"/>
        <v>3.618268961798742</v>
      </c>
      <c r="X686" s="32">
        <f t="shared" si="569"/>
        <v>165931.00893772047</v>
      </c>
      <c r="Y686" s="31">
        <f t="shared" si="570"/>
        <v>93.983223316674881</v>
      </c>
      <c r="Z686" s="31">
        <f t="shared" si="571"/>
        <v>4.2572865805222815</v>
      </c>
      <c r="AA686" s="31">
        <f t="shared" si="572"/>
        <v>18.169543713554482</v>
      </c>
      <c r="AB686" s="31">
        <f t="shared" si="573"/>
        <v>3.8586674100933611</v>
      </c>
      <c r="AD686" s="33">
        <f t="shared" si="574"/>
        <v>1387.7184559269933</v>
      </c>
      <c r="AE686" s="33">
        <f t="shared" si="575"/>
        <v>2.6408673099334372</v>
      </c>
      <c r="AF686" s="33">
        <f t="shared" si="576"/>
        <v>0.10759004155775084</v>
      </c>
      <c r="AG686" s="73">
        <f t="shared" si="577"/>
        <v>2488.5526315789475</v>
      </c>
      <c r="AH686" s="33">
        <f t="shared" si="578"/>
        <v>261.33738125410122</v>
      </c>
      <c r="AI686" s="33">
        <f t="shared" si="579"/>
        <v>6.9746456510519222E-2</v>
      </c>
      <c r="AJ686" s="73">
        <f t="shared" si="580"/>
        <v>60.307017543859651</v>
      </c>
      <c r="AK686" s="33">
        <f t="shared" si="581"/>
        <v>148.4941203485227</v>
      </c>
      <c r="AL686" s="33">
        <f t="shared" si="582"/>
        <v>3.2644089259408561E-4</v>
      </c>
      <c r="AM686" s="73">
        <f t="shared" si="583"/>
        <v>113.1140350877193</v>
      </c>
      <c r="AN686" s="33">
        <f t="shared" si="584"/>
        <v>0.56342926622447009</v>
      </c>
      <c r="AO686" s="73">
        <f t="shared" si="585"/>
        <v>256.40350877192981</v>
      </c>
      <c r="AP686" s="33">
        <f t="shared" si="586"/>
        <v>1.5982402260154955</v>
      </c>
      <c r="AQ686" s="73">
        <f t="shared" si="587"/>
        <v>71.622807017543863</v>
      </c>
      <c r="AR686" s="33">
        <f t="shared" si="588"/>
        <v>59.144094593830914</v>
      </c>
      <c r="AS686" s="33">
        <f t="shared" si="589"/>
        <v>0.6400388287513008</v>
      </c>
      <c r="AT686" s="73">
        <f t="shared" si="590"/>
        <v>622.14912280701753</v>
      </c>
      <c r="AU686" s="73">
        <f t="shared" si="591"/>
        <v>1387.7184559269933</v>
      </c>
      <c r="AV686" s="73">
        <f t="shared" si="592"/>
        <v>261.33738125410122</v>
      </c>
      <c r="AW686" s="73">
        <f t="shared" si="593"/>
        <v>148.4941203485227</v>
      </c>
      <c r="AX686" s="73">
        <f t="shared" si="594"/>
        <v>0.56342926622447009</v>
      </c>
      <c r="AY686" s="73">
        <f t="shared" si="595"/>
        <v>1.5982402260154955</v>
      </c>
      <c r="AZ686" s="73">
        <f t="shared" si="596"/>
        <v>59.144094593830914</v>
      </c>
      <c r="BA686" s="33">
        <f t="shared" si="597"/>
        <v>3612.1491228070176</v>
      </c>
      <c r="BC686" s="34">
        <f t="shared" si="598"/>
        <v>7.5489980075686636E-2</v>
      </c>
      <c r="BD686" s="34">
        <f t="shared" si="599"/>
        <v>0.39676988672675423</v>
      </c>
      <c r="BE686" s="34">
        <f t="shared" si="600"/>
        <v>0.33089738700296173</v>
      </c>
      <c r="BF686" s="34">
        <f t="shared" si="601"/>
        <v>0.27314245137408244</v>
      </c>
      <c r="BG686" s="34">
        <f t="shared" si="602"/>
        <v>7.0947916556245945</v>
      </c>
      <c r="BH686" s="34">
        <f t="shared" si="603"/>
        <v>0.32138247914011508</v>
      </c>
      <c r="BI686" s="34">
        <f t="shared" si="604"/>
        <v>1.356934177142358</v>
      </c>
      <c r="BJ686" s="34">
        <f t="shared" si="605"/>
        <v>0.35165875493517246</v>
      </c>
      <c r="BL686" s="49">
        <f t="shared" si="606"/>
        <v>1</v>
      </c>
      <c r="BM686" s="49">
        <f t="shared" si="607"/>
        <v>0.83397807664482038</v>
      </c>
      <c r="BN686" s="49">
        <f t="shared" si="608"/>
        <v>17.88137631652123</v>
      </c>
      <c r="BO686" s="49">
        <f t="shared" si="609"/>
        <v>0.80999715424836005</v>
      </c>
      <c r="BP686" s="49">
        <f t="shared" si="610"/>
        <v>0.88630404347533387</v>
      </c>
      <c r="BU686" s="38">
        <f t="shared" si="611"/>
        <v>4.6008337158236358E-2</v>
      </c>
      <c r="BV686" s="38">
        <f t="shared" si="612"/>
        <v>3.8369944532852376E-2</v>
      </c>
      <c r="BW686" s="38">
        <f t="shared" si="613"/>
        <v>0.82269239042381126</v>
      </c>
      <c r="BX686" s="38">
        <f t="shared" si="614"/>
        <v>3.7266622169870534E-2</v>
      </c>
      <c r="BY686" s="38">
        <f t="shared" si="615"/>
        <v>4.0777375256921336E-2</v>
      </c>
    </row>
    <row r="687" spans="1:77" x14ac:dyDescent="0.25">
      <c r="A687" s="23" t="s">
        <v>1640</v>
      </c>
      <c r="B687" s="24" t="s">
        <v>1641</v>
      </c>
      <c r="C687" s="24" t="s">
        <v>365</v>
      </c>
      <c r="D687" s="24" t="s">
        <v>66</v>
      </c>
      <c r="E687" s="25">
        <v>0.22600000000000001</v>
      </c>
      <c r="F687" s="26">
        <f t="shared" si="561"/>
        <v>3.0670229228316161</v>
      </c>
      <c r="G687" s="27">
        <v>5495.4087385762541</v>
      </c>
      <c r="H687" s="28">
        <f t="shared" si="562"/>
        <v>3.7400000000000007</v>
      </c>
      <c r="I687" s="27">
        <v>2.1715000000000003E-3</v>
      </c>
      <c r="J687" s="27">
        <f t="shared" si="563"/>
        <v>8.7602197352763677E-7</v>
      </c>
      <c r="K687" s="20">
        <f t="shared" si="560"/>
        <v>0.99990158386674044</v>
      </c>
      <c r="S687" s="31">
        <f t="shared" si="564"/>
        <v>5.2478752593546174</v>
      </c>
      <c r="T687" s="31">
        <f t="shared" si="565"/>
        <v>7.7610954834793064</v>
      </c>
      <c r="U687" s="31">
        <f t="shared" si="566"/>
        <v>4.3892089643225134</v>
      </c>
      <c r="V687" s="31">
        <f t="shared" si="567"/>
        <v>261.93615742379126</v>
      </c>
      <c r="W687" s="31">
        <f t="shared" si="568"/>
        <v>3.6218991053120302</v>
      </c>
      <c r="X687" s="32">
        <f t="shared" si="569"/>
        <v>281277.75960193918</v>
      </c>
      <c r="Y687" s="31">
        <f t="shared" si="570"/>
        <v>94.112271333380377</v>
      </c>
      <c r="Z687" s="31">
        <f t="shared" si="571"/>
        <v>4.2619036813048368</v>
      </c>
      <c r="AA687" s="31">
        <f t="shared" si="572"/>
        <v>18.193332784277008</v>
      </c>
      <c r="AB687" s="31">
        <f t="shared" si="573"/>
        <v>3.8596222154467377</v>
      </c>
      <c r="AD687" s="33">
        <f t="shared" si="574"/>
        <v>1386.1287492045597</v>
      </c>
      <c r="AE687" s="33">
        <f t="shared" si="575"/>
        <v>19.397520949068607</v>
      </c>
      <c r="AF687" s="33">
        <f t="shared" si="576"/>
        <v>0.1073731582232447</v>
      </c>
      <c r="AG687" s="73">
        <f t="shared" si="577"/>
        <v>2488.5526315789475</v>
      </c>
      <c r="AH687" s="33">
        <f t="shared" si="578"/>
        <v>261.0569108573294</v>
      </c>
      <c r="AI687" s="33">
        <f t="shared" si="579"/>
        <v>6.362873621796844E-2</v>
      </c>
      <c r="AJ687" s="73">
        <f t="shared" si="580"/>
        <v>60.307017543859651</v>
      </c>
      <c r="AK687" s="33">
        <f t="shared" si="581"/>
        <v>148.34528821596717</v>
      </c>
      <c r="AL687" s="33">
        <f t="shared" si="582"/>
        <v>1.9257358542432458E-4</v>
      </c>
      <c r="AM687" s="73">
        <f t="shared" si="583"/>
        <v>113.1140350877193</v>
      </c>
      <c r="AN687" s="33">
        <f t="shared" si="584"/>
        <v>0.56265668440989947</v>
      </c>
      <c r="AO687" s="73">
        <f t="shared" si="585"/>
        <v>256.40350877192981</v>
      </c>
      <c r="AP687" s="33">
        <f t="shared" si="586"/>
        <v>1.5965087846808128</v>
      </c>
      <c r="AQ687" s="73">
        <f t="shared" si="587"/>
        <v>71.622807017543863</v>
      </c>
      <c r="AR687" s="33">
        <f t="shared" si="588"/>
        <v>59.066759502685422</v>
      </c>
      <c r="AS687" s="33">
        <f t="shared" si="589"/>
        <v>0.63988049395427971</v>
      </c>
      <c r="AT687" s="73">
        <f t="shared" si="590"/>
        <v>622.14912280701753</v>
      </c>
      <c r="AU687" s="73">
        <f t="shared" si="591"/>
        <v>1386.1287492045597</v>
      </c>
      <c r="AV687" s="73">
        <f t="shared" si="592"/>
        <v>261.0569108573294</v>
      </c>
      <c r="AW687" s="73">
        <f t="shared" si="593"/>
        <v>148.34528821596717</v>
      </c>
      <c r="AX687" s="73">
        <f t="shared" si="594"/>
        <v>0.56265668440989947</v>
      </c>
      <c r="AY687" s="73">
        <f t="shared" si="595"/>
        <v>1.5965087846808128</v>
      </c>
      <c r="AZ687" s="73">
        <f t="shared" si="596"/>
        <v>59.066759502685422</v>
      </c>
      <c r="BA687" s="33">
        <f t="shared" si="597"/>
        <v>3612.1491228070176</v>
      </c>
      <c r="BC687" s="34">
        <f t="shared" si="598"/>
        <v>2.0986359226315018E-2</v>
      </c>
      <c r="BD687" s="34">
        <f t="shared" si="599"/>
        <v>0.11042953544246953</v>
      </c>
      <c r="BE687" s="34">
        <f t="shared" si="600"/>
        <v>9.2091070217034429E-2</v>
      </c>
      <c r="BF687" s="34">
        <f t="shared" si="601"/>
        <v>7.6010377033112059E-2</v>
      </c>
      <c r="BG687" s="34">
        <f t="shared" si="602"/>
        <v>1.97507393380675</v>
      </c>
      <c r="BH687" s="34">
        <f t="shared" si="603"/>
        <v>8.9441841643817702E-2</v>
      </c>
      <c r="BI687" s="34">
        <f t="shared" si="604"/>
        <v>0.37771991173951641</v>
      </c>
      <c r="BJ687" s="34">
        <f t="shared" si="605"/>
        <v>9.7864477571879827E-2</v>
      </c>
      <c r="BL687" s="49">
        <f t="shared" si="606"/>
        <v>1</v>
      </c>
      <c r="BM687" s="49">
        <f t="shared" si="607"/>
        <v>0.83393514106568989</v>
      </c>
      <c r="BN687" s="49">
        <f t="shared" si="608"/>
        <v>17.885377547709638</v>
      </c>
      <c r="BO687" s="49">
        <f t="shared" si="609"/>
        <v>0.80994492356996484</v>
      </c>
      <c r="BP687" s="49">
        <f t="shared" si="610"/>
        <v>0.88621651064414986</v>
      </c>
      <c r="BU687" s="38">
        <f t="shared" si="611"/>
        <v>4.6007438496498555E-2</v>
      </c>
      <c r="BV687" s="38">
        <f t="shared" si="612"/>
        <v>3.8367219712648573E-2</v>
      </c>
      <c r="BW687" s="38">
        <f t="shared" si="613"/>
        <v>0.82286040751290734</v>
      </c>
      <c r="BX687" s="38">
        <f t="shared" si="614"/>
        <v>3.7263491256696382E-2</v>
      </c>
      <c r="BY687" s="38">
        <f t="shared" si="615"/>
        <v>4.077255160804228E-2</v>
      </c>
    </row>
    <row r="688" spans="1:77" x14ac:dyDescent="0.25">
      <c r="A688" s="23" t="s">
        <v>1642</v>
      </c>
      <c r="B688" s="24" t="s">
        <v>1643</v>
      </c>
      <c r="C688" s="24" t="s">
        <v>77</v>
      </c>
      <c r="D688" s="24" t="s">
        <v>232</v>
      </c>
      <c r="E688" s="25">
        <v>5.35</v>
      </c>
      <c r="F688" s="26">
        <f t="shared" si="561"/>
        <v>0.12956022066541034</v>
      </c>
      <c r="G688" s="27">
        <v>870.96358995608091</v>
      </c>
      <c r="H688" s="28">
        <f t="shared" si="562"/>
        <v>2.94</v>
      </c>
      <c r="I688" s="27">
        <v>4.3228E-4</v>
      </c>
      <c r="J688" s="27">
        <f t="shared" si="563"/>
        <v>1.743894905441063E-7</v>
      </c>
      <c r="K688" s="20">
        <f t="shared" si="560"/>
        <v>0.99995009641760468</v>
      </c>
      <c r="S688" s="31">
        <f t="shared" si="564"/>
        <v>4.939904691921071</v>
      </c>
      <c r="T688" s="31">
        <f t="shared" si="565"/>
        <v>6.993229483771696</v>
      </c>
      <c r="U688" s="31">
        <f t="shared" si="566"/>
        <v>4.1478953553842599</v>
      </c>
      <c r="V688" s="31">
        <f t="shared" si="567"/>
        <v>42.204122034257068</v>
      </c>
      <c r="W688" s="31">
        <f t="shared" si="568"/>
        <v>3.4359329733662296</v>
      </c>
      <c r="X688" s="32">
        <f t="shared" si="569"/>
        <v>228536.88545580307</v>
      </c>
      <c r="Y688" s="31">
        <f t="shared" si="570"/>
        <v>87.501359006043742</v>
      </c>
      <c r="Z688" s="31">
        <f t="shared" si="571"/>
        <v>4.0253773924149359</v>
      </c>
      <c r="AA688" s="31">
        <f t="shared" si="572"/>
        <v>16.974658798342432</v>
      </c>
      <c r="AB688" s="31">
        <f t="shared" si="573"/>
        <v>3.8079541454470163</v>
      </c>
      <c r="AD688" s="33">
        <f t="shared" si="574"/>
        <v>1472.5447600491875</v>
      </c>
      <c r="AE688" s="33">
        <f t="shared" si="575"/>
        <v>0.81940929616626279</v>
      </c>
      <c r="AF688" s="33">
        <f t="shared" si="576"/>
        <v>0.11916287535925207</v>
      </c>
      <c r="AG688" s="73">
        <f t="shared" si="577"/>
        <v>2488.5526315789475</v>
      </c>
      <c r="AH688" s="33">
        <f t="shared" si="578"/>
        <v>276.24451321944781</v>
      </c>
      <c r="AI688" s="33">
        <f t="shared" si="579"/>
        <v>0.39490613388754636</v>
      </c>
      <c r="AJ688" s="73">
        <f t="shared" si="580"/>
        <v>60.307017543859651</v>
      </c>
      <c r="AK688" s="33">
        <f t="shared" si="581"/>
        <v>156.37431545711291</v>
      </c>
      <c r="AL688" s="33">
        <f t="shared" si="582"/>
        <v>2.3701498582443052E-4</v>
      </c>
      <c r="AM688" s="73">
        <f t="shared" si="583"/>
        <v>113.1140350877193</v>
      </c>
      <c r="AN688" s="33">
        <f t="shared" si="584"/>
        <v>0.60516658429347547</v>
      </c>
      <c r="AO688" s="73">
        <f t="shared" si="585"/>
        <v>256.40350877192981</v>
      </c>
      <c r="AP688" s="33">
        <f t="shared" si="586"/>
        <v>1.6903177027544884</v>
      </c>
      <c r="AQ688" s="73">
        <f t="shared" si="587"/>
        <v>71.622807017543863</v>
      </c>
      <c r="AR688" s="33">
        <f t="shared" si="588"/>
        <v>63.307382191749767</v>
      </c>
      <c r="AS688" s="33">
        <f t="shared" si="589"/>
        <v>0.64856268625237135</v>
      </c>
      <c r="AT688" s="73">
        <f t="shared" si="590"/>
        <v>622.14912280701753</v>
      </c>
      <c r="AU688" s="73">
        <f t="shared" si="591"/>
        <v>1472.5447600491875</v>
      </c>
      <c r="AV688" s="73">
        <f t="shared" si="592"/>
        <v>276.24451321944781</v>
      </c>
      <c r="AW688" s="73">
        <f t="shared" si="593"/>
        <v>156.37431545711291</v>
      </c>
      <c r="AX688" s="73">
        <f t="shared" si="594"/>
        <v>0.60516658429347547</v>
      </c>
      <c r="AY688" s="73">
        <f t="shared" si="595"/>
        <v>1.6903177027544884</v>
      </c>
      <c r="AZ688" s="73">
        <f t="shared" si="596"/>
        <v>63.307382191749767</v>
      </c>
      <c r="BA688" s="33">
        <f t="shared" si="597"/>
        <v>3612.1491228070176</v>
      </c>
      <c r="BC688" s="34">
        <f t="shared" si="598"/>
        <v>0.10984183599675762</v>
      </c>
      <c r="BD688" s="34">
        <f t="shared" si="599"/>
        <v>0.54400265020612038</v>
      </c>
      <c r="BE688" s="34">
        <f t="shared" si="600"/>
        <v>0.45496204905947957</v>
      </c>
      <c r="BF688" s="34">
        <f t="shared" si="601"/>
        <v>0.3774086141218837</v>
      </c>
      <c r="BG688" s="34">
        <f t="shared" si="602"/>
        <v>9.6113099254352683</v>
      </c>
      <c r="BH688" s="34">
        <f t="shared" si="603"/>
        <v>0.44215484336269723</v>
      </c>
      <c r="BI688" s="34">
        <f t="shared" si="604"/>
        <v>1.8456199367489101</v>
      </c>
      <c r="BJ688" s="34">
        <f t="shared" si="605"/>
        <v>0.48467493731657124</v>
      </c>
      <c r="BL688" s="49">
        <f t="shared" si="606"/>
        <v>1</v>
      </c>
      <c r="BM688" s="49">
        <f t="shared" si="607"/>
        <v>0.83632322174735052</v>
      </c>
      <c r="BN688" s="49">
        <f t="shared" si="608"/>
        <v>17.6677630555542</v>
      </c>
      <c r="BO688" s="49">
        <f t="shared" si="609"/>
        <v>0.81278067890876371</v>
      </c>
      <c r="BP688" s="49">
        <f t="shared" si="610"/>
        <v>0.8909422355441281</v>
      </c>
      <c r="BU688" s="38">
        <f t="shared" si="611"/>
        <v>4.6057269889492047E-2</v>
      </c>
      <c r="BV688" s="38">
        <f t="shared" si="612"/>
        <v>3.851876433886723E-2</v>
      </c>
      <c r="BW688" s="38">
        <f t="shared" si="613"/>
        <v>0.81372893139325653</v>
      </c>
      <c r="BX688" s="38">
        <f t="shared" si="614"/>
        <v>3.7434459089465508E-2</v>
      </c>
      <c r="BY688" s="38">
        <f t="shared" si="615"/>
        <v>4.10343669984033E-2</v>
      </c>
    </row>
    <row r="689" spans="1:77" x14ac:dyDescent="0.25">
      <c r="A689" s="23" t="s">
        <v>1644</v>
      </c>
      <c r="B689" s="24" t="s">
        <v>1645</v>
      </c>
      <c r="C689" s="24" t="s">
        <v>65</v>
      </c>
      <c r="D689" s="24" t="s">
        <v>66</v>
      </c>
      <c r="E689" s="25">
        <v>5.7500000000000002E-2</v>
      </c>
      <c r="F689" s="26">
        <f t="shared" si="561"/>
        <v>12.05473357495557</v>
      </c>
      <c r="G689" s="27">
        <v>3630.7805477010188</v>
      </c>
      <c r="H689" s="28">
        <f t="shared" si="562"/>
        <v>3.5600000000000005</v>
      </c>
      <c r="I689" s="27">
        <v>4.6056E-2</v>
      </c>
      <c r="J689" s="27">
        <f t="shared" si="563"/>
        <v>1.8579814880400109E-5</v>
      </c>
      <c r="K689" s="20">
        <f t="shared" si="560"/>
        <v>0.99992200568895495</v>
      </c>
      <c r="S689" s="31">
        <f t="shared" si="564"/>
        <v>5.2160634302221629</v>
      </c>
      <c r="T689" s="31">
        <f t="shared" si="565"/>
        <v>7.6786160359322677</v>
      </c>
      <c r="U689" s="31">
        <f t="shared" si="566"/>
        <v>4.3642824677457384</v>
      </c>
      <c r="V689" s="31">
        <f t="shared" si="567"/>
        <v>173.33773437881882</v>
      </c>
      <c r="W689" s="31">
        <f t="shared" si="568"/>
        <v>3.6026897280550303</v>
      </c>
      <c r="X689" s="32">
        <f t="shared" si="569"/>
        <v>8779.5163980146244</v>
      </c>
      <c r="Y689" s="31">
        <f t="shared" si="570"/>
        <v>93.429396943403958</v>
      </c>
      <c r="Z689" s="31">
        <f t="shared" si="571"/>
        <v>4.2374716910981016</v>
      </c>
      <c r="AA689" s="31">
        <f t="shared" si="572"/>
        <v>18.067449817824105</v>
      </c>
      <c r="AB689" s="31">
        <f t="shared" si="573"/>
        <v>3.8545466146655119</v>
      </c>
      <c r="AD689" s="33">
        <f t="shared" si="574"/>
        <v>1394.5824981888584</v>
      </c>
      <c r="AE689" s="33">
        <f t="shared" si="575"/>
        <v>76.24069103460009</v>
      </c>
      <c r="AF689" s="33">
        <f t="shared" si="576"/>
        <v>0.10852650131660836</v>
      </c>
      <c r="AG689" s="73">
        <f t="shared" si="577"/>
        <v>2488.5526315789475</v>
      </c>
      <c r="AH689" s="33">
        <f t="shared" si="578"/>
        <v>262.54793125825904</v>
      </c>
      <c r="AI689" s="33">
        <f t="shared" si="579"/>
        <v>9.6151404807465091E-2</v>
      </c>
      <c r="AJ689" s="73">
        <f t="shared" si="580"/>
        <v>60.307017543859651</v>
      </c>
      <c r="AK689" s="33">
        <f t="shared" si="581"/>
        <v>149.13625852446978</v>
      </c>
      <c r="AL689" s="33">
        <f t="shared" si="582"/>
        <v>6.1696640465203493E-3</v>
      </c>
      <c r="AM689" s="73">
        <f t="shared" si="583"/>
        <v>113.1140350877193</v>
      </c>
      <c r="AN689" s="33">
        <f t="shared" si="584"/>
        <v>0.56676913565867837</v>
      </c>
      <c r="AO689" s="73">
        <f t="shared" si="585"/>
        <v>256.40350877192981</v>
      </c>
      <c r="AP689" s="33">
        <f t="shared" si="586"/>
        <v>1.6057137752590931</v>
      </c>
      <c r="AQ689" s="73">
        <f t="shared" si="587"/>
        <v>71.622807017543863</v>
      </c>
      <c r="AR689" s="33">
        <f t="shared" si="588"/>
        <v>59.478300643241013</v>
      </c>
      <c r="AS689" s="33">
        <f t="shared" si="589"/>
        <v>0.640723077598916</v>
      </c>
      <c r="AT689" s="73">
        <f t="shared" si="590"/>
        <v>622.14912280701753</v>
      </c>
      <c r="AU689" s="73">
        <f t="shared" si="591"/>
        <v>1394.5824981888584</v>
      </c>
      <c r="AV689" s="73">
        <f t="shared" si="592"/>
        <v>262.54793125825904</v>
      </c>
      <c r="AW689" s="73">
        <f t="shared" si="593"/>
        <v>149.13625852446978</v>
      </c>
      <c r="AX689" s="73">
        <f t="shared" si="594"/>
        <v>0.56676913565867837</v>
      </c>
      <c r="AY689" s="73">
        <f t="shared" si="595"/>
        <v>1.6057137752590931</v>
      </c>
      <c r="AZ689" s="73">
        <f t="shared" si="596"/>
        <v>59.478300643241013</v>
      </c>
      <c r="BA689" s="33">
        <f t="shared" si="597"/>
        <v>3612.1491228070176</v>
      </c>
      <c r="BC689" s="34">
        <f t="shared" si="598"/>
        <v>6.1224935133031904E-3</v>
      </c>
      <c r="BD689" s="34">
        <f t="shared" si="599"/>
        <v>3.2020747648620555E-2</v>
      </c>
      <c r="BE689" s="34">
        <f t="shared" si="600"/>
        <v>2.6710509064312601E-2</v>
      </c>
      <c r="BF689" s="34">
        <f t="shared" si="601"/>
        <v>2.2056532026959563E-2</v>
      </c>
      <c r="BG689" s="34">
        <f t="shared" si="602"/>
        <v>0.57202087673781965</v>
      </c>
      <c r="BH689" s="34">
        <f t="shared" si="603"/>
        <v>2.5943892941554032E-2</v>
      </c>
      <c r="BI689" s="34">
        <f t="shared" si="604"/>
        <v>0.10943892620447584</v>
      </c>
      <c r="BJ689" s="34">
        <f t="shared" si="605"/>
        <v>2.8392165705842083E-2</v>
      </c>
      <c r="BL689" s="49">
        <f t="shared" si="606"/>
        <v>1</v>
      </c>
      <c r="BM689" s="49">
        <f t="shared" si="607"/>
        <v>0.83416256726483029</v>
      </c>
      <c r="BN689" s="49">
        <f t="shared" si="608"/>
        <v>17.864069977843322</v>
      </c>
      <c r="BO689" s="49">
        <f t="shared" si="609"/>
        <v>0.81022133606151725</v>
      </c>
      <c r="BP689" s="49">
        <f t="shared" si="610"/>
        <v>0.88668028671295596</v>
      </c>
      <c r="BU689" s="38">
        <f t="shared" si="611"/>
        <v>4.6012297141245696E-2</v>
      </c>
      <c r="BV689" s="38">
        <f t="shared" si="612"/>
        <v>3.8381735909093724E-2</v>
      </c>
      <c r="BW689" s="38">
        <f t="shared" si="613"/>
        <v>0.82196689597253336</v>
      </c>
      <c r="BX689" s="38">
        <f t="shared" si="614"/>
        <v>3.7280144865039617E-2</v>
      </c>
      <c r="BY689" s="38">
        <f t="shared" si="615"/>
        <v>4.0798196821521457E-2</v>
      </c>
    </row>
    <row r="690" spans="1:77" x14ac:dyDescent="0.25">
      <c r="A690" s="23" t="s">
        <v>1646</v>
      </c>
      <c r="B690" s="24" t="s">
        <v>1647</v>
      </c>
      <c r="C690" s="24" t="s">
        <v>89</v>
      </c>
      <c r="D690" s="24" t="s">
        <v>66</v>
      </c>
      <c r="E690" s="25">
        <v>7.9299999999999995E-2</v>
      </c>
      <c r="F690" s="26">
        <f t="shared" si="561"/>
        <v>8.7408219490535348</v>
      </c>
      <c r="G690" s="27">
        <v>5.3703179637025285</v>
      </c>
      <c r="H690" s="28">
        <f t="shared" si="562"/>
        <v>0.73000000000000009</v>
      </c>
      <c r="I690" s="27">
        <v>2.0199999999999997E-6</v>
      </c>
      <c r="J690" s="27">
        <f t="shared" si="563"/>
        <v>8.1490416142105728E-10</v>
      </c>
      <c r="K690" s="20">
        <f t="shared" si="560"/>
        <v>0.99942151062636053</v>
      </c>
      <c r="S690" s="31">
        <f t="shared" si="564"/>
        <v>1.1556757175257857</v>
      </c>
      <c r="T690" s="31">
        <f t="shared" si="565"/>
        <v>1.0724995774158277</v>
      </c>
      <c r="U690" s="31">
        <f t="shared" si="566"/>
        <v>1.1827225517945839</v>
      </c>
      <c r="V690" s="31">
        <f t="shared" si="567"/>
        <v>1.0751724280274855</v>
      </c>
      <c r="W690" s="31">
        <f t="shared" si="568"/>
        <v>1.1508495946847022</v>
      </c>
      <c r="X690" s="32">
        <f t="shared" si="569"/>
        <v>1463565.3724776786</v>
      </c>
      <c r="Y690" s="31">
        <f t="shared" si="570"/>
        <v>6.2689016813921317</v>
      </c>
      <c r="Z690" s="31">
        <f t="shared" si="571"/>
        <v>1.1190294154560925</v>
      </c>
      <c r="AA690" s="31">
        <f t="shared" si="572"/>
        <v>2.0000414303676859</v>
      </c>
      <c r="AB690" s="31">
        <f t="shared" si="573"/>
        <v>1.5254388225938527</v>
      </c>
      <c r="AD690" s="33">
        <f t="shared" si="574"/>
        <v>6294.3528698555228</v>
      </c>
      <c r="AE690" s="33">
        <f t="shared" si="575"/>
        <v>55.281711658127435</v>
      </c>
      <c r="AF690" s="33">
        <f t="shared" si="576"/>
        <v>0.7770010831530938</v>
      </c>
      <c r="AG690" s="73">
        <f t="shared" si="577"/>
        <v>2488.5526315789475</v>
      </c>
      <c r="AH690" s="33">
        <f t="shared" si="578"/>
        <v>968.80991369846015</v>
      </c>
      <c r="AI690" s="33">
        <f t="shared" si="579"/>
        <v>15.501389574547947</v>
      </c>
      <c r="AJ690" s="73">
        <f t="shared" si="580"/>
        <v>60.307017543859651</v>
      </c>
      <c r="AK690" s="33">
        <f t="shared" si="581"/>
        <v>466.86523516903901</v>
      </c>
      <c r="AL690" s="33">
        <f t="shared" si="582"/>
        <v>3.7010076683467579E-5</v>
      </c>
      <c r="AM690" s="73">
        <f t="shared" si="583"/>
        <v>113.1140350877193</v>
      </c>
      <c r="AN690" s="33">
        <f t="shared" si="584"/>
        <v>8.4469180156236572</v>
      </c>
      <c r="AO690" s="73">
        <f t="shared" si="585"/>
        <v>256.40350877192981</v>
      </c>
      <c r="AP690" s="33">
        <f t="shared" si="586"/>
        <v>6.0804180593353161</v>
      </c>
      <c r="AQ690" s="73">
        <f t="shared" si="587"/>
        <v>71.622807017543863</v>
      </c>
      <c r="AR690" s="33">
        <f t="shared" si="588"/>
        <v>537.29947580318617</v>
      </c>
      <c r="AS690" s="33">
        <f t="shared" si="589"/>
        <v>1.6190075492490108</v>
      </c>
      <c r="AT690" s="73">
        <f t="shared" si="590"/>
        <v>622.14912280701753</v>
      </c>
      <c r="AU690" s="73">
        <f t="shared" si="591"/>
        <v>6294.3528698555228</v>
      </c>
      <c r="AV690" s="73">
        <f t="shared" si="592"/>
        <v>968.80991369846015</v>
      </c>
      <c r="AW690" s="73">
        <f t="shared" si="593"/>
        <v>466.86523516903901</v>
      </c>
      <c r="AX690" s="73">
        <f t="shared" si="594"/>
        <v>8.4469180156236572</v>
      </c>
      <c r="AY690" s="73">
        <f t="shared" si="595"/>
        <v>6.0804180593353161</v>
      </c>
      <c r="AZ690" s="73">
        <f t="shared" si="596"/>
        <v>537.29947580318617</v>
      </c>
      <c r="BA690" s="33">
        <f t="shared" si="597"/>
        <v>3612.1491228070176</v>
      </c>
      <c r="BC690" s="34">
        <f t="shared" si="598"/>
        <v>3.5057001937407843E-2</v>
      </c>
      <c r="BD690" s="34">
        <f t="shared" si="599"/>
        <v>4.0560416923837203E-2</v>
      </c>
      <c r="BE690" s="34">
        <f t="shared" si="600"/>
        <v>4.0809732909743657E-2</v>
      </c>
      <c r="BF690" s="34">
        <f t="shared" si="601"/>
        <v>4.0345333272207788E-2</v>
      </c>
      <c r="BG690" s="34">
        <f t="shared" si="602"/>
        <v>0.21976889838998329</v>
      </c>
      <c r="BH690" s="34">
        <f t="shared" si="603"/>
        <v>3.9229816385660601E-2</v>
      </c>
      <c r="BI690" s="34">
        <f t="shared" si="604"/>
        <v>6.9904816923259977E-2</v>
      </c>
      <c r="BJ690" s="34">
        <f t="shared" si="605"/>
        <v>4.5826037654131541E-2</v>
      </c>
      <c r="BL690" s="49">
        <f t="shared" si="606"/>
        <v>1</v>
      </c>
      <c r="BM690" s="49">
        <f t="shared" si="607"/>
        <v>1.0061467806500759</v>
      </c>
      <c r="BN690" s="49">
        <f t="shared" si="608"/>
        <v>5.4183096491009177</v>
      </c>
      <c r="BO690" s="49">
        <f t="shared" si="609"/>
        <v>0.96719460402305157</v>
      </c>
      <c r="BP690" s="49">
        <f t="shared" si="610"/>
        <v>1.1298216618478532</v>
      </c>
      <c r="BU690" s="38">
        <f t="shared" si="611"/>
        <v>4.9872954975532437E-2</v>
      </c>
      <c r="BV690" s="38">
        <f t="shared" si="612"/>
        <v>5.0179513090138149E-2</v>
      </c>
      <c r="BW690" s="38">
        <f t="shared" si="613"/>
        <v>0.27022711317310305</v>
      </c>
      <c r="BX690" s="38">
        <f t="shared" si="614"/>
        <v>4.8236852939019574E-2</v>
      </c>
      <c r="BY690" s="38">
        <f t="shared" si="615"/>
        <v>5.6347544871719217E-2</v>
      </c>
    </row>
    <row r="691" spans="1:77" x14ac:dyDescent="0.25">
      <c r="A691" s="23" t="s">
        <v>1648</v>
      </c>
      <c r="B691" s="24" t="s">
        <v>1649</v>
      </c>
      <c r="C691" s="24" t="s">
        <v>1650</v>
      </c>
      <c r="D691" s="24" t="s">
        <v>212</v>
      </c>
      <c r="E691" s="25">
        <v>0.19400000000000001</v>
      </c>
      <c r="F691" s="26">
        <f t="shared" si="561"/>
        <v>3.5729236111337386</v>
      </c>
      <c r="G691" s="27">
        <v>1995.2623149688804</v>
      </c>
      <c r="H691" s="28">
        <f t="shared" si="562"/>
        <v>3.3000000000000003</v>
      </c>
      <c r="I691" s="27">
        <v>4.8783E-2</v>
      </c>
      <c r="J691" s="27">
        <f t="shared" si="563"/>
        <v>1.9679935498318536E-5</v>
      </c>
      <c r="K691" s="20">
        <f t="shared" si="560"/>
        <v>0.99993950054385972</v>
      </c>
      <c r="S691" s="31">
        <f t="shared" si="564"/>
        <v>5.1410888219006194</v>
      </c>
      <c r="T691" s="31">
        <f t="shared" si="565"/>
        <v>7.4871923527322437</v>
      </c>
      <c r="U691" s="31">
        <f t="shared" si="566"/>
        <v>4.3055353171216524</v>
      </c>
      <c r="V691" s="31">
        <f t="shared" si="567"/>
        <v>95.625546506473569</v>
      </c>
      <c r="W691" s="31">
        <f t="shared" si="568"/>
        <v>3.5574167722011647</v>
      </c>
      <c r="X691" s="32">
        <f t="shared" si="569"/>
        <v>4576.8080979317592</v>
      </c>
      <c r="Y691" s="31">
        <f t="shared" si="570"/>
        <v>91.819988075145545</v>
      </c>
      <c r="Z691" s="31">
        <f t="shared" si="571"/>
        <v>4.1798900006948623</v>
      </c>
      <c r="AA691" s="31">
        <f t="shared" si="572"/>
        <v>17.770766905789614</v>
      </c>
      <c r="AB691" s="31">
        <f t="shared" si="573"/>
        <v>3.8423547040596762</v>
      </c>
      <c r="AD691" s="33">
        <f t="shared" si="574"/>
        <v>1414.9202671315732</v>
      </c>
      <c r="AE691" s="33">
        <f t="shared" si="575"/>
        <v>22.597112033451058</v>
      </c>
      <c r="AF691" s="33">
        <f t="shared" si="576"/>
        <v>0.1113011786092595</v>
      </c>
      <c r="AG691" s="73">
        <f t="shared" si="577"/>
        <v>2488.5526315789475</v>
      </c>
      <c r="AH691" s="33">
        <f t="shared" si="578"/>
        <v>266.13028321396951</v>
      </c>
      <c r="AI691" s="33">
        <f t="shared" si="579"/>
        <v>0.17429094290758779</v>
      </c>
      <c r="AJ691" s="73">
        <f t="shared" si="580"/>
        <v>60.307017543859651</v>
      </c>
      <c r="AK691" s="33">
        <f t="shared" si="581"/>
        <v>151.0342197926434</v>
      </c>
      <c r="AL691" s="33">
        <f t="shared" si="582"/>
        <v>1.1835031206823892E-2</v>
      </c>
      <c r="AM691" s="73">
        <f t="shared" si="583"/>
        <v>113.1140350877193</v>
      </c>
      <c r="AN691" s="33">
        <f t="shared" si="584"/>
        <v>0.57670339172106999</v>
      </c>
      <c r="AO691" s="73">
        <f t="shared" si="585"/>
        <v>256.40350877192981</v>
      </c>
      <c r="AP691" s="33">
        <f t="shared" si="586"/>
        <v>1.6278339060443088</v>
      </c>
      <c r="AQ691" s="73">
        <f t="shared" si="587"/>
        <v>71.622807017543863</v>
      </c>
      <c r="AR691" s="33">
        <f t="shared" si="588"/>
        <v>60.471290733722171</v>
      </c>
      <c r="AS691" s="33">
        <f t="shared" si="589"/>
        <v>0.64275611178936398</v>
      </c>
      <c r="AT691" s="73">
        <f t="shared" si="590"/>
        <v>622.14912280701753</v>
      </c>
      <c r="AU691" s="73">
        <f t="shared" si="591"/>
        <v>1414.9202671315732</v>
      </c>
      <c r="AV691" s="73">
        <f t="shared" si="592"/>
        <v>266.13028321396951</v>
      </c>
      <c r="AW691" s="73">
        <f t="shared" si="593"/>
        <v>151.0342197926434</v>
      </c>
      <c r="AX691" s="73">
        <f t="shared" si="594"/>
        <v>0.57670339172106999</v>
      </c>
      <c r="AY691" s="73">
        <f t="shared" si="595"/>
        <v>1.6278339060443088</v>
      </c>
      <c r="AZ691" s="73">
        <f t="shared" si="596"/>
        <v>60.471290733722171</v>
      </c>
      <c r="BA691" s="33">
        <f t="shared" si="597"/>
        <v>3612.1491228070176</v>
      </c>
      <c r="BC691" s="34">
        <f t="shared" si="598"/>
        <v>1.8807861135270349E-2</v>
      </c>
      <c r="BD691" s="34">
        <f t="shared" si="599"/>
        <v>9.6949004646721543E-2</v>
      </c>
      <c r="BE691" s="34">
        <f t="shared" si="600"/>
        <v>8.0924911957396609E-2</v>
      </c>
      <c r="BF691" s="34">
        <f t="shared" si="601"/>
        <v>6.690215820326742E-2</v>
      </c>
      <c r="BG691" s="34">
        <f t="shared" si="602"/>
        <v>1.7269375851595168</v>
      </c>
      <c r="BH691" s="34">
        <f t="shared" si="603"/>
        <v>7.861479069377407E-2</v>
      </c>
      <c r="BI691" s="34">
        <f t="shared" si="604"/>
        <v>0.33071491046376461</v>
      </c>
      <c r="BJ691" s="34">
        <f t="shared" si="605"/>
        <v>8.6070895566810801E-2</v>
      </c>
      <c r="BL691" s="49">
        <f t="shared" si="606"/>
        <v>1</v>
      </c>
      <c r="BM691" s="49">
        <f t="shared" si="607"/>
        <v>0.83471627431641904</v>
      </c>
      <c r="BN691" s="49">
        <f t="shared" si="608"/>
        <v>17.812844922466311</v>
      </c>
      <c r="BO691" s="49">
        <f t="shared" si="609"/>
        <v>0.81088806409352376</v>
      </c>
      <c r="BP691" s="49">
        <f t="shared" si="610"/>
        <v>0.88779555685434675</v>
      </c>
      <c r="BU691" s="38">
        <f t="shared" si="611"/>
        <v>4.6023955676021501E-2</v>
      </c>
      <c r="BV691" s="38">
        <f t="shared" si="612"/>
        <v>3.8416944811192677E-2</v>
      </c>
      <c r="BW691" s="38">
        <f t="shared" si="613"/>
        <v>0.81981758517543413</v>
      </c>
      <c r="BX691" s="38">
        <f t="shared" si="614"/>
        <v>3.7320276320055218E-2</v>
      </c>
      <c r="BY691" s="38">
        <f t="shared" si="615"/>
        <v>4.085986335803328E-2</v>
      </c>
    </row>
    <row r="692" spans="1:77" x14ac:dyDescent="0.25">
      <c r="A692" s="23" t="s">
        <v>1651</v>
      </c>
      <c r="B692" s="24" t="s">
        <v>1652</v>
      </c>
      <c r="C692" s="24" t="s">
        <v>77</v>
      </c>
      <c r="D692" s="24" t="s">
        <v>82</v>
      </c>
      <c r="E692" s="25">
        <v>2.2899999999999999E-3</v>
      </c>
      <c r="F692" s="26">
        <f t="shared" si="561"/>
        <v>302.68435832312019</v>
      </c>
      <c r="G692" s="27">
        <v>1.9952623149688797</v>
      </c>
      <c r="H692" s="28">
        <f t="shared" si="562"/>
        <v>0.30000000000000004</v>
      </c>
      <c r="I692" s="27">
        <v>5.1926523592168582E-11</v>
      </c>
      <c r="J692" s="27">
        <f t="shared" si="563"/>
        <v>2.0948089189795489E-14</v>
      </c>
      <c r="K692" s="20">
        <f t="shared" si="560"/>
        <v>0.99850685855799293</v>
      </c>
      <c r="S692" s="31">
        <f t="shared" si="564"/>
        <v>0.9836915329395044</v>
      </c>
      <c r="T692" s="31">
        <f t="shared" si="565"/>
        <v>0.89882261906906602</v>
      </c>
      <c r="U692" s="31">
        <f t="shared" si="566"/>
        <v>1.0479625173904077</v>
      </c>
      <c r="V692" s="31">
        <f t="shared" si="567"/>
        <v>0.9148055465064735</v>
      </c>
      <c r="W692" s="31">
        <f t="shared" si="568"/>
        <v>1.0469980031839505</v>
      </c>
      <c r="X692" s="32">
        <f t="shared" si="569"/>
        <v>49738115907.155487</v>
      </c>
      <c r="Y692" s="31">
        <f t="shared" si="570"/>
        <v>2.57708016915063</v>
      </c>
      <c r="Z692" s="31">
        <f t="shared" si="571"/>
        <v>0.98694282917304921</v>
      </c>
      <c r="AA692" s="31">
        <f t="shared" si="572"/>
        <v>1.3194807732435361</v>
      </c>
      <c r="AB692" s="31">
        <f t="shared" si="573"/>
        <v>1.1295747693702054</v>
      </c>
      <c r="AD692" s="33">
        <f t="shared" si="574"/>
        <v>7394.8290959602309</v>
      </c>
      <c r="AE692" s="33">
        <f t="shared" si="575"/>
        <v>1914.3404954102643</v>
      </c>
      <c r="AF692" s="33">
        <f t="shared" si="576"/>
        <v>0.92713880987601127</v>
      </c>
      <c r="AG692" s="73">
        <f t="shared" si="577"/>
        <v>2488.5526315789475</v>
      </c>
      <c r="AH692" s="33">
        <f t="shared" si="578"/>
        <v>1093.3915233787554</v>
      </c>
      <c r="AI692" s="33">
        <f t="shared" si="579"/>
        <v>18.218808062887852</v>
      </c>
      <c r="AJ692" s="73">
        <f t="shared" si="580"/>
        <v>60.307017543859651</v>
      </c>
      <c r="AK692" s="33">
        <f t="shared" si="581"/>
        <v>513.17353522427697</v>
      </c>
      <c r="AL692" s="33">
        <f t="shared" si="582"/>
        <v>1.0890373645792657E-9</v>
      </c>
      <c r="AM692" s="73">
        <f t="shared" si="583"/>
        <v>113.1140350877193</v>
      </c>
      <c r="AN692" s="33">
        <f t="shared" si="584"/>
        <v>20.547633397131442</v>
      </c>
      <c r="AO692" s="73">
        <f t="shared" si="585"/>
        <v>256.40350877192981</v>
      </c>
      <c r="AP692" s="33">
        <f t="shared" si="586"/>
        <v>6.8941852208073886</v>
      </c>
      <c r="AQ692" s="73">
        <f t="shared" si="587"/>
        <v>71.622807017543863</v>
      </c>
      <c r="AR692" s="33">
        <f t="shared" si="588"/>
        <v>814.42733680733204</v>
      </c>
      <c r="AS692" s="33">
        <f t="shared" si="589"/>
        <v>2.1863953026092728</v>
      </c>
      <c r="AT692" s="73">
        <f t="shared" si="590"/>
        <v>622.14912280701753</v>
      </c>
      <c r="AU692" s="73">
        <f t="shared" si="591"/>
        <v>7394.8290959602309</v>
      </c>
      <c r="AV692" s="73">
        <f t="shared" si="592"/>
        <v>1093.3915233787554</v>
      </c>
      <c r="AW692" s="73">
        <f t="shared" si="593"/>
        <v>513.17353522427697</v>
      </c>
      <c r="AX692" s="73">
        <f t="shared" si="594"/>
        <v>20.547633397131442</v>
      </c>
      <c r="AY692" s="73">
        <f t="shared" si="595"/>
        <v>6.8941852208073886</v>
      </c>
      <c r="AZ692" s="73">
        <f t="shared" si="596"/>
        <v>814.42733680733204</v>
      </c>
      <c r="BA692" s="33">
        <f t="shared" si="597"/>
        <v>3612.1491228070176</v>
      </c>
      <c r="BC692" s="34">
        <f t="shared" si="598"/>
        <v>1.3519240169588519E-3</v>
      </c>
      <c r="BD692" s="34">
        <f t="shared" si="599"/>
        <v>1.3312945759143106E-3</v>
      </c>
      <c r="BE692" s="34">
        <f t="shared" si="600"/>
        <v>1.3935455248570384E-3</v>
      </c>
      <c r="BF692" s="34">
        <f t="shared" si="601"/>
        <v>1.4154617462093393E-3</v>
      </c>
      <c r="BG692" s="34">
        <f t="shared" si="602"/>
        <v>3.4840165743031172E-3</v>
      </c>
      <c r="BH692" s="34">
        <f t="shared" si="603"/>
        <v>1.3342717141243624E-3</v>
      </c>
      <c r="BI692" s="34">
        <f t="shared" si="604"/>
        <v>1.7790617138489502E-3</v>
      </c>
      <c r="BJ692" s="34">
        <f t="shared" si="605"/>
        <v>1.5749835797420177E-3</v>
      </c>
      <c r="BL692" s="49">
        <f t="shared" si="606"/>
        <v>1</v>
      </c>
      <c r="BM692" s="49">
        <f t="shared" si="607"/>
        <v>1.0467597104870459</v>
      </c>
      <c r="BN692" s="49">
        <f t="shared" si="608"/>
        <v>2.6170140232940957</v>
      </c>
      <c r="BO692" s="49">
        <f t="shared" si="609"/>
        <v>1.0022362730712751</v>
      </c>
      <c r="BP692" s="49">
        <f t="shared" si="610"/>
        <v>1.1830466436478535</v>
      </c>
      <c r="BU692" s="38">
        <f t="shared" si="611"/>
        <v>5.0881316683772729E-2</v>
      </c>
      <c r="BV692" s="38">
        <f t="shared" si="612"/>
        <v>5.3260512321105638E-2</v>
      </c>
      <c r="BW692" s="38">
        <f t="shared" si="613"/>
        <v>0.13315711928510107</v>
      </c>
      <c r="BX692" s="38">
        <f t="shared" si="614"/>
        <v>5.0995101202103668E-2</v>
      </c>
      <c r="BY692" s="38">
        <f t="shared" si="615"/>
        <v>6.019497092712086E-2</v>
      </c>
    </row>
    <row r="693" spans="1:77" x14ac:dyDescent="0.25">
      <c r="A693" s="23" t="s">
        <v>1653</v>
      </c>
      <c r="B693" s="24" t="s">
        <v>1654</v>
      </c>
      <c r="C693" s="24" t="s">
        <v>77</v>
      </c>
      <c r="D693" s="24" t="s">
        <v>66</v>
      </c>
      <c r="E693" s="25">
        <v>8.0399999999999999E-2</v>
      </c>
      <c r="F693" s="26">
        <f t="shared" si="561"/>
        <v>8.6212335890540466</v>
      </c>
      <c r="G693" s="27">
        <v>13.182567385564075</v>
      </c>
      <c r="H693" s="28">
        <f t="shared" si="562"/>
        <v>1.1200000000000001</v>
      </c>
      <c r="I693" s="27">
        <v>3.7816248879434821E-3</v>
      </c>
      <c r="J693" s="27">
        <f t="shared" si="563"/>
        <v>1.5255751772864275E-6</v>
      </c>
      <c r="K693" s="20">
        <f t="shared" si="560"/>
        <v>0.99974227678754535</v>
      </c>
      <c r="S693" s="31">
        <f t="shared" si="564"/>
        <v>1.5057435273968658</v>
      </c>
      <c r="T693" s="31">
        <f t="shared" si="565"/>
        <v>1.443364576603664</v>
      </c>
      <c r="U693" s="31">
        <f t="shared" si="566"/>
        <v>1.4570219021418502</v>
      </c>
      <c r="V693" s="31">
        <f t="shared" si="567"/>
        <v>1.4463740341160654</v>
      </c>
      <c r="W693" s="31">
        <f t="shared" si="568"/>
        <v>1.3622358874170752</v>
      </c>
      <c r="X693" s="32">
        <f t="shared" si="569"/>
        <v>1010.5041266787988</v>
      </c>
      <c r="Y693" s="31">
        <f t="shared" si="570"/>
        <v>13.783475619305316</v>
      </c>
      <c r="Z693" s="31">
        <f t="shared" si="571"/>
        <v>1.3878870553878329</v>
      </c>
      <c r="AA693" s="31">
        <f t="shared" si="572"/>
        <v>3.3852989137635054</v>
      </c>
      <c r="AB693" s="31">
        <f t="shared" si="573"/>
        <v>2.1129010601093992</v>
      </c>
      <c r="AD693" s="33">
        <f t="shared" si="574"/>
        <v>4830.9892334762235</v>
      </c>
      <c r="AE693" s="33">
        <f t="shared" si="575"/>
        <v>54.525369831959033</v>
      </c>
      <c r="AF693" s="33">
        <f t="shared" si="576"/>
        <v>0.57735470777190878</v>
      </c>
      <c r="AG693" s="73">
        <f t="shared" si="577"/>
        <v>2488.5526315789475</v>
      </c>
      <c r="AH693" s="33">
        <f t="shared" si="578"/>
        <v>786.42148868794379</v>
      </c>
      <c r="AI693" s="33">
        <f t="shared" si="579"/>
        <v>11.523068219938217</v>
      </c>
      <c r="AJ693" s="73">
        <f t="shared" si="580"/>
        <v>60.307017543859651</v>
      </c>
      <c r="AK693" s="33">
        <f t="shared" si="581"/>
        <v>394.41896343328705</v>
      </c>
      <c r="AL693" s="33">
        <f t="shared" si="582"/>
        <v>5.3603607582182806E-2</v>
      </c>
      <c r="AM693" s="73">
        <f t="shared" si="583"/>
        <v>113.1140350877193</v>
      </c>
      <c r="AN693" s="33">
        <f t="shared" si="584"/>
        <v>3.8417667657465233</v>
      </c>
      <c r="AO693" s="73">
        <f t="shared" si="585"/>
        <v>256.40350877192981</v>
      </c>
      <c r="AP693" s="33">
        <f t="shared" si="586"/>
        <v>4.9025362980745593</v>
      </c>
      <c r="AQ693" s="73">
        <f t="shared" si="587"/>
        <v>71.622807017543863</v>
      </c>
      <c r="AR693" s="33">
        <f t="shared" si="588"/>
        <v>317.43761466739551</v>
      </c>
      <c r="AS693" s="33">
        <f t="shared" si="589"/>
        <v>1.1688654127368827</v>
      </c>
      <c r="AT693" s="73">
        <f t="shared" si="590"/>
        <v>622.14912280701753</v>
      </c>
      <c r="AU693" s="73">
        <f t="shared" si="591"/>
        <v>4830.9892334762235</v>
      </c>
      <c r="AV693" s="73">
        <f t="shared" si="592"/>
        <v>786.42148868794379</v>
      </c>
      <c r="AW693" s="73">
        <f t="shared" si="593"/>
        <v>394.41896343328705</v>
      </c>
      <c r="AX693" s="73">
        <f t="shared" si="594"/>
        <v>3.8417667657465233</v>
      </c>
      <c r="AY693" s="73">
        <f t="shared" si="595"/>
        <v>4.9025362980745593</v>
      </c>
      <c r="AZ693" s="73">
        <f t="shared" si="596"/>
        <v>317.43761466739551</v>
      </c>
      <c r="BA693" s="33">
        <f t="shared" si="597"/>
        <v>3612.1491228070176</v>
      </c>
      <c r="BC693" s="34">
        <f t="shared" si="598"/>
        <v>2.7761307773831713E-2</v>
      </c>
      <c r="BD693" s="34">
        <f t="shared" si="599"/>
        <v>4.1854636117181515E-2</v>
      </c>
      <c r="BE693" s="34">
        <f t="shared" si="600"/>
        <v>3.9864714344877011E-2</v>
      </c>
      <c r="BF693" s="34">
        <f t="shared" si="601"/>
        <v>3.7812310839610223E-2</v>
      </c>
      <c r="BG693" s="34">
        <f t="shared" si="602"/>
        <v>0.38264730886064052</v>
      </c>
      <c r="BH693" s="34">
        <f t="shared" si="603"/>
        <v>3.8529559699938647E-2</v>
      </c>
      <c r="BI693" s="34">
        <f t="shared" si="604"/>
        <v>9.3635541256040455E-2</v>
      </c>
      <c r="BJ693" s="34">
        <f t="shared" si="605"/>
        <v>4.4316103117101144E-2</v>
      </c>
      <c r="BL693" s="49">
        <f t="shared" si="606"/>
        <v>1</v>
      </c>
      <c r="BM693" s="49">
        <f t="shared" si="607"/>
        <v>0.95245635951216334</v>
      </c>
      <c r="BN693" s="49">
        <f t="shared" si="608"/>
        <v>9.1422920937439969</v>
      </c>
      <c r="BO693" s="49">
        <f t="shared" si="609"/>
        <v>0.92055655655603918</v>
      </c>
      <c r="BP693" s="49">
        <f t="shared" si="610"/>
        <v>1.0588099008441549</v>
      </c>
      <c r="BU693" s="38">
        <f t="shared" si="611"/>
        <v>4.8600325983633452E-2</v>
      </c>
      <c r="BV693" s="38">
        <f t="shared" si="612"/>
        <v>4.6289689557475915E-2</v>
      </c>
      <c r="BW693" s="38">
        <f t="shared" si="613"/>
        <v>0.44431837599355306</v>
      </c>
      <c r="BX693" s="38">
        <f t="shared" si="614"/>
        <v>4.4739348734994612E-2</v>
      </c>
      <c r="BY693" s="38">
        <f t="shared" si="615"/>
        <v>5.145850633572454E-2</v>
      </c>
    </row>
    <row r="694" spans="1:77" x14ac:dyDescent="0.25">
      <c r="A694" s="23" t="s">
        <v>1655</v>
      </c>
      <c r="B694" s="24" t="s">
        <v>1656</v>
      </c>
      <c r="C694" s="24" t="s">
        <v>89</v>
      </c>
      <c r="D694" s="24" t="s">
        <v>66</v>
      </c>
      <c r="E694" s="25">
        <v>0.434</v>
      </c>
      <c r="F694" s="26">
        <f t="shared" si="561"/>
        <v>1.5971133192625468</v>
      </c>
      <c r="G694" s="27">
        <v>707.94578438413873</v>
      </c>
      <c r="H694" s="28">
        <f t="shared" si="562"/>
        <v>2.8500000000000005</v>
      </c>
      <c r="I694" s="27">
        <v>6.0599999999999994E-3</v>
      </c>
      <c r="J694" s="27">
        <f t="shared" si="563"/>
        <v>2.4447124842631719E-6</v>
      </c>
      <c r="K694" s="20">
        <f t="shared" si="560"/>
        <v>0.99995113645530109</v>
      </c>
      <c r="S694" s="31">
        <f t="shared" si="564"/>
        <v>4.8630489127390293</v>
      </c>
      <c r="T694" s="31">
        <f t="shared" si="565"/>
        <v>6.8117354445397842</v>
      </c>
      <c r="U694" s="31">
        <f t="shared" si="566"/>
        <v>4.0876741933533074</v>
      </c>
      <c r="V694" s="31">
        <f t="shared" si="567"/>
        <v>34.458277274103274</v>
      </c>
      <c r="W694" s="31">
        <f t="shared" si="568"/>
        <v>3.3895240840646608</v>
      </c>
      <c r="X694" s="32">
        <f t="shared" si="569"/>
        <v>13323.952422010572</v>
      </c>
      <c r="Y694" s="31">
        <f t="shared" si="570"/>
        <v>85.851568825586767</v>
      </c>
      <c r="Z694" s="31">
        <f t="shared" si="571"/>
        <v>3.9663509329023965</v>
      </c>
      <c r="AA694" s="31">
        <f t="shared" si="572"/>
        <v>16.670531882778992</v>
      </c>
      <c r="AB694" s="31">
        <f t="shared" si="573"/>
        <v>3.7941210698420069</v>
      </c>
      <c r="AD694" s="33">
        <f t="shared" si="574"/>
        <v>1495.8169041186311</v>
      </c>
      <c r="AE694" s="33">
        <f t="shared" si="575"/>
        <v>10.101013213109461</v>
      </c>
      <c r="AF694" s="33">
        <f t="shared" si="576"/>
        <v>0.12233788879768145</v>
      </c>
      <c r="AG694" s="73">
        <f t="shared" si="577"/>
        <v>2488.5526315789475</v>
      </c>
      <c r="AH694" s="33">
        <f t="shared" si="578"/>
        <v>280.31425185414633</v>
      </c>
      <c r="AI694" s="33">
        <f t="shared" si="579"/>
        <v>0.48367672400129857</v>
      </c>
      <c r="AJ694" s="73">
        <f t="shared" si="580"/>
        <v>60.307017543859651</v>
      </c>
      <c r="AK694" s="33">
        <f t="shared" si="581"/>
        <v>158.5153706954504</v>
      </c>
      <c r="AL694" s="33">
        <f t="shared" si="582"/>
        <v>4.0653602588062209E-3</v>
      </c>
      <c r="AM694" s="73">
        <f t="shared" si="583"/>
        <v>113.1140350877193</v>
      </c>
      <c r="AN694" s="33">
        <f t="shared" si="584"/>
        <v>0.61679593366898178</v>
      </c>
      <c r="AO694" s="73">
        <f t="shared" si="585"/>
        <v>256.40350877192981</v>
      </c>
      <c r="AP694" s="33">
        <f t="shared" si="586"/>
        <v>1.7154726804992226</v>
      </c>
      <c r="AQ694" s="73">
        <f t="shared" si="587"/>
        <v>71.622807017543863</v>
      </c>
      <c r="AR694" s="33">
        <f t="shared" si="588"/>
        <v>64.462323078684634</v>
      </c>
      <c r="AS694" s="33">
        <f t="shared" si="589"/>
        <v>0.65092729626569668</v>
      </c>
      <c r="AT694" s="73">
        <f t="shared" si="590"/>
        <v>622.14912280701753</v>
      </c>
      <c r="AU694" s="73">
        <f t="shared" si="591"/>
        <v>1495.8169041186311</v>
      </c>
      <c r="AV694" s="73">
        <f t="shared" si="592"/>
        <v>280.31425185414633</v>
      </c>
      <c r="AW694" s="73">
        <f t="shared" si="593"/>
        <v>158.5153706954504</v>
      </c>
      <c r="AX694" s="73">
        <f t="shared" si="594"/>
        <v>0.61679593366898178</v>
      </c>
      <c r="AY694" s="73">
        <f t="shared" si="595"/>
        <v>1.7154726804992226</v>
      </c>
      <c r="AZ694" s="73">
        <f t="shared" si="596"/>
        <v>64.462323078684634</v>
      </c>
      <c r="BA694" s="33">
        <f t="shared" si="597"/>
        <v>3612.1491228070176</v>
      </c>
      <c r="BC694" s="34">
        <f t="shared" si="598"/>
        <v>3.7520518296481585E-2</v>
      </c>
      <c r="BD694" s="34">
        <f t="shared" si="599"/>
        <v>0.18292796954645291</v>
      </c>
      <c r="BE694" s="34">
        <f t="shared" si="600"/>
        <v>0.15310747043522735</v>
      </c>
      <c r="BF694" s="34">
        <f t="shared" si="601"/>
        <v>0.12717343886227944</v>
      </c>
      <c r="BG694" s="34">
        <f t="shared" si="602"/>
        <v>3.2211953589020763</v>
      </c>
      <c r="BH694" s="34">
        <f t="shared" si="603"/>
        <v>0.14881954274823117</v>
      </c>
      <c r="BI694" s="34">
        <f t="shared" si="604"/>
        <v>0.61923409780650085</v>
      </c>
      <c r="BJ694" s="34">
        <f t="shared" si="605"/>
        <v>0.1632088397833564</v>
      </c>
      <c r="BL694" s="49">
        <f t="shared" si="606"/>
        <v>1</v>
      </c>
      <c r="BM694" s="49">
        <f t="shared" si="607"/>
        <v>0.83698228769956962</v>
      </c>
      <c r="BN694" s="49">
        <f t="shared" si="608"/>
        <v>17.609091528696396</v>
      </c>
      <c r="BO694" s="49">
        <f t="shared" si="609"/>
        <v>0.81354176246098764</v>
      </c>
      <c r="BP694" s="49">
        <f t="shared" si="610"/>
        <v>0.89220276258470677</v>
      </c>
      <c r="BU694" s="38">
        <f t="shared" si="611"/>
        <v>4.6071088950288011E-2</v>
      </c>
      <c r="BV694" s="38">
        <f t="shared" si="612"/>
        <v>3.8560685426422422E-2</v>
      </c>
      <c r="BW694" s="38">
        <f t="shared" si="613"/>
        <v>0.81127002215233479</v>
      </c>
      <c r="BX694" s="38">
        <f t="shared" si="614"/>
        <v>3.7480754903114241E-2</v>
      </c>
      <c r="BY694" s="38">
        <f t="shared" si="615"/>
        <v>4.1104752836732719E-2</v>
      </c>
    </row>
    <row r="695" spans="1:77" x14ac:dyDescent="0.25">
      <c r="A695" s="23" t="s">
        <v>1657</v>
      </c>
      <c r="B695" s="24" t="s">
        <v>1658</v>
      </c>
      <c r="C695" s="24" t="s">
        <v>1659</v>
      </c>
      <c r="D695" s="24" t="s">
        <v>66</v>
      </c>
      <c r="E695" s="25">
        <v>0.58299999999999996</v>
      </c>
      <c r="F695" s="26">
        <f t="shared" si="561"/>
        <v>1.1889316990736627</v>
      </c>
      <c r="G695" s="27">
        <v>1230.2687708123824</v>
      </c>
      <c r="H695" s="28">
        <f t="shared" si="562"/>
        <v>3.0900000000000003</v>
      </c>
      <c r="I695" s="27">
        <v>0.10604999999999999</v>
      </c>
      <c r="J695" s="27">
        <f t="shared" si="563"/>
        <v>4.2782468474605508E-5</v>
      </c>
      <c r="K695" s="20">
        <f t="shared" si="560"/>
        <v>0.99994708423006873</v>
      </c>
      <c r="S695" s="31">
        <f t="shared" si="564"/>
        <v>5.0417503917993329</v>
      </c>
      <c r="T695" s="31">
        <f t="shared" si="565"/>
        <v>7.2397902916774433</v>
      </c>
      <c r="U695" s="31">
        <f t="shared" si="566"/>
        <v>4.2276976351841586</v>
      </c>
      <c r="V695" s="31">
        <f t="shared" si="567"/>
        <v>59.276626124637922</v>
      </c>
      <c r="W695" s="31">
        <f t="shared" si="568"/>
        <v>3.497431872496453</v>
      </c>
      <c r="X695" s="32">
        <f t="shared" si="569"/>
        <v>1306.6757567600946</v>
      </c>
      <c r="Y695" s="31">
        <f t="shared" si="570"/>
        <v>89.687584132757223</v>
      </c>
      <c r="Z695" s="31">
        <f t="shared" si="571"/>
        <v>4.1035965080672714</v>
      </c>
      <c r="AA695" s="31">
        <f t="shared" si="572"/>
        <v>17.377673625555488</v>
      </c>
      <c r="AB695" s="31">
        <f t="shared" si="573"/>
        <v>3.8256854550295119</v>
      </c>
      <c r="AD695" s="33">
        <f t="shared" si="574"/>
        <v>1442.7986718784573</v>
      </c>
      <c r="AE695" s="33">
        <f t="shared" si="575"/>
        <v>7.5194506595017252</v>
      </c>
      <c r="AF695" s="33">
        <f t="shared" si="576"/>
        <v>0.11510462316723429</v>
      </c>
      <c r="AG695" s="73">
        <f t="shared" si="577"/>
        <v>2488.5526315789475</v>
      </c>
      <c r="AH695" s="33">
        <f t="shared" si="578"/>
        <v>271.0301048488821</v>
      </c>
      <c r="AI695" s="33">
        <f t="shared" si="579"/>
        <v>0.28116759937757801</v>
      </c>
      <c r="AJ695" s="73">
        <f t="shared" si="580"/>
        <v>60.307017543859651</v>
      </c>
      <c r="AK695" s="33">
        <f t="shared" si="581"/>
        <v>153.6246269418109</v>
      </c>
      <c r="AL695" s="33">
        <f t="shared" si="582"/>
        <v>4.1453793250877356E-2</v>
      </c>
      <c r="AM695" s="73">
        <f t="shared" si="583"/>
        <v>113.1140350877193</v>
      </c>
      <c r="AN695" s="33">
        <f t="shared" si="584"/>
        <v>0.59041503974889964</v>
      </c>
      <c r="AO695" s="73">
        <f t="shared" si="585"/>
        <v>256.40350877192981</v>
      </c>
      <c r="AP695" s="33">
        <f t="shared" si="586"/>
        <v>1.6580983664671556</v>
      </c>
      <c r="AQ695" s="73">
        <f t="shared" si="587"/>
        <v>71.622807017543863</v>
      </c>
      <c r="AR695" s="33">
        <f t="shared" si="588"/>
        <v>61.839187182160082</v>
      </c>
      <c r="AS695" s="33">
        <f t="shared" si="589"/>
        <v>0.64555672407676246</v>
      </c>
      <c r="AT695" s="73">
        <f t="shared" si="590"/>
        <v>622.14912280701753</v>
      </c>
      <c r="AU695" s="73">
        <f t="shared" si="591"/>
        <v>1442.7986718784573</v>
      </c>
      <c r="AV695" s="73">
        <f t="shared" si="592"/>
        <v>271.0301048488821</v>
      </c>
      <c r="AW695" s="73">
        <f t="shared" si="593"/>
        <v>153.6246269418109</v>
      </c>
      <c r="AX695" s="73">
        <f t="shared" si="594"/>
        <v>0.59041503974889964</v>
      </c>
      <c r="AY695" s="73">
        <f t="shared" si="595"/>
        <v>1.6580983664671556</v>
      </c>
      <c r="AZ695" s="73">
        <f t="shared" si="596"/>
        <v>61.839187182160082</v>
      </c>
      <c r="BA695" s="33">
        <f t="shared" si="597"/>
        <v>3612.1491228070176</v>
      </c>
      <c r="BC695" s="34">
        <f t="shared" si="598"/>
        <v>4.4472475009416076E-2</v>
      </c>
      <c r="BD695" s="34">
        <f t="shared" si="599"/>
        <v>0.22480663492395286</v>
      </c>
      <c r="BE695" s="34">
        <f t="shared" si="600"/>
        <v>0.18782133090817496</v>
      </c>
      <c r="BF695" s="34">
        <f t="shared" si="601"/>
        <v>0.15549749238283805</v>
      </c>
      <c r="BG695" s="34">
        <f t="shared" si="602"/>
        <v>3.9886288439989479</v>
      </c>
      <c r="BH695" s="34">
        <f t="shared" si="603"/>
        <v>0.18249709315374885</v>
      </c>
      <c r="BI695" s="34">
        <f t="shared" si="604"/>
        <v>0.76484373645450465</v>
      </c>
      <c r="BJ695" s="34">
        <f t="shared" si="605"/>
        <v>0.19992331974103827</v>
      </c>
      <c r="BL695" s="49">
        <f t="shared" si="606"/>
        <v>1</v>
      </c>
      <c r="BM695" s="49">
        <f t="shared" si="607"/>
        <v>0.83547948205225697</v>
      </c>
      <c r="BN695" s="49">
        <f t="shared" si="608"/>
        <v>17.742487206163702</v>
      </c>
      <c r="BO695" s="49">
        <f t="shared" si="609"/>
        <v>0.81179584942180905</v>
      </c>
      <c r="BP695" s="49">
        <f t="shared" si="610"/>
        <v>0.88931236308335804</v>
      </c>
      <c r="BU695" s="38">
        <f t="shared" si="611"/>
        <v>4.6040416135141066E-2</v>
      </c>
      <c r="BV695" s="38">
        <f t="shared" si="612"/>
        <v>3.8465823026058034E-2</v>
      </c>
      <c r="BW695" s="38">
        <f t="shared" si="613"/>
        <v>0.81687149424419325</v>
      </c>
      <c r="BX695" s="38">
        <f t="shared" si="614"/>
        <v>3.7375418724160406E-2</v>
      </c>
      <c r="BY695" s="38">
        <f t="shared" si="615"/>
        <v>4.0944311270483466E-2</v>
      </c>
    </row>
    <row r="696" spans="1:77" x14ac:dyDescent="0.25">
      <c r="A696" s="23" t="s">
        <v>1660</v>
      </c>
      <c r="B696" s="24" t="s">
        <v>1661</v>
      </c>
      <c r="C696" s="24" t="s">
        <v>65</v>
      </c>
      <c r="D696" s="24" t="s">
        <v>66</v>
      </c>
      <c r="E696" s="25">
        <v>3.2599999999999997E-2</v>
      </c>
      <c r="F696" s="26">
        <f t="shared" si="561"/>
        <v>21.262183452759061</v>
      </c>
      <c r="G696" s="27">
        <v>741.31024130091828</v>
      </c>
      <c r="H696" s="28">
        <f t="shared" si="562"/>
        <v>2.8700000000000006</v>
      </c>
      <c r="I696" s="27">
        <v>1.8155264569452211E-5</v>
      </c>
      <c r="J696" s="27">
        <f t="shared" si="563"/>
        <v>7.3241587373004401E-9</v>
      </c>
      <c r="K696" s="20">
        <f t="shared" si="560"/>
        <v>0.99995095113024279</v>
      </c>
      <c r="S696" s="31">
        <f t="shared" si="564"/>
        <v>4.881263294143487</v>
      </c>
      <c r="T696" s="31">
        <f t="shared" si="565"/>
        <v>6.8544010912191231</v>
      </c>
      <c r="U696" s="31">
        <f t="shared" si="566"/>
        <v>4.101946265350044</v>
      </c>
      <c r="V696" s="31">
        <f t="shared" si="567"/>
        <v>36.043600440965321</v>
      </c>
      <c r="W696" s="31">
        <f t="shared" si="568"/>
        <v>3.4005227261875097</v>
      </c>
      <c r="X696" s="32">
        <f t="shared" si="569"/>
        <v>4650835.5615179855</v>
      </c>
      <c r="Y696" s="31">
        <f t="shared" si="570"/>
        <v>86.242559690606768</v>
      </c>
      <c r="Z696" s="31">
        <f t="shared" si="571"/>
        <v>3.9803398672149299</v>
      </c>
      <c r="AA696" s="31">
        <f t="shared" si="572"/>
        <v>16.74260822751701</v>
      </c>
      <c r="AB696" s="31">
        <f t="shared" si="573"/>
        <v>3.7974356864555228</v>
      </c>
      <c r="AD696" s="33">
        <f t="shared" si="574"/>
        <v>1490.2352794528317</v>
      </c>
      <c r="AE696" s="33">
        <f t="shared" si="575"/>
        <v>134.47361148740816</v>
      </c>
      <c r="AF696" s="33">
        <f t="shared" si="576"/>
        <v>0.12157638898617716</v>
      </c>
      <c r="AG696" s="73">
        <f t="shared" si="577"/>
        <v>2488.5526315789475</v>
      </c>
      <c r="AH696" s="33">
        <f t="shared" si="578"/>
        <v>279.33894283609106</v>
      </c>
      <c r="AI696" s="33">
        <f t="shared" si="579"/>
        <v>0.46240293596541437</v>
      </c>
      <c r="AJ696" s="73">
        <f t="shared" si="580"/>
        <v>60.307017543859651</v>
      </c>
      <c r="AK696" s="33">
        <f t="shared" si="581"/>
        <v>158.0026689805571</v>
      </c>
      <c r="AL696" s="33">
        <f t="shared" si="582"/>
        <v>1.1646652725126067E-5</v>
      </c>
      <c r="AM696" s="73">
        <f t="shared" si="583"/>
        <v>113.1140350877193</v>
      </c>
      <c r="AN696" s="33">
        <f t="shared" si="584"/>
        <v>0.61399961620680044</v>
      </c>
      <c r="AO696" s="73">
        <f t="shared" si="585"/>
        <v>256.40350877192981</v>
      </c>
      <c r="AP696" s="33">
        <f t="shared" si="586"/>
        <v>1.7094436388990035</v>
      </c>
      <c r="AQ696" s="73">
        <f t="shared" si="587"/>
        <v>71.622807017543863</v>
      </c>
      <c r="AR696" s="33">
        <f t="shared" si="588"/>
        <v>64.184815025118837</v>
      </c>
      <c r="AS696" s="33">
        <f t="shared" si="589"/>
        <v>0.65035913011133917</v>
      </c>
      <c r="AT696" s="73">
        <f t="shared" si="590"/>
        <v>622.14912280701753</v>
      </c>
      <c r="AU696" s="73">
        <f t="shared" si="591"/>
        <v>1490.2352794528317</v>
      </c>
      <c r="AV696" s="73">
        <f t="shared" si="592"/>
        <v>279.33894283609106</v>
      </c>
      <c r="AW696" s="73">
        <f t="shared" si="593"/>
        <v>158.0026689805571</v>
      </c>
      <c r="AX696" s="73">
        <f t="shared" si="594"/>
        <v>0.61399961620680044</v>
      </c>
      <c r="AY696" s="73">
        <f t="shared" si="595"/>
        <v>1.7094436388990035</v>
      </c>
      <c r="AZ696" s="73">
        <f t="shared" si="596"/>
        <v>64.184815025118837</v>
      </c>
      <c r="BA696" s="33">
        <f t="shared" si="597"/>
        <v>3612.1491228070176</v>
      </c>
      <c r="BC696" s="34">
        <f t="shared" si="598"/>
        <v>3.7861328328135813E-3</v>
      </c>
      <c r="BD696" s="34">
        <f t="shared" si="599"/>
        <v>1.8528198080936961E-2</v>
      </c>
      <c r="BE696" s="34">
        <f t="shared" si="600"/>
        <v>1.5504847527787772E-2</v>
      </c>
      <c r="BF696" s="34">
        <f t="shared" si="601"/>
        <v>1.2874829793321083E-2</v>
      </c>
      <c r="BG696" s="34">
        <f t="shared" si="602"/>
        <v>0.32652578683049138</v>
      </c>
      <c r="BH696" s="34">
        <f t="shared" si="603"/>
        <v>1.5070095457019296E-2</v>
      </c>
      <c r="BI696" s="34">
        <f t="shared" si="604"/>
        <v>6.2753878694129114E-2</v>
      </c>
      <c r="BJ696" s="34">
        <f t="shared" si="605"/>
        <v>1.6525330216376297E-2</v>
      </c>
      <c r="BL696" s="49">
        <f t="shared" si="606"/>
        <v>1</v>
      </c>
      <c r="BM696" s="49">
        <f t="shared" si="607"/>
        <v>0.83682436144398664</v>
      </c>
      <c r="BN696" s="49">
        <f t="shared" si="608"/>
        <v>17.623180916143312</v>
      </c>
      <c r="BO696" s="49">
        <f t="shared" si="609"/>
        <v>0.81336001435155258</v>
      </c>
      <c r="BP696" s="49">
        <f t="shared" si="610"/>
        <v>0.89190163793524269</v>
      </c>
      <c r="BU696" s="38">
        <f t="shared" si="611"/>
        <v>4.6067722102862176E-2</v>
      </c>
      <c r="BV696" s="38">
        <f t="shared" si="612"/>
        <v>3.8550592131906668E-2</v>
      </c>
      <c r="BW696" s="38">
        <f t="shared" si="613"/>
        <v>0.81185980101335409</v>
      </c>
      <c r="BX696" s="38">
        <f t="shared" si="614"/>
        <v>3.7469643110727313E-2</v>
      </c>
      <c r="BY696" s="38">
        <f t="shared" si="615"/>
        <v>4.108787679948836E-2</v>
      </c>
    </row>
    <row r="697" spans="1:77" x14ac:dyDescent="0.25">
      <c r="A697" s="23" t="s">
        <v>1662</v>
      </c>
      <c r="B697" s="24" t="s">
        <v>1663</v>
      </c>
      <c r="C697" s="24" t="s">
        <v>270</v>
      </c>
      <c r="D697" s="24" t="s">
        <v>66</v>
      </c>
      <c r="E697" s="25">
        <v>4.53</v>
      </c>
      <c r="F697" s="26">
        <f t="shared" si="561"/>
        <v>0.15301262264016452</v>
      </c>
      <c r="G697" s="27">
        <v>2511.8864315095811</v>
      </c>
      <c r="H697" s="28">
        <f t="shared" si="562"/>
        <v>3.4000000000000004</v>
      </c>
      <c r="I697" s="27">
        <v>46.161140117872471</v>
      </c>
      <c r="J697" s="27">
        <f t="shared" si="563"/>
        <v>1.8622230286136039E-2</v>
      </c>
      <c r="K697" s="20">
        <f t="shared" si="560"/>
        <v>0.99993406666623519</v>
      </c>
      <c r="S697" s="31">
        <f t="shared" si="564"/>
        <v>5.1749970715322355</v>
      </c>
      <c r="T697" s="31">
        <f t="shared" si="565"/>
        <v>7.5732559056207149</v>
      </c>
      <c r="U697" s="31">
        <f t="shared" si="566"/>
        <v>4.3321044862457443</v>
      </c>
      <c r="V697" s="31">
        <f t="shared" si="567"/>
        <v>120.1731116760333</v>
      </c>
      <c r="W697" s="31">
        <f t="shared" si="568"/>
        <v>3.5778920600755648</v>
      </c>
      <c r="X697" s="32">
        <f t="shared" si="569"/>
        <v>6.075874246053421</v>
      </c>
      <c r="Y697" s="31">
        <f t="shared" si="570"/>
        <v>92.547864337335525</v>
      </c>
      <c r="Z697" s="31">
        <f t="shared" si="571"/>
        <v>4.2059320751533216</v>
      </c>
      <c r="AA697" s="31">
        <f t="shared" si="572"/>
        <v>17.904945642670185</v>
      </c>
      <c r="AB697" s="31">
        <f t="shared" si="573"/>
        <v>3.8479091186117249</v>
      </c>
      <c r="AD697" s="33">
        <f t="shared" si="574"/>
        <v>1405.6492532616996</v>
      </c>
      <c r="AE697" s="33">
        <f t="shared" si="575"/>
        <v>0.96773504072616012</v>
      </c>
      <c r="AF697" s="33">
        <f t="shared" si="576"/>
        <v>0.11003633624936013</v>
      </c>
      <c r="AG697" s="73">
        <f t="shared" si="577"/>
        <v>2488.5526315789475</v>
      </c>
      <c r="AH697" s="33">
        <f t="shared" si="578"/>
        <v>264.49808331523576</v>
      </c>
      <c r="AI697" s="33">
        <f t="shared" si="579"/>
        <v>0.13868881677622882</v>
      </c>
      <c r="AJ697" s="73">
        <f t="shared" si="580"/>
        <v>60.307017543859651</v>
      </c>
      <c r="AK697" s="33">
        <f t="shared" si="581"/>
        <v>150.16989267566643</v>
      </c>
      <c r="AL697" s="33">
        <f t="shared" si="582"/>
        <v>8.9150407781811118</v>
      </c>
      <c r="AM697" s="73">
        <f t="shared" si="583"/>
        <v>113.1140350877193</v>
      </c>
      <c r="AN697" s="33">
        <f t="shared" si="584"/>
        <v>0.57216769862686556</v>
      </c>
      <c r="AO697" s="73">
        <f t="shared" si="585"/>
        <v>256.40350877192981</v>
      </c>
      <c r="AP697" s="33">
        <f t="shared" si="586"/>
        <v>1.6177547675728048</v>
      </c>
      <c r="AQ697" s="73">
        <f t="shared" si="587"/>
        <v>71.622807017543863</v>
      </c>
      <c r="AR697" s="33">
        <f t="shared" si="588"/>
        <v>60.018122007599274</v>
      </c>
      <c r="AS697" s="33">
        <f t="shared" si="589"/>
        <v>0.64182830040123307</v>
      </c>
      <c r="AT697" s="73">
        <f t="shared" si="590"/>
        <v>622.14912280701753</v>
      </c>
      <c r="AU697" s="73">
        <f t="shared" si="591"/>
        <v>1405.6492532616996</v>
      </c>
      <c r="AV697" s="73">
        <f t="shared" si="592"/>
        <v>264.49808331523576</v>
      </c>
      <c r="AW697" s="73">
        <f t="shared" si="593"/>
        <v>150.16989267566643</v>
      </c>
      <c r="AX697" s="73">
        <f t="shared" si="594"/>
        <v>0.57216769862686556</v>
      </c>
      <c r="AY697" s="73">
        <f t="shared" si="595"/>
        <v>1.6177547675728048</v>
      </c>
      <c r="AZ697" s="73">
        <f t="shared" si="596"/>
        <v>60.018122007599274</v>
      </c>
      <c r="BA697" s="33">
        <f t="shared" si="597"/>
        <v>3612.1491228070176</v>
      </c>
      <c r="BC697" s="34">
        <f t="shared" si="598"/>
        <v>5.8981815214799817E-2</v>
      </c>
      <c r="BD697" s="34">
        <f t="shared" si="599"/>
        <v>0.30681949021041544</v>
      </c>
      <c r="BE697" s="34">
        <f t="shared" si="600"/>
        <v>0.25538147774834319</v>
      </c>
      <c r="BF697" s="34">
        <f t="shared" si="601"/>
        <v>0.19920451994895499</v>
      </c>
      <c r="BG697" s="34">
        <f t="shared" si="602"/>
        <v>5.4586410328690862</v>
      </c>
      <c r="BH697" s="34">
        <f t="shared" si="603"/>
        <v>0.24807350846269277</v>
      </c>
      <c r="BI697" s="34">
        <f t="shared" si="604"/>
        <v>1.0448922136831669</v>
      </c>
      <c r="BJ697" s="34">
        <f t="shared" si="605"/>
        <v>0.27154804894668361</v>
      </c>
      <c r="BL697" s="49">
        <f t="shared" si="606"/>
        <v>1</v>
      </c>
      <c r="BM697" s="49">
        <f t="shared" si="607"/>
        <v>0.83235089652617478</v>
      </c>
      <c r="BN697" s="49">
        <f t="shared" si="608"/>
        <v>17.791050461382277</v>
      </c>
      <c r="BO697" s="49">
        <f t="shared" si="609"/>
        <v>0.80853243153674847</v>
      </c>
      <c r="BP697" s="49">
        <f t="shared" si="610"/>
        <v>0.88504171870065085</v>
      </c>
      <c r="BU697" s="38">
        <f t="shared" si="611"/>
        <v>4.6130915976411606E-2</v>
      </c>
      <c r="BV697" s="38">
        <f t="shared" si="612"/>
        <v>3.8397109270539839E-2</v>
      </c>
      <c r="BW697" s="38">
        <f t="shared" si="613"/>
        <v>0.82071745396612472</v>
      </c>
      <c r="BX697" s="38">
        <f t="shared" si="614"/>
        <v>3.7298341663425515E-2</v>
      </c>
      <c r="BY697" s="38">
        <f t="shared" si="615"/>
        <v>4.0827785160998643E-2</v>
      </c>
    </row>
    <row r="698" spans="1:77" x14ac:dyDescent="0.25">
      <c r="A698" s="23" t="s">
        <v>1664</v>
      </c>
      <c r="B698" s="24" t="s">
        <v>1665</v>
      </c>
      <c r="C698" s="24" t="s">
        <v>215</v>
      </c>
      <c r="D698" s="24" t="s">
        <v>179</v>
      </c>
      <c r="E698" s="25">
        <v>3.77</v>
      </c>
      <c r="F698" s="26">
        <f t="shared" si="561"/>
        <v>0.18385866858353986</v>
      </c>
      <c r="G698" s="27">
        <v>10000000</v>
      </c>
      <c r="H698" s="28">
        <f t="shared" si="562"/>
        <v>7</v>
      </c>
      <c r="I698" s="27">
        <v>0.14948</v>
      </c>
      <c r="J698" s="27">
        <f t="shared" si="563"/>
        <v>6.0302907945158245E-5</v>
      </c>
      <c r="K698" s="20">
        <f t="shared" si="560"/>
        <v>0.90006011700713784</v>
      </c>
      <c r="S698" s="31">
        <f t="shared" si="564"/>
        <v>5.3111407948036016</v>
      </c>
      <c r="T698" s="31">
        <f t="shared" si="565"/>
        <v>7.9274090420121954</v>
      </c>
      <c r="U698" s="31">
        <f t="shared" si="566"/>
        <v>4.4387813465401731</v>
      </c>
      <c r="V698" s="31">
        <f t="shared" si="567"/>
        <v>475154.1158610119</v>
      </c>
      <c r="W698" s="31">
        <f t="shared" si="568"/>
        <v>3.660101609567461</v>
      </c>
      <c r="X698" s="32">
        <f t="shared" si="569"/>
        <v>7406797.6728932383</v>
      </c>
      <c r="Y698" s="31">
        <f t="shared" si="570"/>
        <v>95.47033263021352</v>
      </c>
      <c r="Z698" s="31">
        <f t="shared" si="571"/>
        <v>4.310492617705747</v>
      </c>
      <c r="AA698" s="31">
        <f t="shared" si="572"/>
        <v>18.443681585139402</v>
      </c>
      <c r="AB698" s="31">
        <f t="shared" si="573"/>
        <v>3.869548855535303</v>
      </c>
      <c r="AD698" s="33">
        <f t="shared" si="574"/>
        <v>1369.6173854678918</v>
      </c>
      <c r="AE698" s="33">
        <f t="shared" si="575"/>
        <v>1.162822210739922</v>
      </c>
      <c r="AF698" s="33">
        <f t="shared" si="576"/>
        <v>0.10512051654165815</v>
      </c>
      <c r="AG698" s="73">
        <f t="shared" si="577"/>
        <v>2488.5526315789475</v>
      </c>
      <c r="AH698" s="33">
        <f t="shared" si="578"/>
        <v>258.14142303415287</v>
      </c>
      <c r="AI698" s="33">
        <f t="shared" si="579"/>
        <v>3.5076338624291457E-5</v>
      </c>
      <c r="AJ698" s="73">
        <f t="shared" si="580"/>
        <v>60.307017543859651</v>
      </c>
      <c r="AK698" s="33">
        <f t="shared" si="581"/>
        <v>146.79692641925371</v>
      </c>
      <c r="AL698" s="33">
        <f t="shared" si="582"/>
        <v>7.3131019718415136E-6</v>
      </c>
      <c r="AM698" s="73">
        <f t="shared" si="583"/>
        <v>113.1140350877193</v>
      </c>
      <c r="AN698" s="33">
        <f t="shared" si="584"/>
        <v>0.55465291773757386</v>
      </c>
      <c r="AO698" s="73">
        <f t="shared" si="585"/>
        <v>256.40350877192981</v>
      </c>
      <c r="AP698" s="33">
        <f t="shared" si="586"/>
        <v>1.5785125437213192</v>
      </c>
      <c r="AQ698" s="73">
        <f t="shared" si="587"/>
        <v>71.622807017543863</v>
      </c>
      <c r="AR698" s="33">
        <f t="shared" si="588"/>
        <v>58.265005669316317</v>
      </c>
      <c r="AS698" s="33">
        <f t="shared" si="589"/>
        <v>0.63823899423420472</v>
      </c>
      <c r="AT698" s="73">
        <f t="shared" si="590"/>
        <v>622.14912280701753</v>
      </c>
      <c r="AU698" s="73">
        <f t="shared" si="591"/>
        <v>1369.6173854678918</v>
      </c>
      <c r="AV698" s="73">
        <f t="shared" si="592"/>
        <v>258.14142303415287</v>
      </c>
      <c r="AW698" s="73">
        <f t="shared" si="593"/>
        <v>146.79692641925371</v>
      </c>
      <c r="AX698" s="73">
        <f t="shared" si="594"/>
        <v>0.55465291773757386</v>
      </c>
      <c r="AY698" s="73">
        <f t="shared" si="595"/>
        <v>1.5785125437213192</v>
      </c>
      <c r="AZ698" s="73">
        <f t="shared" si="596"/>
        <v>58.265005669316317</v>
      </c>
      <c r="BA698" s="33">
        <f t="shared" si="597"/>
        <v>3612.1491228070176</v>
      </c>
      <c r="BC698" s="34">
        <f t="shared" si="598"/>
        <v>8.7228062137710685E-2</v>
      </c>
      <c r="BD698" s="34">
        <f t="shared" si="599"/>
        <v>0.46453549899376279</v>
      </c>
      <c r="BE698" s="34">
        <f t="shared" si="600"/>
        <v>0.38718624250072758</v>
      </c>
      <c r="BF698" s="34">
        <f t="shared" si="601"/>
        <v>0.31926355472467299</v>
      </c>
      <c r="BG698" s="34">
        <f t="shared" si="602"/>
        <v>8.3276921069761727</v>
      </c>
      <c r="BH698" s="34">
        <f t="shared" si="603"/>
        <v>0.37599591790138015</v>
      </c>
      <c r="BI698" s="34">
        <f t="shared" si="604"/>
        <v>1.5913745736899252</v>
      </c>
      <c r="BJ698" s="34">
        <f t="shared" si="605"/>
        <v>0.41125584224463257</v>
      </c>
      <c r="BL698" s="49">
        <f t="shared" si="606"/>
        <v>1</v>
      </c>
      <c r="BM698" s="49">
        <f t="shared" si="607"/>
        <v>0.8334911827824083</v>
      </c>
      <c r="BN698" s="49">
        <f t="shared" si="608"/>
        <v>17.926922969320774</v>
      </c>
      <c r="BO698" s="49">
        <f t="shared" si="609"/>
        <v>0.80940190516296484</v>
      </c>
      <c r="BP698" s="49">
        <f t="shared" si="610"/>
        <v>0.88530552161343956</v>
      </c>
      <c r="BU698" s="38">
        <f t="shared" si="611"/>
        <v>4.5998167803888053E-2</v>
      </c>
      <c r="BV698" s="38">
        <f t="shared" si="612"/>
        <v>3.8339067288686343E-2</v>
      </c>
      <c r="BW698" s="38">
        <f t="shared" si="613"/>
        <v>0.82460561095019203</v>
      </c>
      <c r="BX698" s="38">
        <f t="shared" si="614"/>
        <v>3.7231004654472738E-2</v>
      </c>
      <c r="BY698" s="38">
        <f t="shared" si="615"/>
        <v>4.0722431940883631E-2</v>
      </c>
    </row>
    <row r="699" spans="1:77" x14ac:dyDescent="0.25">
      <c r="A699" s="23" t="s">
        <v>1666</v>
      </c>
      <c r="B699" s="24" t="s">
        <v>1667</v>
      </c>
      <c r="C699" s="24" t="s">
        <v>1668</v>
      </c>
      <c r="D699" s="24" t="s">
        <v>66</v>
      </c>
      <c r="E699" s="25">
        <v>2.58</v>
      </c>
      <c r="F699" s="26">
        <f t="shared" si="561"/>
        <v>0.26866169789145167</v>
      </c>
      <c r="G699" s="27">
        <v>7413.1024130091773</v>
      </c>
      <c r="H699" s="28">
        <f t="shared" si="562"/>
        <v>3.87</v>
      </c>
      <c r="I699" s="27">
        <v>0.21905246271728729</v>
      </c>
      <c r="J699" s="27">
        <f t="shared" si="563"/>
        <v>8.8369684870221997E-5</v>
      </c>
      <c r="K699" s="20">
        <f t="shared" si="560"/>
        <v>0.99988043906154411</v>
      </c>
      <c r="S699" s="31">
        <f t="shared" si="564"/>
        <v>5.2640766702158865</v>
      </c>
      <c r="T699" s="31">
        <f t="shared" si="565"/>
        <v>7.8033945918260796</v>
      </c>
      <c r="U699" s="31">
        <f t="shared" si="566"/>
        <v>4.4019037518712221</v>
      </c>
      <c r="V699" s="31">
        <f t="shared" si="567"/>
        <v>353.05600440965299</v>
      </c>
      <c r="W699" s="31">
        <f t="shared" si="568"/>
        <v>3.6316822275598573</v>
      </c>
      <c r="X699" s="32">
        <f t="shared" si="569"/>
        <v>3757.6164226912351</v>
      </c>
      <c r="Y699" s="31">
        <f t="shared" si="570"/>
        <v>94.460051667311546</v>
      </c>
      <c r="Z699" s="31">
        <f t="shared" si="571"/>
        <v>4.2743466222577045</v>
      </c>
      <c r="AA699" s="31">
        <f t="shared" si="572"/>
        <v>18.257443579398124</v>
      </c>
      <c r="AB699" s="31">
        <f t="shared" si="573"/>
        <v>3.8621853319564394</v>
      </c>
      <c r="AD699" s="33">
        <f t="shared" si="574"/>
        <v>1381.8626180709568</v>
      </c>
      <c r="AE699" s="33">
        <f t="shared" si="575"/>
        <v>1.6991626877866302</v>
      </c>
      <c r="AF699" s="33">
        <f t="shared" si="576"/>
        <v>0.10679113090170214</v>
      </c>
      <c r="AG699" s="73">
        <f t="shared" si="577"/>
        <v>2488.5526315789475</v>
      </c>
      <c r="AH699" s="33">
        <f t="shared" si="578"/>
        <v>260.30404068836049</v>
      </c>
      <c r="AI699" s="33">
        <f t="shared" si="579"/>
        <v>4.7206863666106172E-2</v>
      </c>
      <c r="AJ699" s="73">
        <f t="shared" si="580"/>
        <v>60.307017543859651</v>
      </c>
      <c r="AK699" s="33">
        <f t="shared" si="581"/>
        <v>147.94567173011589</v>
      </c>
      <c r="AL699" s="33">
        <f t="shared" si="582"/>
        <v>1.4415166577293184E-2</v>
      </c>
      <c r="AM699" s="73">
        <f t="shared" si="583"/>
        <v>113.1140350877193</v>
      </c>
      <c r="AN699" s="33">
        <f t="shared" si="584"/>
        <v>0.56058511101841058</v>
      </c>
      <c r="AO699" s="73">
        <f t="shared" si="585"/>
        <v>256.40350877192981</v>
      </c>
      <c r="AP699" s="33">
        <f t="shared" si="586"/>
        <v>1.5918612288567078</v>
      </c>
      <c r="AQ699" s="73">
        <f t="shared" si="587"/>
        <v>71.622807017543863</v>
      </c>
      <c r="AR699" s="33">
        <f t="shared" si="588"/>
        <v>58.859347281994353</v>
      </c>
      <c r="AS699" s="33">
        <f t="shared" si="589"/>
        <v>0.63945584103958919</v>
      </c>
      <c r="AT699" s="73">
        <f t="shared" si="590"/>
        <v>622.14912280701753</v>
      </c>
      <c r="AU699" s="73">
        <f t="shared" si="591"/>
        <v>1381.8626180709568</v>
      </c>
      <c r="AV699" s="73">
        <f t="shared" si="592"/>
        <v>260.30404068836049</v>
      </c>
      <c r="AW699" s="73">
        <f t="shared" si="593"/>
        <v>147.94567173011589</v>
      </c>
      <c r="AX699" s="73">
        <f t="shared" si="594"/>
        <v>0.56058511101841058</v>
      </c>
      <c r="AY699" s="73">
        <f t="shared" si="595"/>
        <v>1.5918612288567078</v>
      </c>
      <c r="AZ699" s="73">
        <f t="shared" si="596"/>
        <v>58.859347281994353</v>
      </c>
      <c r="BA699" s="33">
        <f t="shared" si="597"/>
        <v>3612.1491228070176</v>
      </c>
      <c r="BC699" s="34">
        <f t="shared" si="598"/>
        <v>8.7977350865496559E-2</v>
      </c>
      <c r="BD699" s="34">
        <f t="shared" si="599"/>
        <v>0.46436795755309346</v>
      </c>
      <c r="BE699" s="34">
        <f t="shared" si="600"/>
        <v>0.38719761148793252</v>
      </c>
      <c r="BF699" s="34">
        <f t="shared" si="601"/>
        <v>0.31947465338030429</v>
      </c>
      <c r="BG699" s="34">
        <f t="shared" si="602"/>
        <v>8.3103451083080007</v>
      </c>
      <c r="BH699" s="34">
        <f t="shared" si="603"/>
        <v>0.37604569250711611</v>
      </c>
      <c r="BI699" s="34">
        <f t="shared" si="604"/>
        <v>1.5889786426593284</v>
      </c>
      <c r="BJ699" s="34">
        <f t="shared" si="605"/>
        <v>0.41141957365738607</v>
      </c>
      <c r="BL699" s="49">
        <f t="shared" si="606"/>
        <v>1</v>
      </c>
      <c r="BM699" s="49">
        <f t="shared" si="607"/>
        <v>0.83381638459338003</v>
      </c>
      <c r="BN699" s="49">
        <f t="shared" si="608"/>
        <v>17.896034756786246</v>
      </c>
      <c r="BO699" s="49">
        <f t="shared" si="609"/>
        <v>0.80980112083663947</v>
      </c>
      <c r="BP699" s="49">
        <f t="shared" si="610"/>
        <v>0.88597752486043668</v>
      </c>
      <c r="BU699" s="38">
        <f t="shared" si="611"/>
        <v>4.6005228376090772E-2</v>
      </c>
      <c r="BV699" s="38">
        <f t="shared" si="612"/>
        <v>3.8359913196944782E-2</v>
      </c>
      <c r="BW699" s="38">
        <f t="shared" si="613"/>
        <v>0.82331116601240928</v>
      </c>
      <c r="BX699" s="38">
        <f t="shared" si="614"/>
        <v>3.7255085503303878E-2</v>
      </c>
      <c r="BY699" s="38">
        <f t="shared" si="615"/>
        <v>4.0759598367288027E-2</v>
      </c>
    </row>
    <row r="700" spans="1:77" x14ac:dyDescent="0.25">
      <c r="A700" s="23" t="s">
        <v>1669</v>
      </c>
      <c r="B700" s="24" t="s">
        <v>1670</v>
      </c>
      <c r="C700" s="24" t="s">
        <v>94</v>
      </c>
      <c r="D700" s="24" t="s">
        <v>90</v>
      </c>
      <c r="E700" s="25">
        <v>2.46E-2</v>
      </c>
      <c r="F700" s="26">
        <f t="shared" si="561"/>
        <v>28.176714656908345</v>
      </c>
      <c r="G700" s="27">
        <v>10.471285480509</v>
      </c>
      <c r="H700" s="28">
        <f t="shared" si="562"/>
        <v>1.0200000000000002</v>
      </c>
      <c r="I700" s="27">
        <v>2.7775E-3</v>
      </c>
      <c r="J700" s="27">
        <f t="shared" si="563"/>
        <v>1.1204932219539539E-6</v>
      </c>
      <c r="K700" s="20">
        <f t="shared" si="560"/>
        <v>0.99968518281726892</v>
      </c>
      <c r="S700" s="31">
        <f t="shared" si="564"/>
        <v>1.391134697179466</v>
      </c>
      <c r="T700" s="31">
        <f t="shared" si="565"/>
        <v>1.3192876772129543</v>
      </c>
      <c r="U700" s="31">
        <f t="shared" si="566"/>
        <v>1.3672189360128868</v>
      </c>
      <c r="V700" s="31">
        <f t="shared" si="567"/>
        <v>1.317546580796541</v>
      </c>
      <c r="W700" s="31">
        <f t="shared" si="568"/>
        <v>1.2930300505737158</v>
      </c>
      <c r="X700" s="32">
        <f t="shared" si="569"/>
        <v>1267.7457091838955</v>
      </c>
      <c r="Y700" s="31">
        <f t="shared" si="570"/>
        <v>11.323276468393507</v>
      </c>
      <c r="Z700" s="31">
        <f t="shared" si="571"/>
        <v>1.2998656528517489</v>
      </c>
      <c r="AA700" s="31">
        <f t="shared" si="572"/>
        <v>2.9317789520727646</v>
      </c>
      <c r="AB700" s="31">
        <f t="shared" si="573"/>
        <v>1.9455596648387532</v>
      </c>
      <c r="AD700" s="33">
        <f t="shared" si="574"/>
        <v>5228.9909697309076</v>
      </c>
      <c r="AE700" s="33">
        <f t="shared" si="575"/>
        <v>178.20486725567096</v>
      </c>
      <c r="AF700" s="33">
        <f t="shared" si="576"/>
        <v>0.63165399611234296</v>
      </c>
      <c r="AG700" s="73">
        <f t="shared" si="577"/>
        <v>2488.5526315789475</v>
      </c>
      <c r="AH700" s="33">
        <f t="shared" si="578"/>
        <v>838.07596804856814</v>
      </c>
      <c r="AI700" s="33">
        <f t="shared" si="579"/>
        <v>12.649774140501814</v>
      </c>
      <c r="AJ700" s="73">
        <f t="shared" si="580"/>
        <v>60.307017543859651</v>
      </c>
      <c r="AK700" s="33">
        <f t="shared" si="581"/>
        <v>415.52914135929871</v>
      </c>
      <c r="AL700" s="33">
        <f t="shared" si="582"/>
        <v>4.2726760007364702E-2</v>
      </c>
      <c r="AM700" s="73">
        <f t="shared" si="583"/>
        <v>113.1140350877193</v>
      </c>
      <c r="AN700" s="33">
        <f t="shared" si="584"/>
        <v>4.6764643341996708</v>
      </c>
      <c r="AO700" s="73">
        <f t="shared" si="585"/>
        <v>256.40350877192981</v>
      </c>
      <c r="AP700" s="33">
        <f t="shared" si="586"/>
        <v>5.2345153145166528</v>
      </c>
      <c r="AQ700" s="73">
        <f t="shared" si="587"/>
        <v>71.622807017543863</v>
      </c>
      <c r="AR700" s="33">
        <f t="shared" si="588"/>
        <v>366.54237228951251</v>
      </c>
      <c r="AS700" s="33">
        <f t="shared" si="589"/>
        <v>1.2694018149793711</v>
      </c>
      <c r="AT700" s="73">
        <f t="shared" si="590"/>
        <v>622.14912280701753</v>
      </c>
      <c r="AU700" s="73">
        <f t="shared" si="591"/>
        <v>5228.9909697309076</v>
      </c>
      <c r="AV700" s="73">
        <f t="shared" si="592"/>
        <v>838.07596804856814</v>
      </c>
      <c r="AW700" s="73">
        <f t="shared" si="593"/>
        <v>415.52914135929871</v>
      </c>
      <c r="AX700" s="73">
        <f t="shared" si="594"/>
        <v>4.6764643341996708</v>
      </c>
      <c r="AY700" s="73">
        <f t="shared" si="595"/>
        <v>5.2345153145166528</v>
      </c>
      <c r="AZ700" s="73">
        <f t="shared" si="596"/>
        <v>366.54237228951251</v>
      </c>
      <c r="BA700" s="33">
        <f t="shared" si="597"/>
        <v>3612.1491228070176</v>
      </c>
      <c r="BC700" s="34">
        <f t="shared" si="598"/>
        <v>9.9343782246956291E-3</v>
      </c>
      <c r="BD700" s="34">
        <f t="shared" si="599"/>
        <v>1.3837027016965122E-2</v>
      </c>
      <c r="BE700" s="34">
        <f t="shared" si="600"/>
        <v>1.3380506961628092E-2</v>
      </c>
      <c r="BF700" s="34">
        <f t="shared" si="601"/>
        <v>1.2844128881484762E-2</v>
      </c>
      <c r="BG700" s="34">
        <f t="shared" si="602"/>
        <v>0.11248971117981685</v>
      </c>
      <c r="BH700" s="34">
        <f t="shared" si="603"/>
        <v>1.2913357036720184E-2</v>
      </c>
      <c r="BI700" s="34">
        <f t="shared" si="604"/>
        <v>2.9024882619608935E-2</v>
      </c>
      <c r="BJ700" s="34">
        <f t="shared" si="605"/>
        <v>1.4918526090031014E-2</v>
      </c>
      <c r="BL700" s="49">
        <f t="shared" si="606"/>
        <v>1</v>
      </c>
      <c r="BM700" s="49">
        <f t="shared" si="607"/>
        <v>0.96700735968952678</v>
      </c>
      <c r="BN700" s="49">
        <f t="shared" si="608"/>
        <v>8.1296156350563553</v>
      </c>
      <c r="BO700" s="49">
        <f t="shared" si="609"/>
        <v>0.93324650019744437</v>
      </c>
      <c r="BP700" s="49">
        <f t="shared" si="610"/>
        <v>1.0781597861838312</v>
      </c>
      <c r="BU700" s="38">
        <f t="shared" si="611"/>
        <v>4.8938747376955222E-2</v>
      </c>
      <c r="BV700" s="38">
        <f t="shared" si="612"/>
        <v>4.7324128887502225E-2</v>
      </c>
      <c r="BW700" s="38">
        <f t="shared" si="613"/>
        <v>0.39785320583576839</v>
      </c>
      <c r="BX700" s="38">
        <f t="shared" si="614"/>
        <v>4.567191471359032E-2</v>
      </c>
      <c r="BY700" s="38">
        <f t="shared" si="615"/>
        <v>5.276378940804257E-2</v>
      </c>
    </row>
    <row r="701" spans="1:77" x14ac:dyDescent="0.25">
      <c r="A701" s="23" t="s">
        <v>1671</v>
      </c>
      <c r="B701" s="24" t="s">
        <v>1672</v>
      </c>
      <c r="C701" s="24" t="s">
        <v>77</v>
      </c>
      <c r="D701" s="24" t="s">
        <v>66</v>
      </c>
      <c r="E701" s="25">
        <v>1.68</v>
      </c>
      <c r="F701" s="26">
        <f t="shared" si="561"/>
        <v>0.41258760747615791</v>
      </c>
      <c r="G701" s="27">
        <v>9549.9258602143691</v>
      </c>
      <c r="H701" s="28">
        <f t="shared" si="562"/>
        <v>3.9800000000000004</v>
      </c>
      <c r="I701" s="27">
        <v>31.108000000000001</v>
      </c>
      <c r="J701" s="27">
        <f t="shared" si="563"/>
        <v>1.2549524085884283E-2</v>
      </c>
      <c r="K701" s="20">
        <f t="shared" si="560"/>
        <v>0.99985681436360663</v>
      </c>
      <c r="S701" s="31">
        <f t="shared" si="564"/>
        <v>5.2745282358919168</v>
      </c>
      <c r="T701" s="31">
        <f t="shared" si="565"/>
        <v>7.8307877458105386</v>
      </c>
      <c r="U701" s="31">
        <f t="shared" si="566"/>
        <v>4.4100931871583535</v>
      </c>
      <c r="V701" s="31">
        <f t="shared" si="567"/>
        <v>454.58787477091659</v>
      </c>
      <c r="W701" s="31">
        <f t="shared" si="568"/>
        <v>3.6379933411761547</v>
      </c>
      <c r="X701" s="32">
        <f t="shared" si="569"/>
        <v>34.065092764430958</v>
      </c>
      <c r="Y701" s="31">
        <f t="shared" si="570"/>
        <v>94.684405523407037</v>
      </c>
      <c r="Z701" s="31">
        <f t="shared" si="571"/>
        <v>4.2823735907535614</v>
      </c>
      <c r="AA701" s="31">
        <f t="shared" si="572"/>
        <v>18.298801593924669</v>
      </c>
      <c r="AB701" s="31">
        <f t="shared" si="573"/>
        <v>3.863831066610294</v>
      </c>
      <c r="AD701" s="33">
        <f t="shared" si="574"/>
        <v>1379.1244342444411</v>
      </c>
      <c r="AE701" s="33">
        <f t="shared" si="575"/>
        <v>2.6094284133866106</v>
      </c>
      <c r="AF701" s="33">
        <f t="shared" si="576"/>
        <v>0.10641756109136856</v>
      </c>
      <c r="AG701" s="73">
        <f t="shared" si="577"/>
        <v>2488.5526315789475</v>
      </c>
      <c r="AH701" s="33">
        <f t="shared" si="578"/>
        <v>259.82066244537833</v>
      </c>
      <c r="AI701" s="33">
        <f t="shared" si="579"/>
        <v>3.6663245087796524E-2</v>
      </c>
      <c r="AJ701" s="73">
        <f t="shared" si="580"/>
        <v>60.307017543859651</v>
      </c>
      <c r="AK701" s="33">
        <f t="shared" si="581"/>
        <v>147.6890187195784</v>
      </c>
      <c r="AL701" s="33">
        <f t="shared" si="582"/>
        <v>1.5900930328076122</v>
      </c>
      <c r="AM701" s="73">
        <f t="shared" si="583"/>
        <v>113.1140350877193</v>
      </c>
      <c r="AN701" s="33">
        <f t="shared" si="584"/>
        <v>0.55925680958765789</v>
      </c>
      <c r="AO701" s="73">
        <f t="shared" si="585"/>
        <v>256.40350877192981</v>
      </c>
      <c r="AP701" s="33">
        <f t="shared" si="586"/>
        <v>1.5888774116667739</v>
      </c>
      <c r="AQ701" s="73">
        <f t="shared" si="587"/>
        <v>71.622807017543863</v>
      </c>
      <c r="AR701" s="33">
        <f t="shared" si="588"/>
        <v>58.726316398664821</v>
      </c>
      <c r="AS701" s="33">
        <f t="shared" si="589"/>
        <v>0.63918347544723642</v>
      </c>
      <c r="AT701" s="73">
        <f t="shared" si="590"/>
        <v>622.14912280701753</v>
      </c>
      <c r="AU701" s="73">
        <f t="shared" si="591"/>
        <v>1379.1244342444411</v>
      </c>
      <c r="AV701" s="73">
        <f t="shared" si="592"/>
        <v>259.82066244537833</v>
      </c>
      <c r="AW701" s="73">
        <f t="shared" si="593"/>
        <v>147.6890187195784</v>
      </c>
      <c r="AX701" s="73">
        <f t="shared" si="594"/>
        <v>0.55925680958765789</v>
      </c>
      <c r="AY701" s="73">
        <f t="shared" si="595"/>
        <v>1.5888774116667739</v>
      </c>
      <c r="AZ701" s="73">
        <f t="shared" si="596"/>
        <v>58.726316398664821</v>
      </c>
      <c r="BA701" s="33">
        <f t="shared" si="597"/>
        <v>3612.1491228070176</v>
      </c>
      <c r="BC701" s="34">
        <f t="shared" si="598"/>
        <v>6.8370371919768469E-2</v>
      </c>
      <c r="BD701" s="34">
        <f t="shared" si="599"/>
        <v>0.3617680029306849</v>
      </c>
      <c r="BE701" s="34">
        <f t="shared" si="600"/>
        <v>0.30147717001977237</v>
      </c>
      <c r="BF701" s="34">
        <f t="shared" si="601"/>
        <v>0.24608152237886768</v>
      </c>
      <c r="BG701" s="34">
        <f t="shared" si="602"/>
        <v>6.4736080206375197</v>
      </c>
      <c r="BH701" s="34">
        <f t="shared" si="603"/>
        <v>0.29278747509921538</v>
      </c>
      <c r="BI701" s="34">
        <f t="shared" si="604"/>
        <v>1.2376254238809041</v>
      </c>
      <c r="BJ701" s="34">
        <f t="shared" si="605"/>
        <v>0.32031043866694264</v>
      </c>
      <c r="BL701" s="49">
        <f t="shared" si="606"/>
        <v>1</v>
      </c>
      <c r="BM701" s="49">
        <f t="shared" si="607"/>
        <v>0.83334393196054901</v>
      </c>
      <c r="BN701" s="49">
        <f t="shared" si="608"/>
        <v>17.894363150402413</v>
      </c>
      <c r="BO701" s="49">
        <f t="shared" si="609"/>
        <v>0.80932385597217604</v>
      </c>
      <c r="BP701" s="49">
        <f t="shared" si="610"/>
        <v>0.88540289929486782</v>
      </c>
      <c r="BU701" s="38">
        <f t="shared" si="611"/>
        <v>4.602485512729771E-2</v>
      </c>
      <c r="BV701" s="38">
        <f t="shared" si="612"/>
        <v>3.8354533739696911E-2</v>
      </c>
      <c r="BW701" s="38">
        <f t="shared" si="613"/>
        <v>0.82358547159252571</v>
      </c>
      <c r="BX701" s="38">
        <f t="shared" si="614"/>
        <v>3.7249013222185358E-2</v>
      </c>
      <c r="BY701" s="38">
        <f t="shared" si="615"/>
        <v>4.0750540169335658E-2</v>
      </c>
    </row>
    <row r="702" spans="1:77" x14ac:dyDescent="0.25">
      <c r="A702" s="23" t="s">
        <v>1673</v>
      </c>
      <c r="B702" s="24" t="s">
        <v>1674</v>
      </c>
      <c r="C702" s="24" t="s">
        <v>89</v>
      </c>
      <c r="D702" s="24" t="s">
        <v>66</v>
      </c>
      <c r="E702" s="25">
        <v>3.9800000000000002E-2</v>
      </c>
      <c r="F702" s="26">
        <f t="shared" si="561"/>
        <v>17.415758305526264</v>
      </c>
      <c r="G702" s="27">
        <v>8.1283051616409931</v>
      </c>
      <c r="H702" s="28">
        <f t="shared" si="562"/>
        <v>0.91</v>
      </c>
      <c r="I702" s="27">
        <v>2.391702412270707E-7</v>
      </c>
      <c r="J702" s="27">
        <f t="shared" si="563"/>
        <v>9.6485556863375284E-11</v>
      </c>
      <c r="K702" s="20">
        <f t="shared" si="560"/>
        <v>0.99960516027349511</v>
      </c>
      <c r="S702" s="31">
        <f t="shared" si="564"/>
        <v>1.2863853512915775</v>
      </c>
      <c r="T702" s="31">
        <f t="shared" si="565"/>
        <v>1.2081763398015244</v>
      </c>
      <c r="U702" s="31">
        <f t="shared" si="566"/>
        <v>1.2851414735437434</v>
      </c>
      <c r="V702" s="31">
        <f t="shared" si="567"/>
        <v>1.2062190987317793</v>
      </c>
      <c r="W702" s="31">
        <f t="shared" si="568"/>
        <v>1.2297778026691277</v>
      </c>
      <c r="X702" s="32">
        <f t="shared" si="569"/>
        <v>13637804.324287379</v>
      </c>
      <c r="Y702" s="31">
        <f t="shared" si="570"/>
        <v>9.0747215243886181</v>
      </c>
      <c r="Z702" s="31">
        <f t="shared" si="571"/>
        <v>1.2194164909302836</v>
      </c>
      <c r="AA702" s="31">
        <f t="shared" si="572"/>
        <v>2.5172740727882266</v>
      </c>
      <c r="AB702" s="31">
        <f t="shared" si="573"/>
        <v>1.7729661664503309</v>
      </c>
      <c r="AD702" s="33">
        <f t="shared" si="574"/>
        <v>5654.7835855928997</v>
      </c>
      <c r="AE702" s="33">
        <f t="shared" si="575"/>
        <v>110.14672699722377</v>
      </c>
      <c r="AF702" s="33">
        <f t="shared" si="576"/>
        <v>0.68974478797542982</v>
      </c>
      <c r="AG702" s="73">
        <f t="shared" si="577"/>
        <v>2488.5526315789475</v>
      </c>
      <c r="AH702" s="33">
        <f t="shared" si="578"/>
        <v>891.60093026468792</v>
      </c>
      <c r="AI702" s="33">
        <f t="shared" si="579"/>
        <v>13.817279700006431</v>
      </c>
      <c r="AJ702" s="73">
        <f t="shared" si="580"/>
        <v>60.307017543859651</v>
      </c>
      <c r="AK702" s="33">
        <f t="shared" si="581"/>
        <v>436.90141869573591</v>
      </c>
      <c r="AL702" s="33">
        <f t="shared" si="582"/>
        <v>3.9718025994992459E-6</v>
      </c>
      <c r="AM702" s="73">
        <f t="shared" si="583"/>
        <v>113.1140350877193</v>
      </c>
      <c r="AN702" s="33">
        <f t="shared" si="584"/>
        <v>5.8352092026638998</v>
      </c>
      <c r="AO702" s="73">
        <f t="shared" si="585"/>
        <v>256.40350877192981</v>
      </c>
      <c r="AP702" s="33">
        <f t="shared" si="586"/>
        <v>5.5798545593522517</v>
      </c>
      <c r="AQ702" s="73">
        <f t="shared" si="587"/>
        <v>71.622807017543863</v>
      </c>
      <c r="AR702" s="33">
        <f t="shared" si="588"/>
        <v>426.89877265963401</v>
      </c>
      <c r="AS702" s="33">
        <f t="shared" si="589"/>
        <v>1.3929746751127063</v>
      </c>
      <c r="AT702" s="73">
        <f t="shared" si="590"/>
        <v>622.14912280701753</v>
      </c>
      <c r="AU702" s="73">
        <f t="shared" si="591"/>
        <v>5654.7835855928997</v>
      </c>
      <c r="AV702" s="73">
        <f t="shared" si="592"/>
        <v>891.60093026468792</v>
      </c>
      <c r="AW702" s="73">
        <f t="shared" si="593"/>
        <v>436.90141869573591</v>
      </c>
      <c r="AX702" s="73">
        <f t="shared" si="594"/>
        <v>5.8352092026638998</v>
      </c>
      <c r="AY702" s="73">
        <f t="shared" si="595"/>
        <v>5.5798545593522517</v>
      </c>
      <c r="AZ702" s="73">
        <f t="shared" si="596"/>
        <v>426.89877265963401</v>
      </c>
      <c r="BA702" s="33">
        <f t="shared" si="597"/>
        <v>3612.1491228070176</v>
      </c>
      <c r="BC702" s="34">
        <f t="shared" si="598"/>
        <v>1.6934626443804869E-2</v>
      </c>
      <c r="BD702" s="34">
        <f t="shared" si="599"/>
        <v>2.1810225031492294E-2</v>
      </c>
      <c r="BE702" s="34">
        <f t="shared" si="600"/>
        <v>2.1431267068967377E-2</v>
      </c>
      <c r="BF702" s="34">
        <f t="shared" si="601"/>
        <v>2.0825827507760512E-2</v>
      </c>
      <c r="BG702" s="34">
        <f t="shared" si="602"/>
        <v>0.15367701909707671</v>
      </c>
      <c r="BH702" s="34">
        <f t="shared" si="603"/>
        <v>2.0650362753319721E-2</v>
      </c>
      <c r="BI702" s="34">
        <f t="shared" si="604"/>
        <v>4.2490449346991463E-2</v>
      </c>
      <c r="BJ702" s="34">
        <f t="shared" si="605"/>
        <v>2.396574178968227E-2</v>
      </c>
      <c r="BL702" s="49">
        <f t="shared" si="606"/>
        <v>1</v>
      </c>
      <c r="BM702" s="49">
        <f t="shared" si="607"/>
        <v>0.98262475687537698</v>
      </c>
      <c r="BN702" s="49">
        <f t="shared" si="608"/>
        <v>7.046099656247419</v>
      </c>
      <c r="BO702" s="49">
        <f t="shared" si="609"/>
        <v>0.94682025167104789</v>
      </c>
      <c r="BP702" s="49">
        <f t="shared" si="610"/>
        <v>1.0988305602109825</v>
      </c>
      <c r="BU702" s="38">
        <f t="shared" si="611"/>
        <v>4.9307068526503656E-2</v>
      </c>
      <c r="BV702" s="38">
        <f t="shared" si="612"/>
        <v>4.8450346223093209E-2</v>
      </c>
      <c r="BW702" s="38">
        <f t="shared" si="613"/>
        <v>0.34742251859516532</v>
      </c>
      <c r="BX702" s="38">
        <f t="shared" si="614"/>
        <v>4.6684931031425798E-2</v>
      </c>
      <c r="BY702" s="38">
        <f t="shared" si="615"/>
        <v>5.4180113731339311E-2</v>
      </c>
    </row>
    <row r="703" spans="1:77" x14ac:dyDescent="0.25">
      <c r="A703" s="23" t="s">
        <v>1675</v>
      </c>
      <c r="B703" s="24" t="s">
        <v>1676</v>
      </c>
      <c r="C703" s="24" t="s">
        <v>65</v>
      </c>
      <c r="D703" s="24" t="s">
        <v>66</v>
      </c>
      <c r="E703" s="25">
        <v>9.9500000000000005E-2</v>
      </c>
      <c r="F703" s="26">
        <f t="shared" si="561"/>
        <v>6.9663033222105053</v>
      </c>
      <c r="G703" s="27">
        <v>61.659500186148257</v>
      </c>
      <c r="H703" s="28">
        <f t="shared" si="562"/>
        <v>1.7900000000000003</v>
      </c>
      <c r="I703" s="27">
        <v>1.0807000000000001E-2</v>
      </c>
      <c r="J703" s="27">
        <f t="shared" si="563"/>
        <v>4.3597372636026573E-6</v>
      </c>
      <c r="K703" s="20">
        <f t="shared" si="560"/>
        <v>0.99991523084213407</v>
      </c>
      <c r="S703" s="31">
        <f t="shared" si="564"/>
        <v>2.8121111858776597</v>
      </c>
      <c r="T703" s="31">
        <f t="shared" si="565"/>
        <v>3.073060440720917</v>
      </c>
      <c r="U703" s="31">
        <f t="shared" si="566"/>
        <v>2.4806401553252138</v>
      </c>
      <c r="V703" s="31">
        <f t="shared" si="567"/>
        <v>3.7497714734591012</v>
      </c>
      <c r="W703" s="31">
        <f t="shared" si="568"/>
        <v>2.1510779588243936</v>
      </c>
      <c r="X703" s="32">
        <f t="shared" si="569"/>
        <v>850.24035735832592</v>
      </c>
      <c r="Y703" s="31">
        <f t="shared" si="570"/>
        <v>41.826032183896878</v>
      </c>
      <c r="Z703" s="31">
        <f t="shared" si="571"/>
        <v>2.3911981729443048</v>
      </c>
      <c r="AA703" s="31">
        <f t="shared" si="572"/>
        <v>8.5547418729525777</v>
      </c>
      <c r="AB703" s="31">
        <f t="shared" si="573"/>
        <v>3.1820473109055141</v>
      </c>
      <c r="AD703" s="33">
        <f t="shared" si="574"/>
        <v>2586.7507678080951</v>
      </c>
      <c r="AE703" s="33">
        <f t="shared" si="575"/>
        <v>44.058690798889501</v>
      </c>
      <c r="AF703" s="33">
        <f t="shared" si="576"/>
        <v>0.2711737531390172</v>
      </c>
      <c r="AG703" s="73">
        <f t="shared" si="577"/>
        <v>2488.5526315789475</v>
      </c>
      <c r="AH703" s="33">
        <f t="shared" si="578"/>
        <v>461.91033829455756</v>
      </c>
      <c r="AI703" s="33">
        <f t="shared" si="579"/>
        <v>4.4447153072216281</v>
      </c>
      <c r="AJ703" s="73">
        <f t="shared" si="580"/>
        <v>60.307017543859651</v>
      </c>
      <c r="AK703" s="33">
        <f t="shared" si="581"/>
        <v>249.77786809749432</v>
      </c>
      <c r="AL703" s="33">
        <f t="shared" si="582"/>
        <v>6.3707475419022747E-2</v>
      </c>
      <c r="AM703" s="73">
        <f t="shared" si="583"/>
        <v>113.1140350877193</v>
      </c>
      <c r="AN703" s="33">
        <f t="shared" si="584"/>
        <v>1.2660272989296752</v>
      </c>
      <c r="AO703" s="73">
        <f t="shared" si="585"/>
        <v>256.40350877192981</v>
      </c>
      <c r="AP703" s="33">
        <f t="shared" si="586"/>
        <v>2.8455051294592755</v>
      </c>
      <c r="AQ703" s="73">
        <f t="shared" si="587"/>
        <v>71.622807017543863</v>
      </c>
      <c r="AR703" s="33">
        <f t="shared" si="588"/>
        <v>125.61702364379093</v>
      </c>
      <c r="AS703" s="33">
        <f t="shared" si="589"/>
        <v>0.77613458518760015</v>
      </c>
      <c r="AT703" s="73">
        <f t="shared" si="590"/>
        <v>622.14912280701753</v>
      </c>
      <c r="AU703" s="73">
        <f t="shared" si="591"/>
        <v>2586.7507678080951</v>
      </c>
      <c r="AV703" s="73">
        <f t="shared" si="592"/>
        <v>461.91033829455756</v>
      </c>
      <c r="AW703" s="73">
        <f t="shared" si="593"/>
        <v>249.77786809749432</v>
      </c>
      <c r="AX703" s="73">
        <f t="shared" si="594"/>
        <v>1.2660272989296752</v>
      </c>
      <c r="AY703" s="73">
        <f t="shared" si="595"/>
        <v>2.8455051294592755</v>
      </c>
      <c r="AZ703" s="73">
        <f t="shared" si="596"/>
        <v>125.61702364379093</v>
      </c>
      <c r="BA703" s="33">
        <f t="shared" si="597"/>
        <v>3612.1491228070176</v>
      </c>
      <c r="BC703" s="34">
        <f t="shared" si="598"/>
        <v>1.8603975553469647E-2</v>
      </c>
      <c r="BD703" s="34">
        <f t="shared" si="599"/>
        <v>5.2409452949627261E-2</v>
      </c>
      <c r="BE703" s="34">
        <f t="shared" si="600"/>
        <v>4.5709926711519279E-2</v>
      </c>
      <c r="BF703" s="34">
        <f t="shared" si="601"/>
        <v>4.0008397356718094E-2</v>
      </c>
      <c r="BG703" s="34">
        <f t="shared" si="602"/>
        <v>0.77813048024785225</v>
      </c>
      <c r="BH703" s="34">
        <f t="shared" si="603"/>
        <v>4.4485792352957125E-2</v>
      </c>
      <c r="BI703" s="34">
        <f t="shared" si="604"/>
        <v>0.15817491262718741</v>
      </c>
      <c r="BJ703" s="34">
        <f t="shared" si="605"/>
        <v>4.9708535786092897E-2</v>
      </c>
      <c r="BL703" s="49">
        <f t="shared" si="606"/>
        <v>1</v>
      </c>
      <c r="BM703" s="49">
        <f t="shared" si="607"/>
        <v>0.87216950643336888</v>
      </c>
      <c r="BN703" s="49">
        <f t="shared" si="608"/>
        <v>14.847139904241002</v>
      </c>
      <c r="BO703" s="49">
        <f t="shared" si="609"/>
        <v>0.84881237733418302</v>
      </c>
      <c r="BP703" s="49">
        <f t="shared" si="610"/>
        <v>0.94846507621191312</v>
      </c>
      <c r="BU703" s="38">
        <f t="shared" si="611"/>
        <v>4.6814528830962425E-2</v>
      </c>
      <c r="BV703" s="38">
        <f t="shared" si="612"/>
        <v>4.0830204504411216E-2</v>
      </c>
      <c r="BW703" s="38">
        <f t="shared" si="613"/>
        <v>0.69506185910442309</v>
      </c>
      <c r="BX703" s="38">
        <f t="shared" si="614"/>
        <v>3.973675151078887E-2</v>
      </c>
      <c r="BY703" s="38">
        <f t="shared" si="615"/>
        <v>4.4401945655483582E-2</v>
      </c>
    </row>
    <row r="704" spans="1:77" x14ac:dyDescent="0.25">
      <c r="A704" s="23" t="s">
        <v>1677</v>
      </c>
      <c r="B704" s="24" t="s">
        <v>1678</v>
      </c>
      <c r="C704" s="24" t="s">
        <v>132</v>
      </c>
      <c r="D704" s="24" t="s">
        <v>66</v>
      </c>
      <c r="E704" s="25">
        <v>21.2</v>
      </c>
      <c r="F704" s="26">
        <f t="shared" si="561"/>
        <v>3.2695621724525725E-2</v>
      </c>
      <c r="G704" s="27">
        <v>6309.5734448019384</v>
      </c>
      <c r="H704" s="28">
        <f t="shared" si="562"/>
        <v>3.8000000000000003</v>
      </c>
      <c r="I704" s="27">
        <v>1.3057949292510159E-3</v>
      </c>
      <c r="J704" s="27">
        <f t="shared" si="563"/>
        <v>5.2678105040057825E-7</v>
      </c>
      <c r="K704" s="20">
        <f t="shared" si="560"/>
        <v>0.99989261681323083</v>
      </c>
      <c r="S704" s="31">
        <f t="shared" si="564"/>
        <v>5.2559416666438832</v>
      </c>
      <c r="T704" s="31">
        <f t="shared" si="565"/>
        <v>7.7821306105701282</v>
      </c>
      <c r="U704" s="31">
        <f t="shared" si="566"/>
        <v>4.3955294834239318</v>
      </c>
      <c r="V704" s="31">
        <f t="shared" si="567"/>
        <v>300.62146177747593</v>
      </c>
      <c r="W704" s="31">
        <f t="shared" si="568"/>
        <v>3.6267699557143431</v>
      </c>
      <c r="X704" s="32">
        <f t="shared" si="569"/>
        <v>536788.86889918626</v>
      </c>
      <c r="Y704" s="31">
        <f t="shared" si="570"/>
        <v>94.285425254647322</v>
      </c>
      <c r="Z704" s="31">
        <f t="shared" si="571"/>
        <v>4.2680988102637638</v>
      </c>
      <c r="AA704" s="31">
        <f t="shared" si="572"/>
        <v>18.225252460255469</v>
      </c>
      <c r="AB704" s="31">
        <f t="shared" si="573"/>
        <v>3.8609001762574393</v>
      </c>
      <c r="AD704" s="33">
        <f t="shared" si="574"/>
        <v>1384.0014274503239</v>
      </c>
      <c r="AE704" s="33">
        <f t="shared" si="575"/>
        <v>0.20678489313629747</v>
      </c>
      <c r="AF704" s="33">
        <f t="shared" si="576"/>
        <v>0.10708292818954401</v>
      </c>
      <c r="AG704" s="73">
        <f t="shared" si="577"/>
        <v>2488.5526315789475</v>
      </c>
      <c r="AH704" s="33">
        <f t="shared" si="578"/>
        <v>260.68152600372906</v>
      </c>
      <c r="AI704" s="33">
        <f t="shared" si="579"/>
        <v>5.5440707952526549E-2</v>
      </c>
      <c r="AJ704" s="73">
        <f t="shared" si="580"/>
        <v>60.307017543859651</v>
      </c>
      <c r="AK704" s="33">
        <f t="shared" si="581"/>
        <v>148.146056471023</v>
      </c>
      <c r="AL704" s="33">
        <f t="shared" si="582"/>
        <v>1.0090869949995117E-4</v>
      </c>
      <c r="AM704" s="73">
        <f t="shared" si="583"/>
        <v>113.1140350877193</v>
      </c>
      <c r="AN704" s="33">
        <f t="shared" si="584"/>
        <v>0.56162337294135067</v>
      </c>
      <c r="AO704" s="73">
        <f t="shared" si="585"/>
        <v>256.40350877192981</v>
      </c>
      <c r="AP704" s="33">
        <f t="shared" si="586"/>
        <v>1.5941914583383736</v>
      </c>
      <c r="AQ704" s="73">
        <f t="shared" si="587"/>
        <v>71.622807017543863</v>
      </c>
      <c r="AR704" s="33">
        <f t="shared" si="588"/>
        <v>58.963310081145998</v>
      </c>
      <c r="AS704" s="33">
        <f t="shared" si="589"/>
        <v>0.63966869303804919</v>
      </c>
      <c r="AT704" s="73">
        <f t="shared" si="590"/>
        <v>622.14912280701753</v>
      </c>
      <c r="AU704" s="73">
        <f t="shared" si="591"/>
        <v>1384.0014274503239</v>
      </c>
      <c r="AV704" s="73">
        <f t="shared" si="592"/>
        <v>260.68152600372906</v>
      </c>
      <c r="AW704" s="73">
        <f t="shared" si="593"/>
        <v>148.146056471023</v>
      </c>
      <c r="AX704" s="73">
        <f t="shared" si="594"/>
        <v>0.56162337294135067</v>
      </c>
      <c r="AY704" s="73">
        <f t="shared" si="595"/>
        <v>1.5941914583383736</v>
      </c>
      <c r="AZ704" s="73">
        <f t="shared" si="596"/>
        <v>58.963310081145998</v>
      </c>
      <c r="BA704" s="33">
        <f t="shared" si="597"/>
        <v>3612.1491228070176</v>
      </c>
      <c r="BC704" s="34">
        <f t="shared" si="598"/>
        <v>0.12088273263180635</v>
      </c>
      <c r="BD704" s="34">
        <f t="shared" si="599"/>
        <v>0.6370605911917796</v>
      </c>
      <c r="BE704" s="34">
        <f t="shared" si="600"/>
        <v>0.53123063530576531</v>
      </c>
      <c r="BF704" s="34">
        <f t="shared" si="601"/>
        <v>0.43841356425120631</v>
      </c>
      <c r="BG704" s="34">
        <f t="shared" si="602"/>
        <v>11.397479852133694</v>
      </c>
      <c r="BH704" s="34">
        <f t="shared" si="603"/>
        <v>0.51593944732724528</v>
      </c>
      <c r="BI704" s="34">
        <f t="shared" si="604"/>
        <v>2.1794741024182063</v>
      </c>
      <c r="BJ704" s="34">
        <f t="shared" si="605"/>
        <v>0.56449895177835907</v>
      </c>
      <c r="BL704" s="49">
        <f t="shared" si="606"/>
        <v>1</v>
      </c>
      <c r="BM704" s="49">
        <f t="shared" si="607"/>
        <v>0.83387772317224462</v>
      </c>
      <c r="BN704" s="49">
        <f t="shared" si="608"/>
        <v>17.890731289486745</v>
      </c>
      <c r="BO704" s="49">
        <f t="shared" si="609"/>
        <v>0.80987500162590931</v>
      </c>
      <c r="BP704" s="49">
        <f t="shared" si="610"/>
        <v>0.8860993123469213</v>
      </c>
      <c r="BU704" s="38">
        <f t="shared" si="611"/>
        <v>4.6006238329563576E-2</v>
      </c>
      <c r="BV704" s="38">
        <f t="shared" si="612"/>
        <v>3.8363577269976128E-2</v>
      </c>
      <c r="BW704" s="38">
        <f t="shared" si="613"/>
        <v>0.82308524759430746</v>
      </c>
      <c r="BX704" s="38">
        <f t="shared" si="614"/>
        <v>3.7259302341957269E-2</v>
      </c>
      <c r="BY704" s="38">
        <f t="shared" si="615"/>
        <v>4.0766096147494858E-2</v>
      </c>
    </row>
    <row r="705" spans="1:77" x14ac:dyDescent="0.25">
      <c r="A705" s="23" t="s">
        <v>1679</v>
      </c>
      <c r="B705" s="24" t="s">
        <v>1680</v>
      </c>
      <c r="C705" s="24" t="s">
        <v>132</v>
      </c>
      <c r="D705" s="24" t="s">
        <v>66</v>
      </c>
      <c r="E705" s="25">
        <v>15.2</v>
      </c>
      <c r="F705" s="26">
        <f t="shared" si="561"/>
        <v>4.5601788194733248E-2</v>
      </c>
      <c r="G705" s="27">
        <v>2041.7379446695318</v>
      </c>
      <c r="H705" s="28">
        <f t="shared" si="562"/>
        <v>3.3100000000000005</v>
      </c>
      <c r="I705" s="27">
        <v>4.5951438837432993E-3</v>
      </c>
      <c r="J705" s="27">
        <f t="shared" si="563"/>
        <v>1.8537633035598684E-6</v>
      </c>
      <c r="K705" s="20">
        <f t="shared" si="560"/>
        <v>0.99993901792149054</v>
      </c>
      <c r="S705" s="31">
        <f t="shared" si="564"/>
        <v>5.1448152847533848</v>
      </c>
      <c r="T705" s="31">
        <f t="shared" si="565"/>
        <v>7.4966098020383587</v>
      </c>
      <c r="U705" s="31">
        <f t="shared" si="566"/>
        <v>4.3084552266671299</v>
      </c>
      <c r="V705" s="31">
        <f t="shared" si="567"/>
        <v>97.833851369421623</v>
      </c>
      <c r="W705" s="31">
        <f t="shared" si="568"/>
        <v>3.5596669738627833</v>
      </c>
      <c r="X705" s="32">
        <f t="shared" si="569"/>
        <v>49708.13924043197</v>
      </c>
      <c r="Y705" s="31">
        <f t="shared" si="570"/>
        <v>91.899980521878376</v>
      </c>
      <c r="Z705" s="31">
        <f t="shared" si="571"/>
        <v>4.1827519833726088</v>
      </c>
      <c r="AA705" s="31">
        <f t="shared" si="572"/>
        <v>17.78551293615239</v>
      </c>
      <c r="AB705" s="31">
        <f t="shared" si="573"/>
        <v>3.8429684354518949</v>
      </c>
      <c r="AD705" s="33">
        <f t="shared" si="574"/>
        <v>1413.8954202666691</v>
      </c>
      <c r="AE705" s="33">
        <f t="shared" si="575"/>
        <v>0.2884105088479938</v>
      </c>
      <c r="AF705" s="33">
        <f t="shared" si="576"/>
        <v>0.11116135897946117</v>
      </c>
      <c r="AG705" s="73">
        <f t="shared" si="577"/>
        <v>2488.5526315789475</v>
      </c>
      <c r="AH705" s="33">
        <f t="shared" si="578"/>
        <v>265.9499224318759</v>
      </c>
      <c r="AI705" s="33">
        <f t="shared" si="579"/>
        <v>0.17035684922321176</v>
      </c>
      <c r="AJ705" s="73">
        <f t="shared" si="580"/>
        <v>60.307017543859651</v>
      </c>
      <c r="AK705" s="33">
        <f t="shared" si="581"/>
        <v>150.93874528482169</v>
      </c>
      <c r="AL705" s="33">
        <f t="shared" si="582"/>
        <v>1.0896941123599371E-3</v>
      </c>
      <c r="AM705" s="73">
        <f t="shared" si="583"/>
        <v>113.1140350877193</v>
      </c>
      <c r="AN705" s="33">
        <f t="shared" si="584"/>
        <v>0.57620141212237019</v>
      </c>
      <c r="AO705" s="73">
        <f t="shared" si="585"/>
        <v>256.40350877192981</v>
      </c>
      <c r="AP705" s="33">
        <f t="shared" si="586"/>
        <v>1.6267200861334303</v>
      </c>
      <c r="AQ705" s="73">
        <f t="shared" si="587"/>
        <v>71.622807017543863</v>
      </c>
      <c r="AR705" s="33">
        <f t="shared" si="588"/>
        <v>60.421153777175753</v>
      </c>
      <c r="AS705" s="33">
        <f t="shared" si="589"/>
        <v>0.64265346207730645</v>
      </c>
      <c r="AT705" s="73">
        <f t="shared" si="590"/>
        <v>622.14912280701753</v>
      </c>
      <c r="AU705" s="73">
        <f t="shared" si="591"/>
        <v>1413.8954202666691</v>
      </c>
      <c r="AV705" s="73">
        <f t="shared" si="592"/>
        <v>265.9499224318759</v>
      </c>
      <c r="AW705" s="73">
        <f t="shared" si="593"/>
        <v>150.93874528482169</v>
      </c>
      <c r="AX705" s="73">
        <f t="shared" si="594"/>
        <v>0.57620141212237019</v>
      </c>
      <c r="AY705" s="73">
        <f t="shared" si="595"/>
        <v>1.6267200861334303</v>
      </c>
      <c r="AZ705" s="73">
        <f t="shared" si="596"/>
        <v>60.421153777175753</v>
      </c>
      <c r="BA705" s="33">
        <f t="shared" si="597"/>
        <v>3612.1491228070176</v>
      </c>
      <c r="BC705" s="34">
        <f t="shared" si="598"/>
        <v>0.12028399434434339</v>
      </c>
      <c r="BD705" s="34">
        <f t="shared" si="599"/>
        <v>0.62047697530272339</v>
      </c>
      <c r="BE705" s="34">
        <f t="shared" si="600"/>
        <v>0.51790645402353486</v>
      </c>
      <c r="BF705" s="34">
        <f t="shared" si="601"/>
        <v>0.42816787101705756</v>
      </c>
      <c r="BG705" s="34">
        <f t="shared" si="602"/>
        <v>11.054096737338885</v>
      </c>
      <c r="BH705" s="34">
        <f t="shared" si="603"/>
        <v>0.50311811591178202</v>
      </c>
      <c r="BI705" s="34">
        <f t="shared" si="604"/>
        <v>2.1167977832539822</v>
      </c>
      <c r="BJ705" s="34">
        <f t="shared" si="605"/>
        <v>0.55082361950367353</v>
      </c>
      <c r="BL705" s="49">
        <f t="shared" si="606"/>
        <v>1</v>
      </c>
      <c r="BM705" s="49">
        <f t="shared" si="607"/>
        <v>0.83469085016547861</v>
      </c>
      <c r="BN705" s="49">
        <f t="shared" si="608"/>
        <v>17.815482567980418</v>
      </c>
      <c r="BO705" s="49">
        <f t="shared" si="609"/>
        <v>0.81085702763799838</v>
      </c>
      <c r="BP705" s="49">
        <f t="shared" si="610"/>
        <v>0.88774223932311624</v>
      </c>
      <c r="BU705" s="38">
        <f t="shared" si="611"/>
        <v>4.6023226251479192E-2</v>
      </c>
      <c r="BV705" s="38">
        <f t="shared" si="612"/>
        <v>3.8415165847205342E-2</v>
      </c>
      <c r="BW705" s="38">
        <f t="shared" si="613"/>
        <v>0.81992598500544633</v>
      </c>
      <c r="BX705" s="38">
        <f t="shared" si="614"/>
        <v>3.7318256440585514E-2</v>
      </c>
      <c r="BY705" s="38">
        <f t="shared" si="615"/>
        <v>4.0856761933362566E-2</v>
      </c>
    </row>
    <row r="706" spans="1:77" x14ac:dyDescent="0.25">
      <c r="A706" s="23" t="s">
        <v>1681</v>
      </c>
      <c r="B706" s="24" t="s">
        <v>1682</v>
      </c>
      <c r="C706" s="24" t="s">
        <v>65</v>
      </c>
      <c r="D706" s="24" t="s">
        <v>66</v>
      </c>
      <c r="E706" s="25">
        <v>4.2200000000000001E-2</v>
      </c>
      <c r="F706" s="26">
        <f t="shared" si="561"/>
        <v>16.425288638861261</v>
      </c>
      <c r="G706" s="27">
        <v>3630.7805477010188</v>
      </c>
      <c r="H706" s="28">
        <f t="shared" si="562"/>
        <v>3.5600000000000005</v>
      </c>
      <c r="I706" s="27">
        <v>2.545202757984389E-7</v>
      </c>
      <c r="J706" s="27">
        <f t="shared" si="563"/>
        <v>1.0267803560108074E-10</v>
      </c>
      <c r="K706" s="20">
        <f t="shared" si="560"/>
        <v>0.99992200568895495</v>
      </c>
      <c r="S706" s="31">
        <f t="shared" si="564"/>
        <v>5.2160634302221629</v>
      </c>
      <c r="T706" s="31">
        <f t="shared" si="565"/>
        <v>7.6786160359322677</v>
      </c>
      <c r="U706" s="31">
        <f t="shared" si="566"/>
        <v>4.3642824677457384</v>
      </c>
      <c r="V706" s="31">
        <f t="shared" si="567"/>
        <v>173.33773437881882</v>
      </c>
      <c r="W706" s="31">
        <f t="shared" si="568"/>
        <v>3.6026897280550303</v>
      </c>
      <c r="X706" s="32">
        <f t="shared" si="569"/>
        <v>1588672674.3419695</v>
      </c>
      <c r="Y706" s="31">
        <f t="shared" si="570"/>
        <v>93.429396943403958</v>
      </c>
      <c r="Z706" s="31">
        <f t="shared" si="571"/>
        <v>4.2374716910981016</v>
      </c>
      <c r="AA706" s="31">
        <f t="shared" si="572"/>
        <v>18.067449817824105</v>
      </c>
      <c r="AB706" s="31">
        <f t="shared" si="573"/>
        <v>3.8545466146655119</v>
      </c>
      <c r="AD706" s="33">
        <f t="shared" si="574"/>
        <v>1394.5824981888584</v>
      </c>
      <c r="AE706" s="33">
        <f t="shared" si="575"/>
        <v>103.88245816325842</v>
      </c>
      <c r="AF706" s="33">
        <f t="shared" si="576"/>
        <v>0.10852650131660836</v>
      </c>
      <c r="AG706" s="73">
        <f t="shared" si="577"/>
        <v>2488.5526315789475</v>
      </c>
      <c r="AH706" s="33">
        <f t="shared" si="578"/>
        <v>262.54793125825904</v>
      </c>
      <c r="AI706" s="33">
        <f t="shared" si="579"/>
        <v>9.6151404807465091E-2</v>
      </c>
      <c r="AJ706" s="73">
        <f t="shared" si="580"/>
        <v>60.307017543859651</v>
      </c>
      <c r="AK706" s="33">
        <f t="shared" si="581"/>
        <v>149.13625852446978</v>
      </c>
      <c r="AL706" s="33">
        <f t="shared" si="582"/>
        <v>3.4095548782006074E-8</v>
      </c>
      <c r="AM706" s="73">
        <f t="shared" si="583"/>
        <v>113.1140350877193</v>
      </c>
      <c r="AN706" s="33">
        <f t="shared" si="584"/>
        <v>0.56676913565867837</v>
      </c>
      <c r="AO706" s="73">
        <f t="shared" si="585"/>
        <v>256.40350877192981</v>
      </c>
      <c r="AP706" s="33">
        <f t="shared" si="586"/>
        <v>1.6057137752590931</v>
      </c>
      <c r="AQ706" s="73">
        <f t="shared" si="587"/>
        <v>71.622807017543863</v>
      </c>
      <c r="AR706" s="33">
        <f t="shared" si="588"/>
        <v>59.478300643241013</v>
      </c>
      <c r="AS706" s="33">
        <f t="shared" si="589"/>
        <v>0.640723077598916</v>
      </c>
      <c r="AT706" s="73">
        <f t="shared" si="590"/>
        <v>622.14912280701753</v>
      </c>
      <c r="AU706" s="73">
        <f t="shared" si="591"/>
        <v>1394.5824981888584</v>
      </c>
      <c r="AV706" s="73">
        <f t="shared" si="592"/>
        <v>262.54793125825904</v>
      </c>
      <c r="AW706" s="73">
        <f t="shared" si="593"/>
        <v>149.13625852446978</v>
      </c>
      <c r="AX706" s="73">
        <f t="shared" si="594"/>
        <v>0.56676913565867837</v>
      </c>
      <c r="AY706" s="73">
        <f t="shared" si="595"/>
        <v>1.6057137752590931</v>
      </c>
      <c r="AZ706" s="73">
        <f t="shared" si="596"/>
        <v>59.478300643241013</v>
      </c>
      <c r="BA706" s="33">
        <f t="shared" si="597"/>
        <v>3612.1491228070176</v>
      </c>
      <c r="BC706" s="34">
        <f t="shared" si="598"/>
        <v>4.5514146113894349E-3</v>
      </c>
      <c r="BD706" s="34">
        <f t="shared" si="599"/>
        <v>2.380393300464801E-2</v>
      </c>
      <c r="BE706" s="34">
        <f t="shared" si="600"/>
        <v>1.9856387102543924E-2</v>
      </c>
      <c r="BF706" s="34">
        <f t="shared" si="601"/>
        <v>1.6397334664823533E-2</v>
      </c>
      <c r="BG706" s="34">
        <f t="shared" si="602"/>
        <v>0.4252359223815122</v>
      </c>
      <c r="BH706" s="34">
        <f t="shared" si="603"/>
        <v>1.9286490570212998E-2</v>
      </c>
      <c r="BI706" s="34">
        <f t="shared" si="604"/>
        <v>8.1356056433465607E-2</v>
      </c>
      <c r="BJ706" s="34">
        <f t="shared" si="605"/>
        <v>2.1106517722195323E-2</v>
      </c>
      <c r="BL706" s="49">
        <f t="shared" si="606"/>
        <v>1</v>
      </c>
      <c r="BM706" s="49">
        <f t="shared" si="607"/>
        <v>0.83416413156039049</v>
      </c>
      <c r="BN706" s="49">
        <f t="shared" si="608"/>
        <v>17.864103478130261</v>
      </c>
      <c r="BO706" s="49">
        <f t="shared" si="609"/>
        <v>0.81022285546035921</v>
      </c>
      <c r="BP706" s="49">
        <f t="shared" si="610"/>
        <v>0.88668194949439727</v>
      </c>
      <c r="BU706" s="38">
        <f t="shared" si="611"/>
        <v>4.6012214163585773E-2</v>
      </c>
      <c r="BV706" s="38">
        <f t="shared" si="612"/>
        <v>3.8381738668938223E-2</v>
      </c>
      <c r="BW706" s="38">
        <f t="shared" si="613"/>
        <v>0.821966955076187</v>
      </c>
      <c r="BX706" s="38">
        <f t="shared" si="614"/>
        <v>3.7280147545674047E-2</v>
      </c>
      <c r="BY706" s="38">
        <f t="shared" si="615"/>
        <v>4.0798199755121951E-2</v>
      </c>
    </row>
    <row r="707" spans="1:77" x14ac:dyDescent="0.25">
      <c r="A707" s="23" t="s">
        <v>1683</v>
      </c>
      <c r="B707" s="24" t="s">
        <v>1684</v>
      </c>
      <c r="C707" s="24" t="s">
        <v>77</v>
      </c>
      <c r="D707" s="24" t="s">
        <v>232</v>
      </c>
      <c r="E707" s="25">
        <v>2.9</v>
      </c>
      <c r="F707" s="26">
        <f t="shared" si="561"/>
        <v>0.23901626915860183</v>
      </c>
      <c r="G707" s="27">
        <v>794.32823472428208</v>
      </c>
      <c r="H707" s="28">
        <f t="shared" si="562"/>
        <v>2.9000000000000004</v>
      </c>
      <c r="I707" s="27">
        <v>7.1710000000000003E-5</v>
      </c>
      <c r="J707" s="27">
        <f t="shared" si="563"/>
        <v>2.8929097730447539E-8</v>
      </c>
      <c r="K707" s="20">
        <f t="shared" si="560"/>
        <v>0.99995062467168971</v>
      </c>
      <c r="S707" s="31">
        <f t="shared" si="564"/>
        <v>4.90734590982595</v>
      </c>
      <c r="T707" s="31">
        <f t="shared" si="565"/>
        <v>6.9158715080288209</v>
      </c>
      <c r="U707" s="31">
        <f t="shared" si="566"/>
        <v>4.1223835758805141</v>
      </c>
      <c r="V707" s="31">
        <f t="shared" si="567"/>
        <v>38.562767872470204</v>
      </c>
      <c r="W707" s="31">
        <f t="shared" si="568"/>
        <v>3.4162725531593456</v>
      </c>
      <c r="X707" s="32">
        <f t="shared" si="569"/>
        <v>1259337.8992680914</v>
      </c>
      <c r="Y707" s="31">
        <f t="shared" si="570"/>
        <v>86.802450484656688</v>
      </c>
      <c r="Z707" s="31">
        <f t="shared" si="571"/>
        <v>4.000371730465127</v>
      </c>
      <c r="AA707" s="31">
        <f t="shared" si="572"/>
        <v>16.84582005545964</v>
      </c>
      <c r="AB707" s="31">
        <f t="shared" si="573"/>
        <v>3.8021426902047586</v>
      </c>
      <c r="AD707" s="33">
        <f t="shared" si="574"/>
        <v>1482.3146570258314</v>
      </c>
      <c r="AE707" s="33">
        <f t="shared" si="575"/>
        <v>1.5116688739618984</v>
      </c>
      <c r="AF707" s="33">
        <f t="shared" si="576"/>
        <v>0.12049578023043001</v>
      </c>
      <c r="AG707" s="73">
        <f t="shared" si="577"/>
        <v>2488.5526315789475</v>
      </c>
      <c r="AH707" s="33">
        <f t="shared" si="578"/>
        <v>277.95407977982512</v>
      </c>
      <c r="AI707" s="33">
        <f t="shared" si="579"/>
        <v>0.4321958092267783</v>
      </c>
      <c r="AJ707" s="73">
        <f t="shared" si="580"/>
        <v>60.307017543859651</v>
      </c>
      <c r="AK707" s="33">
        <f t="shared" si="581"/>
        <v>157.27423919083478</v>
      </c>
      <c r="AL707" s="33">
        <f t="shared" si="582"/>
        <v>4.301201980671552E-5</v>
      </c>
      <c r="AM707" s="73">
        <f t="shared" si="583"/>
        <v>113.1140350877193</v>
      </c>
      <c r="AN707" s="33">
        <f t="shared" si="584"/>
        <v>0.61003921266122152</v>
      </c>
      <c r="AO707" s="73">
        <f t="shared" si="585"/>
        <v>256.40350877192981</v>
      </c>
      <c r="AP707" s="33">
        <f t="shared" si="586"/>
        <v>1.7008835991038112</v>
      </c>
      <c r="AQ707" s="73">
        <f t="shared" si="587"/>
        <v>71.622807017543863</v>
      </c>
      <c r="AR707" s="33">
        <f t="shared" si="588"/>
        <v>63.791564232750616</v>
      </c>
      <c r="AS707" s="33">
        <f t="shared" si="589"/>
        <v>0.64955399387285173</v>
      </c>
      <c r="AT707" s="73">
        <f t="shared" si="590"/>
        <v>622.14912280701753</v>
      </c>
      <c r="AU707" s="73">
        <f t="shared" si="591"/>
        <v>1482.3146570258314</v>
      </c>
      <c r="AV707" s="73">
        <f t="shared" si="592"/>
        <v>277.95407977982512</v>
      </c>
      <c r="AW707" s="73">
        <f t="shared" si="593"/>
        <v>157.27423919083478</v>
      </c>
      <c r="AX707" s="73">
        <f t="shared" si="594"/>
        <v>0.61003921266122152</v>
      </c>
      <c r="AY707" s="73">
        <f t="shared" si="595"/>
        <v>1.7008835991038112</v>
      </c>
      <c r="AZ707" s="73">
        <f t="shared" si="596"/>
        <v>63.791564232750616</v>
      </c>
      <c r="BA707" s="33">
        <f t="shared" si="597"/>
        <v>3612.1491228070176</v>
      </c>
      <c r="BC707" s="34">
        <f t="shared" si="598"/>
        <v>9.6263831905584296E-2</v>
      </c>
      <c r="BD707" s="34">
        <f t="shared" si="599"/>
        <v>0.47360814666975987</v>
      </c>
      <c r="BE707" s="34">
        <f t="shared" si="600"/>
        <v>0.39622034943504664</v>
      </c>
      <c r="BF707" s="34">
        <f t="shared" si="601"/>
        <v>0.3288633968620488</v>
      </c>
      <c r="BG707" s="34">
        <f t="shared" si="602"/>
        <v>8.355936502447797</v>
      </c>
      <c r="BH707" s="34">
        <f t="shared" si="603"/>
        <v>0.38509111182134637</v>
      </c>
      <c r="BI707" s="34">
        <f t="shared" si="604"/>
        <v>1.6052973407757072</v>
      </c>
      <c r="BJ707" s="34">
        <f t="shared" si="605"/>
        <v>0.42220859961709023</v>
      </c>
      <c r="BL707" s="49">
        <f t="shared" si="606"/>
        <v>1</v>
      </c>
      <c r="BM707" s="49">
        <f t="shared" si="607"/>
        <v>0.83659952266683746</v>
      </c>
      <c r="BN707" s="49">
        <f t="shared" si="608"/>
        <v>17.643143516858192</v>
      </c>
      <c r="BO707" s="49">
        <f t="shared" si="609"/>
        <v>0.81310069205769986</v>
      </c>
      <c r="BP707" s="49">
        <f t="shared" si="610"/>
        <v>0.89147241783298592</v>
      </c>
      <c r="BU707" s="38">
        <f t="shared" si="611"/>
        <v>4.6063031357823365E-2</v>
      </c>
      <c r="BV707" s="38">
        <f t="shared" si="612"/>
        <v>3.8536310046542593E-2</v>
      </c>
      <c r="BW707" s="38">
        <f t="shared" si="613"/>
        <v>0.81269667306761695</v>
      </c>
      <c r="BX707" s="38">
        <f t="shared" si="614"/>
        <v>3.7453882675321709E-2</v>
      </c>
      <c r="BY707" s="38">
        <f t="shared" si="615"/>
        <v>4.1063921937275441E-2</v>
      </c>
    </row>
    <row r="708" spans="1:77" x14ac:dyDescent="0.25">
      <c r="A708" s="23" t="s">
        <v>1685</v>
      </c>
      <c r="B708" s="24" t="s">
        <v>1686</v>
      </c>
      <c r="C708" s="24" t="s">
        <v>215</v>
      </c>
      <c r="D708" s="24" t="s">
        <v>90</v>
      </c>
      <c r="E708" s="25">
        <v>0.76200000000000001</v>
      </c>
      <c r="F708" s="26">
        <f t="shared" si="561"/>
        <v>0.90964196923877327</v>
      </c>
      <c r="G708" s="27">
        <v>8709.6358995608189</v>
      </c>
      <c r="H708" s="28">
        <f t="shared" si="562"/>
        <v>3.9400000000000008</v>
      </c>
      <c r="I708" s="27">
        <v>0.70498000000000005</v>
      </c>
      <c r="J708" s="27">
        <f t="shared" si="563"/>
        <v>2.8440155233594905E-4</v>
      </c>
      <c r="K708" s="20">
        <f t="shared" si="560"/>
        <v>0.9998661096078485</v>
      </c>
      <c r="S708" s="31">
        <f t="shared" si="564"/>
        <v>5.2710245202560628</v>
      </c>
      <c r="T708" s="31">
        <f t="shared" si="565"/>
        <v>7.8215953549637822</v>
      </c>
      <c r="U708" s="31">
        <f t="shared" si="566"/>
        <v>4.4073478135603921</v>
      </c>
      <c r="V708" s="31">
        <f t="shared" si="567"/>
        <v>414.66122034257114</v>
      </c>
      <c r="W708" s="31">
        <f t="shared" si="568"/>
        <v>3.6358776440507201</v>
      </c>
      <c r="X708" s="32">
        <f t="shared" si="569"/>
        <v>1371.1919187807125</v>
      </c>
      <c r="Y708" s="31">
        <f t="shared" si="570"/>
        <v>94.609194580096556</v>
      </c>
      <c r="Z708" s="31">
        <f t="shared" si="571"/>
        <v>4.2796826814774578</v>
      </c>
      <c r="AA708" s="31">
        <f t="shared" si="572"/>
        <v>18.284936999216452</v>
      </c>
      <c r="AB708" s="31">
        <f t="shared" si="573"/>
        <v>3.8632800345220817</v>
      </c>
      <c r="AD708" s="33">
        <f t="shared" si="574"/>
        <v>1380.0411554293798</v>
      </c>
      <c r="AE708" s="33">
        <f t="shared" si="575"/>
        <v>5.7530705177027626</v>
      </c>
      <c r="AF708" s="33">
        <f t="shared" si="576"/>
        <v>0.10654262915870212</v>
      </c>
      <c r="AG708" s="73">
        <f t="shared" si="577"/>
        <v>2488.5526315789475</v>
      </c>
      <c r="AH708" s="33">
        <f t="shared" si="578"/>
        <v>259.98250689629458</v>
      </c>
      <c r="AI708" s="33">
        <f t="shared" si="579"/>
        <v>4.0193453954767103E-2</v>
      </c>
      <c r="AJ708" s="73">
        <f t="shared" si="580"/>
        <v>60.307017543859651</v>
      </c>
      <c r="AK708" s="33">
        <f t="shared" si="581"/>
        <v>147.77495814410071</v>
      </c>
      <c r="AL708" s="33">
        <f t="shared" si="582"/>
        <v>3.9503344444177156E-2</v>
      </c>
      <c r="AM708" s="73">
        <f t="shared" si="583"/>
        <v>113.1140350877193</v>
      </c>
      <c r="AN708" s="33">
        <f t="shared" si="584"/>
        <v>0.55970139885182602</v>
      </c>
      <c r="AO708" s="73">
        <f t="shared" si="585"/>
        <v>256.40350877192981</v>
      </c>
      <c r="AP708" s="33">
        <f t="shared" si="586"/>
        <v>1.5898764401658141</v>
      </c>
      <c r="AQ708" s="73">
        <f t="shared" si="587"/>
        <v>71.622807017543863</v>
      </c>
      <c r="AR708" s="33">
        <f t="shared" si="588"/>
        <v>58.770845760489195</v>
      </c>
      <c r="AS708" s="33">
        <f t="shared" si="589"/>
        <v>0.63927464424734382</v>
      </c>
      <c r="AT708" s="73">
        <f t="shared" si="590"/>
        <v>622.14912280701753</v>
      </c>
      <c r="AU708" s="73">
        <f t="shared" si="591"/>
        <v>1380.0411554293798</v>
      </c>
      <c r="AV708" s="73">
        <f t="shared" si="592"/>
        <v>259.98250689629458</v>
      </c>
      <c r="AW708" s="73">
        <f t="shared" si="593"/>
        <v>147.77495814410071</v>
      </c>
      <c r="AX708" s="73">
        <f t="shared" si="594"/>
        <v>0.55970139885182602</v>
      </c>
      <c r="AY708" s="73">
        <f t="shared" si="595"/>
        <v>1.5898764401658141</v>
      </c>
      <c r="AZ708" s="73">
        <f t="shared" si="596"/>
        <v>58.770845760489195</v>
      </c>
      <c r="BA708" s="33">
        <f t="shared" si="597"/>
        <v>3612.1491228070176</v>
      </c>
      <c r="BC708" s="34">
        <f t="shared" si="598"/>
        <v>5.0613117269412561E-2</v>
      </c>
      <c r="BD708" s="34">
        <f t="shared" si="599"/>
        <v>0.26750490556702217</v>
      </c>
      <c r="BE708" s="34">
        <f t="shared" si="600"/>
        <v>0.22303513036778705</v>
      </c>
      <c r="BF708" s="34">
        <f t="shared" si="601"/>
        <v>0.18397392148930955</v>
      </c>
      <c r="BG708" s="34">
        <f t="shared" si="602"/>
        <v>4.7884662600470982</v>
      </c>
      <c r="BH708" s="34">
        <f t="shared" si="603"/>
        <v>0.21660808143349261</v>
      </c>
      <c r="BI708" s="34">
        <f t="shared" si="604"/>
        <v>0.9154993973880734</v>
      </c>
      <c r="BJ708" s="34">
        <f t="shared" si="605"/>
        <v>0.23697464051459266</v>
      </c>
      <c r="BL708" s="49">
        <f t="shared" si="606"/>
        <v>1</v>
      </c>
      <c r="BM708" s="49">
        <f t="shared" si="607"/>
        <v>0.8337608983096072</v>
      </c>
      <c r="BN708" s="49">
        <f t="shared" si="608"/>
        <v>17.900480179595693</v>
      </c>
      <c r="BO708" s="49">
        <f t="shared" si="609"/>
        <v>0.80973498775416819</v>
      </c>
      <c r="BP708" s="49">
        <f t="shared" si="610"/>
        <v>0.88587026100431532</v>
      </c>
      <c r="BU708" s="38">
        <f t="shared" si="611"/>
        <v>4.6004544743167113E-2</v>
      </c>
      <c r="BV708" s="38">
        <f t="shared" si="612"/>
        <v>3.8356790551387528E-2</v>
      </c>
      <c r="BW708" s="38">
        <f t="shared" si="613"/>
        <v>0.82350344134638609</v>
      </c>
      <c r="BX708" s="38">
        <f t="shared" si="614"/>
        <v>3.7251489474244504E-2</v>
      </c>
      <c r="BY708" s="38">
        <f t="shared" si="615"/>
        <v>4.075405805901415E-2</v>
      </c>
    </row>
    <row r="709" spans="1:77" x14ac:dyDescent="0.25">
      <c r="A709" s="23" t="s">
        <v>1687</v>
      </c>
      <c r="B709" s="24" t="s">
        <v>1688</v>
      </c>
      <c r="C709" s="24" t="s">
        <v>365</v>
      </c>
      <c r="D709" s="24" t="s">
        <v>66</v>
      </c>
      <c r="E709" s="25">
        <v>1.33</v>
      </c>
      <c r="F709" s="26">
        <f t="shared" si="561"/>
        <v>0.5211632936540942</v>
      </c>
      <c r="G709" s="27">
        <v>1778.2794100389244</v>
      </c>
      <c r="H709" s="28">
        <f t="shared" si="562"/>
        <v>3.2500000000000004</v>
      </c>
      <c r="I709" s="27">
        <v>1.3433E-4</v>
      </c>
      <c r="J709" s="27">
        <f t="shared" si="563"/>
        <v>5.4191126734500318E-8</v>
      </c>
      <c r="K709" s="20">
        <f t="shared" si="560"/>
        <v>0.99994173083078608</v>
      </c>
      <c r="S709" s="31">
        <f t="shared" si="564"/>
        <v>5.1212237230630686</v>
      </c>
      <c r="T709" s="31">
        <f t="shared" si="565"/>
        <v>7.4371583342909151</v>
      </c>
      <c r="U709" s="31">
        <f t="shared" si="566"/>
        <v>4.2899698079486415</v>
      </c>
      <c r="V709" s="31">
        <f t="shared" si="567"/>
        <v>85.315532264177051</v>
      </c>
      <c r="W709" s="31">
        <f t="shared" si="568"/>
        <v>3.5454213545145787</v>
      </c>
      <c r="X709" s="32">
        <f t="shared" si="569"/>
        <v>1483263.7927503858</v>
      </c>
      <c r="Y709" s="31">
        <f t="shared" si="570"/>
        <v>91.393562823267331</v>
      </c>
      <c r="Z709" s="31">
        <f t="shared" si="571"/>
        <v>4.1646332891667681</v>
      </c>
      <c r="AA709" s="31">
        <f t="shared" si="572"/>
        <v>17.69215848751417</v>
      </c>
      <c r="AB709" s="31">
        <f t="shared" si="573"/>
        <v>3.8390690869174597</v>
      </c>
      <c r="AD709" s="33">
        <f t="shared" si="574"/>
        <v>1420.4087074875847</v>
      </c>
      <c r="AE709" s="33">
        <f t="shared" si="575"/>
        <v>3.296120101119929</v>
      </c>
      <c r="AF709" s="33">
        <f t="shared" si="576"/>
        <v>0.11204996530610858</v>
      </c>
      <c r="AG709" s="73">
        <f t="shared" si="577"/>
        <v>2488.5526315789475</v>
      </c>
      <c r="AH709" s="33">
        <f t="shared" si="578"/>
        <v>267.09589685463141</v>
      </c>
      <c r="AI709" s="33">
        <f t="shared" si="579"/>
        <v>0.19535325191500674</v>
      </c>
      <c r="AJ709" s="73">
        <f t="shared" si="580"/>
        <v>60.307017543859651</v>
      </c>
      <c r="AK709" s="33">
        <f t="shared" si="581"/>
        <v>151.54522211654867</v>
      </c>
      <c r="AL709" s="33">
        <f t="shared" si="582"/>
        <v>3.6518565970134364E-5</v>
      </c>
      <c r="AM709" s="73">
        <f t="shared" si="583"/>
        <v>113.1140350877193</v>
      </c>
      <c r="AN709" s="33">
        <f t="shared" si="584"/>
        <v>0.57939418176663615</v>
      </c>
      <c r="AO709" s="73">
        <f t="shared" si="585"/>
        <v>256.40350877192981</v>
      </c>
      <c r="AP709" s="33">
        <f t="shared" si="586"/>
        <v>1.6337973104056895</v>
      </c>
      <c r="AQ709" s="73">
        <f t="shared" si="587"/>
        <v>71.622807017543863</v>
      </c>
      <c r="AR709" s="33">
        <f t="shared" si="588"/>
        <v>60.739972054828762</v>
      </c>
      <c r="AS709" s="33">
        <f t="shared" si="589"/>
        <v>0.64330620621364931</v>
      </c>
      <c r="AT709" s="73">
        <f t="shared" si="590"/>
        <v>622.14912280701753</v>
      </c>
      <c r="AU709" s="73">
        <f t="shared" si="591"/>
        <v>1420.4087074875847</v>
      </c>
      <c r="AV709" s="73">
        <f t="shared" si="592"/>
        <v>267.09589685463141</v>
      </c>
      <c r="AW709" s="73">
        <f t="shared" si="593"/>
        <v>151.54522211654867</v>
      </c>
      <c r="AX709" s="73">
        <f t="shared" si="594"/>
        <v>0.57939418176663615</v>
      </c>
      <c r="AY709" s="73">
        <f t="shared" si="595"/>
        <v>1.6337973104056895</v>
      </c>
      <c r="AZ709" s="73">
        <f t="shared" si="596"/>
        <v>60.739972054828762</v>
      </c>
      <c r="BA709" s="33">
        <f t="shared" si="597"/>
        <v>3612.1491228070176</v>
      </c>
      <c r="BC709" s="34">
        <f t="shared" si="598"/>
        <v>6.9885220585953811E-2</v>
      </c>
      <c r="BD709" s="34">
        <f t="shared" si="599"/>
        <v>0.35884191507444746</v>
      </c>
      <c r="BE709" s="34">
        <f t="shared" si="600"/>
        <v>0.29958636963544039</v>
      </c>
      <c r="BF709" s="34">
        <f t="shared" si="601"/>
        <v>0.24777249372349763</v>
      </c>
      <c r="BG709" s="34">
        <f t="shared" si="602"/>
        <v>6.3870592980402661</v>
      </c>
      <c r="BH709" s="34">
        <f t="shared" si="603"/>
        <v>0.291046316073026</v>
      </c>
      <c r="BI709" s="34">
        <f t="shared" si="604"/>
        <v>1.2234625224162901</v>
      </c>
      <c r="BJ709" s="34">
        <f t="shared" si="605"/>
        <v>0.31868728973529792</v>
      </c>
      <c r="BL709" s="49">
        <f t="shared" si="606"/>
        <v>1</v>
      </c>
      <c r="BM709" s="49">
        <f t="shared" si="607"/>
        <v>0.83487005572714779</v>
      </c>
      <c r="BN709" s="49">
        <f t="shared" si="608"/>
        <v>17.799089319638618</v>
      </c>
      <c r="BO709" s="49">
        <f t="shared" si="609"/>
        <v>0.81107112588183528</v>
      </c>
      <c r="BP709" s="49">
        <f t="shared" si="610"/>
        <v>0.88809940073243998</v>
      </c>
      <c r="BU709" s="38">
        <f t="shared" si="611"/>
        <v>4.6026946187574767E-2</v>
      </c>
      <c r="BV709" s="38">
        <f t="shared" si="612"/>
        <v>3.842651912857098E-2</v>
      </c>
      <c r="BW709" s="38">
        <f t="shared" si="613"/>
        <v>0.81923772630284342</v>
      </c>
      <c r="BX709" s="38">
        <f t="shared" si="614"/>
        <v>3.7331127065258915E-2</v>
      </c>
      <c r="BY709" s="38">
        <f t="shared" si="615"/>
        <v>4.0876503326729416E-2</v>
      </c>
    </row>
    <row r="710" spans="1:77" x14ac:dyDescent="0.25">
      <c r="A710" s="23" t="s">
        <v>1689</v>
      </c>
      <c r="B710" s="24" t="s">
        <v>1690</v>
      </c>
      <c r="C710" s="24" t="s">
        <v>1691</v>
      </c>
      <c r="D710" s="24" t="s">
        <v>66</v>
      </c>
      <c r="E710" s="25">
        <v>10.1</v>
      </c>
      <c r="F710" s="26">
        <f t="shared" si="561"/>
        <v>6.8628433718806461E-2</v>
      </c>
      <c r="G710" s="27">
        <v>645.65422903465594</v>
      </c>
      <c r="H710" s="28">
        <f t="shared" si="562"/>
        <v>2.8100000000000005</v>
      </c>
      <c r="I710" s="27">
        <v>3.5753999999999998E-3</v>
      </c>
      <c r="J710" s="27">
        <f t="shared" si="563"/>
        <v>1.4423803657152714E-6</v>
      </c>
      <c r="K710" s="20">
        <f t="shared" ref="K710:K741" si="616">1/(0.05*((0.000037+(0.12/G710))*(0.006*G710+0.485))+1)</f>
        <v>0.99995143129073072</v>
      </c>
      <c r="S710" s="31">
        <f t="shared" si="564"/>
        <v>4.8245571135844116</v>
      </c>
      <c r="T710" s="31">
        <f t="shared" si="565"/>
        <v>6.7222704039375758</v>
      </c>
      <c r="U710" s="31">
        <f t="shared" si="566"/>
        <v>4.0575135353205178</v>
      </c>
      <c r="V710" s="31">
        <f t="shared" si="567"/>
        <v>31.498473491241732</v>
      </c>
      <c r="W710" s="31">
        <f t="shared" si="568"/>
        <v>3.366281048017187</v>
      </c>
      <c r="X710" s="32">
        <f t="shared" si="569"/>
        <v>20654.037028227271</v>
      </c>
      <c r="Y710" s="31">
        <f t="shared" si="570"/>
        <v>85.025301849319519</v>
      </c>
      <c r="Z710" s="31">
        <f t="shared" si="571"/>
        <v>3.9367886195858754</v>
      </c>
      <c r="AA710" s="31">
        <f t="shared" si="572"/>
        <v>16.518215527704989</v>
      </c>
      <c r="AB710" s="31">
        <f t="shared" si="573"/>
        <v>3.7870406890051442</v>
      </c>
      <c r="AD710" s="33">
        <f t="shared" si="574"/>
        <v>1507.750991018193</v>
      </c>
      <c r="AE710" s="33">
        <f t="shared" si="575"/>
        <v>0.43404353806826784</v>
      </c>
      <c r="AF710" s="33">
        <f t="shared" si="576"/>
        <v>0.12396605361861189</v>
      </c>
      <c r="AG710" s="73">
        <f t="shared" si="577"/>
        <v>2488.5526315789475</v>
      </c>
      <c r="AH710" s="33">
        <f t="shared" si="578"/>
        <v>282.39790782184537</v>
      </c>
      <c r="AI710" s="33">
        <f t="shared" si="579"/>
        <v>0.52912617086986435</v>
      </c>
      <c r="AJ710" s="73">
        <f t="shared" si="580"/>
        <v>60.307017543859651</v>
      </c>
      <c r="AK710" s="33">
        <f t="shared" si="581"/>
        <v>159.60986590324748</v>
      </c>
      <c r="AL710" s="33">
        <f t="shared" si="582"/>
        <v>2.6225704249798073E-3</v>
      </c>
      <c r="AM710" s="73">
        <f t="shared" si="583"/>
        <v>113.1140350877193</v>
      </c>
      <c r="AN710" s="33">
        <f t="shared" si="584"/>
        <v>0.62278989193789536</v>
      </c>
      <c r="AO710" s="73">
        <f t="shared" si="585"/>
        <v>256.40350877192981</v>
      </c>
      <c r="AP710" s="33">
        <f t="shared" si="586"/>
        <v>1.7283545864808003</v>
      </c>
      <c r="AQ710" s="73">
        <f t="shared" si="587"/>
        <v>71.622807017543863</v>
      </c>
      <c r="AR710" s="33">
        <f t="shared" si="588"/>
        <v>65.056737534318771</v>
      </c>
      <c r="AS710" s="33">
        <f t="shared" si="589"/>
        <v>0.65214429220874293</v>
      </c>
      <c r="AT710" s="73">
        <f t="shared" si="590"/>
        <v>622.14912280701753</v>
      </c>
      <c r="AU710" s="73">
        <f t="shared" si="591"/>
        <v>1507.750991018193</v>
      </c>
      <c r="AV710" s="73">
        <f t="shared" si="592"/>
        <v>282.39790782184537</v>
      </c>
      <c r="AW710" s="73">
        <f t="shared" si="593"/>
        <v>159.60986590324748</v>
      </c>
      <c r="AX710" s="73">
        <f t="shared" si="594"/>
        <v>0.62278989193789536</v>
      </c>
      <c r="AY710" s="73">
        <f t="shared" si="595"/>
        <v>1.7283545864808003</v>
      </c>
      <c r="AZ710" s="73">
        <f t="shared" si="596"/>
        <v>65.056737534318771</v>
      </c>
      <c r="BA710" s="33">
        <f t="shared" si="597"/>
        <v>3612.1491228070176</v>
      </c>
      <c r="BC710" s="34">
        <f t="shared" si="598"/>
        <v>0.12161285760306513</v>
      </c>
      <c r="BD710" s="34">
        <f t="shared" si="599"/>
        <v>0.58821101536920428</v>
      </c>
      <c r="BE710" s="34">
        <f t="shared" si="600"/>
        <v>0.49252298034941416</v>
      </c>
      <c r="BF710" s="34">
        <f t="shared" si="601"/>
        <v>0.40937633122877309</v>
      </c>
      <c r="BG710" s="34">
        <f t="shared" si="602"/>
        <v>10.340169926458925</v>
      </c>
      <c r="BH710" s="34">
        <f t="shared" si="603"/>
        <v>0.47876411380706446</v>
      </c>
      <c r="BI710" s="34">
        <f t="shared" si="604"/>
        <v>1.9888902811030624</v>
      </c>
      <c r="BJ710" s="34">
        <f t="shared" si="605"/>
        <v>0.52518323525738086</v>
      </c>
      <c r="BL710" s="49">
        <f t="shared" si="606"/>
        <v>1</v>
      </c>
      <c r="BM710" s="49">
        <f t="shared" si="607"/>
        <v>0.83732362618246903</v>
      </c>
      <c r="BN710" s="49">
        <f t="shared" si="608"/>
        <v>17.5790144289778</v>
      </c>
      <c r="BO710" s="49">
        <f t="shared" si="609"/>
        <v>0.81393258762173482</v>
      </c>
      <c r="BP710" s="49">
        <f t="shared" si="610"/>
        <v>0.89284835124642714</v>
      </c>
      <c r="BU710" s="38">
        <f t="shared" si="611"/>
        <v>4.607818566816578E-2</v>
      </c>
      <c r="BV710" s="38">
        <f t="shared" si="612"/>
        <v>3.8582353511577648E-2</v>
      </c>
      <c r="BW710" s="38">
        <f t="shared" si="613"/>
        <v>0.81000909072180427</v>
      </c>
      <c r="BX710" s="38">
        <f t="shared" si="614"/>
        <v>3.750453689380491E-2</v>
      </c>
      <c r="BY710" s="38">
        <f t="shared" si="615"/>
        <v>4.1140832102248566E-2</v>
      </c>
    </row>
    <row r="711" spans="1:77" x14ac:dyDescent="0.25">
      <c r="A711" s="23" t="s">
        <v>1692</v>
      </c>
      <c r="B711" s="24" t="s">
        <v>1693</v>
      </c>
      <c r="C711" s="24" t="s">
        <v>65</v>
      </c>
      <c r="D711" s="24" t="s">
        <v>66</v>
      </c>
      <c r="E711" s="25">
        <v>1.5</v>
      </c>
      <c r="F711" s="26">
        <f t="shared" ref="F711:F741" si="617">(LN(2))/E711</f>
        <v>0.46209812037329684</v>
      </c>
      <c r="G711" s="27">
        <v>3162.2776601683804</v>
      </c>
      <c r="H711" s="28">
        <f t="shared" ref="H711:H741" si="618">LOG10(G711)</f>
        <v>3.5</v>
      </c>
      <c r="I711" s="27">
        <v>2.7370999999999998E-4</v>
      </c>
      <c r="J711" s="27">
        <f t="shared" ref="J711:J741" si="619">I711/(8.314*298.15)</f>
        <v>1.1041951387255327E-7</v>
      </c>
      <c r="K711" s="20">
        <f t="shared" si="616"/>
        <v>0.99992708656193019</v>
      </c>
      <c r="S711" s="31">
        <f t="shared" ref="S711:S741" si="620">($N$12+0.035*$O$12+($P$12/G711)*0.824)/($N$8+0.035*$O$8+($P$8/G711)*0.824)</f>
        <v>5.202317940357652</v>
      </c>
      <c r="T711" s="31">
        <f t="shared" ref="T711:T741" si="621">($N$12+0.035*$O$12+($P$12/G711)*0.824)/($N$10+0.035*$O$10+($P$10/G711)*0.824)</f>
        <v>7.6432116718989329</v>
      </c>
      <c r="U711" s="31">
        <f t="shared" ref="U711:U741" si="622">($N$13+0.035*$O$13+($P$13/G711)*0.824)/($N$8+0.035*$O$8+($P$8/G711)*0.824)</f>
        <v>4.353512043177342</v>
      </c>
      <c r="V711" s="31">
        <f t="shared" ref="V711:V741" si="623">($N$13+0.035*$O$13+($P$13/G711)*0.824)/($N$9+0.035*$O$9+($P$9/G711)*0.824)</f>
        <v>151.07666526566547</v>
      </c>
      <c r="W711" s="31">
        <f t="shared" ref="W711:W741" si="624">($N$16+0.035*$O$16+($P$16/G711)*0.824)/($N$8+0.035*$O$8+($P$8/G711)*0.824)</f>
        <v>3.5943895985877723</v>
      </c>
      <c r="X711" s="32">
        <f t="shared" ref="X711:X741" si="625">(($N$16+0.035*$O$16+($P$16/G711)*0.824)/(0+0.035*0+(1/G711)*0.824))/(J711/0.0012)</f>
        <v>1287780.3950864011</v>
      </c>
      <c r="Y711" s="31">
        <f t="shared" ref="Y711:Y741" si="626">($N$15+0.035*$O$15+($P$15/G711)*0.824)/($N$8+0.035*$O$8+($P$8/G711)*0.824)</f>
        <v>93.134335538192957</v>
      </c>
      <c r="Z711" s="31">
        <f t="shared" ref="Z711:Z741" si="627">($N$14+0.035*$O$14+($P$14/G711)*0.824)/($N$8+0.035*$O$8+($P$8/G711)*0.824)</f>
        <v>4.2269149364909326</v>
      </c>
      <c r="AA711" s="31">
        <f t="shared" ref="AA711:AA741" si="628">($N$17+0.035*$O$17+($P$17/G711)*0.824)/($N$8+0.035*$O$8+($P$8/G711)*0.824)</f>
        <v>18.013057376814555</v>
      </c>
      <c r="AB711" s="31">
        <f t="shared" ref="AB711:AB741" si="629">($N$17+0.035*$O$17+($P$17/G711)*0.824)/($N$11+0.035*$O$11+($P$11/G711)*0.824)</f>
        <v>3.85233574469712</v>
      </c>
      <c r="AD711" s="33">
        <f t="shared" ref="AD711:AD741" si="630">$P$34/($P$28*S711)</f>
        <v>1398.2672440682618</v>
      </c>
      <c r="AE711" s="33">
        <f t="shared" ref="AE711:AE741" si="631">5*1.264908769*F711</f>
        <v>2.9225598229930037</v>
      </c>
      <c r="AF711" s="33">
        <f t="shared" ref="AF711:AF741" si="632">$P$24/($P$28*T711)</f>
        <v>0.10902921037725156</v>
      </c>
      <c r="AG711" s="73">
        <f t="shared" ref="AG711:AG741" si="633">$P$34/$P$27</f>
        <v>2488.5526315789475</v>
      </c>
      <c r="AH711" s="33">
        <f t="shared" ref="AH711:AH741" si="634">$P$35/($P$29*U711)</f>
        <v>263.19746493616339</v>
      </c>
      <c r="AI711" s="33">
        <f t="shared" ref="AI711:AI741" si="635">$P$23/($P$29*V711)</f>
        <v>0.11031926497291059</v>
      </c>
      <c r="AJ711" s="73">
        <f t="shared" ref="AJ711:AJ741" si="636">$P$35/$P$27</f>
        <v>60.307017543859651</v>
      </c>
      <c r="AK711" s="33">
        <f t="shared" ref="AK711:AK741" si="637">$P$36/($P$30*W711)</f>
        <v>149.48064252071268</v>
      </c>
      <c r="AL711" s="33">
        <f t="shared" ref="AL711:AL741" si="638">$P$22/($P$30*X711)</f>
        <v>4.20620370315798E-5</v>
      </c>
      <c r="AM711" s="73">
        <f t="shared" ref="AM711:AM741" si="639">$P$36/$P$27</f>
        <v>113.1140350877193</v>
      </c>
      <c r="AN711" s="33">
        <f t="shared" ref="AN711:AN741" si="640">$P$37/($P$31*Y711)</f>
        <v>0.56856473227330284</v>
      </c>
      <c r="AO711" s="73">
        <f t="shared" ref="AO711:AO741" si="641">$P$37/$P$27</f>
        <v>256.40350877192981</v>
      </c>
      <c r="AP711" s="33">
        <f t="shared" ref="AP711:AP741" si="642">$P$38/($P$32*Z711)</f>
        <v>1.6097240585388495</v>
      </c>
      <c r="AQ711" s="73">
        <f t="shared" ref="AQ711:AQ741" si="643">$P$38/$P$27</f>
        <v>71.622807017543863</v>
      </c>
      <c r="AR711" s="33">
        <f t="shared" ref="AR711:AR741" si="644">$P$39/($P$33*AA711)</f>
        <v>59.657902023029543</v>
      </c>
      <c r="AS711" s="33">
        <f t="shared" ref="AS711:AS741" si="645">$P$25/($P$33*AB711)</f>
        <v>0.64109079098222355</v>
      </c>
      <c r="AT711" s="73">
        <f t="shared" ref="AT711:AT741" si="646">$P$39/$P$27</f>
        <v>622.14912280701753</v>
      </c>
      <c r="AU711" s="73">
        <f t="shared" ref="AU711:AU741" si="647">$P$34/($P$28*S711)</f>
        <v>1398.2672440682618</v>
      </c>
      <c r="AV711" s="73">
        <f t="shared" ref="AV711:AV741" si="648">$P$35/($P$29*U711)</f>
        <v>263.19746493616339</v>
      </c>
      <c r="AW711" s="73">
        <f t="shared" ref="AW711:AW741" si="649">$P$36/($P$30*W711)</f>
        <v>149.48064252071268</v>
      </c>
      <c r="AX711" s="73">
        <f t="shared" ref="AX711:AX741" si="650">$P$37/($P$31*Y711)</f>
        <v>0.56856473227330284</v>
      </c>
      <c r="AY711" s="73">
        <f t="shared" ref="AY711:AY741" si="651">$P$38/($P$32*Z711)</f>
        <v>1.6097240585388495</v>
      </c>
      <c r="AZ711" s="73">
        <f t="shared" ref="AZ711:AZ741" si="652">$P$39/($P$33*AA711)</f>
        <v>59.657902023029543</v>
      </c>
      <c r="BA711" s="33">
        <f t="shared" ref="BA711:BA741" si="653">($P$34+$P$35+$P$36+$P$37+$P$38+$P$39)/$P$27</f>
        <v>3612.1491228070176</v>
      </c>
      <c r="BC711" s="34">
        <f t="shared" ref="BC711:BC741" si="654">(1/$P$27)*(AU711*K711*$P$21/(AD711+AE711+AF711))/(BA711-((AU711*AG711/(AD711+AE711+AF711))+(AV711*AJ711/(AH711+AI711))+(AW711*AM711/(AK711+AL711))+(AX711*AO711/AN711)+(AY711*AQ711/AP711)+(AZ711*AT711/(AR711+AS711))))</f>
        <v>7.279234791604007E-2</v>
      </c>
      <c r="BD711" s="34">
        <f t="shared" ref="BD711:BD741" si="655">((K711*$P$21/$P$28)+AG711*BC711*($P$27/$P$28))/(AD711+AE711+AF711)</f>
        <v>0.37969934750055523</v>
      </c>
      <c r="BE711" s="34">
        <f t="shared" ref="BE711:BE741" si="656">($P$27/$P$29)*BC711*AJ711/(AH711+AI711)</f>
        <v>0.31676958927306931</v>
      </c>
      <c r="BF711" s="34">
        <f t="shared" ref="BF711:BF741" si="657">($P$27/$P$30)*BC711*AM711/(AK711+AL711)</f>
        <v>0.26164398458275767</v>
      </c>
      <c r="BG711" s="34">
        <f t="shared" ref="BG711:BG741" si="658">($P$27/$P$31)*BC711*AO711/AN711</f>
        <v>6.7794669554253568</v>
      </c>
      <c r="BH711" s="34">
        <f t="shared" ref="BH711:BH741" si="659">($P$27/$P$32)*BC711*AQ711/AP711</f>
        <v>0.30768706266855439</v>
      </c>
      <c r="BI711" s="34">
        <f t="shared" ref="BI711:BI741" si="660">($P$27/$P$33)*BC711*AT711/(AR711+AS711)</f>
        <v>1.2972721019065991</v>
      </c>
      <c r="BJ711" s="34">
        <f t="shared" ref="BJ711:BJ741" si="661">BI711/AB711</f>
        <v>0.33674949118657199</v>
      </c>
      <c r="BL711" s="49">
        <f t="shared" ref="BL711:BL741" si="662">BD711/BD711</f>
        <v>1</v>
      </c>
      <c r="BM711" s="49">
        <f t="shared" ref="BM711:BM741" si="663">BE711/BD711</f>
        <v>0.83426424448255365</v>
      </c>
      <c r="BN711" s="49">
        <f t="shared" ref="BN711:BN741" si="664">BG711/BD711</f>
        <v>17.854829090575258</v>
      </c>
      <c r="BO711" s="49">
        <f t="shared" ref="BO711:BO741" si="665">BH711/BD711</f>
        <v>0.81034393315122688</v>
      </c>
      <c r="BP711" s="49">
        <f t="shared" ref="BP711:BP741" si="666">BJ711/BD711</f>
        <v>0.88688456644261038</v>
      </c>
      <c r="BU711" s="38">
        <f t="shared" ref="BU711:BU741" si="667">(0.01*60/5)/(BL711*$BS$7+BM711*$BS$8+BN711*$BS$9+BO711*$BS$10+BP711*$BS$11)</f>
        <v>4.6014304300873429E-2</v>
      </c>
      <c r="BV711" s="38">
        <f t="shared" ref="BV711:BV741" si="668">BM711*$BU711</f>
        <v>3.8388088812958493E-2</v>
      </c>
      <c r="BW711" s="38">
        <f t="shared" ref="BW711:BW741" si="669">BN711*$BU711</f>
        <v>0.82157753901381714</v>
      </c>
      <c r="BX711" s="38">
        <f t="shared" ref="BX711:BX741" si="670">BO711*$BU711</f>
        <v>3.7287412328387191E-2</v>
      </c>
      <c r="BY711" s="38">
        <f t="shared" ref="BY711:BY741" si="671">BP711*$BU711</f>
        <v>4.0809376320038476E-2</v>
      </c>
    </row>
    <row r="712" spans="1:77" x14ac:dyDescent="0.25">
      <c r="A712" s="23" t="s">
        <v>1694</v>
      </c>
      <c r="B712" s="24" t="s">
        <v>1695</v>
      </c>
      <c r="C712" s="24" t="s">
        <v>65</v>
      </c>
      <c r="D712" s="24" t="s">
        <v>66</v>
      </c>
      <c r="E712" s="25">
        <v>15.9</v>
      </c>
      <c r="F712" s="26">
        <f t="shared" si="617"/>
        <v>4.3594162299367627E-2</v>
      </c>
      <c r="G712" s="27">
        <v>3388.4415613920255</v>
      </c>
      <c r="H712" s="28">
        <f t="shared" si="618"/>
        <v>3.53</v>
      </c>
      <c r="I712" s="27">
        <v>4.5993246365313281E-2</v>
      </c>
      <c r="J712" s="27">
        <f t="shared" si="619"/>
        <v>1.8554498940771147E-5</v>
      </c>
      <c r="K712" s="20">
        <f t="shared" si="616"/>
        <v>0.99992463792665376</v>
      </c>
      <c r="S712" s="31">
        <f t="shared" si="620"/>
        <v>5.2094170810094296</v>
      </c>
      <c r="T712" s="31">
        <f t="shared" si="621"/>
        <v>7.6614794522185887</v>
      </c>
      <c r="U712" s="31">
        <f t="shared" si="622"/>
        <v>4.3590746502320243</v>
      </c>
      <c r="V712" s="31">
        <f t="shared" si="623"/>
        <v>161.82291757278537</v>
      </c>
      <c r="W712" s="31">
        <f t="shared" si="624"/>
        <v>3.5986763709834335</v>
      </c>
      <c r="X712" s="32">
        <f t="shared" si="625"/>
        <v>8208.1282449710598</v>
      </c>
      <c r="Y712" s="31">
        <f t="shared" si="626"/>
        <v>93.286726063168871</v>
      </c>
      <c r="Z712" s="31">
        <f t="shared" si="627"/>
        <v>4.2323671893041332</v>
      </c>
      <c r="AA712" s="31">
        <f t="shared" si="628"/>
        <v>18.041149470506848</v>
      </c>
      <c r="AB712" s="31">
        <f t="shared" si="629"/>
        <v>3.8534789417589961</v>
      </c>
      <c r="AD712" s="33">
        <f t="shared" si="630"/>
        <v>1396.36175336171</v>
      </c>
      <c r="AE712" s="33">
        <f t="shared" si="631"/>
        <v>0.27571319084839657</v>
      </c>
      <c r="AF712" s="33">
        <f t="shared" si="632"/>
        <v>0.1087692447040394</v>
      </c>
      <c r="AG712" s="73">
        <f t="shared" si="633"/>
        <v>2488.5526315789475</v>
      </c>
      <c r="AH712" s="33">
        <f t="shared" si="634"/>
        <v>262.86159914062108</v>
      </c>
      <c r="AI712" s="33">
        <f t="shared" si="635"/>
        <v>0.10299324049184978</v>
      </c>
      <c r="AJ712" s="73">
        <f t="shared" si="636"/>
        <v>60.307017543859651</v>
      </c>
      <c r="AK712" s="33">
        <f t="shared" si="637"/>
        <v>149.30257997048994</v>
      </c>
      <c r="AL712" s="33">
        <f t="shared" si="638"/>
        <v>6.5991496538633397E-3</v>
      </c>
      <c r="AM712" s="73">
        <f t="shared" si="639"/>
        <v>113.1140350877193</v>
      </c>
      <c r="AN712" s="33">
        <f t="shared" si="640"/>
        <v>0.56763594120419347</v>
      </c>
      <c r="AO712" s="73">
        <f t="shared" si="641"/>
        <v>256.40350877192981</v>
      </c>
      <c r="AP712" s="33">
        <f t="shared" si="642"/>
        <v>1.6076503673551483</v>
      </c>
      <c r="AQ712" s="73">
        <f t="shared" si="643"/>
        <v>71.622807017543863</v>
      </c>
      <c r="AR712" s="33">
        <f t="shared" si="644"/>
        <v>59.565007976790611</v>
      </c>
      <c r="AS712" s="33">
        <f t="shared" si="645"/>
        <v>0.6409006009955327</v>
      </c>
      <c r="AT712" s="73">
        <f t="shared" si="646"/>
        <v>622.14912280701753</v>
      </c>
      <c r="AU712" s="73">
        <f t="shared" si="647"/>
        <v>1396.36175336171</v>
      </c>
      <c r="AV712" s="73">
        <f t="shared" si="648"/>
        <v>262.86159914062108</v>
      </c>
      <c r="AW712" s="73">
        <f t="shared" si="649"/>
        <v>149.30257997048994</v>
      </c>
      <c r="AX712" s="73">
        <f t="shared" si="650"/>
        <v>0.56763594120419347</v>
      </c>
      <c r="AY712" s="73">
        <f t="shared" si="651"/>
        <v>1.6076503673551483</v>
      </c>
      <c r="AZ712" s="73">
        <f t="shared" si="652"/>
        <v>59.565007976790611</v>
      </c>
      <c r="BA712" s="33">
        <f t="shared" si="653"/>
        <v>3612.1491228070176</v>
      </c>
      <c r="BC712" s="34">
        <f t="shared" si="654"/>
        <v>0.11952349748733883</v>
      </c>
      <c r="BD712" s="34">
        <f t="shared" si="655"/>
        <v>0.62431198312752445</v>
      </c>
      <c r="BE712" s="34">
        <f t="shared" si="656"/>
        <v>0.52080778745713863</v>
      </c>
      <c r="BF712" s="34">
        <f t="shared" si="657"/>
        <v>0.4301073755092224</v>
      </c>
      <c r="BG712" s="34">
        <f t="shared" si="658"/>
        <v>11.14995576821323</v>
      </c>
      <c r="BH712" s="34">
        <f t="shared" si="659"/>
        <v>0.50586732911628796</v>
      </c>
      <c r="BI712" s="34">
        <f t="shared" si="660"/>
        <v>2.1333867186949398</v>
      </c>
      <c r="BJ712" s="34">
        <f t="shared" si="661"/>
        <v>0.55362615209235155</v>
      </c>
      <c r="BL712" s="49">
        <f t="shared" si="662"/>
        <v>1</v>
      </c>
      <c r="BM712" s="49">
        <f t="shared" si="663"/>
        <v>0.83421078168021701</v>
      </c>
      <c r="BN712" s="49">
        <f t="shared" si="664"/>
        <v>17.859589547451783</v>
      </c>
      <c r="BO712" s="49">
        <f t="shared" si="665"/>
        <v>0.81027970435889818</v>
      </c>
      <c r="BP712" s="49">
        <f t="shared" si="666"/>
        <v>0.88677803254541354</v>
      </c>
      <c r="BU712" s="38">
        <f t="shared" si="667"/>
        <v>4.6013311297119754E-2</v>
      </c>
      <c r="BV712" s="38">
        <f t="shared" si="668"/>
        <v>3.8384800384865428E-2</v>
      </c>
      <c r="BW712" s="38">
        <f t="shared" si="669"/>
        <v>0.82177885348568502</v>
      </c>
      <c r="BX712" s="38">
        <f t="shared" si="670"/>
        <v>3.7283652274404146E-2</v>
      </c>
      <c r="BY712" s="38">
        <f t="shared" si="671"/>
        <v>4.0803593662959506E-2</v>
      </c>
    </row>
    <row r="713" spans="1:77" x14ac:dyDescent="0.25">
      <c r="A713" s="23" t="s">
        <v>1696</v>
      </c>
      <c r="B713" s="24" t="s">
        <v>1697</v>
      </c>
      <c r="C713" s="24" t="s">
        <v>94</v>
      </c>
      <c r="D713" s="24" t="s">
        <v>90</v>
      </c>
      <c r="E713" s="25">
        <v>0.20899999999999999</v>
      </c>
      <c r="F713" s="26">
        <f t="shared" si="617"/>
        <v>3.3164936868896904</v>
      </c>
      <c r="G713" s="27">
        <v>158.48931924611153</v>
      </c>
      <c r="H713" s="28">
        <f t="shared" si="618"/>
        <v>2.2000000000000006</v>
      </c>
      <c r="I713" s="27">
        <v>7.2417E-4</v>
      </c>
      <c r="J713" s="27">
        <f t="shared" si="619"/>
        <v>2.9214314186944907E-7</v>
      </c>
      <c r="K713" s="20">
        <f t="shared" si="616"/>
        <v>0.9999429859106238</v>
      </c>
      <c r="S713" s="31">
        <f t="shared" si="620"/>
        <v>3.8286690995566972</v>
      </c>
      <c r="T713" s="31">
        <f t="shared" si="621"/>
        <v>4.6955782954862464</v>
      </c>
      <c r="U713" s="31">
        <f t="shared" si="622"/>
        <v>3.277174905021913</v>
      </c>
      <c r="V713" s="31">
        <f t="shared" si="623"/>
        <v>8.3506722398557987</v>
      </c>
      <c r="W713" s="31">
        <f t="shared" si="624"/>
        <v>2.7649201992734769</v>
      </c>
      <c r="X713" s="32">
        <f t="shared" si="625"/>
        <v>27492.458273667133</v>
      </c>
      <c r="Y713" s="31">
        <f t="shared" si="626"/>
        <v>63.647517590753125</v>
      </c>
      <c r="Z713" s="31">
        <f t="shared" si="627"/>
        <v>3.1719308019350478</v>
      </c>
      <c r="AA713" s="31">
        <f t="shared" si="628"/>
        <v>12.577375252890388</v>
      </c>
      <c r="AB713" s="31">
        <f t="shared" si="629"/>
        <v>3.5592649407141241</v>
      </c>
      <c r="AD713" s="33">
        <f t="shared" si="630"/>
        <v>1899.9371792336447</v>
      </c>
      <c r="AE713" s="33">
        <f t="shared" si="631"/>
        <v>20.975309734399548</v>
      </c>
      <c r="AF713" s="33">
        <f t="shared" si="632"/>
        <v>0.1774719280337414</v>
      </c>
      <c r="AG713" s="73">
        <f t="shared" si="633"/>
        <v>2488.5526315789475</v>
      </c>
      <c r="AH713" s="33">
        <f t="shared" si="634"/>
        <v>349.64057962773632</v>
      </c>
      <c r="AI713" s="33">
        <f t="shared" si="635"/>
        <v>1.9958473028219905</v>
      </c>
      <c r="AJ713" s="73">
        <f t="shared" si="636"/>
        <v>60.307017543859651</v>
      </c>
      <c r="AK713" s="33">
        <f t="shared" si="637"/>
        <v>194.32447519022352</v>
      </c>
      <c r="AL713" s="33">
        <f t="shared" si="638"/>
        <v>1.9702372966243133E-3</v>
      </c>
      <c r="AM713" s="73">
        <f t="shared" si="639"/>
        <v>113.1140350877193</v>
      </c>
      <c r="AN713" s="33">
        <f t="shared" si="640"/>
        <v>0.83197115229546315</v>
      </c>
      <c r="AO713" s="73">
        <f t="shared" si="641"/>
        <v>256.40350877192981</v>
      </c>
      <c r="AP713" s="33">
        <f t="shared" si="642"/>
        <v>2.145118254949244</v>
      </c>
      <c r="AQ713" s="73">
        <f t="shared" si="643"/>
        <v>71.622807017543863</v>
      </c>
      <c r="AR713" s="33">
        <f t="shared" si="644"/>
        <v>85.44081658645392</v>
      </c>
      <c r="AS713" s="33">
        <f t="shared" si="645"/>
        <v>0.69387837399973229</v>
      </c>
      <c r="AT713" s="73">
        <f t="shared" si="646"/>
        <v>622.14912280701753</v>
      </c>
      <c r="AU713" s="73">
        <f t="shared" si="647"/>
        <v>1899.9371792336447</v>
      </c>
      <c r="AV713" s="73">
        <f t="shared" si="648"/>
        <v>349.64057962773632</v>
      </c>
      <c r="AW713" s="73">
        <f t="shared" si="649"/>
        <v>194.32447519022352</v>
      </c>
      <c r="AX713" s="73">
        <f t="shared" si="650"/>
        <v>0.83197115229546315</v>
      </c>
      <c r="AY713" s="73">
        <f t="shared" si="651"/>
        <v>2.145118254949244</v>
      </c>
      <c r="AZ713" s="73">
        <f t="shared" si="652"/>
        <v>85.44081658645392</v>
      </c>
      <c r="BA713" s="33">
        <f t="shared" si="653"/>
        <v>3612.1491228070176</v>
      </c>
      <c r="BC713" s="34">
        <f t="shared" si="654"/>
        <v>2.6482974568402828E-2</v>
      </c>
      <c r="BD713" s="34">
        <f t="shared" si="655"/>
        <v>0.10161274527160023</v>
      </c>
      <c r="BE713" s="34">
        <f t="shared" si="656"/>
        <v>8.6296733507326584E-2</v>
      </c>
      <c r="BF713" s="34">
        <f t="shared" si="657"/>
        <v>7.3222568924388942E-2</v>
      </c>
      <c r="BG713" s="34">
        <f t="shared" si="658"/>
        <v>1.6855755896978866</v>
      </c>
      <c r="BH713" s="34">
        <f t="shared" si="659"/>
        <v>8.4002162760379473E-2</v>
      </c>
      <c r="BI713" s="34">
        <f t="shared" si="660"/>
        <v>0.33040305354698846</v>
      </c>
      <c r="BJ713" s="34">
        <f t="shared" si="661"/>
        <v>9.2829013588602655E-2</v>
      </c>
      <c r="BL713" s="49">
        <f t="shared" si="662"/>
        <v>1</v>
      </c>
      <c r="BM713" s="49">
        <f t="shared" si="663"/>
        <v>0.84927076103164467</v>
      </c>
      <c r="BN713" s="49">
        <f t="shared" si="664"/>
        <v>16.588230001979767</v>
      </c>
      <c r="BO713" s="49">
        <f t="shared" si="665"/>
        <v>0.82668923603875166</v>
      </c>
      <c r="BP713" s="49">
        <f t="shared" si="666"/>
        <v>0.91355679192093886</v>
      </c>
      <c r="BU713" s="38">
        <f t="shared" si="667"/>
        <v>4.6328164839559788E-2</v>
      </c>
      <c r="BV713" s="38">
        <f t="shared" si="668"/>
        <v>3.9345155810492423E-2</v>
      </c>
      <c r="BW713" s="38">
        <f t="shared" si="669"/>
        <v>0.76850225392824978</v>
      </c>
      <c r="BX713" s="38">
        <f t="shared" si="670"/>
        <v>3.8298995198293037E-2</v>
      </c>
      <c r="BY713" s="38">
        <f t="shared" si="671"/>
        <v>4.232340964641268E-2</v>
      </c>
    </row>
    <row r="714" spans="1:77" x14ac:dyDescent="0.25">
      <c r="A714" s="23" t="s">
        <v>1698</v>
      </c>
      <c r="B714" s="24" t="s">
        <v>1699</v>
      </c>
      <c r="C714" s="24" t="s">
        <v>89</v>
      </c>
      <c r="D714" s="24" t="s">
        <v>66</v>
      </c>
      <c r="E714" s="25">
        <v>0.112</v>
      </c>
      <c r="F714" s="26">
        <f t="shared" si="617"/>
        <v>6.1888141121423681</v>
      </c>
      <c r="G714" s="27">
        <v>102.32929922807544</v>
      </c>
      <c r="H714" s="28">
        <f t="shared" si="618"/>
        <v>2.0100000000000002</v>
      </c>
      <c r="I714" s="27">
        <v>0.31101879061991966</v>
      </c>
      <c r="J714" s="27">
        <f t="shared" si="619"/>
        <v>1.2547054789916688E-4</v>
      </c>
      <c r="K714" s="20">
        <f t="shared" si="616"/>
        <v>0.99993353370971005</v>
      </c>
      <c r="S714" s="31">
        <f t="shared" si="620"/>
        <v>3.370914095878311</v>
      </c>
      <c r="T714" s="31">
        <f t="shared" si="621"/>
        <v>3.9184115517267606</v>
      </c>
      <c r="U714" s="31">
        <f t="shared" si="622"/>
        <v>2.9184961102665978</v>
      </c>
      <c r="V714" s="31">
        <f t="shared" si="623"/>
        <v>5.6822103791367731</v>
      </c>
      <c r="W714" s="31">
        <f t="shared" si="624"/>
        <v>2.488507657249396</v>
      </c>
      <c r="X714" s="32">
        <f t="shared" si="625"/>
        <v>44.021032903295186</v>
      </c>
      <c r="Y714" s="31">
        <f t="shared" si="626"/>
        <v>53.821324711557104</v>
      </c>
      <c r="Z714" s="31">
        <f t="shared" si="627"/>
        <v>2.8203676862025859</v>
      </c>
      <c r="AA714" s="31">
        <f t="shared" si="628"/>
        <v>10.765987497355566</v>
      </c>
      <c r="AB714" s="31">
        <f t="shared" si="629"/>
        <v>3.4144350449635605</v>
      </c>
      <c r="AD714" s="33">
        <f t="shared" si="630"/>
        <v>2157.9401201962182</v>
      </c>
      <c r="AE714" s="33">
        <f t="shared" si="631"/>
        <v>39.141426200799152</v>
      </c>
      <c r="AF714" s="33">
        <f t="shared" si="632"/>
        <v>0.21267121187566454</v>
      </c>
      <c r="AG714" s="73">
        <f t="shared" si="633"/>
        <v>2488.5526315789475</v>
      </c>
      <c r="AH714" s="33">
        <f t="shared" si="634"/>
        <v>392.61088246873288</v>
      </c>
      <c r="AI714" s="33">
        <f t="shared" si="635"/>
        <v>2.9331308689064457</v>
      </c>
      <c r="AJ714" s="73">
        <f t="shared" si="636"/>
        <v>60.307017543859651</v>
      </c>
      <c r="AK714" s="33">
        <f t="shared" si="637"/>
        <v>215.90918762152711</v>
      </c>
      <c r="AL714" s="33">
        <f t="shared" si="638"/>
        <v>1.2304724149853383</v>
      </c>
      <c r="AM714" s="73">
        <f t="shared" si="639"/>
        <v>113.1140350877193</v>
      </c>
      <c r="AN714" s="33">
        <f t="shared" si="640"/>
        <v>0.98386464537083396</v>
      </c>
      <c r="AO714" s="73">
        <f t="shared" si="641"/>
        <v>256.40350877192981</v>
      </c>
      <c r="AP714" s="33">
        <f t="shared" si="642"/>
        <v>2.412510503489695</v>
      </c>
      <c r="AQ714" s="73">
        <f t="shared" si="643"/>
        <v>71.622807017543863</v>
      </c>
      <c r="AR714" s="33">
        <f t="shared" si="644"/>
        <v>99.816316188846571</v>
      </c>
      <c r="AS714" s="33">
        <f t="shared" si="645"/>
        <v>0.72331057324984993</v>
      </c>
      <c r="AT714" s="73">
        <f t="shared" si="646"/>
        <v>622.14912280701753</v>
      </c>
      <c r="AU714" s="73">
        <f t="shared" si="647"/>
        <v>2157.9401201962182</v>
      </c>
      <c r="AV714" s="73">
        <f t="shared" si="648"/>
        <v>392.61088246873288</v>
      </c>
      <c r="AW714" s="73">
        <f t="shared" si="649"/>
        <v>215.90918762152711</v>
      </c>
      <c r="AX714" s="73">
        <f t="shared" si="650"/>
        <v>0.98386464537083396</v>
      </c>
      <c r="AY714" s="73">
        <f t="shared" si="651"/>
        <v>2.412510503489695</v>
      </c>
      <c r="AZ714" s="73">
        <f t="shared" si="652"/>
        <v>99.816316188846571</v>
      </c>
      <c r="BA714" s="33">
        <f t="shared" si="653"/>
        <v>3612.1491228070176</v>
      </c>
      <c r="BC714" s="34">
        <f t="shared" si="654"/>
        <v>1.7182204956543996E-2</v>
      </c>
      <c r="BD714" s="34">
        <f t="shared" si="655"/>
        <v>5.8049238510553637E-2</v>
      </c>
      <c r="BE714" s="34">
        <f t="shared" si="656"/>
        <v>4.9774342463799477E-2</v>
      </c>
      <c r="BF714" s="34">
        <f t="shared" si="657"/>
        <v>4.2515750169993954E-2</v>
      </c>
      <c r="BG714" s="34">
        <f t="shared" si="658"/>
        <v>0.92476903222668039</v>
      </c>
      <c r="BH714" s="34">
        <f t="shared" si="659"/>
        <v>4.8460135637146601E-2</v>
      </c>
      <c r="BI714" s="34">
        <f t="shared" si="660"/>
        <v>0.18365258069843463</v>
      </c>
      <c r="BJ714" s="34">
        <f t="shared" si="661"/>
        <v>5.3787106294299003E-2</v>
      </c>
      <c r="BL714" s="49">
        <f t="shared" si="662"/>
        <v>1</v>
      </c>
      <c r="BM714" s="49">
        <f t="shared" si="663"/>
        <v>0.85745039454307836</v>
      </c>
      <c r="BN714" s="49">
        <f t="shared" si="664"/>
        <v>15.930769394305711</v>
      </c>
      <c r="BO714" s="49">
        <f t="shared" si="665"/>
        <v>0.83481087574191537</v>
      </c>
      <c r="BP714" s="49">
        <f t="shared" si="666"/>
        <v>0.92657729324942384</v>
      </c>
      <c r="BU714" s="38">
        <f t="shared" si="667"/>
        <v>4.6516672765640338E-2</v>
      </c>
      <c r="BV714" s="38">
        <f t="shared" si="668"/>
        <v>3.9885739415729579E-2</v>
      </c>
      <c r="BW714" s="38">
        <f t="shared" si="669"/>
        <v>0.74104638681979706</v>
      </c>
      <c r="BX714" s="38">
        <f t="shared" si="670"/>
        <v>3.8832624328084313E-2</v>
      </c>
      <c r="BY714" s="38">
        <f t="shared" si="671"/>
        <v>4.3101292742156218E-2</v>
      </c>
    </row>
    <row r="715" spans="1:77" x14ac:dyDescent="0.25">
      <c r="A715" s="23" t="s">
        <v>1700</v>
      </c>
      <c r="B715" s="24" t="s">
        <v>1701</v>
      </c>
      <c r="C715" s="24" t="s">
        <v>320</v>
      </c>
      <c r="D715" s="24" t="s">
        <v>66</v>
      </c>
      <c r="E715" s="25">
        <v>6.3800000000000003E-3</v>
      </c>
      <c r="F715" s="26">
        <f t="shared" si="617"/>
        <v>108.64375870845537</v>
      </c>
      <c r="G715" s="27">
        <v>39.810717055349755</v>
      </c>
      <c r="H715" s="28">
        <f t="shared" si="618"/>
        <v>1.6000000000000003</v>
      </c>
      <c r="I715" s="27">
        <v>0.19391999999999998</v>
      </c>
      <c r="J715" s="27">
        <f t="shared" si="619"/>
        <v>7.8230799496421501E-5</v>
      </c>
      <c r="K715" s="20">
        <f t="shared" si="616"/>
        <v>0.99988957715043592</v>
      </c>
      <c r="S715" s="31">
        <f t="shared" si="620"/>
        <v>2.3546737081418754</v>
      </c>
      <c r="T715" s="31">
        <f t="shared" si="621"/>
        <v>2.4529080947420803</v>
      </c>
      <c r="U715" s="31">
        <f t="shared" si="622"/>
        <v>2.1222101613945346</v>
      </c>
      <c r="V715" s="31">
        <f t="shared" si="623"/>
        <v>2.7116193419439631</v>
      </c>
      <c r="W715" s="31">
        <f t="shared" si="624"/>
        <v>1.8748571528867517</v>
      </c>
      <c r="X715" s="32">
        <f t="shared" si="625"/>
        <v>34.908854663580406</v>
      </c>
      <c r="Y715" s="31">
        <f t="shared" si="626"/>
        <v>32.006655333211931</v>
      </c>
      <c r="Z715" s="31">
        <f t="shared" si="627"/>
        <v>2.0398789221806801</v>
      </c>
      <c r="AA715" s="31">
        <f t="shared" si="628"/>
        <v>6.7446106030921325</v>
      </c>
      <c r="AB715" s="31">
        <f t="shared" si="629"/>
        <v>2.9221691569763335</v>
      </c>
      <c r="AD715" s="33">
        <f t="shared" si="630"/>
        <v>3089.2733647461605</v>
      </c>
      <c r="AE715" s="33">
        <f t="shared" si="631"/>
        <v>687.12221543722649</v>
      </c>
      <c r="AF715" s="33">
        <f t="shared" si="632"/>
        <v>0.33973279925147665</v>
      </c>
      <c r="AG715" s="73">
        <f t="shared" si="633"/>
        <v>2488.5526315789475</v>
      </c>
      <c r="AH715" s="33">
        <f t="shared" si="634"/>
        <v>539.92453442046951</v>
      </c>
      <c r="AI715" s="33">
        <f t="shared" si="635"/>
        <v>6.1463887680924687</v>
      </c>
      <c r="AJ715" s="73">
        <f t="shared" si="636"/>
        <v>60.307017543859651</v>
      </c>
      <c r="AK715" s="33">
        <f t="shared" si="637"/>
        <v>286.57738849031188</v>
      </c>
      <c r="AL715" s="33">
        <f t="shared" si="638"/>
        <v>1.5516598063349665</v>
      </c>
      <c r="AM715" s="73">
        <f t="shared" si="639"/>
        <v>113.1140350877193</v>
      </c>
      <c r="AN715" s="33">
        <f t="shared" si="640"/>
        <v>1.6544339919134783</v>
      </c>
      <c r="AO715" s="73">
        <f t="shared" si="641"/>
        <v>256.40350877192981</v>
      </c>
      <c r="AP715" s="33">
        <f t="shared" si="642"/>
        <v>3.3355737895427868</v>
      </c>
      <c r="AQ715" s="73">
        <f t="shared" si="643"/>
        <v>71.622807017543863</v>
      </c>
      <c r="AR715" s="33">
        <f t="shared" si="644"/>
        <v>159.33035654104947</v>
      </c>
      <c r="AS715" s="33">
        <f t="shared" si="645"/>
        <v>0.8451587971219463</v>
      </c>
      <c r="AT715" s="73">
        <f t="shared" si="646"/>
        <v>622.14912280701753</v>
      </c>
      <c r="AU715" s="73">
        <f t="shared" si="647"/>
        <v>3089.2733647461605</v>
      </c>
      <c r="AV715" s="73">
        <f t="shared" si="648"/>
        <v>539.92453442046951</v>
      </c>
      <c r="AW715" s="73">
        <f t="shared" si="649"/>
        <v>286.57738849031188</v>
      </c>
      <c r="AX715" s="73">
        <f t="shared" si="650"/>
        <v>1.6544339919134783</v>
      </c>
      <c r="AY715" s="73">
        <f t="shared" si="651"/>
        <v>3.3355737895427868</v>
      </c>
      <c r="AZ715" s="73">
        <f t="shared" si="652"/>
        <v>159.33035654104947</v>
      </c>
      <c r="BA715" s="33">
        <f t="shared" si="653"/>
        <v>3612.1491228070176</v>
      </c>
      <c r="BC715" s="34">
        <f t="shared" si="654"/>
        <v>1.5680064615650106E-3</v>
      </c>
      <c r="BD715" s="34">
        <f t="shared" si="655"/>
        <v>3.6989248967588279E-3</v>
      </c>
      <c r="BE715" s="34">
        <f t="shared" si="656"/>
        <v>3.2901844691753303E-3</v>
      </c>
      <c r="BF715" s="34">
        <f t="shared" si="657"/>
        <v>2.9239565051108096E-3</v>
      </c>
      <c r="BG715" s="34">
        <f t="shared" si="658"/>
        <v>5.0186642375560517E-2</v>
      </c>
      <c r="BH715" s="34">
        <f t="shared" si="659"/>
        <v>3.1985433307895757E-3</v>
      </c>
      <c r="BI715" s="34">
        <f t="shared" si="660"/>
        <v>1.0519791372504044E-2</v>
      </c>
      <c r="BJ715" s="34">
        <f t="shared" si="661"/>
        <v>3.5999939796056246E-3</v>
      </c>
      <c r="BL715" s="49">
        <f t="shared" si="662"/>
        <v>1</v>
      </c>
      <c r="BM715" s="49">
        <f t="shared" si="663"/>
        <v>0.88949750562882335</v>
      </c>
      <c r="BN715" s="49">
        <f t="shared" si="664"/>
        <v>13.56789980232808</v>
      </c>
      <c r="BO715" s="49">
        <f t="shared" si="665"/>
        <v>0.86472243153471162</v>
      </c>
      <c r="BP715" s="49">
        <f t="shared" si="666"/>
        <v>0.97325414278081412</v>
      </c>
      <c r="BU715" s="38">
        <f t="shared" si="667"/>
        <v>4.7203807543221246E-2</v>
      </c>
      <c r="BV715" s="38">
        <f t="shared" si="668"/>
        <v>4.1987669065878336E-2</v>
      </c>
      <c r="BW715" s="38">
        <f t="shared" si="669"/>
        <v>0.64045653103480427</v>
      </c>
      <c r="BX715" s="38">
        <f t="shared" si="670"/>
        <v>4.081819123647084E-2</v>
      </c>
      <c r="BY715" s="38">
        <f t="shared" si="671"/>
        <v>4.5941301246468322E-2</v>
      </c>
    </row>
    <row r="716" spans="1:77" x14ac:dyDescent="0.25">
      <c r="A716" s="23" t="s">
        <v>1702</v>
      </c>
      <c r="B716" s="24" t="s">
        <v>1703</v>
      </c>
      <c r="C716" s="24" t="s">
        <v>371</v>
      </c>
      <c r="D716" s="24" t="s">
        <v>66</v>
      </c>
      <c r="E716" s="25">
        <v>2.0699999999999998</v>
      </c>
      <c r="F716" s="26">
        <f t="shared" si="617"/>
        <v>0.33485371041543255</v>
      </c>
      <c r="G716" s="27">
        <v>354813.38923357555</v>
      </c>
      <c r="H716" s="28">
        <f t="shared" si="618"/>
        <v>5.55</v>
      </c>
      <c r="I716" s="27">
        <v>0.55438844694349965</v>
      </c>
      <c r="J716" s="27">
        <f t="shared" si="619"/>
        <v>2.2365022398911631E-4</v>
      </c>
      <c r="K716" s="20">
        <f t="shared" si="616"/>
        <v>0.99604040663443039</v>
      </c>
      <c r="S716" s="31">
        <f t="shared" si="620"/>
        <v>5.3101817009797809</v>
      </c>
      <c r="T716" s="31">
        <f t="shared" si="621"/>
        <v>7.9248647642782144</v>
      </c>
      <c r="U716" s="31">
        <f t="shared" si="622"/>
        <v>4.4380298383883865</v>
      </c>
      <c r="V716" s="31">
        <f t="shared" si="623"/>
        <v>16859.895130994944</v>
      </c>
      <c r="W716" s="31">
        <f t="shared" si="624"/>
        <v>3.6595224666640491</v>
      </c>
      <c r="X716" s="32">
        <f t="shared" si="625"/>
        <v>70863.823748461102</v>
      </c>
      <c r="Y716" s="31">
        <f t="shared" si="626"/>
        <v>95.449744671968674</v>
      </c>
      <c r="Z716" s="31">
        <f t="shared" si="627"/>
        <v>4.3097560184107691</v>
      </c>
      <c r="AA716" s="31">
        <f t="shared" si="628"/>
        <v>18.439886343591159</v>
      </c>
      <c r="AB716" s="31">
        <f t="shared" si="629"/>
        <v>3.8694000054676994</v>
      </c>
      <c r="AD716" s="33">
        <f t="shared" si="630"/>
        <v>1369.864757714148</v>
      </c>
      <c r="AE716" s="33">
        <f t="shared" si="631"/>
        <v>2.1177969731833364</v>
      </c>
      <c r="AF716" s="33">
        <f t="shared" si="632"/>
        <v>0.10515426548218608</v>
      </c>
      <c r="AG716" s="73">
        <f t="shared" si="633"/>
        <v>2488.5526315789475</v>
      </c>
      <c r="AH716" s="33">
        <f t="shared" si="634"/>
        <v>258.18513508449684</v>
      </c>
      <c r="AI716" s="33">
        <f t="shared" si="635"/>
        <v>9.8853916570494854E-4</v>
      </c>
      <c r="AJ716" s="73">
        <f t="shared" si="636"/>
        <v>60.307017543859651</v>
      </c>
      <c r="AK716" s="33">
        <f t="shared" si="637"/>
        <v>146.82015797445055</v>
      </c>
      <c r="AL716" s="33">
        <f t="shared" si="638"/>
        <v>7.6437685410453123E-4</v>
      </c>
      <c r="AM716" s="73">
        <f t="shared" si="639"/>
        <v>113.1140350877193</v>
      </c>
      <c r="AN716" s="33">
        <f t="shared" si="640"/>
        <v>0.55477255316614416</v>
      </c>
      <c r="AO716" s="73">
        <f t="shared" si="641"/>
        <v>256.40350877192981</v>
      </c>
      <c r="AP716" s="33">
        <f t="shared" si="642"/>
        <v>1.5787823342203293</v>
      </c>
      <c r="AQ716" s="73">
        <f t="shared" si="643"/>
        <v>71.622807017543863</v>
      </c>
      <c r="AR716" s="33">
        <f t="shared" si="644"/>
        <v>58.276997596284005</v>
      </c>
      <c r="AS716" s="33">
        <f t="shared" si="645"/>
        <v>0.63826354633977789</v>
      </c>
      <c r="AT716" s="73">
        <f t="shared" si="646"/>
        <v>622.14912280701753</v>
      </c>
      <c r="AU716" s="73">
        <f t="shared" si="647"/>
        <v>1369.864757714148</v>
      </c>
      <c r="AV716" s="73">
        <f t="shared" si="648"/>
        <v>258.18513508449684</v>
      </c>
      <c r="AW716" s="73">
        <f t="shared" si="649"/>
        <v>146.82015797445055</v>
      </c>
      <c r="AX716" s="73">
        <f t="shared" si="650"/>
        <v>0.55477255316614416</v>
      </c>
      <c r="AY716" s="73">
        <f t="shared" si="651"/>
        <v>1.5787823342203293</v>
      </c>
      <c r="AZ716" s="73">
        <f t="shared" si="652"/>
        <v>58.276997596284005</v>
      </c>
      <c r="BA716" s="33">
        <f t="shared" si="653"/>
        <v>3612.1491228070176</v>
      </c>
      <c r="BC716" s="34">
        <f t="shared" si="654"/>
        <v>8.0973674666917919E-2</v>
      </c>
      <c r="BD716" s="34">
        <f t="shared" si="655"/>
        <v>0.43114965731445226</v>
      </c>
      <c r="BE716" s="34">
        <f t="shared" si="656"/>
        <v>0.3593622083698228</v>
      </c>
      <c r="BF716" s="34">
        <f t="shared" si="657"/>
        <v>0.29632343892931673</v>
      </c>
      <c r="BG716" s="34">
        <f t="shared" si="658"/>
        <v>7.728916572108373</v>
      </c>
      <c r="BH716" s="34">
        <f t="shared" si="659"/>
        <v>0.34897678172858515</v>
      </c>
      <c r="BI716" s="34">
        <f t="shared" si="660"/>
        <v>1.4769692390876634</v>
      </c>
      <c r="BJ716" s="34">
        <f t="shared" si="661"/>
        <v>0.38170497674073894</v>
      </c>
      <c r="BL716" s="49">
        <f t="shared" si="662"/>
        <v>1</v>
      </c>
      <c r="BM716" s="49">
        <f t="shared" si="663"/>
        <v>0.83349760871484957</v>
      </c>
      <c r="BN716" s="49">
        <f t="shared" si="664"/>
        <v>17.926296451794251</v>
      </c>
      <c r="BO716" s="49">
        <f t="shared" si="665"/>
        <v>0.80940985527460219</v>
      </c>
      <c r="BP716" s="49">
        <f t="shared" si="666"/>
        <v>0.88531898440626244</v>
      </c>
      <c r="BU716" s="38">
        <f t="shared" si="667"/>
        <v>4.5998316359661152E-2</v>
      </c>
      <c r="BV716" s="38">
        <f t="shared" si="668"/>
        <v>3.8339486690686715E-2</v>
      </c>
      <c r="BW716" s="38">
        <f t="shared" si="669"/>
        <v>0.82457945534670318</v>
      </c>
      <c r="BX716" s="38">
        <f t="shared" si="670"/>
        <v>3.7231490587548696E-2</v>
      </c>
      <c r="BY716" s="38">
        <f t="shared" si="671"/>
        <v>4.0723182723933181E-2</v>
      </c>
    </row>
    <row r="717" spans="1:77" x14ac:dyDescent="0.25">
      <c r="A717" s="23" t="s">
        <v>1704</v>
      </c>
      <c r="B717" s="24" t="s">
        <v>1705</v>
      </c>
      <c r="C717" s="24" t="s">
        <v>65</v>
      </c>
      <c r="D717" s="24" t="s">
        <v>66</v>
      </c>
      <c r="E717" s="25">
        <v>8.6999999999999994E-2</v>
      </c>
      <c r="F717" s="26">
        <f t="shared" si="617"/>
        <v>7.9672089719533945</v>
      </c>
      <c r="G717" s="27">
        <v>724.43596007499025</v>
      </c>
      <c r="H717" s="28">
        <f t="shared" si="618"/>
        <v>2.8600000000000003</v>
      </c>
      <c r="I717" s="27">
        <v>3.6662999999999999E-6</v>
      </c>
      <c r="J717" s="27">
        <f t="shared" si="619"/>
        <v>1.4790510529792191E-9</v>
      </c>
      <c r="K717" s="20">
        <f t="shared" si="616"/>
        <v>0.99995104698914772</v>
      </c>
      <c r="S717" s="31">
        <f t="shared" si="620"/>
        <v>4.8722402006372105</v>
      </c>
      <c r="T717" s="31">
        <f t="shared" si="621"/>
        <v>6.8332385352298104</v>
      </c>
      <c r="U717" s="31">
        <f t="shared" si="622"/>
        <v>4.0948761246027257</v>
      </c>
      <c r="V717" s="31">
        <f t="shared" si="623"/>
        <v>35.2418134069868</v>
      </c>
      <c r="W717" s="31">
        <f t="shared" si="624"/>
        <v>3.3950741867003416</v>
      </c>
      <c r="X717" s="32">
        <f t="shared" si="625"/>
        <v>22521039.592547204</v>
      </c>
      <c r="Y717" s="31">
        <f t="shared" si="626"/>
        <v>86.048869492908821</v>
      </c>
      <c r="Z717" s="31">
        <f t="shared" si="627"/>
        <v>3.973409988041309</v>
      </c>
      <c r="AA717" s="31">
        <f t="shared" si="628"/>
        <v>16.706902837159774</v>
      </c>
      <c r="AB717" s="31">
        <f t="shared" si="629"/>
        <v>3.7957965331125481</v>
      </c>
      <c r="AD717" s="33">
        <f t="shared" si="630"/>
        <v>1492.995104855343</v>
      </c>
      <c r="AE717" s="33">
        <f t="shared" si="631"/>
        <v>50.388962465396617</v>
      </c>
      <c r="AF717" s="33">
        <f t="shared" si="632"/>
        <v>0.12195291135190955</v>
      </c>
      <c r="AG717" s="73">
        <f t="shared" si="633"/>
        <v>2488.5526315789475</v>
      </c>
      <c r="AH717" s="33">
        <f t="shared" si="634"/>
        <v>279.8212445179887</v>
      </c>
      <c r="AI717" s="33">
        <f t="shared" si="635"/>
        <v>0.47292307220951485</v>
      </c>
      <c r="AJ717" s="73">
        <f t="shared" si="636"/>
        <v>60.307017543859651</v>
      </c>
      <c r="AK717" s="33">
        <f t="shared" si="637"/>
        <v>158.25623745466908</v>
      </c>
      <c r="AL717" s="33">
        <f t="shared" si="638"/>
        <v>2.4051583606554214E-6</v>
      </c>
      <c r="AM717" s="73">
        <f t="shared" si="639"/>
        <v>113.1140350877193</v>
      </c>
      <c r="AN717" s="33">
        <f t="shared" si="640"/>
        <v>0.61538168790338865</v>
      </c>
      <c r="AO717" s="73">
        <f t="shared" si="641"/>
        <v>256.40350877192981</v>
      </c>
      <c r="AP717" s="33">
        <f t="shared" si="642"/>
        <v>1.7124250170873452</v>
      </c>
      <c r="AQ717" s="73">
        <f t="shared" si="643"/>
        <v>71.622807017543863</v>
      </c>
      <c r="AR717" s="33">
        <f t="shared" si="644"/>
        <v>64.321988497534178</v>
      </c>
      <c r="AS717" s="33">
        <f t="shared" si="645"/>
        <v>0.65063997718334543</v>
      </c>
      <c r="AT717" s="73">
        <f t="shared" si="646"/>
        <v>622.14912280701753</v>
      </c>
      <c r="AU717" s="73">
        <f t="shared" si="647"/>
        <v>1492.995104855343</v>
      </c>
      <c r="AV717" s="73">
        <f t="shared" si="648"/>
        <v>279.8212445179887</v>
      </c>
      <c r="AW717" s="73">
        <f t="shared" si="649"/>
        <v>158.25623745466908</v>
      </c>
      <c r="AX717" s="73">
        <f t="shared" si="650"/>
        <v>0.61538168790338865</v>
      </c>
      <c r="AY717" s="73">
        <f t="shared" si="651"/>
        <v>1.7124250170873452</v>
      </c>
      <c r="AZ717" s="73">
        <f t="shared" si="652"/>
        <v>64.321988497534178</v>
      </c>
      <c r="BA717" s="33">
        <f t="shared" si="653"/>
        <v>3612.1491228070176</v>
      </c>
      <c r="BC717" s="34">
        <f t="shared" si="654"/>
        <v>9.6667611789341759E-3</v>
      </c>
      <c r="BD717" s="34">
        <f t="shared" si="655"/>
        <v>4.7218622859152425E-2</v>
      </c>
      <c r="BE717" s="34">
        <f t="shared" si="656"/>
        <v>3.9517401590709197E-2</v>
      </c>
      <c r="BF717" s="34">
        <f t="shared" si="657"/>
        <v>3.2819370848811716E-2</v>
      </c>
      <c r="BG717" s="34">
        <f t="shared" si="658"/>
        <v>0.8318138711052242</v>
      </c>
      <c r="BH717" s="34">
        <f t="shared" si="659"/>
        <v>3.8410005420387042E-2</v>
      </c>
      <c r="BI717" s="34">
        <f t="shared" si="660"/>
        <v>0.15988435221509925</v>
      </c>
      <c r="BJ717" s="34">
        <f t="shared" si="661"/>
        <v>4.2121423216537453E-2</v>
      </c>
      <c r="BL717" s="49">
        <f t="shared" si="662"/>
        <v>1</v>
      </c>
      <c r="BM717" s="49">
        <f t="shared" si="663"/>
        <v>0.83690288275846036</v>
      </c>
      <c r="BN717" s="49">
        <f t="shared" si="664"/>
        <v>17.616224716811981</v>
      </c>
      <c r="BO717" s="49">
        <f t="shared" si="665"/>
        <v>0.81345035273391075</v>
      </c>
      <c r="BP717" s="49">
        <f t="shared" si="666"/>
        <v>0.89205107362365654</v>
      </c>
      <c r="BU717" s="38">
        <f t="shared" si="667"/>
        <v>4.6069360329423915E-2</v>
      </c>
      <c r="BV717" s="38">
        <f t="shared" si="668"/>
        <v>3.8555580466533131E-2</v>
      </c>
      <c r="BW717" s="38">
        <f t="shared" si="669"/>
        <v>0.81156820412291497</v>
      </c>
      <c r="BX717" s="38">
        <f t="shared" si="670"/>
        <v>3.7475137410195522E-2</v>
      </c>
      <c r="BY717" s="38">
        <f t="shared" si="671"/>
        <v>4.1096222343017692E-2</v>
      </c>
    </row>
    <row r="718" spans="1:77" x14ac:dyDescent="0.25">
      <c r="A718" s="23" t="s">
        <v>1706</v>
      </c>
      <c r="B718" s="24" t="s">
        <v>1707</v>
      </c>
      <c r="C718" s="24" t="s">
        <v>89</v>
      </c>
      <c r="D718" s="24" t="s">
        <v>66</v>
      </c>
      <c r="E718" s="25">
        <v>0.51600000000000001</v>
      </c>
      <c r="F718" s="26">
        <f t="shared" si="617"/>
        <v>1.3433084894572582</v>
      </c>
      <c r="G718" s="27">
        <v>489.77881936844625</v>
      </c>
      <c r="H718" s="28">
        <f t="shared" si="618"/>
        <v>2.69</v>
      </c>
      <c r="I718" s="27">
        <v>1.4746000000000001</v>
      </c>
      <c r="J718" s="27">
        <f t="shared" si="619"/>
        <v>5.9488003783737201E-4</v>
      </c>
      <c r="K718" s="20">
        <f t="shared" si="616"/>
        <v>0.99995172707807356</v>
      </c>
      <c r="S718" s="31">
        <f t="shared" si="620"/>
        <v>4.6913274172252688</v>
      </c>
      <c r="T718" s="31">
        <f t="shared" si="621"/>
        <v>6.4197468362634114</v>
      </c>
      <c r="U718" s="31">
        <f t="shared" si="622"/>
        <v>3.9531199917618149</v>
      </c>
      <c r="V718" s="31">
        <f t="shared" si="623"/>
        <v>24.092002026583241</v>
      </c>
      <c r="W718" s="31">
        <f t="shared" si="624"/>
        <v>3.2858311157438065</v>
      </c>
      <c r="X718" s="32">
        <f t="shared" si="625"/>
        <v>38.37545940481435</v>
      </c>
      <c r="Y718" s="31">
        <f t="shared" si="626"/>
        <v>82.165386210731654</v>
      </c>
      <c r="Z718" s="31">
        <f t="shared" si="627"/>
        <v>3.8344660960007078</v>
      </c>
      <c r="AA718" s="31">
        <f t="shared" si="628"/>
        <v>15.991010715700071</v>
      </c>
      <c r="AB718" s="31">
        <f t="shared" si="629"/>
        <v>3.761710572931074</v>
      </c>
      <c r="AD718" s="33">
        <f t="shared" si="630"/>
        <v>1550.5698328626111</v>
      </c>
      <c r="AE718" s="33">
        <f t="shared" si="631"/>
        <v>8.4958134389331494</v>
      </c>
      <c r="AF718" s="33">
        <f t="shared" si="632"/>
        <v>0.12980781868625396</v>
      </c>
      <c r="AG718" s="73">
        <f t="shared" si="633"/>
        <v>2488.5526315789475</v>
      </c>
      <c r="AH718" s="33">
        <f t="shared" si="634"/>
        <v>289.8554396833934</v>
      </c>
      <c r="AI718" s="33">
        <f t="shared" si="635"/>
        <v>0.69179251472237879</v>
      </c>
      <c r="AJ718" s="73">
        <f t="shared" si="636"/>
        <v>60.307017543859651</v>
      </c>
      <c r="AK718" s="33">
        <f t="shared" si="637"/>
        <v>163.51773653012023</v>
      </c>
      <c r="AL718" s="33">
        <f t="shared" si="638"/>
        <v>1.4114923314734638</v>
      </c>
      <c r="AM718" s="73">
        <f t="shared" si="639"/>
        <v>113.1140350877193</v>
      </c>
      <c r="AN718" s="33">
        <f t="shared" si="640"/>
        <v>0.64446722631979103</v>
      </c>
      <c r="AO718" s="73">
        <f t="shared" si="641"/>
        <v>256.40350877192981</v>
      </c>
      <c r="AP718" s="33">
        <f t="shared" si="642"/>
        <v>1.7744756365855767</v>
      </c>
      <c r="AQ718" s="73">
        <f t="shared" si="643"/>
        <v>71.622807017543863</v>
      </c>
      <c r="AR718" s="33">
        <f t="shared" si="644"/>
        <v>67.201581640248833</v>
      </c>
      <c r="AS718" s="33">
        <f t="shared" si="645"/>
        <v>0.65653561639448921</v>
      </c>
      <c r="AT718" s="73">
        <f t="shared" si="646"/>
        <v>622.14912280701753</v>
      </c>
      <c r="AU718" s="73">
        <f t="shared" si="647"/>
        <v>1550.5698328626111</v>
      </c>
      <c r="AV718" s="73">
        <f t="shared" si="648"/>
        <v>289.8554396833934</v>
      </c>
      <c r="AW718" s="73">
        <f t="shared" si="649"/>
        <v>163.51773653012023</v>
      </c>
      <c r="AX718" s="73">
        <f t="shared" si="650"/>
        <v>0.64446722631979103</v>
      </c>
      <c r="AY718" s="73">
        <f t="shared" si="651"/>
        <v>1.7744756365855767</v>
      </c>
      <c r="AZ718" s="73">
        <f t="shared" si="652"/>
        <v>67.201581640248833</v>
      </c>
      <c r="BA718" s="33">
        <f t="shared" si="653"/>
        <v>3612.1491228070176</v>
      </c>
      <c r="BC718" s="34">
        <f t="shared" si="654"/>
        <v>4.1740898066639429E-2</v>
      </c>
      <c r="BD718" s="34">
        <f t="shared" si="655"/>
        <v>0.19638134720693098</v>
      </c>
      <c r="BE718" s="34">
        <f t="shared" si="656"/>
        <v>0.16461389773423046</v>
      </c>
      <c r="BF718" s="34">
        <f t="shared" si="657"/>
        <v>0.13597975837993276</v>
      </c>
      <c r="BG718" s="34">
        <f t="shared" si="658"/>
        <v>3.4296570104282109</v>
      </c>
      <c r="BH718" s="34">
        <f t="shared" si="659"/>
        <v>0.16005405845315038</v>
      </c>
      <c r="BI718" s="34">
        <f t="shared" si="660"/>
        <v>0.66102120555089006</v>
      </c>
      <c r="BJ718" s="34">
        <f t="shared" si="661"/>
        <v>0.17572356850299392</v>
      </c>
      <c r="BL718" s="49">
        <f t="shared" si="662"/>
        <v>1</v>
      </c>
      <c r="BM718" s="49">
        <f t="shared" si="663"/>
        <v>0.83823591229758432</v>
      </c>
      <c r="BN718" s="49">
        <f t="shared" si="664"/>
        <v>17.464270712097274</v>
      </c>
      <c r="BO718" s="49">
        <f t="shared" si="665"/>
        <v>0.81501660279628385</v>
      </c>
      <c r="BP718" s="49">
        <f t="shared" si="666"/>
        <v>0.89480783690637611</v>
      </c>
      <c r="BU718" s="38">
        <f t="shared" si="667"/>
        <v>4.6121169882949883E-2</v>
      </c>
      <c r="BV718" s="38">
        <f t="shared" si="668"/>
        <v>3.8660420913066366E-2</v>
      </c>
      <c r="BW718" s="38">
        <f t="shared" si="669"/>
        <v>0.80547259639446456</v>
      </c>
      <c r="BX718" s="38">
        <f t="shared" si="670"/>
        <v>3.7589519194992094E-2</v>
      </c>
      <c r="BY718" s="38">
        <f t="shared" si="671"/>
        <v>4.1269584258553885E-2</v>
      </c>
    </row>
    <row r="719" spans="1:77" x14ac:dyDescent="0.25">
      <c r="A719" s="23" t="s">
        <v>1708</v>
      </c>
      <c r="B719" s="24" t="s">
        <v>1709</v>
      </c>
      <c r="C719" s="24" t="s">
        <v>89</v>
      </c>
      <c r="D719" s="24" t="s">
        <v>66</v>
      </c>
      <c r="E719" s="25">
        <v>0.53800000000000003</v>
      </c>
      <c r="F719" s="26">
        <f t="shared" si="617"/>
        <v>1.2883776590333555</v>
      </c>
      <c r="G719" s="27">
        <v>562.34132519034927</v>
      </c>
      <c r="H719" s="28">
        <f t="shared" si="618"/>
        <v>2.75</v>
      </c>
      <c r="I719" s="27">
        <v>1.0718605835926187</v>
      </c>
      <c r="J719" s="27">
        <f t="shared" si="619"/>
        <v>4.3240774754100403E-4</v>
      </c>
      <c r="K719" s="20">
        <f t="shared" si="616"/>
        <v>0.99995168830234005</v>
      </c>
      <c r="S719" s="31">
        <f t="shared" si="620"/>
        <v>4.7613977653768824</v>
      </c>
      <c r="T719" s="31">
        <f t="shared" si="621"/>
        <v>6.5774933904023829</v>
      </c>
      <c r="U719" s="31">
        <f t="shared" si="622"/>
        <v>4.00802435724367</v>
      </c>
      <c r="V719" s="31">
        <f t="shared" si="623"/>
        <v>27.539833406304346</v>
      </c>
      <c r="W719" s="31">
        <f t="shared" si="624"/>
        <v>3.3281426642740501</v>
      </c>
      <c r="X719" s="32">
        <f t="shared" si="625"/>
        <v>60.289860059173449</v>
      </c>
      <c r="Y719" s="31">
        <f t="shared" si="626"/>
        <v>83.669519973371905</v>
      </c>
      <c r="Z719" s="31">
        <f t="shared" si="627"/>
        <v>3.8882812366735284</v>
      </c>
      <c r="AA719" s="31">
        <f t="shared" si="628"/>
        <v>16.268286921635482</v>
      </c>
      <c r="AB719" s="31">
        <f t="shared" si="629"/>
        <v>3.7751949576623103</v>
      </c>
      <c r="AD719" s="33">
        <f t="shared" si="630"/>
        <v>1527.7511200862646</v>
      </c>
      <c r="AE719" s="33">
        <f t="shared" si="631"/>
        <v>8.1484009934749171</v>
      </c>
      <c r="AF719" s="33">
        <f t="shared" si="632"/>
        <v>0.12669466677827457</v>
      </c>
      <c r="AG719" s="73">
        <f t="shared" si="633"/>
        <v>2488.5526315789475</v>
      </c>
      <c r="AH719" s="33">
        <f t="shared" si="634"/>
        <v>285.88482284606829</v>
      </c>
      <c r="AI719" s="33">
        <f t="shared" si="635"/>
        <v>0.60518400459355637</v>
      </c>
      <c r="AJ719" s="73">
        <f t="shared" si="636"/>
        <v>60.307017543859651</v>
      </c>
      <c r="AK719" s="33">
        <f t="shared" si="637"/>
        <v>161.4388927596838</v>
      </c>
      <c r="AL719" s="33">
        <f t="shared" si="638"/>
        <v>0.89843742568821727</v>
      </c>
      <c r="AM719" s="73">
        <f t="shared" si="639"/>
        <v>113.1140350877193</v>
      </c>
      <c r="AN719" s="33">
        <f t="shared" si="640"/>
        <v>0.63288158659900362</v>
      </c>
      <c r="AO719" s="73">
        <f t="shared" si="641"/>
        <v>256.40350877192981</v>
      </c>
      <c r="AP719" s="33">
        <f t="shared" si="642"/>
        <v>1.7499162875594136</v>
      </c>
      <c r="AQ719" s="73">
        <f t="shared" si="643"/>
        <v>71.622807017543863</v>
      </c>
      <c r="AR719" s="33">
        <f t="shared" si="644"/>
        <v>66.056199850523555</v>
      </c>
      <c r="AS719" s="33">
        <f t="shared" si="645"/>
        <v>0.65419057754470633</v>
      </c>
      <c r="AT719" s="73">
        <f t="shared" si="646"/>
        <v>622.14912280701753</v>
      </c>
      <c r="AU719" s="73">
        <f t="shared" si="647"/>
        <v>1527.7511200862646</v>
      </c>
      <c r="AV719" s="73">
        <f t="shared" si="648"/>
        <v>285.88482284606829</v>
      </c>
      <c r="AW719" s="73">
        <f t="shared" si="649"/>
        <v>161.4388927596838</v>
      </c>
      <c r="AX719" s="73">
        <f t="shared" si="650"/>
        <v>0.63288158659900362</v>
      </c>
      <c r="AY719" s="73">
        <f t="shared" si="651"/>
        <v>1.7499162875594136</v>
      </c>
      <c r="AZ719" s="73">
        <f t="shared" si="652"/>
        <v>66.056199850523555</v>
      </c>
      <c r="BA719" s="33">
        <f t="shared" si="653"/>
        <v>3612.1491228070176</v>
      </c>
      <c r="BC719" s="34">
        <f t="shared" si="654"/>
        <v>4.3059013373954701E-2</v>
      </c>
      <c r="BD719" s="34">
        <f t="shared" si="655"/>
        <v>0.20558580018246744</v>
      </c>
      <c r="BE719" s="34">
        <f t="shared" si="656"/>
        <v>0.17221701156941807</v>
      </c>
      <c r="BF719" s="34">
        <f t="shared" si="657"/>
        <v>0.14251342580475121</v>
      </c>
      <c r="BG719" s="34">
        <f t="shared" si="658"/>
        <v>3.6027269795257908</v>
      </c>
      <c r="BH719" s="34">
        <f t="shared" si="659"/>
        <v>0.16742555377162258</v>
      </c>
      <c r="BI719" s="34">
        <f t="shared" si="660"/>
        <v>0.69362701743675881</v>
      </c>
      <c r="BJ719" s="34">
        <f t="shared" si="661"/>
        <v>0.18373276750355405</v>
      </c>
      <c r="BL719" s="49">
        <f t="shared" si="662"/>
        <v>1</v>
      </c>
      <c r="BM719" s="49">
        <f t="shared" si="663"/>
        <v>0.83768923445377574</v>
      </c>
      <c r="BN719" s="49">
        <f t="shared" si="664"/>
        <v>17.524201459090047</v>
      </c>
      <c r="BO719" s="49">
        <f t="shared" si="665"/>
        <v>0.81438286896772161</v>
      </c>
      <c r="BP719" s="49">
        <f t="shared" si="666"/>
        <v>0.89370358916074089</v>
      </c>
      <c r="BU719" s="38">
        <f t="shared" si="667"/>
        <v>4.6101276883621069E-2</v>
      </c>
      <c r="BV719" s="38">
        <f t="shared" si="668"/>
        <v>3.8618543339982082E-2</v>
      </c>
      <c r="BW719" s="38">
        <f t="shared" si="669"/>
        <v>0.80788806362986665</v>
      </c>
      <c r="BX719" s="38">
        <f t="shared" si="670"/>
        <v>3.7544090131558627E-2</v>
      </c>
      <c r="BY719" s="38">
        <f t="shared" si="671"/>
        <v>4.1200876615785247E-2</v>
      </c>
    </row>
    <row r="720" spans="1:77" x14ac:dyDescent="0.25">
      <c r="A720" s="23" t="s">
        <v>1710</v>
      </c>
      <c r="B720" s="24" t="s">
        <v>1711</v>
      </c>
      <c r="C720" s="24" t="s">
        <v>1712</v>
      </c>
      <c r="D720" s="24" t="s">
        <v>66</v>
      </c>
      <c r="E720" s="25">
        <v>0.73399999999999999</v>
      </c>
      <c r="F720" s="26">
        <f t="shared" si="617"/>
        <v>0.94434220784733691</v>
      </c>
      <c r="G720" s="27">
        <v>5248.0746024977352</v>
      </c>
      <c r="H720" s="28">
        <f t="shared" si="618"/>
        <v>3.7200000000000006</v>
      </c>
      <c r="I720" s="27">
        <v>0.16361999999999999</v>
      </c>
      <c r="J720" s="27">
        <f t="shared" si="619"/>
        <v>6.6007237075105647E-5</v>
      </c>
      <c r="K720" s="20">
        <f t="shared" si="616"/>
        <v>0.99990430379148409</v>
      </c>
      <c r="S720" s="31">
        <f t="shared" si="620"/>
        <v>5.2449365302442867</v>
      </c>
      <c r="T720" s="31">
        <f t="shared" si="621"/>
        <v>7.7534442579839347</v>
      </c>
      <c r="U720" s="31">
        <f t="shared" si="622"/>
        <v>4.3869062919171089</v>
      </c>
      <c r="V720" s="31">
        <f t="shared" si="623"/>
        <v>250.1839944301268</v>
      </c>
      <c r="W720" s="31">
        <f t="shared" si="624"/>
        <v>3.6201245718232005</v>
      </c>
      <c r="X720" s="32">
        <f t="shared" si="625"/>
        <v>3565.6439704280365</v>
      </c>
      <c r="Y720" s="31">
        <f t="shared" si="626"/>
        <v>94.049188420412136</v>
      </c>
      <c r="Z720" s="31">
        <f t="shared" si="627"/>
        <v>4.2596466906569583</v>
      </c>
      <c r="AA720" s="31">
        <f t="shared" si="628"/>
        <v>18.181703904451528</v>
      </c>
      <c r="AB720" s="31">
        <f t="shared" si="629"/>
        <v>3.8591557283369538</v>
      </c>
      <c r="AD720" s="33">
        <f t="shared" si="630"/>
        <v>1386.9053948097951</v>
      </c>
      <c r="AE720" s="33">
        <f t="shared" si="631"/>
        <v>5.9725336982145851</v>
      </c>
      <c r="AF720" s="33">
        <f t="shared" si="632"/>
        <v>0.10747911581039964</v>
      </c>
      <c r="AG720" s="73">
        <f t="shared" si="633"/>
        <v>2488.5526315789475</v>
      </c>
      <c r="AH720" s="33">
        <f t="shared" si="634"/>
        <v>261.19393875463794</v>
      </c>
      <c r="AI720" s="33">
        <f t="shared" si="635"/>
        <v>6.6617637569622606E-2</v>
      </c>
      <c r="AJ720" s="73">
        <f t="shared" si="636"/>
        <v>60.307017543859651</v>
      </c>
      <c r="AK720" s="33">
        <f t="shared" si="637"/>
        <v>148.41800496276042</v>
      </c>
      <c r="AL720" s="33">
        <f t="shared" si="638"/>
        <v>1.5191271791548007E-2</v>
      </c>
      <c r="AM720" s="73">
        <f t="shared" si="639"/>
        <v>113.1140350877193</v>
      </c>
      <c r="AN720" s="33">
        <f t="shared" si="640"/>
        <v>0.56303408291008616</v>
      </c>
      <c r="AO720" s="73">
        <f t="shared" si="641"/>
        <v>256.40350877192981</v>
      </c>
      <c r="AP720" s="33">
        <f t="shared" si="642"/>
        <v>1.5973547011752918</v>
      </c>
      <c r="AQ720" s="73">
        <f t="shared" si="643"/>
        <v>71.622807017543863</v>
      </c>
      <c r="AR720" s="33">
        <f t="shared" si="644"/>
        <v>59.104538153770434</v>
      </c>
      <c r="AS720" s="33">
        <f t="shared" si="645"/>
        <v>0.63995784144249845</v>
      </c>
      <c r="AT720" s="73">
        <f t="shared" si="646"/>
        <v>622.14912280701753</v>
      </c>
      <c r="AU720" s="73">
        <f t="shared" si="647"/>
        <v>1386.9053948097951</v>
      </c>
      <c r="AV720" s="73">
        <f t="shared" si="648"/>
        <v>261.19393875463794</v>
      </c>
      <c r="AW720" s="73">
        <f t="shared" si="649"/>
        <v>148.41800496276042</v>
      </c>
      <c r="AX720" s="73">
        <f t="shared" si="650"/>
        <v>0.56303408291008616</v>
      </c>
      <c r="AY720" s="73">
        <f t="shared" si="651"/>
        <v>1.5973547011752918</v>
      </c>
      <c r="AZ720" s="73">
        <f t="shared" si="652"/>
        <v>59.104538153770434</v>
      </c>
      <c r="BA720" s="33">
        <f t="shared" si="653"/>
        <v>3612.1491228070176</v>
      </c>
      <c r="BC720" s="34">
        <f t="shared" si="654"/>
        <v>4.9751002764487247E-2</v>
      </c>
      <c r="BD720" s="34">
        <f t="shared" si="655"/>
        <v>0.26164246251540907</v>
      </c>
      <c r="BE720" s="34">
        <f t="shared" si="656"/>
        <v>0.21819733572307665</v>
      </c>
      <c r="BF720" s="34">
        <f t="shared" si="657"/>
        <v>0.18008639490205194</v>
      </c>
      <c r="BG720" s="34">
        <f t="shared" si="658"/>
        <v>4.6790414331017054</v>
      </c>
      <c r="BH720" s="34">
        <f t="shared" si="659"/>
        <v>0.21192169428261332</v>
      </c>
      <c r="BI720" s="34">
        <f t="shared" si="660"/>
        <v>0.89486875743839001</v>
      </c>
      <c r="BJ720" s="34">
        <f t="shared" si="661"/>
        <v>0.23188200229069805</v>
      </c>
      <c r="BL720" s="49">
        <f t="shared" si="662"/>
        <v>1</v>
      </c>
      <c r="BM720" s="49">
        <f t="shared" si="663"/>
        <v>0.83395230890790983</v>
      </c>
      <c r="BN720" s="49">
        <f t="shared" si="664"/>
        <v>17.883341213493356</v>
      </c>
      <c r="BO720" s="49">
        <f t="shared" si="665"/>
        <v>0.80996674716028738</v>
      </c>
      <c r="BP720" s="49">
        <f t="shared" si="666"/>
        <v>0.88625523571901743</v>
      </c>
      <c r="BU720" s="38">
        <f t="shared" si="667"/>
        <v>4.600807921924973E-2</v>
      </c>
      <c r="BV720" s="38">
        <f t="shared" si="668"/>
        <v>3.836854389331134E-2</v>
      </c>
      <c r="BW720" s="38">
        <f t="shared" si="669"/>
        <v>0.82277817925527597</v>
      </c>
      <c r="BX720" s="38">
        <f t="shared" si="670"/>
        <v>3.726501426830852E-2</v>
      </c>
      <c r="BY720" s="38">
        <f t="shared" si="671"/>
        <v>4.0774901093435394E-2</v>
      </c>
    </row>
    <row r="721" spans="1:77" x14ac:dyDescent="0.25">
      <c r="A721" s="23" t="s">
        <v>1713</v>
      </c>
      <c r="B721" s="24" t="s">
        <v>1714</v>
      </c>
      <c r="C721" s="24" t="s">
        <v>94</v>
      </c>
      <c r="D721" s="24" t="s">
        <v>236</v>
      </c>
      <c r="E721" s="25">
        <v>5.39</v>
      </c>
      <c r="F721" s="26">
        <f t="shared" si="617"/>
        <v>0.12859873479776351</v>
      </c>
      <c r="G721" s="27">
        <v>6760.8297539198229</v>
      </c>
      <c r="H721" s="28">
        <f t="shared" si="618"/>
        <v>3.8300000000000005</v>
      </c>
      <c r="I721" s="27">
        <v>6.5650000000000004</v>
      </c>
      <c r="J721" s="27">
        <f t="shared" si="619"/>
        <v>2.6484385246184367E-3</v>
      </c>
      <c r="K721" s="20">
        <f t="shared" si="616"/>
        <v>0.99988763974543604</v>
      </c>
      <c r="S721" s="31">
        <f t="shared" si="620"/>
        <v>5.2595854508763482</v>
      </c>
      <c r="T721" s="31">
        <f t="shared" si="621"/>
        <v>7.7916488358237883</v>
      </c>
      <c r="U721" s="31">
        <f t="shared" si="622"/>
        <v>4.3983846092583772</v>
      </c>
      <c r="V721" s="31">
        <f t="shared" si="623"/>
        <v>322.06305403301968</v>
      </c>
      <c r="W721" s="31">
        <f t="shared" si="624"/>
        <v>3.6289702323998831</v>
      </c>
      <c r="X721" s="32">
        <f t="shared" si="625"/>
        <v>114.3789392650112</v>
      </c>
      <c r="Y721" s="31">
        <f t="shared" si="626"/>
        <v>94.363642917787331</v>
      </c>
      <c r="Z721" s="31">
        <f t="shared" si="627"/>
        <v>4.2708972944475034</v>
      </c>
      <c r="AA721" s="31">
        <f t="shared" si="628"/>
        <v>18.239671322069015</v>
      </c>
      <c r="AB721" s="31">
        <f t="shared" si="629"/>
        <v>3.8614762709445785</v>
      </c>
      <c r="AD721" s="33">
        <f t="shared" si="630"/>
        <v>1383.042606146601</v>
      </c>
      <c r="AE721" s="33">
        <f t="shared" si="631"/>
        <v>0.81332833663998261</v>
      </c>
      <c r="AF721" s="33">
        <f t="shared" si="632"/>
        <v>0.10695211641237004</v>
      </c>
      <c r="AG721" s="73">
        <f t="shared" si="633"/>
        <v>2488.5526315789475</v>
      </c>
      <c r="AH721" s="33">
        <f t="shared" si="634"/>
        <v>260.51230966055408</v>
      </c>
      <c r="AI721" s="33">
        <f t="shared" si="635"/>
        <v>5.174970074325231E-2</v>
      </c>
      <c r="AJ721" s="73">
        <f t="shared" si="636"/>
        <v>60.307017543859651</v>
      </c>
      <c r="AK721" s="33">
        <f t="shared" si="637"/>
        <v>148.05623420927014</v>
      </c>
      <c r="AL721" s="33">
        <f t="shared" si="638"/>
        <v>0.47357203183327989</v>
      </c>
      <c r="AM721" s="73">
        <f t="shared" si="639"/>
        <v>113.1140350877193</v>
      </c>
      <c r="AN721" s="33">
        <f t="shared" si="640"/>
        <v>0.56115784547295322</v>
      </c>
      <c r="AO721" s="73">
        <f t="shared" si="641"/>
        <v>256.40350877192981</v>
      </c>
      <c r="AP721" s="33">
        <f t="shared" si="642"/>
        <v>1.5931468723241389</v>
      </c>
      <c r="AQ721" s="73">
        <f t="shared" si="643"/>
        <v>71.622807017543863</v>
      </c>
      <c r="AR721" s="33">
        <f t="shared" si="644"/>
        <v>58.916698286168057</v>
      </c>
      <c r="AS721" s="33">
        <f t="shared" si="645"/>
        <v>0.63957326069307763</v>
      </c>
      <c r="AT721" s="73">
        <f t="shared" si="646"/>
        <v>622.14912280701753</v>
      </c>
      <c r="AU721" s="73">
        <f t="shared" si="647"/>
        <v>1383.042606146601</v>
      </c>
      <c r="AV721" s="73">
        <f t="shared" si="648"/>
        <v>260.51230966055408</v>
      </c>
      <c r="AW721" s="73">
        <f t="shared" si="649"/>
        <v>148.05623420927014</v>
      </c>
      <c r="AX721" s="73">
        <f t="shared" si="650"/>
        <v>0.56115784547295322</v>
      </c>
      <c r="AY721" s="73">
        <f t="shared" si="651"/>
        <v>1.5931468723241389</v>
      </c>
      <c r="AZ721" s="73">
        <f t="shared" si="652"/>
        <v>58.916698286168057</v>
      </c>
      <c r="BA721" s="33">
        <f t="shared" si="653"/>
        <v>3612.1491228070176</v>
      </c>
      <c r="BC721" s="34">
        <f t="shared" si="654"/>
        <v>0.1006482033866008</v>
      </c>
      <c r="BD721" s="34">
        <f t="shared" si="655"/>
        <v>0.53086833434430469</v>
      </c>
      <c r="BE721" s="34">
        <f t="shared" si="656"/>
        <v>0.44260158773689245</v>
      </c>
      <c r="BF721" s="34">
        <f t="shared" si="657"/>
        <v>0.3640847740473741</v>
      </c>
      <c r="BG721" s="34">
        <f t="shared" si="658"/>
        <v>9.4975311246900294</v>
      </c>
      <c r="BH721" s="34">
        <f t="shared" si="659"/>
        <v>0.42985813953483543</v>
      </c>
      <c r="BI721" s="34">
        <f t="shared" si="660"/>
        <v>1.8160756459716907</v>
      </c>
      <c r="BJ721" s="34">
        <f t="shared" si="661"/>
        <v>0.47030604839828516</v>
      </c>
      <c r="BL721" s="49">
        <f t="shared" si="662"/>
        <v>1</v>
      </c>
      <c r="BM721" s="49">
        <f t="shared" si="663"/>
        <v>0.83373137763729344</v>
      </c>
      <c r="BN721" s="49">
        <f t="shared" si="664"/>
        <v>17.890558751108756</v>
      </c>
      <c r="BO721" s="49">
        <f t="shared" si="665"/>
        <v>0.80972646459647901</v>
      </c>
      <c r="BP721" s="49">
        <f t="shared" si="666"/>
        <v>0.88591844337292736</v>
      </c>
      <c r="BU721" s="38">
        <f t="shared" si="667"/>
        <v>4.6012091555776249E-2</v>
      </c>
      <c r="BV721" s="38">
        <f t="shared" si="668"/>
        <v>3.8361724480770611E-2</v>
      </c>
      <c r="BW721" s="38">
        <f t="shared" si="669"/>
        <v>0.82318202724001011</v>
      </c>
      <c r="BX721" s="38">
        <f t="shared" si="670"/>
        <v>3.7257208224148207E-2</v>
      </c>
      <c r="BY721" s="38">
        <f t="shared" si="671"/>
        <v>4.0762960527425909E-2</v>
      </c>
    </row>
    <row r="722" spans="1:77" x14ac:dyDescent="0.25">
      <c r="A722" s="23" t="s">
        <v>1715</v>
      </c>
      <c r="B722" s="24" t="s">
        <v>1716</v>
      </c>
      <c r="C722" s="24" t="s">
        <v>1717</v>
      </c>
      <c r="D722" s="24" t="s">
        <v>66</v>
      </c>
      <c r="E722" s="25">
        <v>0.34</v>
      </c>
      <c r="F722" s="26">
        <f t="shared" si="617"/>
        <v>2.038668178117486</v>
      </c>
      <c r="G722" s="27">
        <v>912.01083935590987</v>
      </c>
      <c r="H722" s="28">
        <f t="shared" si="618"/>
        <v>2.96</v>
      </c>
      <c r="I722" s="27">
        <v>14.847</v>
      </c>
      <c r="J722" s="27">
        <f t="shared" si="619"/>
        <v>5.9895455864447718E-3</v>
      </c>
      <c r="K722" s="20">
        <f t="shared" si="616"/>
        <v>0.99994979119918259</v>
      </c>
      <c r="S722" s="31">
        <f t="shared" si="620"/>
        <v>4.9552740164561184</v>
      </c>
      <c r="T722" s="31">
        <f t="shared" si="621"/>
        <v>7.0299897373617295</v>
      </c>
      <c r="U722" s="31">
        <f t="shared" si="622"/>
        <v>4.1599381528548189</v>
      </c>
      <c r="V722" s="31">
        <f t="shared" si="623"/>
        <v>44.154495618092831</v>
      </c>
      <c r="W722" s="31">
        <f t="shared" si="624"/>
        <v>3.4452136454064859</v>
      </c>
      <c r="X722" s="32">
        <f t="shared" si="625"/>
        <v>6.9600953545705107</v>
      </c>
      <c r="Y722" s="31">
        <f t="shared" si="626"/>
        <v>87.831277731324207</v>
      </c>
      <c r="Z722" s="31">
        <f t="shared" si="627"/>
        <v>4.0371812778489025</v>
      </c>
      <c r="AA722" s="31">
        <f t="shared" si="628"/>
        <v>17.035476934790779</v>
      </c>
      <c r="AB722" s="31">
        <f t="shared" si="629"/>
        <v>3.8106729792255871</v>
      </c>
      <c r="AD722" s="33">
        <f t="shared" si="630"/>
        <v>1467.977501359876</v>
      </c>
      <c r="AE722" s="33">
        <f t="shared" si="631"/>
        <v>12.89364627791031</v>
      </c>
      <c r="AF722" s="33">
        <f t="shared" si="632"/>
        <v>0.11853976527227099</v>
      </c>
      <c r="AG722" s="73">
        <f t="shared" si="633"/>
        <v>2488.5526315789475</v>
      </c>
      <c r="AH722" s="33">
        <f t="shared" si="634"/>
        <v>275.444800194202</v>
      </c>
      <c r="AI722" s="33">
        <f t="shared" si="635"/>
        <v>0.37746250825334537</v>
      </c>
      <c r="AJ722" s="73">
        <f t="shared" si="636"/>
        <v>60.307017543859651</v>
      </c>
      <c r="AK722" s="33">
        <f t="shared" si="637"/>
        <v>155.95307634492838</v>
      </c>
      <c r="AL722" s="33">
        <f t="shared" si="638"/>
        <v>7.7824604272263089</v>
      </c>
      <c r="AM722" s="73">
        <f t="shared" si="639"/>
        <v>113.1140350877193</v>
      </c>
      <c r="AN722" s="33">
        <f t="shared" si="640"/>
        <v>0.60289341016656395</v>
      </c>
      <c r="AO722" s="73">
        <f t="shared" si="641"/>
        <v>256.40350877192981</v>
      </c>
      <c r="AP722" s="33">
        <f t="shared" si="642"/>
        <v>1.6853755624003275</v>
      </c>
      <c r="AQ722" s="73">
        <f t="shared" si="643"/>
        <v>71.622807017543863</v>
      </c>
      <c r="AR722" s="33">
        <f t="shared" si="644"/>
        <v>63.081369323248133</v>
      </c>
      <c r="AS722" s="33">
        <f t="shared" si="645"/>
        <v>0.64809995062837089</v>
      </c>
      <c r="AT722" s="73">
        <f t="shared" si="646"/>
        <v>622.14912280701753</v>
      </c>
      <c r="AU722" s="73">
        <f t="shared" si="647"/>
        <v>1467.977501359876</v>
      </c>
      <c r="AV722" s="73">
        <f t="shared" si="648"/>
        <v>275.444800194202</v>
      </c>
      <c r="AW722" s="73">
        <f t="shared" si="649"/>
        <v>155.95307634492838</v>
      </c>
      <c r="AX722" s="73">
        <f t="shared" si="650"/>
        <v>0.60289341016656395</v>
      </c>
      <c r="AY722" s="73">
        <f t="shared" si="651"/>
        <v>1.6853755624003275</v>
      </c>
      <c r="AZ722" s="73">
        <f t="shared" si="652"/>
        <v>63.081369323248133</v>
      </c>
      <c r="BA722" s="33">
        <f t="shared" si="653"/>
        <v>3612.1491228070176</v>
      </c>
      <c r="BC722" s="34">
        <f t="shared" si="654"/>
        <v>2.5837292153872135E-2</v>
      </c>
      <c r="BD722" s="34">
        <f t="shared" si="655"/>
        <v>0.12863722213822598</v>
      </c>
      <c r="BE722" s="34">
        <f t="shared" si="656"/>
        <v>0.10733444901405684</v>
      </c>
      <c r="BF722" s="34">
        <f t="shared" si="657"/>
        <v>8.478404894366455E-2</v>
      </c>
      <c r="BG722" s="34">
        <f t="shared" si="658"/>
        <v>2.2693223829921068</v>
      </c>
      <c r="BH722" s="34">
        <f t="shared" si="659"/>
        <v>0.10430983215392492</v>
      </c>
      <c r="BI722" s="34">
        <f t="shared" si="660"/>
        <v>0.43567446157448703</v>
      </c>
      <c r="BJ722" s="34">
        <f t="shared" si="661"/>
        <v>0.1143300576957474</v>
      </c>
      <c r="BL722" s="49">
        <f t="shared" si="662"/>
        <v>1</v>
      </c>
      <c r="BM722" s="49">
        <f t="shared" si="663"/>
        <v>0.83439650849053282</v>
      </c>
      <c r="BN722" s="49">
        <f t="shared" si="664"/>
        <v>17.641257680095318</v>
      </c>
      <c r="BO722" s="49">
        <f t="shared" si="665"/>
        <v>0.8108837428239839</v>
      </c>
      <c r="BP722" s="49">
        <f t="shared" si="666"/>
        <v>0.8887789692231931</v>
      </c>
      <c r="BU722" s="38">
        <f t="shared" si="667"/>
        <v>4.6150007074782451E-2</v>
      </c>
      <c r="BV722" s="38">
        <f t="shared" si="668"/>
        <v>3.8507404770011862E-2</v>
      </c>
      <c r="BW722" s="38">
        <f t="shared" si="669"/>
        <v>0.81414416674445922</v>
      </c>
      <c r="BX722" s="38">
        <f t="shared" si="670"/>
        <v>3.742229046815293E-2</v>
      </c>
      <c r="BY722" s="38">
        <f t="shared" si="671"/>
        <v>4.1017155717568213E-2</v>
      </c>
    </row>
    <row r="723" spans="1:77" x14ac:dyDescent="0.25">
      <c r="A723" s="23" t="s">
        <v>1718</v>
      </c>
      <c r="B723" s="24" t="s">
        <v>1719</v>
      </c>
      <c r="C723" s="24" t="s">
        <v>215</v>
      </c>
      <c r="D723" s="24" t="s">
        <v>90</v>
      </c>
      <c r="E723" s="25">
        <v>4.67</v>
      </c>
      <c r="F723" s="26">
        <f t="shared" si="617"/>
        <v>0.14842552046251506</v>
      </c>
      <c r="G723" s="27">
        <v>15488.166189124853</v>
      </c>
      <c r="H723" s="28">
        <f t="shared" si="618"/>
        <v>4.1900000000000013</v>
      </c>
      <c r="I723" s="27">
        <v>0.28784999999999999</v>
      </c>
      <c r="J723" s="27">
        <f t="shared" si="619"/>
        <v>1.1612384300250068E-4</v>
      </c>
      <c r="K723" s="20">
        <f t="shared" si="616"/>
        <v>0.99979103989337226</v>
      </c>
      <c r="S723" s="31">
        <f t="shared" si="620"/>
        <v>5.2885074018281975</v>
      </c>
      <c r="T723" s="31">
        <f t="shared" si="621"/>
        <v>7.8675572163375831</v>
      </c>
      <c r="U723" s="31">
        <f t="shared" si="622"/>
        <v>4.4210467110945597</v>
      </c>
      <c r="V723" s="31">
        <f t="shared" si="623"/>
        <v>736.74532116057594</v>
      </c>
      <c r="W723" s="31">
        <f t="shared" si="624"/>
        <v>3.6464345745013476</v>
      </c>
      <c r="X723" s="32">
        <f t="shared" si="625"/>
        <v>5965.4630502977034</v>
      </c>
      <c r="Y723" s="31">
        <f t="shared" si="626"/>
        <v>94.98448303141106</v>
      </c>
      <c r="Z723" s="31">
        <f t="shared" si="627"/>
        <v>4.2931098122965441</v>
      </c>
      <c r="AA723" s="31">
        <f t="shared" si="628"/>
        <v>18.354118717289985</v>
      </c>
      <c r="AB723" s="31">
        <f t="shared" si="629"/>
        <v>3.8660228491219706</v>
      </c>
      <c r="AD723" s="33">
        <f t="shared" si="630"/>
        <v>1375.4789804616937</v>
      </c>
      <c r="AE723" s="33">
        <f t="shared" si="631"/>
        <v>0.93872371188212123</v>
      </c>
      <c r="AF723" s="33">
        <f t="shared" si="632"/>
        <v>0.10592021264273148</v>
      </c>
      <c r="AG723" s="73">
        <f t="shared" si="633"/>
        <v>2488.5526315789475</v>
      </c>
      <c r="AH723" s="33">
        <f t="shared" si="634"/>
        <v>259.1769343802406</v>
      </c>
      <c r="AI723" s="33">
        <f t="shared" si="635"/>
        <v>2.262201901793159E-2</v>
      </c>
      <c r="AJ723" s="73">
        <f t="shared" si="636"/>
        <v>60.307017543859651</v>
      </c>
      <c r="AK723" s="33">
        <f t="shared" si="637"/>
        <v>147.34712928179761</v>
      </c>
      <c r="AL723" s="33">
        <f t="shared" si="638"/>
        <v>9.0800439479653654E-3</v>
      </c>
      <c r="AM723" s="73">
        <f t="shared" si="639"/>
        <v>113.1140350877193</v>
      </c>
      <c r="AN723" s="33">
        <f t="shared" si="640"/>
        <v>0.55748999058312809</v>
      </c>
      <c r="AO723" s="73">
        <f t="shared" si="641"/>
        <v>256.40350877192981</v>
      </c>
      <c r="AP723" s="33">
        <f t="shared" si="642"/>
        <v>1.5849039424004077</v>
      </c>
      <c r="AQ723" s="73">
        <f t="shared" si="643"/>
        <v>71.622807017543863</v>
      </c>
      <c r="AR723" s="33">
        <f t="shared" si="644"/>
        <v>58.549322289655628</v>
      </c>
      <c r="AS723" s="33">
        <f t="shared" si="645"/>
        <v>0.63882110015409599</v>
      </c>
      <c r="AT723" s="73">
        <f t="shared" si="646"/>
        <v>622.14912280701753</v>
      </c>
      <c r="AU723" s="73">
        <f t="shared" si="647"/>
        <v>1375.4789804616937</v>
      </c>
      <c r="AV723" s="73">
        <f t="shared" si="648"/>
        <v>259.1769343802406</v>
      </c>
      <c r="AW723" s="73">
        <f t="shared" si="649"/>
        <v>147.34712928179761</v>
      </c>
      <c r="AX723" s="73">
        <f t="shared" si="650"/>
        <v>0.55748999058312809</v>
      </c>
      <c r="AY723" s="73">
        <f t="shared" si="651"/>
        <v>1.5849039424004077</v>
      </c>
      <c r="AZ723" s="73">
        <f t="shared" si="652"/>
        <v>58.549322289655628</v>
      </c>
      <c r="BA723" s="33">
        <f t="shared" si="653"/>
        <v>3612.1491228070176</v>
      </c>
      <c r="BC723" s="34">
        <f t="shared" si="654"/>
        <v>0.10171492952670047</v>
      </c>
      <c r="BD723" s="34">
        <f t="shared" si="655"/>
        <v>0.53937427855862563</v>
      </c>
      <c r="BE723" s="34">
        <f t="shared" si="656"/>
        <v>0.44964720761257326</v>
      </c>
      <c r="BF723" s="34">
        <f t="shared" si="657"/>
        <v>0.37087398122106202</v>
      </c>
      <c r="BG723" s="34">
        <f t="shared" si="658"/>
        <v>9.6613399976700514</v>
      </c>
      <c r="BH723" s="34">
        <f t="shared" si="659"/>
        <v>0.43667336200812923</v>
      </c>
      <c r="BI723" s="34">
        <f t="shared" si="660"/>
        <v>1.8467384614335667</v>
      </c>
      <c r="BJ723" s="34">
        <f t="shared" si="661"/>
        <v>0.4776843111139365</v>
      </c>
      <c r="BL723" s="49">
        <f t="shared" si="662"/>
        <v>1</v>
      </c>
      <c r="BM723" s="49">
        <f t="shared" si="663"/>
        <v>0.83364599590134192</v>
      </c>
      <c r="BN723" s="49">
        <f t="shared" si="664"/>
        <v>17.912125923928244</v>
      </c>
      <c r="BO723" s="49">
        <f t="shared" si="665"/>
        <v>0.80959248404476214</v>
      </c>
      <c r="BP723" s="49">
        <f t="shared" si="666"/>
        <v>0.8856267903439079</v>
      </c>
      <c r="BU723" s="38">
        <f t="shared" si="667"/>
        <v>4.6001571632518203E-2</v>
      </c>
      <c r="BV723" s="38">
        <f t="shared" si="668"/>
        <v>3.8349025996617554E-2</v>
      </c>
      <c r="BW723" s="38">
        <f t="shared" si="669"/>
        <v>0.82398594378027135</v>
      </c>
      <c r="BX723" s="38">
        <f t="shared" si="670"/>
        <v>3.7242526647933476E-2</v>
      </c>
      <c r="BY723" s="38">
        <f t="shared" si="671"/>
        <v>4.0740224235682458E-2</v>
      </c>
    </row>
    <row r="724" spans="1:77" x14ac:dyDescent="0.25">
      <c r="A724" s="23" t="s">
        <v>1720</v>
      </c>
      <c r="B724" s="24" t="s">
        <v>1721</v>
      </c>
      <c r="C724" s="24" t="s">
        <v>107</v>
      </c>
      <c r="D724" s="24" t="s">
        <v>66</v>
      </c>
      <c r="E724" s="25">
        <v>0.52700000000000002</v>
      </c>
      <c r="F724" s="26">
        <f t="shared" si="617"/>
        <v>1.3152697923338619</v>
      </c>
      <c r="G724" s="27">
        <v>186.20871366628685</v>
      </c>
      <c r="H724" s="28">
        <f t="shared" si="618"/>
        <v>2.2700000000000005</v>
      </c>
      <c r="I724" s="27">
        <v>34.643000000000001</v>
      </c>
      <c r="J724" s="27">
        <f t="shared" si="619"/>
        <v>1.3975606368371135E-2</v>
      </c>
      <c r="K724" s="20">
        <f t="shared" si="616"/>
        <v>0.99994541118810498</v>
      </c>
      <c r="S724" s="31">
        <f t="shared" si="620"/>
        <v>3.9832969617895762</v>
      </c>
      <c r="T724" s="31">
        <f t="shared" si="621"/>
        <v>4.9778074708303368</v>
      </c>
      <c r="U724" s="31">
        <f t="shared" si="622"/>
        <v>3.3983352087118903</v>
      </c>
      <c r="V724" s="31">
        <f t="shared" si="623"/>
        <v>9.6677684016575647</v>
      </c>
      <c r="W724" s="31">
        <f t="shared" si="624"/>
        <v>2.8582912823290081</v>
      </c>
      <c r="X724" s="32">
        <f t="shared" si="625"/>
        <v>0.66328579890040573</v>
      </c>
      <c r="Y724" s="31">
        <f t="shared" si="626"/>
        <v>66.966767378496655</v>
      </c>
      <c r="Z724" s="31">
        <f t="shared" si="627"/>
        <v>3.2906874568897897</v>
      </c>
      <c r="AA724" s="31">
        <f t="shared" si="628"/>
        <v>13.189255000926849</v>
      </c>
      <c r="AB724" s="31">
        <f t="shared" si="629"/>
        <v>3.6013858044993072</v>
      </c>
      <c r="AD724" s="33">
        <f t="shared" si="630"/>
        <v>1826.1833950644432</v>
      </c>
      <c r="AE724" s="33">
        <f t="shared" si="631"/>
        <v>8.3184814696195541</v>
      </c>
      <c r="AF724" s="33">
        <f t="shared" si="632"/>
        <v>0.16740971566630858</v>
      </c>
      <c r="AG724" s="73">
        <f t="shared" si="633"/>
        <v>2488.5526315789475</v>
      </c>
      <c r="AH724" s="33">
        <f t="shared" si="634"/>
        <v>337.17489975559283</v>
      </c>
      <c r="AI724" s="33">
        <f t="shared" si="635"/>
        <v>1.7239414489706977</v>
      </c>
      <c r="AJ724" s="73">
        <f t="shared" si="636"/>
        <v>60.307017543859651</v>
      </c>
      <c r="AK724" s="33">
        <f t="shared" si="637"/>
        <v>187.97652639127381</v>
      </c>
      <c r="AL724" s="33">
        <f t="shared" si="638"/>
        <v>81.664143505656384</v>
      </c>
      <c r="AM724" s="73">
        <f t="shared" si="639"/>
        <v>113.1140350877193</v>
      </c>
      <c r="AN724" s="33">
        <f t="shared" si="640"/>
        <v>0.79073398080326118</v>
      </c>
      <c r="AO724" s="73">
        <f t="shared" si="641"/>
        <v>256.40350877192981</v>
      </c>
      <c r="AP724" s="33">
        <f t="shared" si="642"/>
        <v>2.0677037110955716</v>
      </c>
      <c r="AQ724" s="73">
        <f t="shared" si="643"/>
        <v>71.622807017543863</v>
      </c>
      <c r="AR724" s="33">
        <f t="shared" si="644"/>
        <v>81.477021412179482</v>
      </c>
      <c r="AS724" s="33">
        <f t="shared" si="645"/>
        <v>0.68576295453031211</v>
      </c>
      <c r="AT724" s="73">
        <f t="shared" si="646"/>
        <v>622.14912280701753</v>
      </c>
      <c r="AU724" s="73">
        <f t="shared" si="647"/>
        <v>1826.1833950644432</v>
      </c>
      <c r="AV724" s="73">
        <f t="shared" si="648"/>
        <v>337.17489975559283</v>
      </c>
      <c r="AW724" s="73">
        <f t="shared" si="649"/>
        <v>187.97652639127381</v>
      </c>
      <c r="AX724" s="73">
        <f t="shared" si="650"/>
        <v>0.79073398080326118</v>
      </c>
      <c r="AY724" s="73">
        <f t="shared" si="651"/>
        <v>2.0677037110955716</v>
      </c>
      <c r="AZ724" s="73">
        <f t="shared" si="652"/>
        <v>81.477021412179482</v>
      </c>
      <c r="BA724" s="33">
        <f t="shared" si="653"/>
        <v>3612.1491228070176</v>
      </c>
      <c r="BC724" s="34">
        <f t="shared" si="654"/>
        <v>1.7029945181431361E-2</v>
      </c>
      <c r="BD724" s="34">
        <f t="shared" si="655"/>
        <v>6.8919077011604934E-2</v>
      </c>
      <c r="BE724" s="34">
        <f t="shared" si="656"/>
        <v>5.7579066320692596E-2</v>
      </c>
      <c r="BF724" s="34">
        <f t="shared" si="657"/>
        <v>3.393422673690441E-2</v>
      </c>
      <c r="BG724" s="34">
        <f t="shared" si="658"/>
        <v>1.1404403774334642</v>
      </c>
      <c r="BH724" s="34">
        <f t="shared" si="659"/>
        <v>5.6040227000056897E-2</v>
      </c>
      <c r="BI724" s="34">
        <f t="shared" si="660"/>
        <v>0.22273758702659721</v>
      </c>
      <c r="BJ724" s="34">
        <f t="shared" si="661"/>
        <v>6.184774392910785E-2</v>
      </c>
      <c r="BL724" s="49">
        <f t="shared" si="662"/>
        <v>1</v>
      </c>
      <c r="BM724" s="49">
        <f t="shared" si="663"/>
        <v>0.83545904584585695</v>
      </c>
      <c r="BN724" s="49">
        <f t="shared" si="664"/>
        <v>16.547528302525457</v>
      </c>
      <c r="BO724" s="49">
        <f t="shared" si="665"/>
        <v>0.81313084025516713</v>
      </c>
      <c r="BP724" s="49">
        <f t="shared" si="666"/>
        <v>0.89739657887022517</v>
      </c>
      <c r="BU724" s="38">
        <f t="shared" si="667"/>
        <v>4.6889955554979226E-2</v>
      </c>
      <c r="BV724" s="38">
        <f t="shared" si="668"/>
        <v>3.9174637527717583E-2</v>
      </c>
      <c r="BW724" s="38">
        <f t="shared" si="669"/>
        <v>0.77591286665017956</v>
      </c>
      <c r="BX724" s="38">
        <f t="shared" si="670"/>
        <v>3.8127668959947701E-2</v>
      </c>
      <c r="BY724" s="38">
        <f t="shared" si="671"/>
        <v>4.2078885698415266E-2</v>
      </c>
    </row>
    <row r="725" spans="1:77" x14ac:dyDescent="0.25">
      <c r="A725" s="23" t="s">
        <v>1722</v>
      </c>
      <c r="B725" s="24" t="s">
        <v>1723</v>
      </c>
      <c r="C725" s="24" t="s">
        <v>1724</v>
      </c>
      <c r="D725" s="24" t="s">
        <v>236</v>
      </c>
      <c r="E725" s="25">
        <v>1.29E-2</v>
      </c>
      <c r="F725" s="26">
        <f t="shared" si="617"/>
        <v>53.732339578290329</v>
      </c>
      <c r="G725" s="27">
        <v>0.29512092266663847</v>
      </c>
      <c r="H725" s="28">
        <f t="shared" si="618"/>
        <v>-0.53000000000000014</v>
      </c>
      <c r="I725" s="27">
        <v>2.9391E-3</v>
      </c>
      <c r="J725" s="27">
        <f t="shared" si="619"/>
        <v>1.1856855548676385E-6</v>
      </c>
      <c r="K725" s="20">
        <f t="shared" si="616"/>
        <v>0.99019973040040665</v>
      </c>
      <c r="S725" s="31">
        <f t="shared" si="620"/>
        <v>0.89155013336000966</v>
      </c>
      <c r="T725" s="31">
        <f t="shared" si="621"/>
        <v>0.80795883466314555</v>
      </c>
      <c r="U725" s="31">
        <f t="shared" si="622"/>
        <v>0.9757641451548944</v>
      </c>
      <c r="V725" s="31">
        <f t="shared" si="623"/>
        <v>0.83402276790825969</v>
      </c>
      <c r="W725" s="31">
        <f t="shared" si="624"/>
        <v>0.99135898607051032</v>
      </c>
      <c r="X725" s="32">
        <f t="shared" si="625"/>
        <v>814.70300989287102</v>
      </c>
      <c r="Y725" s="31">
        <f t="shared" si="626"/>
        <v>0.59916806081394802</v>
      </c>
      <c r="Z725" s="31">
        <f t="shared" si="627"/>
        <v>0.9161767703341247</v>
      </c>
      <c r="AA725" s="31">
        <f t="shared" si="628"/>
        <v>0.95486694786763271</v>
      </c>
      <c r="AB725" s="31">
        <f t="shared" si="629"/>
        <v>0.87481542235496657</v>
      </c>
      <c r="AD725" s="33">
        <f t="shared" si="630"/>
        <v>8159.0821391234331</v>
      </c>
      <c r="AE725" s="33">
        <f t="shared" si="631"/>
        <v>339.83253755732602</v>
      </c>
      <c r="AF725" s="33">
        <f t="shared" si="632"/>
        <v>1.0314056825441693</v>
      </c>
      <c r="AG725" s="73">
        <f t="shared" si="633"/>
        <v>2488.5526315789475</v>
      </c>
      <c r="AH725" s="33">
        <f t="shared" si="634"/>
        <v>1174.2933361744317</v>
      </c>
      <c r="AI725" s="33">
        <f t="shared" si="635"/>
        <v>19.983467248102702</v>
      </c>
      <c r="AJ725" s="73">
        <f t="shared" si="636"/>
        <v>60.307017543859651</v>
      </c>
      <c r="AK725" s="33">
        <f t="shared" si="637"/>
        <v>541.97487914680778</v>
      </c>
      <c r="AL725" s="33">
        <f t="shared" si="638"/>
        <v>6.6486395666795553E-2</v>
      </c>
      <c r="AM725" s="73">
        <f t="shared" si="639"/>
        <v>113.1140350877193</v>
      </c>
      <c r="AN725" s="33">
        <f t="shared" si="640"/>
        <v>88.37737191596969</v>
      </c>
      <c r="AO725" s="73">
        <f t="shared" si="641"/>
        <v>256.40350877192981</v>
      </c>
      <c r="AP725" s="33">
        <f t="shared" si="642"/>
        <v>7.4266963395996433</v>
      </c>
      <c r="AQ725" s="73">
        <f t="shared" si="643"/>
        <v>71.622807017543863</v>
      </c>
      <c r="AR725" s="33">
        <f t="shared" si="644"/>
        <v>1125.4146083085286</v>
      </c>
      <c r="AS725" s="33">
        <f t="shared" si="645"/>
        <v>2.8231063451632448</v>
      </c>
      <c r="AT725" s="73">
        <f t="shared" si="646"/>
        <v>622.14912280701753</v>
      </c>
      <c r="AU725" s="73">
        <f t="shared" si="647"/>
        <v>8159.0821391234331</v>
      </c>
      <c r="AV725" s="73">
        <f t="shared" si="648"/>
        <v>1174.2933361744317</v>
      </c>
      <c r="AW725" s="73">
        <f t="shared" si="649"/>
        <v>541.97487914680778</v>
      </c>
      <c r="AX725" s="73">
        <f t="shared" si="650"/>
        <v>88.37737191596969</v>
      </c>
      <c r="AY725" s="73">
        <f t="shared" si="651"/>
        <v>7.4266963395996433</v>
      </c>
      <c r="AZ725" s="73">
        <f t="shared" si="652"/>
        <v>1125.4146083085286</v>
      </c>
      <c r="BA725" s="33">
        <f t="shared" si="653"/>
        <v>3612.1491228070176</v>
      </c>
      <c r="BC725" s="34">
        <f t="shared" si="654"/>
        <v>8.1441815272622429E-3</v>
      </c>
      <c r="BD725" s="34">
        <f t="shared" si="655"/>
        <v>7.2684731085173654E-3</v>
      </c>
      <c r="BE725" s="34">
        <f t="shared" si="656"/>
        <v>7.8138289548214911E-3</v>
      </c>
      <c r="BF725" s="34">
        <f t="shared" si="657"/>
        <v>8.0728172139395895E-3</v>
      </c>
      <c r="BG725" s="34">
        <f t="shared" si="658"/>
        <v>4.8797334526064964E-3</v>
      </c>
      <c r="BH725" s="34">
        <f t="shared" si="659"/>
        <v>7.4615099286619605E-3</v>
      </c>
      <c r="BI725" s="34">
        <f t="shared" si="660"/>
        <v>7.7571509185438824E-3</v>
      </c>
      <c r="BJ725" s="34">
        <f t="shared" si="661"/>
        <v>8.8671858317974743E-3</v>
      </c>
      <c r="BL725" s="49">
        <f t="shared" si="662"/>
        <v>1</v>
      </c>
      <c r="BM725" s="49">
        <f t="shared" si="663"/>
        <v>1.0750303176694793</v>
      </c>
      <c r="BN725" s="49">
        <f t="shared" si="664"/>
        <v>0.67135605783397778</v>
      </c>
      <c r="BO725" s="49">
        <f t="shared" si="665"/>
        <v>1.0265580978649271</v>
      </c>
      <c r="BP725" s="49">
        <f t="shared" si="666"/>
        <v>1.2199516596417892</v>
      </c>
      <c r="BU725" s="38">
        <f t="shared" si="667"/>
        <v>5.1608147782544592E-2</v>
      </c>
      <c r="BV725" s="38">
        <f t="shared" si="668"/>
        <v>5.548032350500235E-2</v>
      </c>
      <c r="BW725" s="38">
        <f t="shared" si="669"/>
        <v>3.4647442647402479E-2</v>
      </c>
      <c r="BX725" s="38">
        <f t="shared" si="670"/>
        <v>5.2978762021981034E-2</v>
      </c>
      <c r="BY725" s="38">
        <f t="shared" si="671"/>
        <v>6.2959445538354003E-2</v>
      </c>
    </row>
    <row r="726" spans="1:77" x14ac:dyDescent="0.25">
      <c r="A726" s="23" t="s">
        <v>1725</v>
      </c>
      <c r="B726" s="24" t="s">
        <v>1726</v>
      </c>
      <c r="C726" s="24" t="s">
        <v>89</v>
      </c>
      <c r="D726" s="24" t="s">
        <v>66</v>
      </c>
      <c r="E726" s="25">
        <v>3.9399999999999999E-3</v>
      </c>
      <c r="F726" s="26">
        <f t="shared" si="617"/>
        <v>175.92568034516378</v>
      </c>
      <c r="G726" s="27">
        <v>0.21877616239495523</v>
      </c>
      <c r="H726" s="28">
        <f t="shared" si="618"/>
        <v>-0.66</v>
      </c>
      <c r="I726" s="27">
        <v>1.375619999656095E-6</v>
      </c>
      <c r="J726" s="27">
        <f t="shared" si="619"/>
        <v>5.5494973378900271E-10</v>
      </c>
      <c r="K726" s="20">
        <f t="shared" si="616"/>
        <v>0.98683739896138667</v>
      </c>
      <c r="S726" s="31">
        <f t="shared" si="620"/>
        <v>0.88732038602454399</v>
      </c>
      <c r="T726" s="31">
        <f t="shared" si="621"/>
        <v>0.80382345301741343</v>
      </c>
      <c r="U726" s="31">
        <f t="shared" si="622"/>
        <v>0.97244988170782498</v>
      </c>
      <c r="V726" s="31">
        <f t="shared" si="623"/>
        <v>0.83039522146177869</v>
      </c>
      <c r="W726" s="31">
        <f t="shared" si="624"/>
        <v>0.98880487917114102</v>
      </c>
      <c r="X726" s="32">
        <f t="shared" si="625"/>
        <v>1734520.4246544458</v>
      </c>
      <c r="Y726" s="31">
        <f t="shared" si="626"/>
        <v>0.50837208302108738</v>
      </c>
      <c r="Z726" s="31">
        <f t="shared" si="627"/>
        <v>0.91292825717737447</v>
      </c>
      <c r="AA726" s="31">
        <f t="shared" si="628"/>
        <v>0.93812936450775297</v>
      </c>
      <c r="AB726" s="31">
        <f t="shared" si="629"/>
        <v>0.86225937269534159</v>
      </c>
      <c r="AD726" s="33">
        <f t="shared" si="630"/>
        <v>8197.9754819129757</v>
      </c>
      <c r="AE726" s="33">
        <f t="shared" si="631"/>
        <v>1112.6496788044431</v>
      </c>
      <c r="AF726" s="33">
        <f t="shared" si="632"/>
        <v>1.0367118926489953</v>
      </c>
      <c r="AG726" s="73">
        <f t="shared" si="633"/>
        <v>2488.5526315789475</v>
      </c>
      <c r="AH726" s="33">
        <f t="shared" si="634"/>
        <v>1178.2955141307755</v>
      </c>
      <c r="AI726" s="33">
        <f t="shared" si="635"/>
        <v>20.070764180612279</v>
      </c>
      <c r="AJ726" s="73">
        <f t="shared" si="636"/>
        <v>60.307017543859651</v>
      </c>
      <c r="AK726" s="33">
        <f t="shared" si="637"/>
        <v>543.37481335756331</v>
      </c>
      <c r="AL726" s="33">
        <f t="shared" si="638"/>
        <v>3.1228612760474034E-5</v>
      </c>
      <c r="AM726" s="73">
        <f t="shared" si="639"/>
        <v>113.1140350877193</v>
      </c>
      <c r="AN726" s="33">
        <f t="shared" si="640"/>
        <v>104.16169636232392</v>
      </c>
      <c r="AO726" s="73">
        <f t="shared" si="641"/>
        <v>256.40350877192981</v>
      </c>
      <c r="AP726" s="33">
        <f t="shared" si="642"/>
        <v>7.4531230829726329</v>
      </c>
      <c r="AQ726" s="73">
        <f t="shared" si="643"/>
        <v>71.622807017543863</v>
      </c>
      <c r="AR726" s="33">
        <f t="shared" si="644"/>
        <v>1145.4936310250537</v>
      </c>
      <c r="AS726" s="33">
        <f t="shared" si="645"/>
        <v>2.8642158588278721</v>
      </c>
      <c r="AT726" s="73">
        <f t="shared" si="646"/>
        <v>622.14912280701753</v>
      </c>
      <c r="AU726" s="73">
        <f t="shared" si="647"/>
        <v>8197.9754819129757</v>
      </c>
      <c r="AV726" s="73">
        <f t="shared" si="648"/>
        <v>1178.2955141307755</v>
      </c>
      <c r="AW726" s="73">
        <f t="shared" si="649"/>
        <v>543.37481335756331</v>
      </c>
      <c r="AX726" s="73">
        <f t="shared" si="650"/>
        <v>104.16169636232392</v>
      </c>
      <c r="AY726" s="73">
        <f t="shared" si="651"/>
        <v>7.4531230829726329</v>
      </c>
      <c r="AZ726" s="73">
        <f t="shared" si="652"/>
        <v>1145.4936310250537</v>
      </c>
      <c r="BA726" s="33">
        <f t="shared" si="653"/>
        <v>3612.1491228070176</v>
      </c>
      <c r="BC726" s="34">
        <f t="shared" si="654"/>
        <v>2.5387242802766725E-3</v>
      </c>
      <c r="BD726" s="34">
        <f t="shared" si="655"/>
        <v>2.254980782858405E-3</v>
      </c>
      <c r="BE726" s="34">
        <f t="shared" si="656"/>
        <v>2.4274338798841054E-3</v>
      </c>
      <c r="BF726" s="34">
        <f t="shared" si="657"/>
        <v>2.5103028109367312E-3</v>
      </c>
      <c r="BG726" s="34">
        <f t="shared" si="658"/>
        <v>1.2906165505804628E-3</v>
      </c>
      <c r="BH726" s="34">
        <f t="shared" si="659"/>
        <v>2.3176731326468676E-3</v>
      </c>
      <c r="BI726" s="34">
        <f t="shared" si="660"/>
        <v>2.3757115177254792E-3</v>
      </c>
      <c r="BJ726" s="34">
        <f t="shared" si="661"/>
        <v>2.7552168094145835E-3</v>
      </c>
      <c r="BL726" s="49">
        <f t="shared" si="662"/>
        <v>1</v>
      </c>
      <c r="BM726" s="49">
        <f t="shared" si="663"/>
        <v>1.0764765262465339</v>
      </c>
      <c r="BN726" s="49">
        <f t="shared" si="664"/>
        <v>0.57234037664147286</v>
      </c>
      <c r="BO726" s="49">
        <f t="shared" si="665"/>
        <v>1.027801722420443</v>
      </c>
      <c r="BP726" s="49">
        <f t="shared" si="666"/>
        <v>1.2218360486079536</v>
      </c>
      <c r="BU726" s="38">
        <f t="shared" si="667"/>
        <v>5.1645435745736649E-2</v>
      </c>
      <c r="BV726" s="38">
        <f t="shared" si="668"/>
        <v>5.559509926805916E-2</v>
      </c>
      <c r="BW726" s="38">
        <f t="shared" si="669"/>
        <v>2.95587681465279E-2</v>
      </c>
      <c r="BX726" s="38">
        <f t="shared" si="670"/>
        <v>5.308126781462244E-2</v>
      </c>
      <c r="BY726" s="38">
        <f t="shared" si="671"/>
        <v>6.3102255140206828E-2</v>
      </c>
    </row>
    <row r="727" spans="1:77" x14ac:dyDescent="0.25">
      <c r="A727" s="23" t="s">
        <v>1727</v>
      </c>
      <c r="B727" s="24" t="s">
        <v>1728</v>
      </c>
      <c r="C727" s="24" t="s">
        <v>94</v>
      </c>
      <c r="D727" s="24" t="s">
        <v>66</v>
      </c>
      <c r="E727" s="25">
        <v>10.8</v>
      </c>
      <c r="F727" s="26">
        <f t="shared" si="617"/>
        <v>6.4180294496291229E-2</v>
      </c>
      <c r="G727" s="27">
        <v>2344228.8153199251</v>
      </c>
      <c r="H727" s="28">
        <f t="shared" si="618"/>
        <v>6.37</v>
      </c>
      <c r="I727" s="27">
        <v>4.7671999999999999</v>
      </c>
      <c r="J727" s="27">
        <f t="shared" si="619"/>
        <v>1.9231738209536955E-3</v>
      </c>
      <c r="K727" s="20">
        <f t="shared" si="616"/>
        <v>0.97460392838719534</v>
      </c>
      <c r="S727" s="31">
        <f t="shared" si="620"/>
        <v>5.3110255498202532</v>
      </c>
      <c r="T727" s="31">
        <f t="shared" si="621"/>
        <v>7.9271032831170469</v>
      </c>
      <c r="U727" s="31">
        <f t="shared" si="622"/>
        <v>4.4386910451095023</v>
      </c>
      <c r="V727" s="31">
        <f t="shared" si="623"/>
        <v>111387.62478516175</v>
      </c>
      <c r="W727" s="31">
        <f t="shared" si="624"/>
        <v>3.6600320195934644</v>
      </c>
      <c r="X727" s="32">
        <f t="shared" si="625"/>
        <v>54444.400965200526</v>
      </c>
      <c r="Y727" s="31">
        <f t="shared" si="626"/>
        <v>95.467858775366196</v>
      </c>
      <c r="Z727" s="31">
        <f t="shared" si="627"/>
        <v>4.310404107727499</v>
      </c>
      <c r="AA727" s="31">
        <f t="shared" si="628"/>
        <v>18.443225547848609</v>
      </c>
      <c r="AB727" s="31">
        <f t="shared" si="629"/>
        <v>3.8695309723023796</v>
      </c>
      <c r="AD727" s="33">
        <f t="shared" si="630"/>
        <v>1369.6471050637215</v>
      </c>
      <c r="AE727" s="33">
        <f t="shared" si="631"/>
        <v>0.40591108652680608</v>
      </c>
      <c r="AF727" s="33">
        <f t="shared" si="632"/>
        <v>0.10512457117950597</v>
      </c>
      <c r="AG727" s="73">
        <f t="shared" si="633"/>
        <v>2488.5526315789475</v>
      </c>
      <c r="AH727" s="33">
        <f t="shared" si="634"/>
        <v>258.14667470397586</v>
      </c>
      <c r="AI727" s="33">
        <f t="shared" si="635"/>
        <v>1.4962763322058807E-4</v>
      </c>
      <c r="AJ727" s="73">
        <f t="shared" si="636"/>
        <v>60.307017543859651</v>
      </c>
      <c r="AK727" s="33">
        <f t="shared" si="637"/>
        <v>146.79971754081703</v>
      </c>
      <c r="AL727" s="33">
        <f t="shared" si="638"/>
        <v>9.9489875370818433E-4</v>
      </c>
      <c r="AM727" s="73">
        <f t="shared" si="639"/>
        <v>113.1140350877193</v>
      </c>
      <c r="AN727" s="33">
        <f t="shared" si="640"/>
        <v>0.55466729043668672</v>
      </c>
      <c r="AO727" s="73">
        <f t="shared" si="641"/>
        <v>256.40350877192981</v>
      </c>
      <c r="AP727" s="33">
        <f t="shared" si="642"/>
        <v>1.5785449569492711</v>
      </c>
      <c r="AQ727" s="73">
        <f t="shared" si="643"/>
        <v>71.622807017543863</v>
      </c>
      <c r="AR727" s="33">
        <f t="shared" si="644"/>
        <v>58.266446361740996</v>
      </c>
      <c r="AS727" s="33">
        <f t="shared" si="645"/>
        <v>0.63824194388796807</v>
      </c>
      <c r="AT727" s="73">
        <f t="shared" si="646"/>
        <v>622.14912280701753</v>
      </c>
      <c r="AU727" s="73">
        <f t="shared" si="647"/>
        <v>1369.6471050637215</v>
      </c>
      <c r="AV727" s="73">
        <f t="shared" si="648"/>
        <v>258.14667470397586</v>
      </c>
      <c r="AW727" s="73">
        <f t="shared" si="649"/>
        <v>146.79971754081703</v>
      </c>
      <c r="AX727" s="73">
        <f t="shared" si="650"/>
        <v>0.55466729043668672</v>
      </c>
      <c r="AY727" s="73">
        <f t="shared" si="651"/>
        <v>1.5785449569492711</v>
      </c>
      <c r="AZ727" s="73">
        <f t="shared" si="652"/>
        <v>58.266446361740996</v>
      </c>
      <c r="BA727" s="33">
        <f t="shared" si="653"/>
        <v>3612.1491228070176</v>
      </c>
      <c r="BC727" s="34">
        <f t="shared" si="654"/>
        <v>0.11141985852146156</v>
      </c>
      <c r="BD727" s="34">
        <f t="shared" si="655"/>
        <v>0.59335687131987036</v>
      </c>
      <c r="BE727" s="34">
        <f t="shared" si="656"/>
        <v>0.49455804160958716</v>
      </c>
      <c r="BF727" s="34">
        <f t="shared" si="657"/>
        <v>0.40779748606058835</v>
      </c>
      <c r="BG727" s="34">
        <f t="shared" si="658"/>
        <v>10.637015318098177</v>
      </c>
      <c r="BH727" s="34">
        <f t="shared" si="659"/>
        <v>0.48026461585332481</v>
      </c>
      <c r="BI727" s="34">
        <f t="shared" si="660"/>
        <v>2.0326759526756577</v>
      </c>
      <c r="BJ727" s="34">
        <f t="shared" si="661"/>
        <v>0.52530292875940232</v>
      </c>
      <c r="BL727" s="49">
        <f t="shared" si="662"/>
        <v>1</v>
      </c>
      <c r="BM727" s="49">
        <f t="shared" si="663"/>
        <v>0.83349172397630811</v>
      </c>
      <c r="BN727" s="49">
        <f t="shared" si="664"/>
        <v>17.926842735362733</v>
      </c>
      <c r="BO727" s="49">
        <f t="shared" si="665"/>
        <v>0.80940263619938912</v>
      </c>
      <c r="BP727" s="49">
        <f t="shared" si="666"/>
        <v>0.88530689396233331</v>
      </c>
      <c r="BU727" s="38">
        <f t="shared" si="667"/>
        <v>4.5998197898153063E-2</v>
      </c>
      <c r="BV727" s="38">
        <f t="shared" si="668"/>
        <v>3.8339117265934988E-2</v>
      </c>
      <c r="BW727" s="38">
        <f t="shared" si="669"/>
        <v>0.82460245983028257</v>
      </c>
      <c r="BX727" s="38">
        <f t="shared" si="670"/>
        <v>3.7231062639186289E-2</v>
      </c>
      <c r="BY727" s="38">
        <f t="shared" si="671"/>
        <v>4.072252170907862E-2</v>
      </c>
    </row>
    <row r="728" spans="1:77" x14ac:dyDescent="0.25">
      <c r="A728" s="23" t="s">
        <v>1729</v>
      </c>
      <c r="B728" s="24" t="s">
        <v>1730</v>
      </c>
      <c r="C728" s="24" t="s">
        <v>215</v>
      </c>
      <c r="D728" s="24" t="s">
        <v>66</v>
      </c>
      <c r="E728" s="25">
        <v>12.5</v>
      </c>
      <c r="F728" s="26">
        <f t="shared" si="617"/>
        <v>5.5451774444795626E-2</v>
      </c>
      <c r="G728" s="27">
        <v>138038.42646028858</v>
      </c>
      <c r="H728" s="28">
        <f t="shared" si="618"/>
        <v>5.1400000000000006</v>
      </c>
      <c r="I728" s="27">
        <v>95.74799999999999</v>
      </c>
      <c r="J728" s="27">
        <f t="shared" si="619"/>
        <v>3.8626457251358118E-2</v>
      </c>
      <c r="K728" s="20">
        <f t="shared" si="616"/>
        <v>0.99843331349329112</v>
      </c>
      <c r="S728" s="31">
        <f t="shared" si="620"/>
        <v>5.3086210247422461</v>
      </c>
      <c r="T728" s="31">
        <f t="shared" si="621"/>
        <v>7.9207261394137474</v>
      </c>
      <c r="U728" s="31">
        <f t="shared" si="622"/>
        <v>4.4368069539471815</v>
      </c>
      <c r="V728" s="31">
        <f t="shared" si="623"/>
        <v>6559.7613288074017</v>
      </c>
      <c r="W728" s="31">
        <f t="shared" si="624"/>
        <v>3.658580061922152</v>
      </c>
      <c r="X728" s="32">
        <f t="shared" si="625"/>
        <v>159.6430596421437</v>
      </c>
      <c r="Y728" s="31">
        <f t="shared" si="626"/>
        <v>95.416243114129287</v>
      </c>
      <c r="Z728" s="31">
        <f t="shared" si="627"/>
        <v>4.3085573942639908</v>
      </c>
      <c r="AA728" s="31">
        <f t="shared" si="628"/>
        <v>18.433710573136857</v>
      </c>
      <c r="AB728" s="31">
        <f t="shared" si="629"/>
        <v>3.8691576841028334</v>
      </c>
      <c r="AD728" s="33">
        <f t="shared" si="630"/>
        <v>1370.2674828975876</v>
      </c>
      <c r="AE728" s="33">
        <f t="shared" si="631"/>
        <v>0.35070717875916047</v>
      </c>
      <c r="AF728" s="33">
        <f t="shared" si="632"/>
        <v>0.10520920918937522</v>
      </c>
      <c r="AG728" s="73">
        <f t="shared" si="633"/>
        <v>2488.5526315789475</v>
      </c>
      <c r="AH728" s="33">
        <f t="shared" si="634"/>
        <v>258.25629675276923</v>
      </c>
      <c r="AI728" s="33">
        <f t="shared" si="635"/>
        <v>2.5407428458524045E-3</v>
      </c>
      <c r="AJ728" s="73">
        <f t="shared" si="636"/>
        <v>60.307017543859651</v>
      </c>
      <c r="AK728" s="33">
        <f t="shared" si="637"/>
        <v>146.85797702193329</v>
      </c>
      <c r="AL728" s="33">
        <f t="shared" si="638"/>
        <v>0.33929860019024199</v>
      </c>
      <c r="AM728" s="73">
        <f t="shared" si="639"/>
        <v>113.1140350877193</v>
      </c>
      <c r="AN728" s="33">
        <f t="shared" si="640"/>
        <v>0.55496733912890084</v>
      </c>
      <c r="AO728" s="73">
        <f t="shared" si="641"/>
        <v>256.40350877192981</v>
      </c>
      <c r="AP728" s="33">
        <f t="shared" si="642"/>
        <v>1.5792215454121825</v>
      </c>
      <c r="AQ728" s="73">
        <f t="shared" si="643"/>
        <v>71.622807017543863</v>
      </c>
      <c r="AR728" s="33">
        <f t="shared" si="644"/>
        <v>58.29652189978723</v>
      </c>
      <c r="AS728" s="33">
        <f t="shared" si="645"/>
        <v>0.63830352012899017</v>
      </c>
      <c r="AT728" s="73">
        <f t="shared" si="646"/>
        <v>622.14912280701753</v>
      </c>
      <c r="AU728" s="73">
        <f t="shared" si="647"/>
        <v>1370.2674828975876</v>
      </c>
      <c r="AV728" s="73">
        <f t="shared" si="648"/>
        <v>258.25629675276923</v>
      </c>
      <c r="AW728" s="73">
        <f t="shared" si="649"/>
        <v>146.85797702193329</v>
      </c>
      <c r="AX728" s="73">
        <f t="shared" si="650"/>
        <v>0.55496733912890084</v>
      </c>
      <c r="AY728" s="73">
        <f t="shared" si="651"/>
        <v>1.5792215454121825</v>
      </c>
      <c r="AZ728" s="73">
        <f t="shared" si="652"/>
        <v>58.29652189978723</v>
      </c>
      <c r="BA728" s="33">
        <f t="shared" si="653"/>
        <v>3612.1491228070176</v>
      </c>
      <c r="BC728" s="34">
        <f t="shared" si="654"/>
        <v>0.11185509046900251</v>
      </c>
      <c r="BD728" s="34">
        <f t="shared" si="655"/>
        <v>0.59546647166697708</v>
      </c>
      <c r="BE728" s="34">
        <f t="shared" si="656"/>
        <v>0.49627456084469851</v>
      </c>
      <c r="BF728" s="34">
        <f t="shared" si="657"/>
        <v>0.40828750212417914</v>
      </c>
      <c r="BG728" s="34">
        <f t="shared" si="658"/>
        <v>10.672792505743269</v>
      </c>
      <c r="BH728" s="34">
        <f t="shared" si="659"/>
        <v>0.4819340771262885</v>
      </c>
      <c r="BI728" s="34">
        <f t="shared" si="660"/>
        <v>2.0395725624921721</v>
      </c>
      <c r="BJ728" s="34">
        <f t="shared" si="661"/>
        <v>0.52713606655839895</v>
      </c>
      <c r="BL728" s="49">
        <f t="shared" si="662"/>
        <v>1</v>
      </c>
      <c r="BM728" s="49">
        <f t="shared" si="663"/>
        <v>0.83342150139100857</v>
      </c>
      <c r="BN728" s="49">
        <f t="shared" si="664"/>
        <v>17.923414690108995</v>
      </c>
      <c r="BO728" s="49">
        <f t="shared" si="665"/>
        <v>0.80933872863931267</v>
      </c>
      <c r="BP728" s="49">
        <f t="shared" si="666"/>
        <v>0.88524894622985106</v>
      </c>
      <c r="BU728" s="38">
        <f t="shared" si="667"/>
        <v>4.6003153138334377E-2</v>
      </c>
      <c r="BV728" s="38">
        <f t="shared" si="668"/>
        <v>3.8340016957271121E-2</v>
      </c>
      <c r="BW728" s="38">
        <f t="shared" si="669"/>
        <v>0.82453359075095611</v>
      </c>
      <c r="BX728" s="38">
        <f t="shared" si="670"/>
        <v>3.7232133474379148E-2</v>
      </c>
      <c r="BY728" s="38">
        <f t="shared" si="671"/>
        <v>4.0724242838960971E-2</v>
      </c>
    </row>
    <row r="729" spans="1:77" x14ac:dyDescent="0.25">
      <c r="A729" s="23" t="s">
        <v>1731</v>
      </c>
      <c r="B729" s="24" t="s">
        <v>1732</v>
      </c>
      <c r="C729" s="24" t="s">
        <v>1733</v>
      </c>
      <c r="D729" s="24" t="s">
        <v>66</v>
      </c>
      <c r="E729" s="25">
        <v>0.3</v>
      </c>
      <c r="F729" s="26">
        <f t="shared" si="617"/>
        <v>2.3104906018664844</v>
      </c>
      <c r="G729" s="27">
        <v>18197.008586099837</v>
      </c>
      <c r="H729" s="28">
        <f t="shared" si="618"/>
        <v>4.26</v>
      </c>
      <c r="I729" s="27">
        <v>1.1614999999999999E-7</v>
      </c>
      <c r="J729" s="27">
        <f t="shared" si="619"/>
        <v>4.6856989281710795E-11</v>
      </c>
      <c r="K729" s="20">
        <f t="shared" si="616"/>
        <v>0.99976101316665955</v>
      </c>
      <c r="S729" s="31">
        <f t="shared" si="620"/>
        <v>5.2918672180462316</v>
      </c>
      <c r="T729" s="31">
        <f t="shared" si="621"/>
        <v>7.8764169275415483</v>
      </c>
      <c r="U729" s="31">
        <f t="shared" si="622"/>
        <v>4.4236793307753937</v>
      </c>
      <c r="V729" s="31">
        <f t="shared" si="623"/>
        <v>865.45686044964668</v>
      </c>
      <c r="W729" s="31">
        <f t="shared" si="624"/>
        <v>3.6484633788488647</v>
      </c>
      <c r="X729" s="32">
        <f t="shared" si="625"/>
        <v>17366098085.300858</v>
      </c>
      <c r="Y729" s="31">
        <f t="shared" si="626"/>
        <v>95.056605022283378</v>
      </c>
      <c r="Z729" s="31">
        <f t="shared" si="627"/>
        <v>4.2956902045334591</v>
      </c>
      <c r="AA729" s="31">
        <f t="shared" si="628"/>
        <v>18.367413885904835</v>
      </c>
      <c r="AB729" s="31">
        <f t="shared" si="629"/>
        <v>3.8665480333013598</v>
      </c>
      <c r="AD729" s="33">
        <f t="shared" si="630"/>
        <v>1374.6056863302081</v>
      </c>
      <c r="AE729" s="33">
        <f t="shared" si="631"/>
        <v>14.61279911496502</v>
      </c>
      <c r="AF729" s="33">
        <f t="shared" si="632"/>
        <v>0.10580106931864007</v>
      </c>
      <c r="AG729" s="73">
        <f t="shared" si="633"/>
        <v>2488.5526315789475</v>
      </c>
      <c r="AH729" s="33">
        <f t="shared" si="634"/>
        <v>259.02269302429045</v>
      </c>
      <c r="AI729" s="33">
        <f t="shared" si="635"/>
        <v>1.9257651569146415E-2</v>
      </c>
      <c r="AJ729" s="73">
        <f t="shared" si="636"/>
        <v>60.307017543859651</v>
      </c>
      <c r="AK729" s="33">
        <f t="shared" si="637"/>
        <v>147.26519382967984</v>
      </c>
      <c r="AL729" s="33">
        <f t="shared" si="638"/>
        <v>3.1191040382591656E-9</v>
      </c>
      <c r="AM729" s="73">
        <f t="shared" si="639"/>
        <v>113.1140350877193</v>
      </c>
      <c r="AN729" s="33">
        <f t="shared" si="640"/>
        <v>0.55706700800340281</v>
      </c>
      <c r="AO729" s="73">
        <f t="shared" si="641"/>
        <v>256.40350877192981</v>
      </c>
      <c r="AP729" s="33">
        <f t="shared" si="642"/>
        <v>1.5839519012534669</v>
      </c>
      <c r="AQ729" s="73">
        <f t="shared" si="643"/>
        <v>71.622807017543863</v>
      </c>
      <c r="AR729" s="33">
        <f t="shared" si="644"/>
        <v>58.506941630246445</v>
      </c>
      <c r="AS729" s="33">
        <f t="shared" si="645"/>
        <v>0.6387343305776233</v>
      </c>
      <c r="AT729" s="73">
        <f t="shared" si="646"/>
        <v>622.14912280701753</v>
      </c>
      <c r="AU729" s="73">
        <f t="shared" si="647"/>
        <v>1374.6056863302081</v>
      </c>
      <c r="AV729" s="73">
        <f t="shared" si="648"/>
        <v>259.02269302429045</v>
      </c>
      <c r="AW729" s="73">
        <f t="shared" si="649"/>
        <v>147.26519382967984</v>
      </c>
      <c r="AX729" s="73">
        <f t="shared" si="650"/>
        <v>0.55706700800340281</v>
      </c>
      <c r="AY729" s="73">
        <f t="shared" si="651"/>
        <v>1.5839519012534669</v>
      </c>
      <c r="AZ729" s="73">
        <f t="shared" si="652"/>
        <v>58.506941630246445</v>
      </c>
      <c r="BA729" s="33">
        <f t="shared" si="653"/>
        <v>3612.1491228070176</v>
      </c>
      <c r="BC729" s="34">
        <f t="shared" si="654"/>
        <v>2.6224426790294769E-2</v>
      </c>
      <c r="BD729" s="34">
        <f t="shared" si="655"/>
        <v>0.13915111390283452</v>
      </c>
      <c r="BE729" s="34">
        <f t="shared" si="656"/>
        <v>0.11599983047332614</v>
      </c>
      <c r="BF729" s="34">
        <f t="shared" si="657"/>
        <v>9.5678860773667024E-2</v>
      </c>
      <c r="BG729" s="34">
        <f t="shared" si="658"/>
        <v>2.4928049793408364</v>
      </c>
      <c r="BH729" s="34">
        <f t="shared" si="659"/>
        <v>0.11265201328257407</v>
      </c>
      <c r="BI729" s="34">
        <f t="shared" si="660"/>
        <v>0.47647312921466706</v>
      </c>
      <c r="BJ729" s="34">
        <f t="shared" si="661"/>
        <v>0.12322959009197718</v>
      </c>
      <c r="BL729" s="49">
        <f t="shared" si="662"/>
        <v>1</v>
      </c>
      <c r="BM729" s="49">
        <f t="shared" si="663"/>
        <v>0.83362487888042136</v>
      </c>
      <c r="BN729" s="49">
        <f t="shared" si="664"/>
        <v>17.91437315465182</v>
      </c>
      <c r="BO729" s="49">
        <f t="shared" si="665"/>
        <v>0.80956601871858491</v>
      </c>
      <c r="BP729" s="49">
        <f t="shared" si="666"/>
        <v>0.88558105383205976</v>
      </c>
      <c r="BU729" s="38">
        <f t="shared" si="667"/>
        <v>4.6000958640867451E-2</v>
      </c>
      <c r="BV729" s="38">
        <f t="shared" si="668"/>
        <v>3.8347543575376404E-2</v>
      </c>
      <c r="BW729" s="38">
        <f t="shared" si="669"/>
        <v>0.82407833856420454</v>
      </c>
      <c r="BX729" s="38">
        <f t="shared" si="670"/>
        <v>3.7240812944125352E-2</v>
      </c>
      <c r="BY729" s="38">
        <f t="shared" si="671"/>
        <v>4.073757743046439E-2</v>
      </c>
    </row>
    <row r="730" spans="1:77" x14ac:dyDescent="0.25">
      <c r="A730" s="23" t="s">
        <v>1734</v>
      </c>
      <c r="B730" s="24" t="s">
        <v>1735</v>
      </c>
      <c r="C730" s="24" t="s">
        <v>1001</v>
      </c>
      <c r="D730" s="24" t="s">
        <v>66</v>
      </c>
      <c r="E730" s="25">
        <v>0.26800000000000002</v>
      </c>
      <c r="F730" s="26">
        <f t="shared" si="617"/>
        <v>2.5863700767162134</v>
      </c>
      <c r="G730" s="27">
        <v>8709.6358995608189</v>
      </c>
      <c r="H730" s="28">
        <f t="shared" si="618"/>
        <v>3.9400000000000008</v>
      </c>
      <c r="I730" s="27">
        <v>2.8870603841488384E-2</v>
      </c>
      <c r="J730" s="27">
        <f t="shared" si="619"/>
        <v>1.1646918422360222E-5</v>
      </c>
      <c r="K730" s="20">
        <f t="shared" si="616"/>
        <v>0.9998661096078485</v>
      </c>
      <c r="S730" s="31">
        <f t="shared" si="620"/>
        <v>5.2710245202560628</v>
      </c>
      <c r="T730" s="31">
        <f t="shared" si="621"/>
        <v>7.8215953549637822</v>
      </c>
      <c r="U730" s="31">
        <f t="shared" si="622"/>
        <v>4.4073478135603921</v>
      </c>
      <c r="V730" s="31">
        <f t="shared" si="623"/>
        <v>414.66122034257114</v>
      </c>
      <c r="W730" s="31">
        <f t="shared" si="624"/>
        <v>3.6358776440507201</v>
      </c>
      <c r="X730" s="32">
        <f t="shared" si="625"/>
        <v>33482.599955629878</v>
      </c>
      <c r="Y730" s="31">
        <f t="shared" si="626"/>
        <v>94.609194580096556</v>
      </c>
      <c r="Z730" s="31">
        <f t="shared" si="627"/>
        <v>4.2796826814774578</v>
      </c>
      <c r="AA730" s="31">
        <f t="shared" si="628"/>
        <v>18.284936999216452</v>
      </c>
      <c r="AB730" s="31">
        <f t="shared" si="629"/>
        <v>3.8632800345220817</v>
      </c>
      <c r="AD730" s="33">
        <f t="shared" si="630"/>
        <v>1380.0411554293798</v>
      </c>
      <c r="AE730" s="33">
        <f t="shared" si="631"/>
        <v>16.357610949587706</v>
      </c>
      <c r="AF730" s="33">
        <f t="shared" si="632"/>
        <v>0.10654262915870212</v>
      </c>
      <c r="AG730" s="73">
        <f t="shared" si="633"/>
        <v>2488.5526315789475</v>
      </c>
      <c r="AH730" s="33">
        <f t="shared" si="634"/>
        <v>259.98250689629458</v>
      </c>
      <c r="AI730" s="33">
        <f t="shared" si="635"/>
        <v>4.0193453954767103E-2</v>
      </c>
      <c r="AJ730" s="73">
        <f t="shared" si="636"/>
        <v>60.307017543859651</v>
      </c>
      <c r="AK730" s="33">
        <f t="shared" si="637"/>
        <v>147.77495814410071</v>
      </c>
      <c r="AL730" s="33">
        <f t="shared" si="638"/>
        <v>1.6177556921638907E-3</v>
      </c>
      <c r="AM730" s="73">
        <f t="shared" si="639"/>
        <v>113.1140350877193</v>
      </c>
      <c r="AN730" s="33">
        <f t="shared" si="640"/>
        <v>0.55970139885182602</v>
      </c>
      <c r="AO730" s="73">
        <f t="shared" si="641"/>
        <v>256.40350877192981</v>
      </c>
      <c r="AP730" s="33">
        <f t="shared" si="642"/>
        <v>1.5898764401658141</v>
      </c>
      <c r="AQ730" s="73">
        <f t="shared" si="643"/>
        <v>71.622807017543863</v>
      </c>
      <c r="AR730" s="33">
        <f t="shared" si="644"/>
        <v>58.770845760489195</v>
      </c>
      <c r="AS730" s="33">
        <f t="shared" si="645"/>
        <v>0.63927464424734382</v>
      </c>
      <c r="AT730" s="73">
        <f t="shared" si="646"/>
        <v>622.14912280701753</v>
      </c>
      <c r="AU730" s="73">
        <f t="shared" si="647"/>
        <v>1380.0411554293798</v>
      </c>
      <c r="AV730" s="73">
        <f t="shared" si="648"/>
        <v>259.98250689629458</v>
      </c>
      <c r="AW730" s="73">
        <f t="shared" si="649"/>
        <v>147.77495814410071</v>
      </c>
      <c r="AX730" s="73">
        <f t="shared" si="650"/>
        <v>0.55970139885182602</v>
      </c>
      <c r="AY730" s="73">
        <f t="shared" si="651"/>
        <v>1.5898764401658141</v>
      </c>
      <c r="AZ730" s="73">
        <f t="shared" si="652"/>
        <v>58.770845760489195</v>
      </c>
      <c r="BA730" s="33">
        <f t="shared" si="653"/>
        <v>3612.1491228070176</v>
      </c>
      <c r="BC730" s="34">
        <f t="shared" si="654"/>
        <v>2.4046587640083307E-2</v>
      </c>
      <c r="BD730" s="34">
        <f t="shared" si="655"/>
        <v>0.12709166647419476</v>
      </c>
      <c r="BE730" s="34">
        <f t="shared" si="656"/>
        <v>0.10596529316022991</v>
      </c>
      <c r="BF730" s="34">
        <f t="shared" si="657"/>
        <v>8.7429493288215615E-2</v>
      </c>
      <c r="BG730" s="34">
        <f t="shared" si="658"/>
        <v>2.2750282890279863</v>
      </c>
      <c r="BH730" s="34">
        <f t="shared" si="659"/>
        <v>0.10291176467189445</v>
      </c>
      <c r="BI730" s="34">
        <f t="shared" si="660"/>
        <v>0.43495911102555318</v>
      </c>
      <c r="BJ730" s="34">
        <f t="shared" si="661"/>
        <v>0.11258803585004964</v>
      </c>
      <c r="BL730" s="49">
        <f t="shared" si="662"/>
        <v>1</v>
      </c>
      <c r="BM730" s="49">
        <f t="shared" si="663"/>
        <v>0.83377058543602911</v>
      </c>
      <c r="BN730" s="49">
        <f t="shared" si="664"/>
        <v>17.900688157943996</v>
      </c>
      <c r="BO730" s="49">
        <f t="shared" si="665"/>
        <v>0.80974439573337487</v>
      </c>
      <c r="BP730" s="49">
        <f t="shared" si="666"/>
        <v>0.8858805535680816</v>
      </c>
      <c r="BU730" s="38">
        <f t="shared" si="667"/>
        <v>4.6004030732441747E-2</v>
      </c>
      <c r="BV730" s="38">
        <f t="shared" si="668"/>
        <v>3.8356807636205033E-2</v>
      </c>
      <c r="BW730" s="38">
        <f t="shared" si="669"/>
        <v>0.82350380814991164</v>
      </c>
      <c r="BX730" s="38">
        <f t="shared" si="670"/>
        <v>3.7251506066740651E-2</v>
      </c>
      <c r="BY730" s="38">
        <f t="shared" si="671"/>
        <v>4.0754076211618535E-2</v>
      </c>
    </row>
    <row r="731" spans="1:77" x14ac:dyDescent="0.25">
      <c r="A731" s="23" t="s">
        <v>1736</v>
      </c>
      <c r="B731" s="24" t="s">
        <v>1737</v>
      </c>
      <c r="C731" s="24" t="s">
        <v>1738</v>
      </c>
      <c r="D731" s="24" t="s">
        <v>212</v>
      </c>
      <c r="E731" s="25">
        <v>8.9499999999999996E-2</v>
      </c>
      <c r="F731" s="26">
        <f t="shared" si="617"/>
        <v>7.7446612353066513</v>
      </c>
      <c r="G731" s="27">
        <v>186.20871366628685</v>
      </c>
      <c r="H731" s="28">
        <f t="shared" si="618"/>
        <v>2.2700000000000005</v>
      </c>
      <c r="I731" s="27">
        <v>0.20099</v>
      </c>
      <c r="J731" s="27">
        <f t="shared" si="619"/>
        <v>8.1082964061395216E-5</v>
      </c>
      <c r="K731" s="20">
        <f t="shared" si="616"/>
        <v>0.99994541118810498</v>
      </c>
      <c r="S731" s="31">
        <f t="shared" si="620"/>
        <v>3.9832969617895762</v>
      </c>
      <c r="T731" s="31">
        <f t="shared" si="621"/>
        <v>4.9778074708303368</v>
      </c>
      <c r="U731" s="31">
        <f t="shared" si="622"/>
        <v>3.3983352087118903</v>
      </c>
      <c r="V731" s="31">
        <f t="shared" si="623"/>
        <v>9.6677684016575647</v>
      </c>
      <c r="W731" s="31">
        <f t="shared" si="624"/>
        <v>2.8582912823290081</v>
      </c>
      <c r="X731" s="32">
        <f t="shared" si="625"/>
        <v>114.32514021248201</v>
      </c>
      <c r="Y731" s="31">
        <f t="shared" si="626"/>
        <v>66.966767378496655</v>
      </c>
      <c r="Z731" s="31">
        <f t="shared" si="627"/>
        <v>3.2906874568897897</v>
      </c>
      <c r="AA731" s="31">
        <f t="shared" si="628"/>
        <v>13.189255000926849</v>
      </c>
      <c r="AB731" s="31">
        <f t="shared" si="629"/>
        <v>3.6013858044993072</v>
      </c>
      <c r="AD731" s="33">
        <f t="shared" si="630"/>
        <v>1826.1833950644432</v>
      </c>
      <c r="AE731" s="33">
        <f t="shared" si="631"/>
        <v>48.981449547368776</v>
      </c>
      <c r="AF731" s="33">
        <f t="shared" si="632"/>
        <v>0.16740971566630858</v>
      </c>
      <c r="AG731" s="73">
        <f t="shared" si="633"/>
        <v>2488.5526315789475</v>
      </c>
      <c r="AH731" s="33">
        <f t="shared" si="634"/>
        <v>337.17489975559283</v>
      </c>
      <c r="AI731" s="33">
        <f t="shared" si="635"/>
        <v>1.7239414489706977</v>
      </c>
      <c r="AJ731" s="73">
        <f t="shared" si="636"/>
        <v>60.307017543859651</v>
      </c>
      <c r="AK731" s="33">
        <f t="shared" si="637"/>
        <v>187.97652639127381</v>
      </c>
      <c r="AL731" s="33">
        <f t="shared" si="638"/>
        <v>0.47379488506197132</v>
      </c>
      <c r="AM731" s="73">
        <f t="shared" si="639"/>
        <v>113.1140350877193</v>
      </c>
      <c r="AN731" s="33">
        <f t="shared" si="640"/>
        <v>0.79073398080326118</v>
      </c>
      <c r="AO731" s="73">
        <f t="shared" si="641"/>
        <v>256.40350877192981</v>
      </c>
      <c r="AP731" s="33">
        <f t="shared" si="642"/>
        <v>2.0677037110955716</v>
      </c>
      <c r="AQ731" s="73">
        <f t="shared" si="643"/>
        <v>71.622807017543863</v>
      </c>
      <c r="AR731" s="33">
        <f t="shared" si="644"/>
        <v>81.477021412179482</v>
      </c>
      <c r="AS731" s="33">
        <f t="shared" si="645"/>
        <v>0.68576295453031211</v>
      </c>
      <c r="AT731" s="73">
        <f t="shared" si="646"/>
        <v>622.14912280701753</v>
      </c>
      <c r="AU731" s="73">
        <f t="shared" si="647"/>
        <v>1826.1833950644432</v>
      </c>
      <c r="AV731" s="73">
        <f t="shared" si="648"/>
        <v>337.17489975559283</v>
      </c>
      <c r="AW731" s="73">
        <f t="shared" si="649"/>
        <v>187.97652639127381</v>
      </c>
      <c r="AX731" s="73">
        <f t="shared" si="650"/>
        <v>0.79073398080326118</v>
      </c>
      <c r="AY731" s="73">
        <f t="shared" si="651"/>
        <v>2.0677037110955716</v>
      </c>
      <c r="AZ731" s="73">
        <f t="shared" si="652"/>
        <v>81.477021412179482</v>
      </c>
      <c r="BA731" s="33">
        <f t="shared" si="653"/>
        <v>3612.1491228070176</v>
      </c>
      <c r="BC731" s="34">
        <f t="shared" si="654"/>
        <v>1.2029690964543793E-2</v>
      </c>
      <c r="BD731" s="34">
        <f t="shared" si="655"/>
        <v>4.8029201515393617E-2</v>
      </c>
      <c r="BE731" s="34">
        <f t="shared" si="656"/>
        <v>4.06729655606963E-2</v>
      </c>
      <c r="BF731" s="34">
        <f t="shared" si="657"/>
        <v>3.4297912914390501E-2</v>
      </c>
      <c r="BG731" s="34">
        <f t="shared" si="658"/>
        <v>0.8055895164578073</v>
      </c>
      <c r="BH731" s="34">
        <f t="shared" si="659"/>
        <v>3.9585953167284693E-2</v>
      </c>
      <c r="BI731" s="34">
        <f t="shared" si="660"/>
        <v>0.15733840065672694</v>
      </c>
      <c r="BJ731" s="34">
        <f t="shared" si="661"/>
        <v>4.3688293672996627E-2</v>
      </c>
      <c r="BL731" s="49">
        <f t="shared" si="662"/>
        <v>1</v>
      </c>
      <c r="BM731" s="49">
        <f t="shared" si="663"/>
        <v>0.84683826250287331</v>
      </c>
      <c r="BN731" s="49">
        <f t="shared" si="664"/>
        <v>16.772910875888943</v>
      </c>
      <c r="BO731" s="49">
        <f t="shared" si="665"/>
        <v>0.8242059396843644</v>
      </c>
      <c r="BP731" s="49">
        <f t="shared" si="666"/>
        <v>0.90961940433247246</v>
      </c>
      <c r="BU731" s="38">
        <f t="shared" si="667"/>
        <v>4.6284183387593346E-2</v>
      </c>
      <c r="BV731" s="38">
        <f t="shared" si="668"/>
        <v>3.91952174413139E-2</v>
      </c>
      <c r="BW731" s="38">
        <f t="shared" si="669"/>
        <v>0.77632048292340283</v>
      </c>
      <c r="BX731" s="38">
        <f t="shared" si="670"/>
        <v>3.8147698861494821E-2</v>
      </c>
      <c r="BY731" s="38">
        <f t="shared" si="671"/>
        <v>4.2100991323037573E-2</v>
      </c>
    </row>
    <row r="732" spans="1:77" x14ac:dyDescent="0.25">
      <c r="A732" s="23" t="s">
        <v>1739</v>
      </c>
      <c r="B732" s="24" t="s">
        <v>1740</v>
      </c>
      <c r="C732" s="24" t="s">
        <v>65</v>
      </c>
      <c r="D732" s="24" t="s">
        <v>66</v>
      </c>
      <c r="E732" s="25">
        <v>0.224</v>
      </c>
      <c r="F732" s="26">
        <f t="shared" si="617"/>
        <v>3.094407056071184</v>
      </c>
      <c r="G732" s="27">
        <v>56234.132519034953</v>
      </c>
      <c r="H732" s="28">
        <f t="shared" si="618"/>
        <v>4.75</v>
      </c>
      <c r="I732" s="27">
        <v>0.13495021901388149</v>
      </c>
      <c r="J732" s="27">
        <f t="shared" si="619"/>
        <v>5.4441334187670859E-5</v>
      </c>
      <c r="K732" s="20">
        <f t="shared" si="616"/>
        <v>0.99933928895880475</v>
      </c>
      <c r="S732" s="31">
        <f t="shared" si="620"/>
        <v>5.3049094072881973</v>
      </c>
      <c r="T732" s="31">
        <f t="shared" si="621"/>
        <v>7.9108912061991328</v>
      </c>
      <c r="U732" s="31">
        <f t="shared" si="622"/>
        <v>4.4338986766715358</v>
      </c>
      <c r="V732" s="31">
        <f t="shared" si="623"/>
        <v>2672.8033406304357</v>
      </c>
      <c r="W732" s="31">
        <f t="shared" si="624"/>
        <v>3.6563388245631923</v>
      </c>
      <c r="X732" s="32">
        <f t="shared" si="625"/>
        <v>46153.407080607256</v>
      </c>
      <c r="Y732" s="31">
        <f t="shared" si="626"/>
        <v>95.336569339502674</v>
      </c>
      <c r="Z732" s="31">
        <f t="shared" si="627"/>
        <v>4.3057068130883254</v>
      </c>
      <c r="AA732" s="31">
        <f t="shared" si="628"/>
        <v>18.419023287677451</v>
      </c>
      <c r="AB732" s="31">
        <f t="shared" si="629"/>
        <v>3.868580862136235</v>
      </c>
      <c r="AD732" s="33">
        <f t="shared" si="630"/>
        <v>1371.2262002508473</v>
      </c>
      <c r="AE732" s="33">
        <f t="shared" si="631"/>
        <v>19.570713100399576</v>
      </c>
      <c r="AF732" s="33">
        <f t="shared" si="632"/>
        <v>0.10534000678461065</v>
      </c>
      <c r="AG732" s="73">
        <f t="shared" si="633"/>
        <v>2488.5526315789475</v>
      </c>
      <c r="AH732" s="33">
        <f t="shared" si="634"/>
        <v>258.42569189999938</v>
      </c>
      <c r="AI732" s="33">
        <f t="shared" si="635"/>
        <v>6.2356501929302028E-3</v>
      </c>
      <c r="AJ732" s="73">
        <f t="shared" si="636"/>
        <v>60.307017543859651</v>
      </c>
      <c r="AK732" s="33">
        <f t="shared" si="637"/>
        <v>146.9479970119713</v>
      </c>
      <c r="AL732" s="33">
        <f t="shared" si="638"/>
        <v>1.1736222760773479E-3</v>
      </c>
      <c r="AM732" s="73">
        <f t="shared" si="639"/>
        <v>113.1140350877193</v>
      </c>
      <c r="AN732" s="33">
        <f t="shared" si="640"/>
        <v>0.55543113117647724</v>
      </c>
      <c r="AO732" s="73">
        <f t="shared" si="641"/>
        <v>256.40350877192981</v>
      </c>
      <c r="AP732" s="33">
        <f t="shared" si="642"/>
        <v>1.5802670646277208</v>
      </c>
      <c r="AQ732" s="73">
        <f t="shared" si="643"/>
        <v>71.622807017543863</v>
      </c>
      <c r="AR732" s="33">
        <f t="shared" si="644"/>
        <v>58.343007408006635</v>
      </c>
      <c r="AS732" s="33">
        <f t="shared" si="645"/>
        <v>0.63839869391619752</v>
      </c>
      <c r="AT732" s="73">
        <f t="shared" si="646"/>
        <v>622.14912280701753</v>
      </c>
      <c r="AU732" s="73">
        <f t="shared" si="647"/>
        <v>1371.2262002508473</v>
      </c>
      <c r="AV732" s="73">
        <f t="shared" si="648"/>
        <v>258.42569189999938</v>
      </c>
      <c r="AW732" s="73">
        <f t="shared" si="649"/>
        <v>146.9479970119713</v>
      </c>
      <c r="AX732" s="73">
        <f t="shared" si="650"/>
        <v>0.55543113117647724</v>
      </c>
      <c r="AY732" s="73">
        <f t="shared" si="651"/>
        <v>1.5802670646277208</v>
      </c>
      <c r="AZ732" s="73">
        <f t="shared" si="652"/>
        <v>58.343007408006635</v>
      </c>
      <c r="BA732" s="33">
        <f t="shared" si="653"/>
        <v>3612.1491228070176</v>
      </c>
      <c r="BC732" s="34">
        <f t="shared" si="654"/>
        <v>2.0605916725685697E-2</v>
      </c>
      <c r="BD732" s="34">
        <f t="shared" si="655"/>
        <v>0.10960842254683896</v>
      </c>
      <c r="BE732" s="34">
        <f t="shared" si="656"/>
        <v>9.1362342385485032E-2</v>
      </c>
      <c r="BF732" s="34">
        <f t="shared" si="657"/>
        <v>7.5341611612729717E-2</v>
      </c>
      <c r="BG732" s="34">
        <f t="shared" si="658"/>
        <v>1.9644974087223526</v>
      </c>
      <c r="BH732" s="34">
        <f t="shared" si="659"/>
        <v>8.8723036035715588E-2</v>
      </c>
      <c r="BI732" s="34">
        <f t="shared" si="660"/>
        <v>0.37543281301839343</v>
      </c>
      <c r="BJ732" s="34">
        <f t="shared" si="661"/>
        <v>9.7046650024287973E-2</v>
      </c>
      <c r="BL732" s="49">
        <f t="shared" si="662"/>
        <v>1</v>
      </c>
      <c r="BM732" s="49">
        <f t="shared" si="663"/>
        <v>0.83353395900249516</v>
      </c>
      <c r="BN732" s="49">
        <f t="shared" si="664"/>
        <v>17.922869092316915</v>
      </c>
      <c r="BO732" s="49">
        <f t="shared" si="665"/>
        <v>0.80945454714304987</v>
      </c>
      <c r="BP732" s="49">
        <f t="shared" si="666"/>
        <v>0.8853940944439469</v>
      </c>
      <c r="BU732" s="38">
        <f t="shared" si="667"/>
        <v>4.5999082975605787E-2</v>
      </c>
      <c r="BV732" s="38">
        <f t="shared" si="668"/>
        <v>3.8341797743140969E-2</v>
      </c>
      <c r="BW732" s="38">
        <f t="shared" si="669"/>
        <v>0.82443554253840612</v>
      </c>
      <c r="BX732" s="38">
        <f t="shared" si="670"/>
        <v>3.7234166879014555E-2</v>
      </c>
      <c r="BY732" s="38">
        <f t="shared" si="671"/>
        <v>4.072731641643846E-2</v>
      </c>
    </row>
    <row r="733" spans="1:77" x14ac:dyDescent="0.25">
      <c r="A733" s="23" t="s">
        <v>1741</v>
      </c>
      <c r="B733" s="24" t="s">
        <v>1742</v>
      </c>
      <c r="C733" s="24" t="s">
        <v>1743</v>
      </c>
      <c r="D733" s="24" t="s">
        <v>66</v>
      </c>
      <c r="E733" s="25">
        <v>0.107</v>
      </c>
      <c r="F733" s="26">
        <f t="shared" si="617"/>
        <v>6.4780110332705165</v>
      </c>
      <c r="G733" s="27">
        <v>2.5703957827688639</v>
      </c>
      <c r="H733" s="28">
        <f t="shared" si="618"/>
        <v>0.41000000000000003</v>
      </c>
      <c r="I733" s="27">
        <v>0.38077</v>
      </c>
      <c r="J733" s="27">
        <f t="shared" si="619"/>
        <v>1.5360943442786933E-4</v>
      </c>
      <c r="K733" s="20">
        <f t="shared" si="616"/>
        <v>0.9988323179220826</v>
      </c>
      <c r="S733" s="31">
        <f t="shared" si="620"/>
        <v>1.0139980644029896</v>
      </c>
      <c r="T733" s="31">
        <f t="shared" si="621"/>
        <v>0.92903778890389432</v>
      </c>
      <c r="U733" s="31">
        <f t="shared" si="622"/>
        <v>1.0717095219915291</v>
      </c>
      <c r="V733" s="31">
        <f t="shared" si="623"/>
        <v>0.94213320278498713</v>
      </c>
      <c r="W733" s="31">
        <f t="shared" si="624"/>
        <v>1.0652984157068914</v>
      </c>
      <c r="X733" s="32">
        <f t="shared" si="625"/>
        <v>6.9501385536002607</v>
      </c>
      <c r="Y733" s="31">
        <f t="shared" si="626"/>
        <v>3.227641760540374</v>
      </c>
      <c r="Z733" s="31">
        <f t="shared" si="627"/>
        <v>1.0102187268535312</v>
      </c>
      <c r="AA733" s="31">
        <f t="shared" si="628"/>
        <v>1.4394071084327804</v>
      </c>
      <c r="AB733" s="31">
        <f t="shared" si="629"/>
        <v>1.2062191960338287</v>
      </c>
      <c r="AD733" s="33">
        <f t="shared" si="630"/>
        <v>7173.8112966848803</v>
      </c>
      <c r="AE733" s="33">
        <f t="shared" si="631"/>
        <v>40.970464808313139</v>
      </c>
      <c r="AF733" s="33">
        <f t="shared" si="632"/>
        <v>0.89698540068700994</v>
      </c>
      <c r="AG733" s="73">
        <f t="shared" si="633"/>
        <v>2488.5526315789475</v>
      </c>
      <c r="AH733" s="33">
        <f t="shared" si="634"/>
        <v>1069.1640876756064</v>
      </c>
      <c r="AI733" s="33">
        <f t="shared" si="635"/>
        <v>17.690350597345756</v>
      </c>
      <c r="AJ733" s="73">
        <f t="shared" si="636"/>
        <v>60.307017543859651</v>
      </c>
      <c r="AK733" s="33">
        <f t="shared" si="637"/>
        <v>504.35789516324439</v>
      </c>
      <c r="AL733" s="33">
        <f t="shared" si="638"/>
        <v>7.7936096164021995</v>
      </c>
      <c r="AM733" s="73">
        <f t="shared" si="639"/>
        <v>113.1140350877193</v>
      </c>
      <c r="AN733" s="33">
        <f t="shared" si="640"/>
        <v>16.406064389828448</v>
      </c>
      <c r="AO733" s="73">
        <f t="shared" si="641"/>
        <v>256.40350877192981</v>
      </c>
      <c r="AP733" s="33">
        <f t="shared" si="642"/>
        <v>6.7353400662638707</v>
      </c>
      <c r="AQ733" s="73">
        <f t="shared" si="643"/>
        <v>71.622807017543863</v>
      </c>
      <c r="AR733" s="33">
        <f t="shared" si="644"/>
        <v>746.57211696783588</v>
      </c>
      <c r="AS733" s="33">
        <f t="shared" si="645"/>
        <v>2.0474694631105064</v>
      </c>
      <c r="AT733" s="73">
        <f t="shared" si="646"/>
        <v>622.14912280701753</v>
      </c>
      <c r="AU733" s="73">
        <f t="shared" si="647"/>
        <v>7173.8112966848803</v>
      </c>
      <c r="AV733" s="73">
        <f t="shared" si="648"/>
        <v>1069.1640876756064</v>
      </c>
      <c r="AW733" s="73">
        <f t="shared" si="649"/>
        <v>504.35789516324439</v>
      </c>
      <c r="AX733" s="73">
        <f t="shared" si="650"/>
        <v>16.406064389828448</v>
      </c>
      <c r="AY733" s="73">
        <f t="shared" si="651"/>
        <v>6.7353400662638707</v>
      </c>
      <c r="AZ733" s="73">
        <f t="shared" si="652"/>
        <v>746.57211696783588</v>
      </c>
      <c r="BA733" s="33">
        <f t="shared" si="653"/>
        <v>3612.1491228070176</v>
      </c>
      <c r="BC733" s="34">
        <f t="shared" si="654"/>
        <v>4.622667745921008E-2</v>
      </c>
      <c r="BD733" s="34">
        <f t="shared" si="655"/>
        <v>4.6956722981388012E-2</v>
      </c>
      <c r="BE733" s="34">
        <f t="shared" si="656"/>
        <v>4.8735199541697208E-2</v>
      </c>
      <c r="BF733" s="34">
        <f t="shared" si="657"/>
        <v>4.8495822710132683E-2</v>
      </c>
      <c r="BG733" s="34">
        <f t="shared" si="658"/>
        <v>0.14920315461837685</v>
      </c>
      <c r="BH733" s="34">
        <f t="shared" si="659"/>
        <v>4.6699055249512046E-2</v>
      </c>
      <c r="BI733" s="34">
        <f t="shared" si="660"/>
        <v>6.6357024400582998E-2</v>
      </c>
      <c r="BJ733" s="34">
        <f t="shared" si="661"/>
        <v>5.5012409534495585E-2</v>
      </c>
      <c r="BL733" s="49">
        <f t="shared" si="662"/>
        <v>1</v>
      </c>
      <c r="BM733" s="49">
        <f t="shared" si="663"/>
        <v>1.0378748014637673</v>
      </c>
      <c r="BN733" s="49">
        <f t="shared" si="664"/>
        <v>3.1774609714037267</v>
      </c>
      <c r="BO733" s="49">
        <f t="shared" si="665"/>
        <v>0.99451265515316956</v>
      </c>
      <c r="BP733" s="49">
        <f t="shared" si="666"/>
        <v>1.1715555524669079</v>
      </c>
      <c r="BU733" s="38">
        <f t="shared" si="667"/>
        <v>5.0708783845597349E-2</v>
      </c>
      <c r="BV733" s="38">
        <f t="shared" si="668"/>
        <v>5.2629368966218441E-2</v>
      </c>
      <c r="BW733" s="38">
        <f t="shared" si="669"/>
        <v>0.16112518157673336</v>
      </c>
      <c r="BX733" s="38">
        <f t="shared" si="670"/>
        <v>5.0430527261873172E-2</v>
      </c>
      <c r="BY733" s="38">
        <f t="shared" si="671"/>
        <v>5.9408157273153815E-2</v>
      </c>
    </row>
    <row r="734" spans="1:77" x14ac:dyDescent="0.25">
      <c r="A734" s="23" t="s">
        <v>1744</v>
      </c>
      <c r="B734" s="24" t="s">
        <v>1745</v>
      </c>
      <c r="C734" s="24" t="s">
        <v>89</v>
      </c>
      <c r="D734" s="24" t="s">
        <v>66</v>
      </c>
      <c r="E734" s="25">
        <v>0.55200000000000005</v>
      </c>
      <c r="F734" s="26">
        <f t="shared" si="617"/>
        <v>1.2557014140578717</v>
      </c>
      <c r="G734" s="27">
        <v>194.98445997580458</v>
      </c>
      <c r="H734" s="28">
        <f t="shared" si="618"/>
        <v>2.29</v>
      </c>
      <c r="I734" s="27">
        <v>2.6992717941969766</v>
      </c>
      <c r="J734" s="27">
        <f t="shared" si="619"/>
        <v>1.0889345633156436E-3</v>
      </c>
      <c r="K734" s="20">
        <f t="shared" si="616"/>
        <v>0.99994601707053421</v>
      </c>
      <c r="S734" s="31">
        <f t="shared" si="620"/>
        <v>4.0257433442317829</v>
      </c>
      <c r="T734" s="31">
        <f t="shared" si="621"/>
        <v>5.0571624914982669</v>
      </c>
      <c r="U734" s="31">
        <f t="shared" si="622"/>
        <v>3.4315945224796329</v>
      </c>
      <c r="V734" s="31">
        <f t="shared" si="623"/>
        <v>10.084750879918307</v>
      </c>
      <c r="W734" s="31">
        <f t="shared" si="624"/>
        <v>2.8839222691588535</v>
      </c>
      <c r="X734" s="32">
        <f t="shared" si="625"/>
        <v>8.8727006154214134</v>
      </c>
      <c r="Y734" s="31">
        <f t="shared" si="626"/>
        <v>67.877923646696132</v>
      </c>
      <c r="Z734" s="31">
        <f t="shared" si="627"/>
        <v>3.3232869530024272</v>
      </c>
      <c r="AA734" s="31">
        <f t="shared" si="628"/>
        <v>13.357220084442531</v>
      </c>
      <c r="AB734" s="31">
        <f t="shared" si="629"/>
        <v>3.6124358473733187</v>
      </c>
      <c r="AD734" s="33">
        <f t="shared" si="630"/>
        <v>1806.9285960948121</v>
      </c>
      <c r="AE734" s="33">
        <f t="shared" si="631"/>
        <v>7.9417386494375091</v>
      </c>
      <c r="AF734" s="33">
        <f t="shared" si="632"/>
        <v>0.16478278772617502</v>
      </c>
      <c r="AG734" s="73">
        <f t="shared" si="633"/>
        <v>2488.5526315789475</v>
      </c>
      <c r="AH734" s="33">
        <f t="shared" si="634"/>
        <v>333.90697118416153</v>
      </c>
      <c r="AI734" s="33">
        <f t="shared" si="635"/>
        <v>1.6526602258321406</v>
      </c>
      <c r="AJ734" s="73">
        <f t="shared" si="636"/>
        <v>60.307017543859651</v>
      </c>
      <c r="AK734" s="33">
        <f t="shared" si="637"/>
        <v>186.30587669180736</v>
      </c>
      <c r="AL734" s="33">
        <f t="shared" si="638"/>
        <v>6.104868068299405</v>
      </c>
      <c r="AM734" s="73">
        <f t="shared" si="639"/>
        <v>113.1140350877193</v>
      </c>
      <c r="AN734" s="33">
        <f t="shared" si="640"/>
        <v>0.78011959862449398</v>
      </c>
      <c r="AO734" s="73">
        <f t="shared" si="641"/>
        <v>256.40350877192981</v>
      </c>
      <c r="AP734" s="33">
        <f t="shared" si="642"/>
        <v>2.0474207502663697</v>
      </c>
      <c r="AQ734" s="73">
        <f t="shared" si="643"/>
        <v>71.622807017543863</v>
      </c>
      <c r="AR734" s="33">
        <f t="shared" si="644"/>
        <v>80.452459817806613</v>
      </c>
      <c r="AS734" s="33">
        <f t="shared" si="645"/>
        <v>0.6836652812790408</v>
      </c>
      <c r="AT734" s="73">
        <f t="shared" si="646"/>
        <v>622.14912280701753</v>
      </c>
      <c r="AU734" s="73">
        <f t="shared" si="647"/>
        <v>1806.9285960948121</v>
      </c>
      <c r="AV734" s="73">
        <f t="shared" si="648"/>
        <v>333.90697118416153</v>
      </c>
      <c r="AW734" s="73">
        <f t="shared" si="649"/>
        <v>186.30587669180736</v>
      </c>
      <c r="AX734" s="73">
        <f t="shared" si="650"/>
        <v>0.78011959862449398</v>
      </c>
      <c r="AY734" s="73">
        <f t="shared" si="651"/>
        <v>2.0474207502663697</v>
      </c>
      <c r="AZ734" s="73">
        <f t="shared" si="652"/>
        <v>80.452459817806613</v>
      </c>
      <c r="BA734" s="33">
        <f t="shared" si="653"/>
        <v>3612.1491228070176</v>
      </c>
      <c r="BC734" s="34">
        <f t="shared" si="654"/>
        <v>4.3137450735634762E-2</v>
      </c>
      <c r="BD734" s="34">
        <f t="shared" si="655"/>
        <v>0.17429730837595891</v>
      </c>
      <c r="BE734" s="34">
        <f t="shared" si="656"/>
        <v>0.14730117791648864</v>
      </c>
      <c r="BF734" s="34">
        <f t="shared" si="657"/>
        <v>0.1204578924653998</v>
      </c>
      <c r="BG734" s="34">
        <f t="shared" si="658"/>
        <v>2.9280805873465323</v>
      </c>
      <c r="BH734" s="34">
        <f t="shared" si="659"/>
        <v>0.14335812721551996</v>
      </c>
      <c r="BI734" s="34">
        <f t="shared" si="660"/>
        <v>0.57134130500729696</v>
      </c>
      <c r="BJ734" s="34">
        <f t="shared" si="661"/>
        <v>0.15815957131051386</v>
      </c>
      <c r="BL734" s="49">
        <f t="shared" si="662"/>
        <v>1</v>
      </c>
      <c r="BM734" s="49">
        <f t="shared" si="663"/>
        <v>0.84511447301733611</v>
      </c>
      <c r="BN734" s="49">
        <f t="shared" si="664"/>
        <v>16.79934483572557</v>
      </c>
      <c r="BO734" s="49">
        <f t="shared" si="665"/>
        <v>0.82249191654926079</v>
      </c>
      <c r="BP734" s="49">
        <f t="shared" si="666"/>
        <v>0.90741258590961149</v>
      </c>
      <c r="BU734" s="38">
        <f t="shared" si="667"/>
        <v>4.6330446782022978E-2</v>
      </c>
      <c r="BV734" s="38">
        <f t="shared" si="668"/>
        <v>3.9154531116847087E-2</v>
      </c>
      <c r="BW734" s="38">
        <f t="shared" si="669"/>
        <v>0.77832115188443607</v>
      </c>
      <c r="BX734" s="38">
        <f t="shared" si="670"/>
        <v>3.8106417968329614E-2</v>
      </c>
      <c r="BY734" s="38">
        <f t="shared" si="671"/>
        <v>4.2040830520823108E-2</v>
      </c>
    </row>
    <row r="735" spans="1:77" x14ac:dyDescent="0.25">
      <c r="A735" s="23" t="s">
        <v>1746</v>
      </c>
      <c r="B735" s="24" t="s">
        <v>1747</v>
      </c>
      <c r="C735" s="24" t="s">
        <v>65</v>
      </c>
      <c r="D735" s="24" t="s">
        <v>66</v>
      </c>
      <c r="E735" s="25">
        <v>0.24099999999999999</v>
      </c>
      <c r="F735" s="26">
        <f t="shared" si="617"/>
        <v>2.8761293799167853</v>
      </c>
      <c r="G735" s="27">
        <v>31.622776601683803</v>
      </c>
      <c r="H735" s="28">
        <f t="shared" si="618"/>
        <v>1.5000000000000002</v>
      </c>
      <c r="I735" s="27">
        <v>2.4606971422419685E-9</v>
      </c>
      <c r="J735" s="27">
        <f t="shared" si="619"/>
        <v>9.9268927782667514E-13</v>
      </c>
      <c r="K735" s="20">
        <f t="shared" si="616"/>
        <v>0.99987074616598215</v>
      </c>
      <c r="S735" s="31">
        <f t="shared" si="620"/>
        <v>2.1369318256557177</v>
      </c>
      <c r="T735" s="31">
        <f t="shared" si="621"/>
        <v>2.1776346273036826</v>
      </c>
      <c r="U735" s="31">
        <f t="shared" si="622"/>
        <v>1.9515961968276709</v>
      </c>
      <c r="V735" s="31">
        <f t="shared" si="623"/>
        <v>2.3225666526566546</v>
      </c>
      <c r="W735" s="31">
        <f t="shared" si="624"/>
        <v>1.7433750570943174</v>
      </c>
      <c r="X735" s="32">
        <f t="shared" si="625"/>
        <v>2382651757.0318947</v>
      </c>
      <c r="Y735" s="31">
        <f t="shared" si="626"/>
        <v>27.332596681760315</v>
      </c>
      <c r="Z735" s="31">
        <f t="shared" si="627"/>
        <v>1.8726496969026349</v>
      </c>
      <c r="AA735" s="31">
        <f t="shared" si="628"/>
        <v>5.8829816167716675</v>
      </c>
      <c r="AB735" s="31">
        <f t="shared" si="629"/>
        <v>2.765816197955504</v>
      </c>
      <c r="AD735" s="33">
        <f t="shared" si="630"/>
        <v>3404.0537381199197</v>
      </c>
      <c r="AE735" s="33">
        <f t="shared" si="631"/>
        <v>18.190206367176373</v>
      </c>
      <c r="AF735" s="33">
        <f t="shared" si="632"/>
        <v>0.3826782155669316</v>
      </c>
      <c r="AG735" s="73">
        <f t="shared" si="633"/>
        <v>2488.5526315789475</v>
      </c>
      <c r="AH735" s="33">
        <f t="shared" si="634"/>
        <v>587.12623809981346</v>
      </c>
      <c r="AI735" s="33">
        <f t="shared" si="635"/>
        <v>7.1759691579152722</v>
      </c>
      <c r="AJ735" s="73">
        <f t="shared" si="636"/>
        <v>60.307017543859651</v>
      </c>
      <c r="AK735" s="33">
        <f t="shared" si="637"/>
        <v>308.19052072602813</v>
      </c>
      <c r="AL735" s="33">
        <f t="shared" si="638"/>
        <v>2.2733774042641843E-8</v>
      </c>
      <c r="AM735" s="73">
        <f t="shared" si="639"/>
        <v>113.1140350877193</v>
      </c>
      <c r="AN735" s="33">
        <f t="shared" si="640"/>
        <v>1.9373533794563087</v>
      </c>
      <c r="AO735" s="73">
        <f t="shared" si="641"/>
        <v>256.40350877192981</v>
      </c>
      <c r="AP735" s="33">
        <f t="shared" si="642"/>
        <v>3.6334433919599416</v>
      </c>
      <c r="AQ735" s="73">
        <f t="shared" si="643"/>
        <v>71.622807017543863</v>
      </c>
      <c r="AR735" s="33">
        <f t="shared" si="644"/>
        <v>182.66608365009969</v>
      </c>
      <c r="AS735" s="33">
        <f t="shared" si="645"/>
        <v>0.89293604235978297</v>
      </c>
      <c r="AT735" s="73">
        <f t="shared" si="646"/>
        <v>622.14912280701753</v>
      </c>
      <c r="AU735" s="73">
        <f t="shared" si="647"/>
        <v>3404.0537381199197</v>
      </c>
      <c r="AV735" s="73">
        <f t="shared" si="648"/>
        <v>587.12623809981346</v>
      </c>
      <c r="AW735" s="73">
        <f t="shared" si="649"/>
        <v>308.19052072602813</v>
      </c>
      <c r="AX735" s="73">
        <f t="shared" si="650"/>
        <v>1.9373533794563087</v>
      </c>
      <c r="AY735" s="73">
        <f t="shared" si="651"/>
        <v>3.6334433919599416</v>
      </c>
      <c r="AZ735" s="73">
        <f t="shared" si="652"/>
        <v>182.66608365009969</v>
      </c>
      <c r="BA735" s="33">
        <f t="shared" si="653"/>
        <v>3612.1491228070176</v>
      </c>
      <c r="BC735" s="34">
        <f t="shared" si="654"/>
        <v>5.054348439268614E-2</v>
      </c>
      <c r="BD735" s="34">
        <f t="shared" si="655"/>
        <v>0.1081709404238428</v>
      </c>
      <c r="BE735" s="34">
        <f t="shared" si="656"/>
        <v>9.7449426390633198E-2</v>
      </c>
      <c r="BF735" s="34">
        <f t="shared" si="657"/>
        <v>8.8116249982345018E-2</v>
      </c>
      <c r="BG735" s="34">
        <f t="shared" si="658"/>
        <v>1.3814846737961373</v>
      </c>
      <c r="BH735" s="34">
        <f t="shared" si="659"/>
        <v>9.4650240728366766E-2</v>
      </c>
      <c r="BI735" s="34">
        <f t="shared" si="660"/>
        <v>0.29589992664974551</v>
      </c>
      <c r="BJ735" s="34">
        <f t="shared" si="661"/>
        <v>0.10698466762486793</v>
      </c>
      <c r="BL735" s="49">
        <f t="shared" si="662"/>
        <v>1</v>
      </c>
      <c r="BM735" s="49">
        <f t="shared" si="663"/>
        <v>0.90088360153660652</v>
      </c>
      <c r="BN735" s="49">
        <f t="shared" si="664"/>
        <v>12.771310560702434</v>
      </c>
      <c r="BO735" s="49">
        <f t="shared" si="665"/>
        <v>0.87500617409353842</v>
      </c>
      <c r="BP735" s="49">
        <f t="shared" si="666"/>
        <v>0.98903335041438356</v>
      </c>
      <c r="BU735" s="38">
        <f t="shared" si="667"/>
        <v>4.7437175259308434E-2</v>
      </c>
      <c r="BV735" s="38">
        <f t="shared" si="668"/>
        <v>4.2735373294328985E-2</v>
      </c>
      <c r="BW735" s="38">
        <f t="shared" si="669"/>
        <v>0.60583489735909801</v>
      </c>
      <c r="BX735" s="38">
        <f t="shared" si="670"/>
        <v>4.1507821233452126E-2</v>
      </c>
      <c r="BY735" s="38">
        <f t="shared" si="671"/>
        <v>4.6916948380908124E-2</v>
      </c>
    </row>
    <row r="736" spans="1:77" x14ac:dyDescent="0.25">
      <c r="A736" s="23" t="s">
        <v>1748</v>
      </c>
      <c r="B736" s="24" t="s">
        <v>1749</v>
      </c>
      <c r="C736" s="24" t="s">
        <v>65</v>
      </c>
      <c r="D736" s="24" t="s">
        <v>66</v>
      </c>
      <c r="E736" s="25">
        <v>0.995</v>
      </c>
      <c r="F736" s="26">
        <f t="shared" si="617"/>
        <v>0.69663033222105053</v>
      </c>
      <c r="G736" s="27">
        <v>16218.100973589309</v>
      </c>
      <c r="H736" s="28">
        <f t="shared" si="618"/>
        <v>4.21</v>
      </c>
      <c r="I736" s="27">
        <v>9.3858882329476431E-5</v>
      </c>
      <c r="J736" s="27">
        <f t="shared" si="619"/>
        <v>3.7864353364663212E-8</v>
      </c>
      <c r="K736" s="20">
        <f t="shared" si="616"/>
        <v>0.99978294952118552</v>
      </c>
      <c r="S736" s="31">
        <f t="shared" si="620"/>
        <v>5.28952268045804</v>
      </c>
      <c r="T736" s="31">
        <f t="shared" si="621"/>
        <v>7.8702335525282878</v>
      </c>
      <c r="U736" s="31">
        <f t="shared" si="622"/>
        <v>4.4218422434478191</v>
      </c>
      <c r="V736" s="31">
        <f t="shared" si="623"/>
        <v>771.42841302076454</v>
      </c>
      <c r="W736" s="31">
        <f t="shared" si="624"/>
        <v>3.6470476442541244</v>
      </c>
      <c r="X736" s="32">
        <f t="shared" si="625"/>
        <v>19156145.630859714</v>
      </c>
      <c r="Y736" s="31">
        <f t="shared" si="626"/>
        <v>95.006277055644091</v>
      </c>
      <c r="Z736" s="31">
        <f t="shared" si="627"/>
        <v>4.293889562415222</v>
      </c>
      <c r="AA736" s="31">
        <f t="shared" si="628"/>
        <v>18.358136288400679</v>
      </c>
      <c r="AB736" s="31">
        <f t="shared" si="629"/>
        <v>3.8661816158966342</v>
      </c>
      <c r="AD736" s="33">
        <f t="shared" si="630"/>
        <v>1375.2149690377857</v>
      </c>
      <c r="AE736" s="33">
        <f t="shared" si="631"/>
        <v>4.4058690798889506</v>
      </c>
      <c r="AF736" s="33">
        <f t="shared" si="632"/>
        <v>0.10588419362289797</v>
      </c>
      <c r="AG736" s="73">
        <f t="shared" si="633"/>
        <v>2488.5526315789475</v>
      </c>
      <c r="AH736" s="33">
        <f t="shared" si="634"/>
        <v>259.13030593327971</v>
      </c>
      <c r="AI736" s="33">
        <f t="shared" si="635"/>
        <v>2.1604942708038484E-2</v>
      </c>
      <c r="AJ736" s="73">
        <f t="shared" si="636"/>
        <v>60.307017543859651</v>
      </c>
      <c r="AK736" s="33">
        <f t="shared" si="637"/>
        <v>147.32236018719487</v>
      </c>
      <c r="AL736" s="33">
        <f t="shared" si="638"/>
        <v>2.8276391143846043E-6</v>
      </c>
      <c r="AM736" s="73">
        <f t="shared" si="639"/>
        <v>113.1140350877193</v>
      </c>
      <c r="AN736" s="33">
        <f t="shared" si="640"/>
        <v>0.55736210481872406</v>
      </c>
      <c r="AO736" s="73">
        <f t="shared" si="641"/>
        <v>256.40350877192981</v>
      </c>
      <c r="AP736" s="33">
        <f t="shared" si="642"/>
        <v>1.5846161313099694</v>
      </c>
      <c r="AQ736" s="73">
        <f t="shared" si="643"/>
        <v>71.622807017543863</v>
      </c>
      <c r="AR736" s="33">
        <f t="shared" si="644"/>
        <v>58.5365091117771</v>
      </c>
      <c r="AS736" s="33">
        <f t="shared" si="645"/>
        <v>0.63879486663075569</v>
      </c>
      <c r="AT736" s="73">
        <f t="shared" si="646"/>
        <v>622.14912280701753</v>
      </c>
      <c r="AU736" s="73">
        <f t="shared" si="647"/>
        <v>1375.2149690377857</v>
      </c>
      <c r="AV736" s="73">
        <f t="shared" si="648"/>
        <v>259.13030593327971</v>
      </c>
      <c r="AW736" s="73">
        <f t="shared" si="649"/>
        <v>147.32236018719487</v>
      </c>
      <c r="AX736" s="73">
        <f t="shared" si="650"/>
        <v>0.55736210481872406</v>
      </c>
      <c r="AY736" s="73">
        <f t="shared" si="651"/>
        <v>1.5846161313099694</v>
      </c>
      <c r="AZ736" s="73">
        <f t="shared" si="652"/>
        <v>58.5365091117771</v>
      </c>
      <c r="BA736" s="33">
        <f t="shared" si="653"/>
        <v>3612.1491228070176</v>
      </c>
      <c r="BC736" s="34">
        <f t="shared" si="654"/>
        <v>5.8829611409447605E-2</v>
      </c>
      <c r="BD736" s="34">
        <f t="shared" si="655"/>
        <v>0.31202100279665035</v>
      </c>
      <c r="BE736" s="34">
        <f t="shared" si="656"/>
        <v>0.26011357397341095</v>
      </c>
      <c r="BF736" s="34">
        <f t="shared" si="657"/>
        <v>0.21455439158515097</v>
      </c>
      <c r="BG736" s="34">
        <f t="shared" si="658"/>
        <v>5.5891823606418587</v>
      </c>
      <c r="BH736" s="34">
        <f t="shared" si="659"/>
        <v>0.25260785439197053</v>
      </c>
      <c r="BI736" s="34">
        <f t="shared" si="660"/>
        <v>1.0683434485525973</v>
      </c>
      <c r="BJ736" s="34">
        <f t="shared" si="661"/>
        <v>0.27633038348738564</v>
      </c>
      <c r="BL736" s="49">
        <f t="shared" si="662"/>
        <v>1</v>
      </c>
      <c r="BM736" s="49">
        <f t="shared" si="663"/>
        <v>0.83364123453872629</v>
      </c>
      <c r="BN736" s="49">
        <f t="shared" si="664"/>
        <v>17.912840195198104</v>
      </c>
      <c r="BO736" s="49">
        <f t="shared" si="665"/>
        <v>0.80958606032235458</v>
      </c>
      <c r="BP736" s="49">
        <f t="shared" si="666"/>
        <v>0.88561468942997756</v>
      </c>
      <c r="BU736" s="38">
        <f t="shared" si="667"/>
        <v>4.600130011499845E-2</v>
      </c>
      <c r="BV736" s="38">
        <f t="shared" si="668"/>
        <v>3.8348580618253761E-2</v>
      </c>
      <c r="BW736" s="38">
        <f t="shared" si="669"/>
        <v>0.82401393773131537</v>
      </c>
      <c r="BX736" s="38">
        <f t="shared" si="670"/>
        <v>3.7242011329807874E-2</v>
      </c>
      <c r="BY736" s="38">
        <f t="shared" si="671"/>
        <v>4.0739427114719541E-2</v>
      </c>
    </row>
    <row r="737" spans="1:77" x14ac:dyDescent="0.25">
      <c r="A737" s="23" t="s">
        <v>1750</v>
      </c>
      <c r="B737" s="24" t="s">
        <v>1751</v>
      </c>
      <c r="C737" s="24" t="s">
        <v>77</v>
      </c>
      <c r="D737" s="24" t="s">
        <v>66</v>
      </c>
      <c r="E737" s="25">
        <v>0.22</v>
      </c>
      <c r="F737" s="26">
        <f t="shared" si="617"/>
        <v>3.150669002545206</v>
      </c>
      <c r="G737" s="27">
        <v>630.95734448019323</v>
      </c>
      <c r="H737" s="28">
        <f t="shared" si="618"/>
        <v>2.8</v>
      </c>
      <c r="I737" s="27">
        <v>4.7166999999999999E-3</v>
      </c>
      <c r="J737" s="27">
        <f t="shared" si="619"/>
        <v>1.9028012169181691E-6</v>
      </c>
      <c r="K737" s="20">
        <f t="shared" si="616"/>
        <v>0.99995148943767509</v>
      </c>
      <c r="S737" s="31">
        <f t="shared" si="620"/>
        <v>4.8144914179514222</v>
      </c>
      <c r="T737" s="31">
        <f t="shared" si="621"/>
        <v>6.6990301255706077</v>
      </c>
      <c r="U737" s="31">
        <f t="shared" si="622"/>
        <v>4.0496264526037749</v>
      </c>
      <c r="V737" s="31">
        <f t="shared" si="623"/>
        <v>30.800146177747557</v>
      </c>
      <c r="W737" s="31">
        <f t="shared" si="624"/>
        <v>3.3602029396518001</v>
      </c>
      <c r="X737" s="32">
        <f t="shared" si="625"/>
        <v>15311.394674947849</v>
      </c>
      <c r="Y737" s="31">
        <f t="shared" si="626"/>
        <v>84.809231099773925</v>
      </c>
      <c r="Z737" s="31">
        <f t="shared" si="627"/>
        <v>3.9290580054138577</v>
      </c>
      <c r="AA737" s="31">
        <f t="shared" si="628"/>
        <v>16.478384444103447</v>
      </c>
      <c r="AB737" s="31">
        <f t="shared" si="629"/>
        <v>3.785171980947458</v>
      </c>
      <c r="AD737" s="33">
        <f t="shared" si="630"/>
        <v>1510.9032580487956</v>
      </c>
      <c r="AE737" s="33">
        <f t="shared" si="631"/>
        <v>19.926544247679573</v>
      </c>
      <c r="AF737" s="33">
        <f t="shared" si="632"/>
        <v>0.12439611670836485</v>
      </c>
      <c r="AG737" s="73">
        <f t="shared" si="633"/>
        <v>2488.5526315789475</v>
      </c>
      <c r="AH737" s="33">
        <f t="shared" si="634"/>
        <v>282.94790809572095</v>
      </c>
      <c r="AI737" s="33">
        <f t="shared" si="635"/>
        <v>0.54112297293926404</v>
      </c>
      <c r="AJ737" s="73">
        <f t="shared" si="636"/>
        <v>60.307017543859651</v>
      </c>
      <c r="AK737" s="33">
        <f t="shared" si="637"/>
        <v>159.89857645989187</v>
      </c>
      <c r="AL737" s="33">
        <f t="shared" si="638"/>
        <v>3.5376703309263472E-3</v>
      </c>
      <c r="AM737" s="73">
        <f t="shared" si="639"/>
        <v>113.1140350877193</v>
      </c>
      <c r="AN737" s="33">
        <f t="shared" si="640"/>
        <v>0.62437659042596594</v>
      </c>
      <c r="AO737" s="73">
        <f t="shared" si="641"/>
        <v>256.40350877192981</v>
      </c>
      <c r="AP737" s="33">
        <f t="shared" si="642"/>
        <v>1.731755208828984</v>
      </c>
      <c r="AQ737" s="73">
        <f t="shared" si="643"/>
        <v>71.622807017543863</v>
      </c>
      <c r="AR737" s="33">
        <f t="shared" si="644"/>
        <v>65.213990835475983</v>
      </c>
      <c r="AS737" s="33">
        <f t="shared" si="645"/>
        <v>0.65246625044465889</v>
      </c>
      <c r="AT737" s="73">
        <f t="shared" si="646"/>
        <v>622.14912280701753</v>
      </c>
      <c r="AU737" s="73">
        <f t="shared" si="647"/>
        <v>1510.9032580487956</v>
      </c>
      <c r="AV737" s="73">
        <f t="shared" si="648"/>
        <v>282.94790809572095</v>
      </c>
      <c r="AW737" s="73">
        <f t="shared" si="649"/>
        <v>159.89857645989187</v>
      </c>
      <c r="AX737" s="73">
        <f t="shared" si="650"/>
        <v>0.62437659042596594</v>
      </c>
      <c r="AY737" s="73">
        <f t="shared" si="651"/>
        <v>1.731755208828984</v>
      </c>
      <c r="AZ737" s="73">
        <f t="shared" si="652"/>
        <v>65.213990835475983</v>
      </c>
      <c r="BA737" s="33">
        <f t="shared" si="653"/>
        <v>3612.1491228070176</v>
      </c>
      <c r="BC737" s="34">
        <f t="shared" si="654"/>
        <v>2.2268880035526899E-2</v>
      </c>
      <c r="BD737" s="34">
        <f t="shared" si="655"/>
        <v>0.10748391473718884</v>
      </c>
      <c r="BE737" s="34">
        <f t="shared" si="656"/>
        <v>9.0008509128269951E-2</v>
      </c>
      <c r="BF737" s="34">
        <f t="shared" si="657"/>
        <v>7.4826300666320247E-2</v>
      </c>
      <c r="BG737" s="34">
        <f t="shared" si="658"/>
        <v>1.8886065932661422</v>
      </c>
      <c r="BH737" s="34">
        <f t="shared" si="659"/>
        <v>8.7495721375187796E-2</v>
      </c>
      <c r="BI737" s="34">
        <f t="shared" si="660"/>
        <v>0.36332014678037222</v>
      </c>
      <c r="BJ737" s="34">
        <f t="shared" si="661"/>
        <v>9.5985109424124596E-2</v>
      </c>
      <c r="BL737" s="49">
        <f t="shared" si="662"/>
        <v>1</v>
      </c>
      <c r="BM737" s="49">
        <f t="shared" si="663"/>
        <v>0.83741375952254471</v>
      </c>
      <c r="BN737" s="49">
        <f t="shared" si="664"/>
        <v>17.571062590007198</v>
      </c>
      <c r="BO737" s="49">
        <f t="shared" si="665"/>
        <v>0.81403549162798372</v>
      </c>
      <c r="BP737" s="49">
        <f t="shared" si="666"/>
        <v>0.89301836148059721</v>
      </c>
      <c r="BU737" s="38">
        <f t="shared" si="667"/>
        <v>4.6080082448357193E-2</v>
      </c>
      <c r="BV737" s="38">
        <f t="shared" si="668"/>
        <v>3.8588095082187621E-2</v>
      </c>
      <c r="BW737" s="38">
        <f t="shared" si="669"/>
        <v>0.80967601285277635</v>
      </c>
      <c r="BX737" s="38">
        <f t="shared" si="670"/>
        <v>3.7510822570106468E-2</v>
      </c>
      <c r="BY737" s="38">
        <f t="shared" si="671"/>
        <v>4.1150359724922765E-2</v>
      </c>
    </row>
    <row r="738" spans="1:77" x14ac:dyDescent="0.25">
      <c r="A738" s="23" t="s">
        <v>1752</v>
      </c>
      <c r="B738" s="24" t="s">
        <v>1753</v>
      </c>
      <c r="C738" s="24" t="s">
        <v>188</v>
      </c>
      <c r="D738" s="24" t="s">
        <v>66</v>
      </c>
      <c r="E738" s="25">
        <v>0.21199999999999999</v>
      </c>
      <c r="F738" s="26">
        <f t="shared" si="617"/>
        <v>3.2695621724525723</v>
      </c>
      <c r="G738" s="27">
        <v>107151.93052376082</v>
      </c>
      <c r="H738" s="28">
        <f t="shared" si="618"/>
        <v>5.0300000000000011</v>
      </c>
      <c r="I738" s="27">
        <v>8.1810000000000004E-5</v>
      </c>
      <c r="J738" s="27">
        <f t="shared" si="619"/>
        <v>3.300361853755283E-8</v>
      </c>
      <c r="K738" s="20">
        <f t="shared" si="616"/>
        <v>0.99877519115983948</v>
      </c>
      <c r="S738" s="31">
        <f t="shared" si="620"/>
        <v>5.3078850763077137</v>
      </c>
      <c r="T738" s="31">
        <f t="shared" si="621"/>
        <v>7.9187751960795199</v>
      </c>
      <c r="U738" s="31">
        <f t="shared" si="622"/>
        <v>4.4362302937351048</v>
      </c>
      <c r="V738" s="31">
        <f t="shared" si="623"/>
        <v>5092.1792946235109</v>
      </c>
      <c r="W738" s="31">
        <f t="shared" si="624"/>
        <v>3.6581356639888618</v>
      </c>
      <c r="X738" s="32">
        <f t="shared" si="625"/>
        <v>145041640.59910822</v>
      </c>
      <c r="Y738" s="31">
        <f t="shared" si="626"/>
        <v>95.400445206495831</v>
      </c>
      <c r="Z738" s="31">
        <f t="shared" si="627"/>
        <v>4.3079921741733669</v>
      </c>
      <c r="AA738" s="31">
        <f t="shared" si="628"/>
        <v>18.430798342855798</v>
      </c>
      <c r="AB738" s="31">
        <f t="shared" si="629"/>
        <v>3.8690433698619087</v>
      </c>
      <c r="AD738" s="33">
        <f t="shared" si="630"/>
        <v>1370.4574731092125</v>
      </c>
      <c r="AE738" s="33">
        <f t="shared" si="631"/>
        <v>20.678489313629743</v>
      </c>
      <c r="AF738" s="33">
        <f t="shared" si="632"/>
        <v>0.10523512951168328</v>
      </c>
      <c r="AG738" s="73">
        <f t="shared" si="633"/>
        <v>2488.5526315789475</v>
      </c>
      <c r="AH738" s="33">
        <f t="shared" si="634"/>
        <v>258.28986717652873</v>
      </c>
      <c r="AI738" s="33">
        <f t="shared" si="635"/>
        <v>3.272992898004176E-3</v>
      </c>
      <c r="AJ738" s="73">
        <f t="shared" si="636"/>
        <v>60.307017543859651</v>
      </c>
      <c r="AK738" s="33">
        <f t="shared" si="637"/>
        <v>146.87581763460335</v>
      </c>
      <c r="AL738" s="33">
        <f t="shared" si="638"/>
        <v>3.734559705952451E-7</v>
      </c>
      <c r="AM738" s="73">
        <f t="shared" si="639"/>
        <v>113.1140350877193</v>
      </c>
      <c r="AN738" s="33">
        <f t="shared" si="640"/>
        <v>0.55505923935792145</v>
      </c>
      <c r="AO738" s="73">
        <f t="shared" si="641"/>
        <v>256.40350877192981</v>
      </c>
      <c r="AP738" s="33">
        <f t="shared" si="642"/>
        <v>1.5794287435009731</v>
      </c>
      <c r="AQ738" s="73">
        <f t="shared" si="643"/>
        <v>71.622807017543863</v>
      </c>
      <c r="AR738" s="33">
        <f t="shared" si="644"/>
        <v>58.305733269430519</v>
      </c>
      <c r="AS738" s="33">
        <f t="shared" si="645"/>
        <v>0.63832237935991831</v>
      </c>
      <c r="AT738" s="73">
        <f t="shared" si="646"/>
        <v>622.14912280701753</v>
      </c>
      <c r="AU738" s="73">
        <f t="shared" si="647"/>
        <v>1370.4574731092125</v>
      </c>
      <c r="AV738" s="73">
        <f t="shared" si="648"/>
        <v>258.28986717652873</v>
      </c>
      <c r="AW738" s="73">
        <f t="shared" si="649"/>
        <v>146.87581763460335</v>
      </c>
      <c r="AX738" s="73">
        <f t="shared" si="650"/>
        <v>0.55505923935792145</v>
      </c>
      <c r="AY738" s="73">
        <f t="shared" si="651"/>
        <v>1.5794287435009731</v>
      </c>
      <c r="AZ738" s="73">
        <f t="shared" si="652"/>
        <v>58.305733269430519</v>
      </c>
      <c r="BA738" s="33">
        <f t="shared" si="653"/>
        <v>3612.1491228070176</v>
      </c>
      <c r="BC738" s="34">
        <f t="shared" si="654"/>
        <v>1.9652451472433989E-2</v>
      </c>
      <c r="BD738" s="34">
        <f t="shared" si="655"/>
        <v>0.10459539975974069</v>
      </c>
      <c r="BE738" s="34">
        <f t="shared" si="656"/>
        <v>8.7181695820724089E-2</v>
      </c>
      <c r="BF738" s="34">
        <f t="shared" si="657"/>
        <v>7.1891333433325641E-2</v>
      </c>
      <c r="BG738" s="34">
        <f t="shared" si="658"/>
        <v>1.874852619869257</v>
      </c>
      <c r="BH738" s="34">
        <f t="shared" si="659"/>
        <v>8.4662607146567509E-2</v>
      </c>
      <c r="BI738" s="34">
        <f t="shared" si="660"/>
        <v>0.35828788823582908</v>
      </c>
      <c r="BJ738" s="34">
        <f t="shared" si="661"/>
        <v>9.2603740507725782E-2</v>
      </c>
      <c r="BL738" s="49">
        <f t="shared" si="662"/>
        <v>1</v>
      </c>
      <c r="BM738" s="49">
        <f t="shared" si="663"/>
        <v>0.8335136728860304</v>
      </c>
      <c r="BN738" s="49">
        <f t="shared" si="664"/>
        <v>17.924809543974778</v>
      </c>
      <c r="BO738" s="49">
        <f t="shared" si="665"/>
        <v>0.80942954796329947</v>
      </c>
      <c r="BP738" s="49">
        <f t="shared" si="666"/>
        <v>0.88535194397114814</v>
      </c>
      <c r="BU738" s="38">
        <f t="shared" si="667"/>
        <v>4.59986371774153E-2</v>
      </c>
      <c r="BV738" s="38">
        <f t="shared" si="668"/>
        <v>3.8340493021499333E-2</v>
      </c>
      <c r="BW738" s="38">
        <f t="shared" si="669"/>
        <v>0.82451681068756677</v>
      </c>
      <c r="BX738" s="38">
        <f t="shared" si="670"/>
        <v>3.7232656097443084E-2</v>
      </c>
      <c r="BY738" s="38">
        <f t="shared" si="671"/>
        <v>4.0724982845048163E-2</v>
      </c>
    </row>
    <row r="739" spans="1:77" x14ac:dyDescent="0.25">
      <c r="A739" s="23" t="s">
        <v>1754</v>
      </c>
      <c r="B739" s="24" t="s">
        <v>1755</v>
      </c>
      <c r="C739" s="24" t="s">
        <v>107</v>
      </c>
      <c r="D739" s="24" t="s">
        <v>66</v>
      </c>
      <c r="E739" s="25">
        <v>0.121</v>
      </c>
      <c r="F739" s="26">
        <f t="shared" si="617"/>
        <v>5.7284890955367382</v>
      </c>
      <c r="G739" s="27">
        <v>30.902954325135919</v>
      </c>
      <c r="H739" s="28">
        <f t="shared" si="618"/>
        <v>1.4900000000000002</v>
      </c>
      <c r="I739" s="27">
        <v>4.9490000000000003E-3</v>
      </c>
      <c r="J739" s="27">
        <f t="shared" si="619"/>
        <v>1.9965151954815908E-6</v>
      </c>
      <c r="K739" s="20">
        <f t="shared" si="616"/>
        <v>0.99986861123831572</v>
      </c>
      <c r="S739" s="31">
        <f t="shared" si="620"/>
        <v>2.1162458635204331</v>
      </c>
      <c r="T739" s="31">
        <f t="shared" si="621"/>
        <v>2.1521049754156829</v>
      </c>
      <c r="U739" s="31">
        <f t="shared" si="622"/>
        <v>1.9353874914996763</v>
      </c>
      <c r="V739" s="31">
        <f t="shared" si="623"/>
        <v>2.2883640599430639</v>
      </c>
      <c r="W739" s="31">
        <f t="shared" si="624"/>
        <v>1.7308839661568491</v>
      </c>
      <c r="X739" s="32">
        <f t="shared" si="625"/>
        <v>1168.5771089324637</v>
      </c>
      <c r="Y739" s="31">
        <f t="shared" si="626"/>
        <v>26.888550735348634</v>
      </c>
      <c r="Z739" s="31">
        <f t="shared" si="627"/>
        <v>1.8567625493198332</v>
      </c>
      <c r="AA739" s="31">
        <f t="shared" si="628"/>
        <v>5.8011249506026248</v>
      </c>
      <c r="AB739" s="31">
        <f t="shared" si="629"/>
        <v>2.7495665706570946</v>
      </c>
      <c r="AD739" s="33">
        <f t="shared" si="630"/>
        <v>3437.3278146093508</v>
      </c>
      <c r="AE739" s="33">
        <f t="shared" si="631"/>
        <v>36.230080450326497</v>
      </c>
      <c r="AF739" s="33">
        <f t="shared" si="632"/>
        <v>0.38721779042045729</v>
      </c>
      <c r="AG739" s="73">
        <f t="shared" si="633"/>
        <v>2488.5526315789475</v>
      </c>
      <c r="AH739" s="33">
        <f t="shared" si="634"/>
        <v>592.04337031519208</v>
      </c>
      <c r="AI739" s="33">
        <f t="shared" si="635"/>
        <v>7.2832233989382544</v>
      </c>
      <c r="AJ739" s="73">
        <f t="shared" si="636"/>
        <v>60.307017543859651</v>
      </c>
      <c r="AK739" s="33">
        <f t="shared" si="637"/>
        <v>310.41460731746037</v>
      </c>
      <c r="AL739" s="33">
        <f t="shared" si="638"/>
        <v>4.6352667917780643E-2</v>
      </c>
      <c r="AM739" s="73">
        <f t="shared" si="639"/>
        <v>113.1140350877193</v>
      </c>
      <c r="AN739" s="33">
        <f t="shared" si="640"/>
        <v>1.9693474398049611</v>
      </c>
      <c r="AO739" s="73">
        <f t="shared" si="641"/>
        <v>256.40350877192981</v>
      </c>
      <c r="AP739" s="33">
        <f t="shared" si="642"/>
        <v>3.6645324784039617</v>
      </c>
      <c r="AQ739" s="73">
        <f t="shared" si="643"/>
        <v>71.622807017543863</v>
      </c>
      <c r="AR739" s="33">
        <f t="shared" si="644"/>
        <v>185.24359004016623</v>
      </c>
      <c r="AS739" s="33">
        <f t="shared" si="645"/>
        <v>0.89821319332768834</v>
      </c>
      <c r="AT739" s="73">
        <f t="shared" si="646"/>
        <v>622.14912280701753</v>
      </c>
      <c r="AU739" s="73">
        <f t="shared" si="647"/>
        <v>3437.3278146093508</v>
      </c>
      <c r="AV739" s="73">
        <f t="shared" si="648"/>
        <v>592.04337031519208</v>
      </c>
      <c r="AW739" s="73">
        <f t="shared" si="649"/>
        <v>310.41460731746037</v>
      </c>
      <c r="AX739" s="73">
        <f t="shared" si="650"/>
        <v>1.9693474398049611</v>
      </c>
      <c r="AY739" s="73">
        <f t="shared" si="651"/>
        <v>3.6645324784039617</v>
      </c>
      <c r="AZ739" s="73">
        <f t="shared" si="652"/>
        <v>185.24359004016623</v>
      </c>
      <c r="BA739" s="33">
        <f t="shared" si="653"/>
        <v>3612.1491228070176</v>
      </c>
      <c r="BC739" s="34">
        <f t="shared" si="654"/>
        <v>2.8944538521162421E-2</v>
      </c>
      <c r="BD739" s="34">
        <f t="shared" si="655"/>
        <v>6.1346109814275226E-2</v>
      </c>
      <c r="BE739" s="34">
        <f t="shared" si="656"/>
        <v>5.5338136841159596E-2</v>
      </c>
      <c r="BF739" s="34">
        <f t="shared" si="657"/>
        <v>5.0092157621574492E-2</v>
      </c>
      <c r="BG739" s="34">
        <f t="shared" si="658"/>
        <v>0.77827669253752874</v>
      </c>
      <c r="BH739" s="34">
        <f t="shared" si="659"/>
        <v>5.374313513343966E-2</v>
      </c>
      <c r="BI739" s="34">
        <f t="shared" si="660"/>
        <v>0.16710064332450728</v>
      </c>
      <c r="BJ739" s="34">
        <f t="shared" si="661"/>
        <v>6.0773448843820271E-2</v>
      </c>
      <c r="BL739" s="49">
        <f t="shared" si="662"/>
        <v>1</v>
      </c>
      <c r="BM739" s="49">
        <f t="shared" si="663"/>
        <v>0.90206432011247806</v>
      </c>
      <c r="BN739" s="49">
        <f t="shared" si="664"/>
        <v>12.686651115999926</v>
      </c>
      <c r="BO739" s="49">
        <f t="shared" si="665"/>
        <v>0.87606427361321682</v>
      </c>
      <c r="BP739" s="49">
        <f t="shared" si="666"/>
        <v>0.99066508092870631</v>
      </c>
      <c r="BU739" s="38">
        <f t="shared" si="667"/>
        <v>4.746361041092724E-2</v>
      </c>
      <c r="BV739" s="38">
        <f t="shared" si="668"/>
        <v>4.2815229455416617E-2</v>
      </c>
      <c r="BW739" s="38">
        <f t="shared" si="669"/>
        <v>0.60215426598917576</v>
      </c>
      <c r="BX739" s="38">
        <f t="shared" si="670"/>
        <v>4.1581173377709689E-2</v>
      </c>
      <c r="BY739" s="38">
        <f t="shared" si="671"/>
        <v>4.7020541448909825E-2</v>
      </c>
    </row>
    <row r="740" spans="1:77" x14ac:dyDescent="0.25">
      <c r="A740" s="23" t="s">
        <v>1756</v>
      </c>
      <c r="B740" s="24" t="s">
        <v>1757</v>
      </c>
      <c r="C740" s="24" t="s">
        <v>77</v>
      </c>
      <c r="D740" s="24" t="s">
        <v>212</v>
      </c>
      <c r="E740" s="25">
        <v>2.06</v>
      </c>
      <c r="F740" s="26">
        <f t="shared" si="617"/>
        <v>0.33647921386405111</v>
      </c>
      <c r="G740" s="27">
        <v>12589.254117941671</v>
      </c>
      <c r="H740" s="28">
        <f t="shared" si="618"/>
        <v>4.0999999999999996</v>
      </c>
      <c r="I740" s="27">
        <v>1111</v>
      </c>
      <c r="J740" s="27">
        <f t="shared" si="619"/>
        <v>0.44819728878158155</v>
      </c>
      <c r="K740" s="20">
        <f t="shared" si="616"/>
        <v>0.99982316215692824</v>
      </c>
      <c r="S740" s="31">
        <f t="shared" si="620"/>
        <v>5.2833202901935463</v>
      </c>
      <c r="T740" s="31">
        <f t="shared" si="621"/>
        <v>7.8538960402732139</v>
      </c>
      <c r="U740" s="31">
        <f t="shared" si="622"/>
        <v>4.416982294683101</v>
      </c>
      <c r="V740" s="31">
        <f t="shared" si="623"/>
        <v>599.00255865717997</v>
      </c>
      <c r="W740" s="31">
        <f t="shared" si="624"/>
        <v>3.6433023690613737</v>
      </c>
      <c r="X740" s="32">
        <f t="shared" si="625"/>
        <v>1.2567065004741547</v>
      </c>
      <c r="Y740" s="31">
        <f t="shared" si="626"/>
        <v>94.873136221439722</v>
      </c>
      <c r="Z740" s="31">
        <f t="shared" si="627"/>
        <v>4.2891260281472157</v>
      </c>
      <c r="AA740" s="31">
        <f t="shared" si="628"/>
        <v>18.333592736304315</v>
      </c>
      <c r="AB740" s="31">
        <f t="shared" si="629"/>
        <v>3.8652108194158248</v>
      </c>
      <c r="AD740" s="33">
        <f t="shared" si="630"/>
        <v>1376.8294121279348</v>
      </c>
      <c r="AE740" s="33">
        <f t="shared" si="631"/>
        <v>2.1280775410143229</v>
      </c>
      <c r="AF740" s="33">
        <f t="shared" si="632"/>
        <v>0.10610445173454883</v>
      </c>
      <c r="AG740" s="73">
        <f t="shared" si="633"/>
        <v>2488.5526315789475</v>
      </c>
      <c r="AH740" s="33">
        <f t="shared" si="634"/>
        <v>259.41542367344761</v>
      </c>
      <c r="AI740" s="33">
        <f t="shared" si="635"/>
        <v>2.7824032511696333E-2</v>
      </c>
      <c r="AJ740" s="73">
        <f t="shared" si="636"/>
        <v>60.307017543859651</v>
      </c>
      <c r="AK740" s="33">
        <f t="shared" si="637"/>
        <v>147.47380597045793</v>
      </c>
      <c r="AL740" s="33">
        <f t="shared" si="638"/>
        <v>43.10208202649514</v>
      </c>
      <c r="AM740" s="73">
        <f t="shared" si="639"/>
        <v>113.1140350877193</v>
      </c>
      <c r="AN740" s="33">
        <f t="shared" si="640"/>
        <v>0.55814428256202386</v>
      </c>
      <c r="AO740" s="73">
        <f t="shared" si="641"/>
        <v>256.40350877192981</v>
      </c>
      <c r="AP740" s="33">
        <f t="shared" si="642"/>
        <v>1.5863760174018202</v>
      </c>
      <c r="AQ740" s="73">
        <f t="shared" si="643"/>
        <v>71.622807017543863</v>
      </c>
      <c r="AR740" s="33">
        <f t="shared" si="644"/>
        <v>58.614873122671661</v>
      </c>
      <c r="AS740" s="33">
        <f t="shared" si="645"/>
        <v>0.63895530802385359</v>
      </c>
      <c r="AT740" s="73">
        <f t="shared" si="646"/>
        <v>622.14912280701753</v>
      </c>
      <c r="AU740" s="73">
        <f t="shared" si="647"/>
        <v>1376.8294121279348</v>
      </c>
      <c r="AV740" s="73">
        <f t="shared" si="648"/>
        <v>259.41542367344761</v>
      </c>
      <c r="AW740" s="73">
        <f t="shared" si="649"/>
        <v>147.47380597045793</v>
      </c>
      <c r="AX740" s="73">
        <f t="shared" si="650"/>
        <v>0.55814428256202386</v>
      </c>
      <c r="AY740" s="73">
        <f t="shared" si="651"/>
        <v>1.5863760174018202</v>
      </c>
      <c r="AZ740" s="73">
        <f t="shared" si="652"/>
        <v>58.614873122671661</v>
      </c>
      <c r="BA740" s="33">
        <f t="shared" si="653"/>
        <v>3612.1491228070176</v>
      </c>
      <c r="BC740" s="34">
        <f t="shared" si="654"/>
        <v>2.410197167804513E-2</v>
      </c>
      <c r="BD740" s="34">
        <f t="shared" si="655"/>
        <v>0.12899111677784819</v>
      </c>
      <c r="BE740" s="34">
        <f t="shared" si="656"/>
        <v>0.10644656506558871</v>
      </c>
      <c r="BF740" s="34">
        <f t="shared" si="657"/>
        <v>6.7950823522106366E-2</v>
      </c>
      <c r="BG740" s="34">
        <f t="shared" si="658"/>
        <v>2.2866296422164574</v>
      </c>
      <c r="BH740" s="34">
        <f t="shared" si="659"/>
        <v>0.10337639405397039</v>
      </c>
      <c r="BI740" s="34">
        <f t="shared" si="660"/>
        <v>0.43711082819679287</v>
      </c>
      <c r="BJ740" s="34">
        <f t="shared" si="661"/>
        <v>0.11308848303980903</v>
      </c>
      <c r="BL740" s="49">
        <f t="shared" si="662"/>
        <v>1</v>
      </c>
      <c r="BM740" s="49">
        <f t="shared" si="663"/>
        <v>0.82522399778051159</v>
      </c>
      <c r="BN740" s="49">
        <f t="shared" si="664"/>
        <v>17.727031902162299</v>
      </c>
      <c r="BO740" s="49">
        <f t="shared" si="665"/>
        <v>0.80142258347920092</v>
      </c>
      <c r="BP740" s="49">
        <f t="shared" si="666"/>
        <v>0.87671527981708164</v>
      </c>
      <c r="BU740" s="38">
        <f t="shared" si="667"/>
        <v>4.6455584290425657E-2</v>
      </c>
      <c r="BV740" s="38">
        <f t="shared" si="668"/>
        <v>3.8336262987374588E-2</v>
      </c>
      <c r="BW740" s="38">
        <f t="shared" si="669"/>
        <v>0.82351962474996532</v>
      </c>
      <c r="BX740" s="38">
        <f t="shared" si="670"/>
        <v>3.7230554379068713E-2</v>
      </c>
      <c r="BY740" s="38">
        <f t="shared" si="671"/>
        <v>4.0728320580246551E-2</v>
      </c>
    </row>
    <row r="741" spans="1:77" x14ac:dyDescent="0.25">
      <c r="A741" s="23" t="s">
        <v>1758</v>
      </c>
      <c r="B741" s="24" t="s">
        <v>1759</v>
      </c>
      <c r="C741" s="24" t="s">
        <v>320</v>
      </c>
      <c r="D741" s="24" t="s">
        <v>66</v>
      </c>
      <c r="E741" s="25">
        <v>1.0800000000000001E-2</v>
      </c>
      <c r="F741" s="26">
        <f t="shared" si="617"/>
        <v>64.180294496291225</v>
      </c>
      <c r="G741" s="27">
        <v>1.584893192461112E-4</v>
      </c>
      <c r="H741" s="28">
        <f t="shared" si="618"/>
        <v>-3.8000000000000003</v>
      </c>
      <c r="I741" s="27">
        <v>1.6160000000000002E-9</v>
      </c>
      <c r="J741" s="27">
        <f t="shared" si="619"/>
        <v>6.5192332913684597E-13</v>
      </c>
      <c r="K741" s="20">
        <f t="shared" si="616"/>
        <v>5.1650503134939546E-2</v>
      </c>
      <c r="S741" s="31">
        <f t="shared" si="620"/>
        <v>0.87516334935948237</v>
      </c>
      <c r="T741" s="31">
        <f t="shared" si="621"/>
        <v>0.79195492729048378</v>
      </c>
      <c r="U741" s="31">
        <f t="shared" si="622"/>
        <v>0.96292410651414939</v>
      </c>
      <c r="V741" s="31">
        <f t="shared" si="623"/>
        <v>0.82000753067223997</v>
      </c>
      <c r="W741" s="31">
        <f t="shared" si="624"/>
        <v>0.98146392739329746</v>
      </c>
      <c r="X741" s="32">
        <f t="shared" si="625"/>
        <v>1461532417.0016513</v>
      </c>
      <c r="Y741" s="31">
        <f t="shared" si="626"/>
        <v>0.2474084973684377</v>
      </c>
      <c r="Z741" s="31">
        <f t="shared" si="627"/>
        <v>0.90359145986506006</v>
      </c>
      <c r="AA741" s="31">
        <f t="shared" si="628"/>
        <v>0.89002261049802023</v>
      </c>
      <c r="AB741" s="31">
        <f t="shared" si="629"/>
        <v>0.82571488890715972</v>
      </c>
      <c r="AD741" s="33">
        <f t="shared" si="630"/>
        <v>8311.8548949229407</v>
      </c>
      <c r="AE741" s="33">
        <f t="shared" si="631"/>
        <v>405.91108652680606</v>
      </c>
      <c r="AF741" s="33">
        <f t="shared" si="632"/>
        <v>1.0522484356330954</v>
      </c>
      <c r="AG741" s="73">
        <f t="shared" si="633"/>
        <v>2488.5526315789475</v>
      </c>
      <c r="AH741" s="33">
        <f t="shared" si="634"/>
        <v>1189.9518618152865</v>
      </c>
      <c r="AI741" s="33">
        <f t="shared" si="635"/>
        <v>20.325016592229805</v>
      </c>
      <c r="AJ741" s="73">
        <f t="shared" si="636"/>
        <v>60.307017543859651</v>
      </c>
      <c r="AK741" s="33">
        <f t="shared" si="637"/>
        <v>547.43903639299049</v>
      </c>
      <c r="AL741" s="33">
        <f t="shared" si="638"/>
        <v>3.7061556785575878E-8</v>
      </c>
      <c r="AM741" s="73">
        <f t="shared" si="639"/>
        <v>113.1140350877193</v>
      </c>
      <c r="AN741" s="33">
        <f t="shared" si="640"/>
        <v>214.03023386002715</v>
      </c>
      <c r="AO741" s="73">
        <f t="shared" si="641"/>
        <v>256.40350877192981</v>
      </c>
      <c r="AP741" s="33">
        <f t="shared" si="642"/>
        <v>7.5301360945606799</v>
      </c>
      <c r="AQ741" s="73">
        <f t="shared" si="643"/>
        <v>71.622807017543863</v>
      </c>
      <c r="AR741" s="33">
        <f t="shared" si="644"/>
        <v>1207.4088898931434</v>
      </c>
      <c r="AS741" s="33">
        <f t="shared" si="645"/>
        <v>2.9909803043101642</v>
      </c>
      <c r="AT741" s="73">
        <f t="shared" si="646"/>
        <v>622.14912280701753</v>
      </c>
      <c r="AU741" s="73">
        <f t="shared" si="647"/>
        <v>8311.8548949229407</v>
      </c>
      <c r="AV741" s="73">
        <f t="shared" si="648"/>
        <v>1189.9518618152865</v>
      </c>
      <c r="AW741" s="73">
        <f t="shared" si="649"/>
        <v>547.43903639299049</v>
      </c>
      <c r="AX741" s="73">
        <f t="shared" si="650"/>
        <v>214.03023386002715</v>
      </c>
      <c r="AY741" s="73">
        <f t="shared" si="651"/>
        <v>7.5301360945606799</v>
      </c>
      <c r="AZ741" s="73">
        <f t="shared" si="652"/>
        <v>1207.4088898931434</v>
      </c>
      <c r="BA741" s="33">
        <f t="shared" si="653"/>
        <v>3612.1491228070176</v>
      </c>
      <c r="BC741" s="34">
        <f t="shared" si="654"/>
        <v>3.6385976335277906E-4</v>
      </c>
      <c r="BD741" s="34">
        <f t="shared" si="655"/>
        <v>3.1876304798567117E-4</v>
      </c>
      <c r="BE741" s="34">
        <f t="shared" si="656"/>
        <v>3.4448534293820437E-4</v>
      </c>
      <c r="BF741" s="34">
        <f t="shared" si="657"/>
        <v>3.571152323364376E-4</v>
      </c>
      <c r="BG741" s="34">
        <f t="shared" si="658"/>
        <v>9.0021997303946401E-5</v>
      </c>
      <c r="BH741" s="34">
        <f t="shared" si="659"/>
        <v>3.2878057475409293E-4</v>
      </c>
      <c r="BI741" s="34">
        <f t="shared" si="660"/>
        <v>3.2304317735304687E-4</v>
      </c>
      <c r="BJ741" s="34">
        <f t="shared" si="661"/>
        <v>3.9122847570375907E-4</v>
      </c>
      <c r="BL741" s="49">
        <f t="shared" si="662"/>
        <v>1</v>
      </c>
      <c r="BM741" s="49">
        <f t="shared" si="663"/>
        <v>1.0806940927283688</v>
      </c>
      <c r="BN741" s="49">
        <f t="shared" si="664"/>
        <v>0.2824103918970966</v>
      </c>
      <c r="BO741" s="49">
        <f t="shared" si="665"/>
        <v>1.0314262485307646</v>
      </c>
      <c r="BP741" s="49">
        <f t="shared" si="666"/>
        <v>1.2273332124787102</v>
      </c>
      <c r="BU741" s="38">
        <f t="shared" si="667"/>
        <v>5.1755750934689856E-2</v>
      </c>
      <c r="BV741" s="38">
        <f t="shared" si="668"/>
        <v>5.5932134299840078E-2</v>
      </c>
      <c r="BW741" s="38">
        <f t="shared" si="669"/>
        <v>1.4616361904394286E-2</v>
      </c>
      <c r="BX741" s="38">
        <f t="shared" si="670"/>
        <v>5.3382240026459769E-2</v>
      </c>
      <c r="BY741" s="38">
        <f t="shared" si="671"/>
        <v>6.3521552058920905E-2</v>
      </c>
    </row>
    <row r="748" spans="1:77" x14ac:dyDescent="0.25">
      <c r="A748" s="19"/>
      <c r="G748" s="19"/>
      <c r="I748" s="19"/>
      <c r="J748" s="19"/>
    </row>
    <row r="749" spans="1:77" x14ac:dyDescent="0.25">
      <c r="A749" s="19"/>
      <c r="G749" s="19"/>
      <c r="I749" s="19"/>
      <c r="J749" s="19"/>
    </row>
    <row r="750" spans="1:77" x14ac:dyDescent="0.25">
      <c r="A750" s="19"/>
      <c r="G750" s="19"/>
      <c r="I750" s="19"/>
      <c r="J750" s="19"/>
    </row>
    <row r="751" spans="1:77" x14ac:dyDescent="0.25">
      <c r="A751" s="19"/>
      <c r="G751" s="19"/>
      <c r="I751" s="19"/>
      <c r="J751" s="19"/>
    </row>
    <row r="752" spans="1:77" x14ac:dyDescent="0.25">
      <c r="A752" s="19"/>
      <c r="G752" s="19"/>
      <c r="I752" s="19"/>
      <c r="J752" s="19"/>
    </row>
    <row r="753" spans="1:10" x14ac:dyDescent="0.25">
      <c r="A753" s="19"/>
      <c r="G753" s="19"/>
      <c r="I753" s="19"/>
      <c r="J753" s="19"/>
    </row>
    <row r="754" spans="1:10" x14ac:dyDescent="0.25">
      <c r="A754" s="19"/>
      <c r="G754" s="19"/>
      <c r="I754" s="19"/>
      <c r="J754" s="19"/>
    </row>
    <row r="755" spans="1:10" x14ac:dyDescent="0.25">
      <c r="A755" s="19"/>
      <c r="G755" s="19"/>
      <c r="I755" s="19"/>
      <c r="J755" s="19"/>
    </row>
    <row r="756" spans="1:10" x14ac:dyDescent="0.25">
      <c r="A756" s="19"/>
      <c r="G756" s="19"/>
      <c r="I756" s="19"/>
      <c r="J756" s="19"/>
    </row>
    <row r="757" spans="1:10" x14ac:dyDescent="0.25">
      <c r="A757" s="19"/>
      <c r="G757" s="19"/>
      <c r="I757" s="19"/>
      <c r="J757" s="19"/>
    </row>
    <row r="758" spans="1:10" x14ac:dyDescent="0.25">
      <c r="A758" s="19"/>
      <c r="G758" s="19"/>
      <c r="I758" s="19"/>
      <c r="J758" s="19"/>
    </row>
    <row r="759" spans="1:10" x14ac:dyDescent="0.25">
      <c r="A759" s="19"/>
      <c r="G759" s="19"/>
      <c r="I759" s="19"/>
      <c r="J759" s="19"/>
    </row>
    <row r="760" spans="1:10" x14ac:dyDescent="0.25">
      <c r="A760" s="19"/>
      <c r="G760" s="19"/>
      <c r="I760" s="19"/>
      <c r="J760" s="19"/>
    </row>
    <row r="761" spans="1:10" x14ac:dyDescent="0.25">
      <c r="A761" s="19"/>
      <c r="G761" s="19"/>
      <c r="I761" s="19"/>
      <c r="J761" s="19"/>
    </row>
    <row r="762" spans="1:10" x14ac:dyDescent="0.25">
      <c r="A762" s="19"/>
      <c r="G762" s="19"/>
      <c r="I762" s="19"/>
      <c r="J762" s="19"/>
    </row>
    <row r="763" spans="1:10" x14ac:dyDescent="0.25">
      <c r="A763" s="19"/>
      <c r="G763" s="19"/>
      <c r="I763" s="19"/>
      <c r="J763" s="19"/>
    </row>
    <row r="764" spans="1:10" x14ac:dyDescent="0.25">
      <c r="A764" s="19"/>
      <c r="G764" s="19"/>
      <c r="I764" s="19"/>
      <c r="J764" s="19"/>
    </row>
    <row r="765" spans="1:10" x14ac:dyDescent="0.25">
      <c r="A765" s="19"/>
      <c r="G765" s="19"/>
      <c r="I765" s="19"/>
      <c r="J765" s="19"/>
    </row>
    <row r="766" spans="1:10" x14ac:dyDescent="0.25">
      <c r="A766" s="19"/>
      <c r="G766" s="19"/>
      <c r="I766" s="19"/>
      <c r="J766" s="19"/>
    </row>
    <row r="767" spans="1:10" x14ac:dyDescent="0.25">
      <c r="A767" s="19"/>
      <c r="G767" s="19"/>
      <c r="I767" s="19"/>
      <c r="J767" s="19"/>
    </row>
    <row r="768" spans="1:10" x14ac:dyDescent="0.25">
      <c r="A768" s="19"/>
      <c r="G768" s="19"/>
      <c r="I768" s="19"/>
      <c r="J768" s="19"/>
    </row>
    <row r="769" spans="1:10" x14ac:dyDescent="0.25">
      <c r="A769" s="19"/>
      <c r="G769" s="19"/>
      <c r="I769" s="19"/>
      <c r="J769" s="19"/>
    </row>
    <row r="770" spans="1:10" x14ac:dyDescent="0.25">
      <c r="A770" s="19"/>
      <c r="G770" s="19"/>
      <c r="I770" s="19"/>
      <c r="J770" s="19"/>
    </row>
    <row r="771" spans="1:10" x14ac:dyDescent="0.25">
      <c r="A771" s="19"/>
      <c r="G771" s="19"/>
      <c r="I771" s="19"/>
      <c r="J771" s="19"/>
    </row>
    <row r="772" spans="1:10" x14ac:dyDescent="0.25">
      <c r="A772" s="19"/>
      <c r="G772" s="19"/>
      <c r="I772" s="19"/>
      <c r="J772" s="19"/>
    </row>
    <row r="773" spans="1:10" x14ac:dyDescent="0.25">
      <c r="A773" s="19"/>
      <c r="G773" s="19"/>
      <c r="I773" s="19"/>
      <c r="J773" s="19"/>
    </row>
    <row r="774" spans="1:10" x14ac:dyDescent="0.25">
      <c r="A774" s="19"/>
      <c r="G774" s="19"/>
      <c r="I774" s="19"/>
      <c r="J774" s="19"/>
    </row>
    <row r="775" spans="1:10" x14ac:dyDescent="0.25">
      <c r="A775" s="19"/>
      <c r="G775" s="19"/>
      <c r="I775" s="19"/>
      <c r="J775" s="19"/>
    </row>
    <row r="776" spans="1:10" x14ac:dyDescent="0.25">
      <c r="A776" s="19"/>
      <c r="G776" s="19"/>
      <c r="I776" s="19"/>
      <c r="J776" s="19"/>
    </row>
    <row r="777" spans="1:10" x14ac:dyDescent="0.25">
      <c r="A777" s="19"/>
      <c r="G777" s="19"/>
      <c r="I777" s="19"/>
      <c r="J777" s="19"/>
    </row>
    <row r="778" spans="1:10" x14ac:dyDescent="0.25">
      <c r="A778" s="19"/>
      <c r="G778" s="19"/>
      <c r="I778" s="19"/>
      <c r="J778" s="19"/>
    </row>
    <row r="779" spans="1:10" x14ac:dyDescent="0.25">
      <c r="A779" s="19"/>
      <c r="G779" s="19"/>
      <c r="I779" s="19"/>
      <c r="J779" s="19"/>
    </row>
    <row r="780" spans="1:10" x14ac:dyDescent="0.25">
      <c r="A780" s="19"/>
      <c r="G780" s="19"/>
      <c r="I780" s="19"/>
      <c r="J780" s="19"/>
    </row>
    <row r="781" spans="1:10" x14ac:dyDescent="0.25">
      <c r="A781" s="19"/>
      <c r="G781" s="19"/>
      <c r="I781" s="19"/>
      <c r="J781" s="19"/>
    </row>
    <row r="782" spans="1:10" x14ac:dyDescent="0.25">
      <c r="A782" s="19"/>
      <c r="G782" s="19"/>
      <c r="I782" s="19"/>
      <c r="J782" s="19"/>
    </row>
    <row r="783" spans="1:10" x14ac:dyDescent="0.25">
      <c r="A783" s="19"/>
      <c r="G783" s="19"/>
      <c r="I783" s="19"/>
      <c r="J783" s="19"/>
    </row>
    <row r="784" spans="1:10" x14ac:dyDescent="0.25">
      <c r="A784" s="19"/>
      <c r="G784" s="19"/>
      <c r="I784" s="19"/>
      <c r="J784" s="19"/>
    </row>
    <row r="785" spans="1:10" x14ac:dyDescent="0.25">
      <c r="A785" s="19"/>
      <c r="G785" s="19"/>
      <c r="I785" s="19"/>
      <c r="J785" s="19"/>
    </row>
    <row r="786" spans="1:10" x14ac:dyDescent="0.25">
      <c r="A786" s="19"/>
      <c r="G786" s="19"/>
      <c r="I786" s="19"/>
      <c r="J786" s="19"/>
    </row>
    <row r="787" spans="1:10" x14ac:dyDescent="0.25">
      <c r="A787" s="19"/>
      <c r="G787" s="19"/>
      <c r="I787" s="19"/>
      <c r="J787" s="19"/>
    </row>
    <row r="788" spans="1:10" x14ac:dyDescent="0.25">
      <c r="A788" s="19"/>
      <c r="G788" s="19"/>
      <c r="I788" s="19"/>
      <c r="J788" s="19"/>
    </row>
    <row r="789" spans="1:10" x14ac:dyDescent="0.25">
      <c r="A789" s="19"/>
      <c r="G789" s="19"/>
      <c r="I789" s="19"/>
      <c r="J789" s="19"/>
    </row>
    <row r="790" spans="1:10" x14ac:dyDescent="0.25">
      <c r="A790" s="19"/>
      <c r="G790" s="19"/>
      <c r="I790" s="19"/>
      <c r="J790" s="19"/>
    </row>
    <row r="791" spans="1:10" x14ac:dyDescent="0.25">
      <c r="A791" s="19"/>
      <c r="G791" s="19"/>
      <c r="I791" s="19"/>
      <c r="J791" s="19"/>
    </row>
    <row r="792" spans="1:10" x14ac:dyDescent="0.25">
      <c r="A792" s="19"/>
      <c r="G792" s="19"/>
      <c r="I792" s="19"/>
      <c r="J792" s="19"/>
    </row>
    <row r="793" spans="1:10" x14ac:dyDescent="0.25">
      <c r="A793" s="19"/>
      <c r="G793" s="19"/>
      <c r="I793" s="19"/>
      <c r="J793" s="19"/>
    </row>
    <row r="794" spans="1:10" x14ac:dyDescent="0.25">
      <c r="A794" s="19"/>
      <c r="G794" s="19"/>
      <c r="I794" s="19"/>
      <c r="J794" s="19"/>
    </row>
    <row r="795" spans="1:10" x14ac:dyDescent="0.25">
      <c r="A795" s="19"/>
      <c r="G795" s="19"/>
      <c r="I795" s="19"/>
      <c r="J795" s="19"/>
    </row>
    <row r="796" spans="1:10" x14ac:dyDescent="0.25">
      <c r="A796" s="19"/>
      <c r="G796" s="19"/>
      <c r="I796" s="19"/>
      <c r="J796" s="19"/>
    </row>
    <row r="797" spans="1:10" x14ac:dyDescent="0.25">
      <c r="A797" s="19"/>
      <c r="G797" s="19"/>
      <c r="I797" s="19"/>
      <c r="J797" s="19"/>
    </row>
    <row r="798" spans="1:10" x14ac:dyDescent="0.25">
      <c r="A798" s="19"/>
      <c r="G798" s="19"/>
      <c r="I798" s="19"/>
      <c r="J798" s="19"/>
    </row>
    <row r="799" spans="1:10" x14ac:dyDescent="0.25">
      <c r="A799" s="19"/>
      <c r="G799" s="19"/>
      <c r="I799" s="19"/>
      <c r="J799" s="19"/>
    </row>
    <row r="800" spans="1:10" x14ac:dyDescent="0.25">
      <c r="A800" s="19"/>
      <c r="G800" s="19"/>
      <c r="I800" s="19"/>
      <c r="J800" s="19"/>
    </row>
    <row r="801" spans="1:10" x14ac:dyDescent="0.25">
      <c r="A801" s="19"/>
      <c r="G801" s="19"/>
      <c r="I801" s="19"/>
      <c r="J801" s="19"/>
    </row>
    <row r="802" spans="1:10" x14ac:dyDescent="0.25">
      <c r="A802" s="19"/>
      <c r="G802" s="19"/>
      <c r="I802" s="19"/>
      <c r="J802" s="19"/>
    </row>
  </sheetData>
  <mergeCells count="72">
    <mergeCell ref="AU1:BA1"/>
    <mergeCell ref="BC3:BC5"/>
    <mergeCell ref="AL3:AL5"/>
    <mergeCell ref="AP3:AP5"/>
    <mergeCell ref="AQ3:AQ5"/>
    <mergeCell ref="AK1:AM1"/>
    <mergeCell ref="AN1:AO1"/>
    <mergeCell ref="AK3:AK5"/>
    <mergeCell ref="AM3:AM5"/>
    <mergeCell ref="AN3:AN5"/>
    <mergeCell ref="AO3:AO5"/>
    <mergeCell ref="AP1:AQ1"/>
    <mergeCell ref="AR1:AT1"/>
    <mergeCell ref="BC1:BJ1"/>
    <mergeCell ref="BJ3:BJ5"/>
    <mergeCell ref="BG3:BG5"/>
    <mergeCell ref="BH3:BH5"/>
    <mergeCell ref="BI3:BI5"/>
    <mergeCell ref="AV3:AV5"/>
    <mergeCell ref="AW3:AW5"/>
    <mergeCell ref="AX3:AX5"/>
    <mergeCell ref="AY3:AY5"/>
    <mergeCell ref="AZ3:AZ5"/>
    <mergeCell ref="E3:E5"/>
    <mergeCell ref="F3:F5"/>
    <mergeCell ref="G3:G5"/>
    <mergeCell ref="H3:H5"/>
    <mergeCell ref="I3:I5"/>
    <mergeCell ref="J3:J5"/>
    <mergeCell ref="K3:K5"/>
    <mergeCell ref="S1:AB1"/>
    <mergeCell ref="AD1:AG1"/>
    <mergeCell ref="AH1:AJ1"/>
    <mergeCell ref="S3:S5"/>
    <mergeCell ref="T3:T5"/>
    <mergeCell ref="U3:U5"/>
    <mergeCell ref="V3:V5"/>
    <mergeCell ref="W3:W5"/>
    <mergeCell ref="Y3:Y5"/>
    <mergeCell ref="Z3:Z5"/>
    <mergeCell ref="AA3:AA5"/>
    <mergeCell ref="AB3:AB5"/>
    <mergeCell ref="AD3:AD5"/>
    <mergeCell ref="AE3:AE5"/>
    <mergeCell ref="M6:M7"/>
    <mergeCell ref="N6:Q6"/>
    <mergeCell ref="BD3:BD5"/>
    <mergeCell ref="BE3:BE5"/>
    <mergeCell ref="BF3:BF5"/>
    <mergeCell ref="AR3:AR5"/>
    <mergeCell ref="AS3:AS5"/>
    <mergeCell ref="AT3:AT5"/>
    <mergeCell ref="AU3:AU5"/>
    <mergeCell ref="BA3:BA5"/>
    <mergeCell ref="X3:X5"/>
    <mergeCell ref="AF3:AF5"/>
    <mergeCell ref="AG3:AG5"/>
    <mergeCell ref="AH3:AH5"/>
    <mergeCell ref="AI3:AI5"/>
    <mergeCell ref="AJ3:AJ5"/>
    <mergeCell ref="BU1:BY1"/>
    <mergeCell ref="BU3:BU5"/>
    <mergeCell ref="BV3:BV5"/>
    <mergeCell ref="BW3:BW5"/>
    <mergeCell ref="BX3:BX5"/>
    <mergeCell ref="BY3:BY5"/>
    <mergeCell ref="BL1:BP1"/>
    <mergeCell ref="BL3:BL5"/>
    <mergeCell ref="BM3:BM5"/>
    <mergeCell ref="BN3:BN5"/>
    <mergeCell ref="BO3:BO5"/>
    <mergeCell ref="BP3:BP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F3F78-F4F7-486D-BAB9-4A9AB8760E9E}">
  <dimension ref="A1:BY802"/>
  <sheetViews>
    <sheetView topLeftCell="G1" workbookViewId="0">
      <selection activeCell="L18" sqref="L18"/>
    </sheetView>
  </sheetViews>
  <sheetFormatPr defaultColWidth="9.140625" defaultRowHeight="11.25" x14ac:dyDescent="0.25"/>
  <cols>
    <col min="1" max="1" width="15.5703125" style="18" customWidth="1"/>
    <col min="2" max="2" width="17.42578125" style="19" customWidth="1"/>
    <col min="3" max="3" width="10.140625" style="19" customWidth="1"/>
    <col min="4" max="4" width="18.28515625" style="19" customWidth="1"/>
    <col min="5" max="5" width="10.140625" style="19" customWidth="1"/>
    <col min="6" max="6" width="12" style="20" customWidth="1"/>
    <col min="7" max="7" width="9.140625" style="57"/>
    <col min="8" max="8" width="9.140625" style="20"/>
    <col min="9" max="9" width="10.7109375" style="57" bestFit="1" customWidth="1"/>
    <col min="10" max="10" width="10.7109375" style="57" customWidth="1"/>
    <col min="11" max="12" width="9.140625" style="20"/>
    <col min="13" max="13" width="26" style="20" customWidth="1"/>
    <col min="14" max="18" width="13.42578125" style="20" customWidth="1"/>
    <col min="19" max="23" width="9.140625" style="31"/>
    <col min="24" max="24" width="11.7109375" style="32" bestFit="1" customWidth="1"/>
    <col min="25" max="28" width="9.140625" style="31"/>
    <col min="29" max="29" width="9.140625" style="19"/>
    <col min="30" max="46" width="10.85546875" style="73" customWidth="1"/>
    <col min="47" max="53" width="13.28515625" style="73" customWidth="1"/>
    <col min="54" max="54" width="9.140625" style="19"/>
    <col min="55" max="62" width="9.140625" style="56"/>
    <col min="63" max="63" width="9.140625" style="19"/>
    <col min="64" max="68" width="9.140625" style="49"/>
    <col min="69" max="72" width="9.140625" style="19"/>
    <col min="73" max="77" width="9.140625" style="38"/>
    <col min="78" max="16384" width="9.140625" style="19"/>
  </cols>
  <sheetData>
    <row r="1" spans="1:77" ht="27.75" customHeight="1" x14ac:dyDescent="0.25">
      <c r="E1" s="3"/>
      <c r="F1" s="4"/>
      <c r="R1" s="29"/>
      <c r="S1" s="109" t="s">
        <v>1760</v>
      </c>
      <c r="T1" s="110"/>
      <c r="U1" s="110"/>
      <c r="V1" s="110"/>
      <c r="W1" s="110"/>
      <c r="X1" s="110"/>
      <c r="Y1" s="110"/>
      <c r="Z1" s="110"/>
      <c r="AA1" s="110"/>
      <c r="AB1" s="111"/>
      <c r="AD1" s="100" t="s">
        <v>1</v>
      </c>
      <c r="AE1" s="101"/>
      <c r="AF1" s="101"/>
      <c r="AG1" s="102"/>
      <c r="AH1" s="100" t="s">
        <v>2</v>
      </c>
      <c r="AI1" s="101"/>
      <c r="AJ1" s="102"/>
      <c r="AK1" s="100" t="s">
        <v>3</v>
      </c>
      <c r="AL1" s="101"/>
      <c r="AM1" s="102"/>
      <c r="AN1" s="100" t="s">
        <v>4</v>
      </c>
      <c r="AO1" s="102"/>
      <c r="AP1" s="100" t="s">
        <v>5</v>
      </c>
      <c r="AQ1" s="102"/>
      <c r="AR1" s="100" t="s">
        <v>6</v>
      </c>
      <c r="AS1" s="101"/>
      <c r="AT1" s="102"/>
      <c r="AU1" s="100" t="s">
        <v>7</v>
      </c>
      <c r="AV1" s="101"/>
      <c r="AW1" s="101"/>
      <c r="AX1" s="101"/>
      <c r="AY1" s="101"/>
      <c r="AZ1" s="101"/>
      <c r="BA1" s="102"/>
      <c r="BC1" s="106" t="s">
        <v>8</v>
      </c>
      <c r="BD1" s="107"/>
      <c r="BE1" s="107"/>
      <c r="BF1" s="107"/>
      <c r="BG1" s="107"/>
      <c r="BH1" s="107"/>
      <c r="BI1" s="107"/>
      <c r="BJ1" s="108"/>
      <c r="BL1" s="74" t="s">
        <v>1767</v>
      </c>
      <c r="BM1" s="75"/>
      <c r="BN1" s="75"/>
      <c r="BO1" s="75"/>
      <c r="BP1" s="76"/>
      <c r="BQ1" s="3"/>
      <c r="BR1" s="3"/>
      <c r="BS1" s="3"/>
      <c r="BT1" s="3"/>
      <c r="BU1" s="80" t="s">
        <v>1782</v>
      </c>
      <c r="BV1" s="81"/>
      <c r="BW1" s="81"/>
      <c r="BX1" s="81"/>
      <c r="BY1" s="82"/>
    </row>
    <row r="2" spans="1:77" s="8" customFormat="1" ht="36" customHeight="1" x14ac:dyDescent="0.25">
      <c r="A2" s="7" t="s">
        <v>9</v>
      </c>
      <c r="B2" s="8" t="s">
        <v>10</v>
      </c>
      <c r="C2" s="9" t="s">
        <v>11</v>
      </c>
      <c r="D2" s="9" t="s">
        <v>12</v>
      </c>
      <c r="E2" s="9" t="s">
        <v>13</v>
      </c>
      <c r="F2" s="10" t="s">
        <v>14</v>
      </c>
      <c r="G2" s="11" t="s">
        <v>15</v>
      </c>
      <c r="H2" s="12" t="s">
        <v>16</v>
      </c>
      <c r="I2" s="13" t="s">
        <v>17</v>
      </c>
      <c r="J2" s="12" t="s">
        <v>18</v>
      </c>
      <c r="K2" s="12" t="s">
        <v>19</v>
      </c>
      <c r="L2" s="12"/>
      <c r="M2" s="12"/>
      <c r="N2" s="12"/>
      <c r="O2" s="12"/>
      <c r="P2" s="12"/>
      <c r="Q2" s="12"/>
      <c r="R2" s="12"/>
      <c r="S2" s="14" t="s">
        <v>20</v>
      </c>
      <c r="T2" s="14" t="s">
        <v>21</v>
      </c>
      <c r="U2" s="14" t="s">
        <v>22</v>
      </c>
      <c r="V2" s="14" t="s">
        <v>23</v>
      </c>
      <c r="W2" s="14" t="s">
        <v>24</v>
      </c>
      <c r="X2" s="15" t="s">
        <v>25</v>
      </c>
      <c r="Y2" s="14" t="s">
        <v>26</v>
      </c>
      <c r="Z2" s="14" t="s">
        <v>27</v>
      </c>
      <c r="AA2" s="14" t="s">
        <v>28</v>
      </c>
      <c r="AB2" s="14" t="s">
        <v>29</v>
      </c>
      <c r="AD2" s="16" t="s">
        <v>30</v>
      </c>
      <c r="AE2" s="16" t="s">
        <v>31</v>
      </c>
      <c r="AF2" s="16" t="s">
        <v>32</v>
      </c>
      <c r="AG2" s="16" t="s">
        <v>33</v>
      </c>
      <c r="AH2" s="16" t="s">
        <v>34</v>
      </c>
      <c r="AI2" s="16" t="s">
        <v>35</v>
      </c>
      <c r="AJ2" s="16" t="s">
        <v>36</v>
      </c>
      <c r="AK2" s="16" t="s">
        <v>37</v>
      </c>
      <c r="AL2" s="16" t="s">
        <v>38</v>
      </c>
      <c r="AM2" s="16" t="s">
        <v>39</v>
      </c>
      <c r="AN2" s="16" t="s">
        <v>40</v>
      </c>
      <c r="AO2" s="16" t="s">
        <v>41</v>
      </c>
      <c r="AP2" s="16" t="s">
        <v>42</v>
      </c>
      <c r="AQ2" s="16" t="s">
        <v>43</v>
      </c>
      <c r="AR2" s="16" t="s">
        <v>44</v>
      </c>
      <c r="AS2" s="16" t="s">
        <v>45</v>
      </c>
      <c r="AT2" s="16" t="s">
        <v>46</v>
      </c>
      <c r="AU2" s="16" t="s">
        <v>47</v>
      </c>
      <c r="AV2" s="16" t="s">
        <v>1783</v>
      </c>
      <c r="AW2" s="16" t="s">
        <v>1784</v>
      </c>
      <c r="AX2" s="16" t="s">
        <v>1786</v>
      </c>
      <c r="AY2" s="16" t="s">
        <v>1787</v>
      </c>
      <c r="AZ2" s="16" t="s">
        <v>1785</v>
      </c>
      <c r="BA2" s="16" t="s">
        <v>48</v>
      </c>
      <c r="BC2" s="17" t="s">
        <v>49</v>
      </c>
      <c r="BD2" s="17" t="s">
        <v>50</v>
      </c>
      <c r="BE2" s="17" t="s">
        <v>51</v>
      </c>
      <c r="BF2" s="17" t="s">
        <v>52</v>
      </c>
      <c r="BG2" s="17" t="s">
        <v>53</v>
      </c>
      <c r="BH2" s="17" t="s">
        <v>54</v>
      </c>
      <c r="BI2" s="17" t="s">
        <v>55</v>
      </c>
      <c r="BJ2" s="17" t="s">
        <v>56</v>
      </c>
      <c r="BL2" s="61" t="s">
        <v>1768</v>
      </c>
      <c r="BM2" s="61" t="s">
        <v>1769</v>
      </c>
      <c r="BN2" s="61" t="s">
        <v>1770</v>
      </c>
      <c r="BO2" s="61" t="s">
        <v>1771</v>
      </c>
      <c r="BP2" s="61" t="s">
        <v>1772</v>
      </c>
      <c r="BU2" s="72" t="s">
        <v>1773</v>
      </c>
      <c r="BV2" s="72" t="s">
        <v>1774</v>
      </c>
      <c r="BW2" s="72" t="s">
        <v>1775</v>
      </c>
      <c r="BX2" s="72" t="s">
        <v>1776</v>
      </c>
      <c r="BY2" s="72" t="s">
        <v>1777</v>
      </c>
    </row>
    <row r="3" spans="1:77" x14ac:dyDescent="0.25">
      <c r="E3" s="104" t="s">
        <v>57</v>
      </c>
      <c r="F3" s="96" t="s">
        <v>58</v>
      </c>
      <c r="G3" s="105" t="s">
        <v>59</v>
      </c>
      <c r="H3" s="58"/>
      <c r="I3" s="105" t="s">
        <v>60</v>
      </c>
      <c r="J3" s="96" t="s">
        <v>61</v>
      </c>
      <c r="K3" s="96" t="s">
        <v>61</v>
      </c>
      <c r="S3" s="103" t="s">
        <v>61</v>
      </c>
      <c r="T3" s="103" t="s">
        <v>61</v>
      </c>
      <c r="U3" s="103" t="s">
        <v>61</v>
      </c>
      <c r="V3" s="103" t="s">
        <v>61</v>
      </c>
      <c r="W3" s="103" t="s">
        <v>61</v>
      </c>
      <c r="X3" s="95" t="s">
        <v>61</v>
      </c>
      <c r="Y3" s="103" t="s">
        <v>61</v>
      </c>
      <c r="Z3" s="103" t="s">
        <v>61</v>
      </c>
      <c r="AA3" s="103" t="s">
        <v>61</v>
      </c>
      <c r="AB3" s="103" t="s">
        <v>61</v>
      </c>
      <c r="AD3" s="94" t="s">
        <v>62</v>
      </c>
      <c r="AE3" s="94" t="s">
        <v>62</v>
      </c>
      <c r="AF3" s="94" t="s">
        <v>62</v>
      </c>
      <c r="AG3" s="94" t="s">
        <v>62</v>
      </c>
      <c r="AH3" s="94" t="s">
        <v>62</v>
      </c>
      <c r="AI3" s="94" t="s">
        <v>62</v>
      </c>
      <c r="AJ3" s="94" t="s">
        <v>62</v>
      </c>
      <c r="AK3" s="94" t="s">
        <v>62</v>
      </c>
      <c r="AL3" s="94" t="s">
        <v>62</v>
      </c>
      <c r="AM3" s="94" t="s">
        <v>62</v>
      </c>
      <c r="AN3" s="94" t="s">
        <v>62</v>
      </c>
      <c r="AO3" s="94" t="s">
        <v>62</v>
      </c>
      <c r="AP3" s="94" t="s">
        <v>62</v>
      </c>
      <c r="AQ3" s="94" t="s">
        <v>62</v>
      </c>
      <c r="AR3" s="94" t="s">
        <v>62</v>
      </c>
      <c r="AS3" s="94" t="s">
        <v>62</v>
      </c>
      <c r="AT3" s="94" t="s">
        <v>62</v>
      </c>
      <c r="AU3" s="94" t="s">
        <v>62</v>
      </c>
      <c r="AV3" s="94" t="s">
        <v>62</v>
      </c>
      <c r="AW3" s="94" t="s">
        <v>62</v>
      </c>
      <c r="AX3" s="94" t="s">
        <v>62</v>
      </c>
      <c r="AY3" s="94" t="s">
        <v>62</v>
      </c>
      <c r="AZ3" s="94" t="s">
        <v>62</v>
      </c>
      <c r="BA3" s="94" t="s">
        <v>62</v>
      </c>
      <c r="BC3" s="91"/>
      <c r="BD3" s="91"/>
      <c r="BE3" s="91"/>
      <c r="BF3" s="91"/>
      <c r="BG3" s="91"/>
      <c r="BH3" s="91"/>
      <c r="BI3" s="91"/>
      <c r="BJ3" s="91"/>
      <c r="BL3" s="77"/>
      <c r="BM3" s="77"/>
      <c r="BN3" s="77"/>
      <c r="BO3" s="77"/>
      <c r="BP3" s="77"/>
      <c r="BU3" s="83" t="s">
        <v>1780</v>
      </c>
      <c r="BV3" s="83" t="s">
        <v>1780</v>
      </c>
      <c r="BW3" s="83" t="s">
        <v>1780</v>
      </c>
      <c r="BX3" s="83" t="s">
        <v>1780</v>
      </c>
      <c r="BY3" s="83" t="s">
        <v>1780</v>
      </c>
    </row>
    <row r="4" spans="1:77" x14ac:dyDescent="0.25">
      <c r="E4" s="104"/>
      <c r="F4" s="96"/>
      <c r="G4" s="105"/>
      <c r="H4" s="58"/>
      <c r="I4" s="105"/>
      <c r="J4" s="96"/>
      <c r="K4" s="96"/>
      <c r="S4" s="103"/>
      <c r="T4" s="103"/>
      <c r="U4" s="103"/>
      <c r="V4" s="103"/>
      <c r="W4" s="103"/>
      <c r="X4" s="95"/>
      <c r="Y4" s="103"/>
      <c r="Z4" s="103"/>
      <c r="AA4" s="103"/>
      <c r="AB4" s="103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C4" s="92"/>
      <c r="BD4" s="92"/>
      <c r="BE4" s="92"/>
      <c r="BF4" s="92"/>
      <c r="BG4" s="92"/>
      <c r="BH4" s="92"/>
      <c r="BI4" s="92"/>
      <c r="BJ4" s="92"/>
      <c r="BL4" s="78"/>
      <c r="BM4" s="78"/>
      <c r="BN4" s="78"/>
      <c r="BO4" s="78"/>
      <c r="BP4" s="78"/>
      <c r="BU4" s="84"/>
      <c r="BV4" s="84"/>
      <c r="BW4" s="84"/>
      <c r="BX4" s="84"/>
      <c r="BY4" s="84"/>
    </row>
    <row r="5" spans="1:77" ht="12" thickBot="1" x14ac:dyDescent="0.3">
      <c r="A5" s="21"/>
      <c r="E5" s="104"/>
      <c r="F5" s="96"/>
      <c r="G5" s="105"/>
      <c r="H5" s="58"/>
      <c r="I5" s="105"/>
      <c r="J5" s="96"/>
      <c r="K5" s="96"/>
      <c r="M5" s="22"/>
      <c r="N5" s="22"/>
      <c r="O5" s="22"/>
      <c r="P5" s="22"/>
      <c r="Q5" s="22"/>
      <c r="S5" s="103"/>
      <c r="T5" s="103"/>
      <c r="U5" s="103"/>
      <c r="V5" s="103"/>
      <c r="W5" s="103"/>
      <c r="X5" s="95"/>
      <c r="Y5" s="103"/>
      <c r="Z5" s="103"/>
      <c r="AA5" s="103"/>
      <c r="AB5" s="103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C5" s="93"/>
      <c r="BD5" s="93"/>
      <c r="BE5" s="93"/>
      <c r="BF5" s="93"/>
      <c r="BG5" s="93"/>
      <c r="BH5" s="93"/>
      <c r="BI5" s="93"/>
      <c r="BJ5" s="93"/>
      <c r="BL5" s="79"/>
      <c r="BM5" s="79"/>
      <c r="BN5" s="79"/>
      <c r="BO5" s="79"/>
      <c r="BP5" s="79"/>
      <c r="BR5" s="62"/>
      <c r="BS5" s="62"/>
      <c r="BU5" s="85"/>
      <c r="BV5" s="85"/>
      <c r="BW5" s="85"/>
      <c r="BX5" s="85"/>
      <c r="BY5" s="85"/>
    </row>
    <row r="6" spans="1:77" x14ac:dyDescent="0.25">
      <c r="A6" s="23" t="s">
        <v>63</v>
      </c>
      <c r="B6" s="24" t="s">
        <v>64</v>
      </c>
      <c r="C6" s="24" t="s">
        <v>65</v>
      </c>
      <c r="D6" s="24" t="s">
        <v>66</v>
      </c>
      <c r="E6" s="25">
        <v>2.35E-2</v>
      </c>
      <c r="F6" s="26">
        <f>(LN(2))/E6</f>
        <v>29.495624704678523</v>
      </c>
      <c r="G6" s="27">
        <v>79.432823472428197</v>
      </c>
      <c r="H6" s="28">
        <f>LOG10(G6)</f>
        <v>1.9000000000000004</v>
      </c>
      <c r="I6" s="27">
        <v>5.3832999999999998E-9</v>
      </c>
      <c r="J6" s="27">
        <f>I6/(8.314*298.15)</f>
        <v>2.1717195901871178E-12</v>
      </c>
      <c r="K6" s="20">
        <f t="shared" ref="K6:K69" si="0">1/(0.05*((0.000037+(0.12/G6))*(0.006*G6+0.485))+1)</f>
        <v>0.99992559185316054</v>
      </c>
      <c r="L6" s="29"/>
      <c r="M6" s="86" t="s">
        <v>67</v>
      </c>
      <c r="N6" s="88" t="s">
        <v>68</v>
      </c>
      <c r="O6" s="89"/>
      <c r="P6" s="89"/>
      <c r="Q6" s="90"/>
      <c r="R6" s="30"/>
      <c r="S6" s="31">
        <f>($N$12+0.035*$O$12+($P$12/G6)*0.824)/($N$8+0.035*$O$8+($P$8/G6)*0.824)</f>
        <v>3.3803056327518033</v>
      </c>
      <c r="T6" s="31">
        <f>($N$12+0.035*$O$12+($P$12/G6)*0.824)/($N$10+0.035*$O$10+($P$10/G6)*0.824)</f>
        <v>4.3778165054840574</v>
      </c>
      <c r="U6" s="31">
        <f>($N$13+0.035*$O$13+($P$13/G6)*0.824)/($N$8+0.035*$O$8+($P$8/G6)*0.824)</f>
        <v>2.2815282928675473</v>
      </c>
      <c r="V6" s="31">
        <f>($N$13+0.035*$O$13+($P$13/G6)*0.824)/($N$9+0.035*$O$9+($P$9/G6)*0.824)</f>
        <v>4.4638697748161977</v>
      </c>
      <c r="W6" s="31">
        <f>($N$16+0.035*$O$16+($P$16/G6)*0.824)/($N$8+0.035*$O$8+($P$8/G6)*0.824)</f>
        <v>2.0803939907012241</v>
      </c>
      <c r="X6" s="32">
        <f>(($N$16+0.035*$O$16+($P$16/G6)*0.824)/(0+0.035*0+(1/G6)*0.824))/(J6/0.0012)</f>
        <v>2136644900.4549732</v>
      </c>
      <c r="Y6" s="31">
        <f>($N$15+0.035*$O$15+($P$15/G6)*0.824)/($N$8+0.035*$O$8+($P$8/G6)*0.824)</f>
        <v>41.598564860082661</v>
      </c>
      <c r="Z6" s="31">
        <f>($N$14+0.035*$O$14+($P$14/G6)*0.824)/($N$8+0.035*$O$8+($P$8/G6)*0.824)</f>
        <v>3.2216921037184592</v>
      </c>
      <c r="AA6" s="31">
        <f>($N$17+0.035*$O$17+($P$17/G6)*0.824)/($N$8+0.035*$O$8+($P$8/G6)*0.824)</f>
        <v>8.4029029159794959</v>
      </c>
      <c r="AB6" s="31">
        <f>($N$17+0.035*$O$17+($P$17/G6)*0.824)/($N$11+0.035*$O$11+($P$11/G6)*0.824)</f>
        <v>1.9671697190332036</v>
      </c>
      <c r="AD6" s="73">
        <f>$P$34/($P$28*S6)</f>
        <v>1120.6087293699254</v>
      </c>
      <c r="AE6" s="73">
        <f>5*1.264908769*F6</f>
        <v>186.54637168040449</v>
      </c>
      <c r="AF6" s="73">
        <f>$P$24/($P$28*T6)</f>
        <v>0.11421218759937832</v>
      </c>
      <c r="AG6" s="73">
        <f>$P$34/$P$27</f>
        <v>1147.878787878788</v>
      </c>
      <c r="AH6" s="73">
        <f>$P$35/($P$29*U6)</f>
        <v>2888.4147615444795</v>
      </c>
      <c r="AI6" s="73">
        <f>$P$23/($P$29*V6)</f>
        <v>3.3603130818523108</v>
      </c>
      <c r="AJ6" s="73">
        <f>$P$35/$P$27</f>
        <v>399.39393939393943</v>
      </c>
      <c r="AK6" s="73">
        <f>$P$36/($P$30*W6)</f>
        <v>165.83397257541262</v>
      </c>
      <c r="AL6" s="73">
        <f>$P$22/($P$30*X6)</f>
        <v>1.4625734015673677E-8</v>
      </c>
      <c r="AM6" s="73">
        <f>$P$36/$P$27</f>
        <v>83.63636363636364</v>
      </c>
      <c r="AN6" s="73">
        <f>$P$37/($P$31*Y6)</f>
        <v>0.38032310911690964</v>
      </c>
      <c r="AO6" s="73">
        <f>$P$37/$P$27</f>
        <v>64.242424242424249</v>
      </c>
      <c r="AP6" s="73">
        <f>$P$38/($P$32*Z6)</f>
        <v>38.453904248988934</v>
      </c>
      <c r="AQ6" s="73">
        <f>$P$38/$P$27</f>
        <v>927.27272727272737</v>
      </c>
      <c r="AR6" s="73">
        <f>$P$39/($P$33*AA6)</f>
        <v>67.635356378157653</v>
      </c>
      <c r="AS6" s="73">
        <f>$P$25/($P$33*AB6)</f>
        <v>0.63543068394440938</v>
      </c>
      <c r="AT6" s="73">
        <f>$P$39/$P$27</f>
        <v>206.66666666666669</v>
      </c>
      <c r="AU6" s="73">
        <f>$P$34/($P$28*S6)</f>
        <v>1120.6087293699254</v>
      </c>
      <c r="AV6" s="73">
        <f>$P$35/($P$29*U6)</f>
        <v>2888.4147615444795</v>
      </c>
      <c r="AW6" s="73">
        <f>$P$36/($P$30*W6)</f>
        <v>165.83397257541262</v>
      </c>
      <c r="AX6" s="73">
        <f>$P$37/($P$31*Y6)</f>
        <v>0.38032310911690964</v>
      </c>
      <c r="AY6" s="73">
        <f>$P$38/($P$32*Z6)</f>
        <v>38.453904248988934</v>
      </c>
      <c r="AZ6" s="73">
        <f>$P$39/($P$33*AA6)</f>
        <v>67.635356378157653</v>
      </c>
      <c r="BA6" s="73">
        <f>($P$34+$P$35+$P$36+$P$37+$P$38+$P$39)/$P$27</f>
        <v>2829.0909090909095</v>
      </c>
      <c r="BC6" s="34">
        <f>(1/$P$27)*(AU6*K6*$P$21/(AD6+AE6+AF6))/(BA6-((AU6*AG6/(AD6+AE6+AF6))+(AV6*AJ6/(AH6+AI6))+(AW6*AM6/(AK6+AL6))+(AX6*AO6/AN6)+(AY6*AQ6/AP6)+(AZ6*AT6/(AR6+AS6))))</f>
        <v>3.2801778879207899E-3</v>
      </c>
      <c r="BD6" s="34">
        <f>((K6*$P$21/$P$28)+AG6*BC6*($P$27/$P$28))/(AD6+AE6+AF6)</f>
        <v>1.1111067501736684E-2</v>
      </c>
      <c r="BE6" s="34">
        <f>($P$27/$P$29)*BC6*AJ6/(AH6+AI6)</f>
        <v>7.4751222773407492E-3</v>
      </c>
      <c r="BF6" s="34">
        <f>($P$27/$P$30)*BC6*AM6/(AK6+AL6)</f>
        <v>6.8240623658595949E-3</v>
      </c>
      <c r="BG6" s="34">
        <f>($P$27/$P$31)*BC6*AO6/AN6</f>
        <v>0.13645069262328194</v>
      </c>
      <c r="BH6" s="34">
        <f>($P$27/$P$32)*BC6*AQ6/AP6</f>
        <v>1.0567723200306302E-2</v>
      </c>
      <c r="BI6" s="34">
        <f>($P$27/$P$33)*BC6*AT6/(AR6+AS6)</f>
        <v>2.7306473430173398E-2</v>
      </c>
      <c r="BJ6" s="34">
        <f>BI6/AB6</f>
        <v>1.3881096870275937E-2</v>
      </c>
      <c r="BL6" s="49">
        <f>BD6/BD6</f>
        <v>1</v>
      </c>
      <c r="BM6" s="49">
        <f>BE6/BD6</f>
        <v>0.67276364545282186</v>
      </c>
      <c r="BN6" s="49">
        <f>BG6/BD6</f>
        <v>12.280610535572247</v>
      </c>
      <c r="BO6" s="49">
        <f>BH6/BD6</f>
        <v>0.95109882094178111</v>
      </c>
      <c r="BP6" s="49">
        <f>BJ6/BD6</f>
        <v>1.2493036216462812</v>
      </c>
      <c r="BQ6" s="64"/>
      <c r="BR6" s="66" t="s">
        <v>1779</v>
      </c>
      <c r="BS6" s="67" t="s">
        <v>1778</v>
      </c>
      <c r="BT6" s="65"/>
      <c r="BU6" s="38">
        <f>(0.01*60/5)/(BL6*$BS$7+BM6*$BS$8+BN6*$BS$9+BO6*$BS$10+BP6*$BS$11)</f>
        <v>4.1280325990556671E-2</v>
      </c>
      <c r="BV6" s="38">
        <f>BM6*$BU6</f>
        <v>2.7771902598887774E-2</v>
      </c>
      <c r="BW6" s="38">
        <f t="shared" ref="BW6:BY21" si="1">BN6*$BU6</f>
        <v>0.50694760627148716</v>
      </c>
      <c r="BX6" s="38">
        <f>BO6*$BU6</f>
        <v>3.9261669377710813E-2</v>
      </c>
      <c r="BY6" s="38">
        <f t="shared" si="1"/>
        <v>5.1571660762741556E-2</v>
      </c>
    </row>
    <row r="7" spans="1:77" x14ac:dyDescent="0.25">
      <c r="A7" s="23" t="s">
        <v>69</v>
      </c>
      <c r="B7" s="24" t="s">
        <v>70</v>
      </c>
      <c r="C7" s="24" t="s">
        <v>65</v>
      </c>
      <c r="D7" s="24" t="s">
        <v>66</v>
      </c>
      <c r="E7" s="25">
        <v>9.69E-2</v>
      </c>
      <c r="F7" s="26">
        <f t="shared" ref="F7:F70" si="2">(LN(2))/E7</f>
        <v>7.1532216776052149</v>
      </c>
      <c r="G7" s="27">
        <v>1230.2687708123824</v>
      </c>
      <c r="H7" s="28">
        <f t="shared" ref="H7:H70" si="3">LOG10(G7)</f>
        <v>3.0900000000000003</v>
      </c>
      <c r="I7" s="27">
        <v>7.7871000000000004E-6</v>
      </c>
      <c r="J7" s="27">
        <f t="shared" ref="J7:J70" si="4">I7/(8.314*298.15)</f>
        <v>3.1414555422781766E-9</v>
      </c>
      <c r="K7" s="20">
        <f t="shared" si="0"/>
        <v>0.99994708423006873</v>
      </c>
      <c r="L7" s="29"/>
      <c r="M7" s="87"/>
      <c r="N7" s="35" t="s">
        <v>71</v>
      </c>
      <c r="O7" s="35" t="s">
        <v>72</v>
      </c>
      <c r="P7" s="35" t="s">
        <v>73</v>
      </c>
      <c r="Q7" s="36" t="s">
        <v>74</v>
      </c>
      <c r="R7" s="30"/>
      <c r="S7" s="31">
        <f t="shared" ref="S7:S70" si="5">($N$12+0.035*$O$12+($P$12/G7)*0.824)/($N$8+0.035*$O$8+($P$8/G7)*0.824)</f>
        <v>5.1436877593449317</v>
      </c>
      <c r="T7" s="31">
        <f t="shared" ref="T7:T70" si="6">($N$12+0.035*$O$12+($P$12/G7)*0.824)/($N$10+0.035*$O$10+($P$10/G7)*0.824)</f>
        <v>9.3755533734175245</v>
      </c>
      <c r="U7" s="31">
        <f t="shared" ref="U7:U70" si="7">($N$13+0.035*$O$13+($P$13/G7)*0.824)/($N$8+0.035*$O$8+($P$8/G7)*0.824)</f>
        <v>3.2060028066793973</v>
      </c>
      <c r="V7" s="31">
        <f t="shared" ref="V7:V70" si="8">($N$13+0.035*$O$13+($P$13/G7)*0.824)/($N$9+0.035*$O$9+($P$9/G7)*0.824)</f>
        <v>57.058601527609845</v>
      </c>
      <c r="W7" s="31">
        <f t="shared" ref="W7:W70" si="9">($N$16+0.035*$O$16+($P$16/G7)*0.824)/($N$8+0.035*$O$8+($P$8/G7)*0.824)</f>
        <v>2.8592545579297819</v>
      </c>
      <c r="X7" s="32">
        <f t="shared" ref="X7:X70" si="10">(($N$16+0.035*$O$16+($P$16/G7)*0.824)/(0+0.035*0+(1/G7)*0.824))/(J7/0.0012)</f>
        <v>18466474.062841296</v>
      </c>
      <c r="Y7" s="31">
        <f t="shared" ref="Y7:Y70" si="11">($N$15+0.035*$O$15+($P$15/G7)*0.824)/($N$8+0.035*$O$8+($P$8/G7)*0.824)</f>
        <v>70.656912902949784</v>
      </c>
      <c r="Z7" s="31">
        <f t="shared" ref="Z7:Z70" si="12">($N$14+0.035*$O$14+($P$14/G7)*0.824)/($N$8+0.035*$O$8+($P$8/G7)*0.824)</f>
        <v>4.8581982506678196</v>
      </c>
      <c r="AA7" s="31">
        <f t="shared" ref="AA7:AA70" si="13">($N$17+0.035*$O$17+($P$17/G7)*0.824)/($N$8+0.035*$O$8+($P$8/G7)*0.824)</f>
        <v>13.690331651695193</v>
      </c>
      <c r="AB7" s="31">
        <f t="shared" ref="AB7:AB70" si="14">($N$17+0.035*$O$17+($P$17/G7)*0.824)/($N$11+0.035*$O$11+($P$11/G7)*0.824)</f>
        <v>2.0801178446398509</v>
      </c>
      <c r="AD7" s="73">
        <f t="shared" ref="AD7:AD70" si="15">$P$34/($P$28*S7)</f>
        <v>736.43661458999918</v>
      </c>
      <c r="AE7" s="73">
        <f t="shared" ref="AE7:AE70" si="16">5*1.264908769*F7</f>
        <v>45.240864133018633</v>
      </c>
      <c r="AF7" s="73">
        <f t="shared" ref="AF7:AF70" si="17">$P$24/($P$28*T7)</f>
        <v>5.3330185439256134E-2</v>
      </c>
      <c r="AG7" s="73">
        <f t="shared" ref="AG7:AG70" si="18">$P$34/$P$27</f>
        <v>1147.878787878788</v>
      </c>
      <c r="AH7" s="73">
        <f t="shared" ref="AH7:AH70" si="19">$P$35/($P$29*U7)</f>
        <v>2055.519098819992</v>
      </c>
      <c r="AI7" s="73">
        <f t="shared" ref="AI7:AI70" si="20">$P$23/($P$29*V7)</f>
        <v>0.26288762076900385</v>
      </c>
      <c r="AJ7" s="73">
        <f t="shared" ref="AJ7:AJ70" si="21">$P$35/$P$27</f>
        <v>399.39393939393943</v>
      </c>
      <c r="AK7" s="73">
        <f t="shared" ref="AK7:AK70" si="22">$P$36/($P$30*W7)</f>
        <v>120.66082015789256</v>
      </c>
      <c r="AL7" s="73">
        <f t="shared" ref="AL7:AL70" si="23">$P$22/($P$30*X7)</f>
        <v>1.6922559170557652E-6</v>
      </c>
      <c r="AM7" s="73">
        <f t="shared" ref="AM7:AM70" si="24">$P$36/$P$27</f>
        <v>83.63636363636364</v>
      </c>
      <c r="AN7" s="73">
        <f t="shared" ref="AN7:AN70" si="25">$P$37/($P$31*Y7)</f>
        <v>0.22391150239069629</v>
      </c>
      <c r="AO7" s="73">
        <f t="shared" ref="AO7:AO70" si="26">$P$37/$P$27</f>
        <v>64.242424242424249</v>
      </c>
      <c r="AP7" s="73">
        <f t="shared" ref="AP7:AP70" si="27">$P$38/($P$32*Z7)</f>
        <v>25.500531942903649</v>
      </c>
      <c r="AQ7" s="73">
        <f t="shared" ref="AQ7:AQ70" si="28">$P$38/$P$27</f>
        <v>927.27272727272737</v>
      </c>
      <c r="AR7" s="73">
        <f t="shared" ref="AR7:AR70" si="29">$P$39/($P$33*AA7)</f>
        <v>41.51348176163139</v>
      </c>
      <c r="AS7" s="73">
        <f t="shared" ref="AS7:AS70" si="30">$P$25/($P$33*AB7)</f>
        <v>0.60092749226735442</v>
      </c>
      <c r="AT7" s="73">
        <f t="shared" ref="AT7:AT70" si="31">$P$39/$P$27</f>
        <v>206.66666666666669</v>
      </c>
      <c r="AU7" s="73">
        <f t="shared" ref="AU7:AU70" si="32">$P$34/($P$28*S7)</f>
        <v>736.43661458999918</v>
      </c>
      <c r="AV7" s="73">
        <f t="shared" ref="AV7:AV70" si="33">$P$35/($P$29*U7)</f>
        <v>2055.519098819992</v>
      </c>
      <c r="AW7" s="73">
        <f t="shared" ref="AW7:AW70" si="34">$P$36/($P$30*W7)</f>
        <v>120.66082015789256</v>
      </c>
      <c r="AX7" s="73">
        <f t="shared" ref="AX7:AX70" si="35">$P$37/($P$31*Y7)</f>
        <v>0.22391150239069629</v>
      </c>
      <c r="AY7" s="73">
        <f t="shared" ref="AY7:AY70" si="36">$P$38/($P$32*Z7)</f>
        <v>25.500531942903649</v>
      </c>
      <c r="AZ7" s="73">
        <f t="shared" ref="AZ7:AZ70" si="37">$P$39/($P$33*AA7)</f>
        <v>41.51348176163139</v>
      </c>
      <c r="BA7" s="73">
        <f t="shared" ref="BA7:BA70" si="38">($P$34+$P$35+$P$36+$P$37+$P$38+$P$39)/$P$27</f>
        <v>2829.0909090909095</v>
      </c>
      <c r="BC7" s="34">
        <f t="shared" ref="BC7:BC70" si="39">(1/$P$27)*(AU7*K7*$P$21/(AD7+AE7+AF7))/(BA7-((AU7*AG7/(AD7+AE7+AF7))+(AV7*AJ7/(AH7+AI7))+(AW7*AM7/(AK7+AL7))+(AX7*AO7/AN7)+(AY7*AQ7/AP7)+(AZ7*AT7/(AR7+AS7))))</f>
        <v>8.6241972071643396E-3</v>
      </c>
      <c r="BD7" s="34">
        <f t="shared" ref="BD7:BD70" si="40">((K7*$P$21/$P$28)+AG7*BC7*($P$27/$P$28))/(AD7+AE7+AF7)</f>
        <v>4.4476113134352804E-2</v>
      </c>
      <c r="BE7" s="34">
        <f t="shared" ref="BE7:BE70" si="41">($P$27/$P$29)*BC7*AJ7/(AH7+AI7)</f>
        <v>2.7645664749505135E-2</v>
      </c>
      <c r="BF7" s="34">
        <f t="shared" ref="BF7:BF70" si="42">($P$27/$P$30)*BC7*AM7/(AK7+AL7)</f>
        <v>2.4658774827233082E-2</v>
      </c>
      <c r="BG7" s="34">
        <f t="shared" ref="BG7:BG70" si="43">($P$27/$P$31)*BC7*AO7/AN7</f>
        <v>0.60935915092447346</v>
      </c>
      <c r="BH7" s="34">
        <f t="shared" ref="BH7:BH70" si="44">($P$27/$P$32)*BC7*AQ7/AP7</f>
        <v>4.1898059785260088E-2</v>
      </c>
      <c r="BI7" s="34">
        <f t="shared" ref="BI7:BI70" si="45">($P$27/$P$33)*BC7*AT7/(AR7+AS7)</f>
        <v>0.1163834144395124</v>
      </c>
      <c r="BJ7" s="34">
        <f t="shared" ref="BJ7:BJ70" si="46">BI7/AB7</f>
        <v>5.5950394704518715E-2</v>
      </c>
      <c r="BL7" s="49">
        <f t="shared" ref="BL7:BL70" si="47">BD7/BD7</f>
        <v>1</v>
      </c>
      <c r="BM7" s="49">
        <f t="shared" ref="BM7:BM70" si="48">BE7/BD7</f>
        <v>0.62158454957593767</v>
      </c>
      <c r="BN7" s="49">
        <f t="shared" ref="BN7:BN70" si="49">BG7/BD7</f>
        <v>13.700818438961383</v>
      </c>
      <c r="BO7" s="49">
        <f t="shared" ref="BO7:BO70" si="50">BH7/BD7</f>
        <v>0.94203510227377629</v>
      </c>
      <c r="BP7" s="49">
        <f t="shared" ref="BP7:BP70" si="51">BJ7/BD7</f>
        <v>1.2579875074853004</v>
      </c>
      <c r="BQ7" s="64"/>
      <c r="BR7" s="68" t="s">
        <v>95</v>
      </c>
      <c r="BS7" s="69">
        <v>0.1</v>
      </c>
      <c r="BT7" s="65"/>
      <c r="BU7" s="38">
        <f t="shared" ref="BU7:BU70" si="52">(0.01*60/5)/(BL7*$BS$7+BM7*$BS$8+BN7*$BS$9+BO7*$BS$10+BP7*$BS$11)</f>
        <v>4.0191419118036587E-2</v>
      </c>
      <c r="BV7" s="38">
        <f t="shared" ref="BV7:BY70" si="53">BM7*$BU7</f>
        <v>2.49823651493025E-2</v>
      </c>
      <c r="BW7" s="38">
        <f t="shared" si="1"/>
        <v>0.55065533614042073</v>
      </c>
      <c r="BX7" s="38">
        <f t="shared" si="1"/>
        <v>3.7861727619387803E-2</v>
      </c>
      <c r="BY7" s="38">
        <f t="shared" si="1"/>
        <v>5.0560303158595894E-2</v>
      </c>
    </row>
    <row r="8" spans="1:77" x14ac:dyDescent="0.25">
      <c r="A8" s="23" t="s">
        <v>75</v>
      </c>
      <c r="B8" s="24" t="s">
        <v>76</v>
      </c>
      <c r="C8" s="24" t="s">
        <v>77</v>
      </c>
      <c r="D8" s="24" t="s">
        <v>66</v>
      </c>
      <c r="E8" s="25">
        <v>5.65</v>
      </c>
      <c r="F8" s="26">
        <f t="shared" si="2"/>
        <v>0.12268091691326465</v>
      </c>
      <c r="G8" s="27">
        <v>6309.5734448019384</v>
      </c>
      <c r="H8" s="28">
        <f t="shared" si="3"/>
        <v>3.8000000000000003</v>
      </c>
      <c r="I8" s="27">
        <v>4.9692000000000009E-4</v>
      </c>
      <c r="J8" s="27">
        <f t="shared" si="4"/>
        <v>2.0046642370958016E-7</v>
      </c>
      <c r="K8" s="20">
        <f t="shared" si="0"/>
        <v>0.99989261681323083</v>
      </c>
      <c r="L8" s="29"/>
      <c r="M8" s="37" t="s">
        <v>78</v>
      </c>
      <c r="N8" s="38">
        <v>5.0000000000000001E-3</v>
      </c>
      <c r="O8" s="38">
        <v>0.16500000000000001</v>
      </c>
      <c r="P8" s="38">
        <v>0.82</v>
      </c>
      <c r="Q8" s="39">
        <v>0.01</v>
      </c>
      <c r="R8" s="40"/>
      <c r="S8" s="31">
        <f t="shared" si="5"/>
        <v>5.3172924751136996</v>
      </c>
      <c r="T8" s="31">
        <f t="shared" si="6"/>
        <v>10.096972244144114</v>
      </c>
      <c r="U8" s="31">
        <f t="shared" si="7"/>
        <v>3.297017189090004</v>
      </c>
      <c r="V8" s="31">
        <f t="shared" si="8"/>
        <v>289.18957331092156</v>
      </c>
      <c r="W8" s="31">
        <f t="shared" si="9"/>
        <v>2.9359332683227746</v>
      </c>
      <c r="X8" s="32">
        <f t="shared" si="10"/>
        <v>1464437.3871672282</v>
      </c>
      <c r="Y8" s="31">
        <f t="shared" si="11"/>
        <v>73.517703072371674</v>
      </c>
      <c r="Z8" s="31">
        <f t="shared" si="12"/>
        <v>5.019312044558812</v>
      </c>
      <c r="AA8" s="31">
        <f t="shared" si="13"/>
        <v>14.210878247335796</v>
      </c>
      <c r="AB8" s="31">
        <f t="shared" si="14"/>
        <v>2.08709378361704</v>
      </c>
      <c r="AD8" s="73">
        <f t="shared" si="15"/>
        <v>712.39263548672886</v>
      </c>
      <c r="AE8" s="73">
        <f t="shared" si="16"/>
        <v>0.77590083796274434</v>
      </c>
      <c r="AF8" s="73">
        <f t="shared" si="17"/>
        <v>4.9519795430752252E-2</v>
      </c>
      <c r="AG8" s="73">
        <f t="shared" si="18"/>
        <v>1147.878787878788</v>
      </c>
      <c r="AH8" s="73">
        <f t="shared" si="19"/>
        <v>1998.7763551268831</v>
      </c>
      <c r="AI8" s="73">
        <f t="shared" si="20"/>
        <v>5.1869089982275331E-2</v>
      </c>
      <c r="AJ8" s="73">
        <f t="shared" si="21"/>
        <v>399.39393939393943</v>
      </c>
      <c r="AK8" s="73">
        <f t="shared" si="22"/>
        <v>117.50948283544942</v>
      </c>
      <c r="AL8" s="73">
        <f t="shared" si="23"/>
        <v>2.133925306321852E-5</v>
      </c>
      <c r="AM8" s="73">
        <f t="shared" si="24"/>
        <v>83.63636363636364</v>
      </c>
      <c r="AN8" s="73">
        <f t="shared" si="25"/>
        <v>0.2151984469211965</v>
      </c>
      <c r="AO8" s="73">
        <f t="shared" si="26"/>
        <v>64.242424242424249</v>
      </c>
      <c r="AP8" s="73">
        <f t="shared" si="27"/>
        <v>24.681995974012562</v>
      </c>
      <c r="AQ8" s="73">
        <f t="shared" si="28"/>
        <v>927.27272727272737</v>
      </c>
      <c r="AR8" s="73">
        <f t="shared" si="29"/>
        <v>39.992836715766138</v>
      </c>
      <c r="AS8" s="73">
        <f t="shared" si="30"/>
        <v>0.59891894164606552</v>
      </c>
      <c r="AT8" s="73">
        <f t="shared" si="31"/>
        <v>206.66666666666669</v>
      </c>
      <c r="AU8" s="73">
        <f t="shared" si="32"/>
        <v>712.39263548672886</v>
      </c>
      <c r="AV8" s="73">
        <f t="shared" si="33"/>
        <v>1998.7763551268831</v>
      </c>
      <c r="AW8" s="73">
        <f t="shared" si="34"/>
        <v>117.50948283544942</v>
      </c>
      <c r="AX8" s="73">
        <f t="shared" si="35"/>
        <v>0.2151984469211965</v>
      </c>
      <c r="AY8" s="73">
        <f t="shared" si="36"/>
        <v>24.681995974012562</v>
      </c>
      <c r="AZ8" s="73">
        <f t="shared" si="37"/>
        <v>39.992836715766138</v>
      </c>
      <c r="BA8" s="73">
        <f t="shared" si="38"/>
        <v>2829.0909090909095</v>
      </c>
      <c r="BC8" s="34">
        <f t="shared" si="39"/>
        <v>0.14483545567869102</v>
      </c>
      <c r="BD8" s="34">
        <f t="shared" si="40"/>
        <v>0.7721852747281438</v>
      </c>
      <c r="BE8" s="34">
        <f t="shared" si="41"/>
        <v>0.47751259530894918</v>
      </c>
      <c r="BF8" s="34">
        <f t="shared" si="42"/>
        <v>0.42522715554020341</v>
      </c>
      <c r="BG8" s="34">
        <f t="shared" si="43"/>
        <v>10.647970024937655</v>
      </c>
      <c r="BH8" s="34">
        <f t="shared" si="44"/>
        <v>0.72697434716721776</v>
      </c>
      <c r="BI8" s="34">
        <f t="shared" si="45"/>
        <v>2.0278703391261605</v>
      </c>
      <c r="BJ8" s="34">
        <f t="shared" si="46"/>
        <v>0.97162396584391042</v>
      </c>
      <c r="BL8" s="49">
        <f t="shared" si="47"/>
        <v>1</v>
      </c>
      <c r="BM8" s="49">
        <f t="shared" si="48"/>
        <v>0.61839122155892268</v>
      </c>
      <c r="BN8" s="49">
        <f>BG8/BD8</f>
        <v>13.789397924852151</v>
      </c>
      <c r="BO8" s="49">
        <f t="shared" si="50"/>
        <v>0.94145067376887881</v>
      </c>
      <c r="BP8" s="49">
        <f t="shared" si="51"/>
        <v>1.2582782884405315</v>
      </c>
      <c r="BQ8" s="64"/>
      <c r="BR8" s="68" t="s">
        <v>98</v>
      </c>
      <c r="BS8" s="69">
        <v>0.05</v>
      </c>
      <c r="BT8" s="65"/>
      <c r="BU8" s="38">
        <f t="shared" si="52"/>
        <v>4.0130530005095255E-2</v>
      </c>
      <c r="BV8" s="38">
        <f t="shared" si="53"/>
        <v>2.4816367471657854E-2</v>
      </c>
      <c r="BW8" s="38">
        <f t="shared" si="1"/>
        <v>0.5533758471754775</v>
      </c>
      <c r="BX8" s="38">
        <f t="shared" si="1"/>
        <v>3.7780914511999136E-2</v>
      </c>
      <c r="BY8" s="38">
        <f t="shared" si="1"/>
        <v>5.0495374609022647E-2</v>
      </c>
    </row>
    <row r="9" spans="1:77" x14ac:dyDescent="0.25">
      <c r="A9" s="23" t="s">
        <v>79</v>
      </c>
      <c r="B9" s="24" t="s">
        <v>80</v>
      </c>
      <c r="C9" s="24" t="s">
        <v>81</v>
      </c>
      <c r="D9" s="24" t="s">
        <v>82</v>
      </c>
      <c r="E9" s="25">
        <v>0.255</v>
      </c>
      <c r="F9" s="26">
        <f t="shared" si="2"/>
        <v>2.7182242374899817</v>
      </c>
      <c r="G9" s="27">
        <v>6025.595860743585</v>
      </c>
      <c r="H9" s="28">
        <f t="shared" si="3"/>
        <v>3.7800000000000007</v>
      </c>
      <c r="I9" s="27">
        <v>6.2317000000000006E-3</v>
      </c>
      <c r="J9" s="27">
        <f t="shared" si="4"/>
        <v>2.5139793379839625E-6</v>
      </c>
      <c r="K9" s="20">
        <f t="shared" si="0"/>
        <v>0.9998957465660675</v>
      </c>
      <c r="L9" s="29"/>
      <c r="M9" s="37" t="s">
        <v>83</v>
      </c>
      <c r="N9" s="38">
        <v>0</v>
      </c>
      <c r="O9" s="38">
        <v>0</v>
      </c>
      <c r="P9" s="38">
        <v>0.95</v>
      </c>
      <c r="Q9" s="39">
        <v>0.05</v>
      </c>
      <c r="R9" s="40"/>
      <c r="S9" s="31">
        <f t="shared" si="5"/>
        <v>5.3152312010005502</v>
      </c>
      <c r="T9" s="31">
        <f t="shared" si="6"/>
        <v>10.088053070596597</v>
      </c>
      <c r="U9" s="31">
        <f t="shared" si="7"/>
        <v>3.2959365410813573</v>
      </c>
      <c r="V9" s="31">
        <f t="shared" si="8"/>
        <v>276.21142043702326</v>
      </c>
      <c r="W9" s="31">
        <f t="shared" si="9"/>
        <v>2.9350228331421242</v>
      </c>
      <c r="X9" s="32">
        <f t="shared" si="10"/>
        <v>111536.60510319927</v>
      </c>
      <c r="Y9" s="31">
        <f t="shared" si="11"/>
        <v>73.48373583425105</v>
      </c>
      <c r="Z9" s="31">
        <f t="shared" si="12"/>
        <v>5.0173990798611188</v>
      </c>
      <c r="AA9" s="31">
        <f t="shared" si="13"/>
        <v>14.20469760173795</v>
      </c>
      <c r="AB9" s="31">
        <f t="shared" si="14"/>
        <v>2.0870136903076526</v>
      </c>
      <c r="AD9" s="73">
        <f t="shared" si="15"/>
        <v>712.6689050303097</v>
      </c>
      <c r="AE9" s="73">
        <f t="shared" si="16"/>
        <v>17.191528370547083</v>
      </c>
      <c r="AF9" s="73">
        <f t="shared" si="17"/>
        <v>4.9563577481301899E-2</v>
      </c>
      <c r="AG9" s="73">
        <f t="shared" si="18"/>
        <v>1147.878787878788</v>
      </c>
      <c r="AH9" s="73">
        <f t="shared" si="19"/>
        <v>1999.4316995672191</v>
      </c>
      <c r="AI9" s="73">
        <f t="shared" si="20"/>
        <v>5.4306226644310777E-2</v>
      </c>
      <c r="AJ9" s="73">
        <f t="shared" si="21"/>
        <v>399.39393939393943</v>
      </c>
      <c r="AK9" s="73">
        <f t="shared" si="22"/>
        <v>117.54593392060806</v>
      </c>
      <c r="AL9" s="73">
        <f t="shared" si="23"/>
        <v>2.8017707703301468E-4</v>
      </c>
      <c r="AM9" s="73">
        <f t="shared" si="24"/>
        <v>83.63636363636364</v>
      </c>
      <c r="AN9" s="73">
        <f t="shared" si="25"/>
        <v>0.21529792059121033</v>
      </c>
      <c r="AO9" s="73">
        <f t="shared" si="26"/>
        <v>64.242424242424249</v>
      </c>
      <c r="AP9" s="73">
        <f t="shared" si="27"/>
        <v>24.691406384907804</v>
      </c>
      <c r="AQ9" s="73">
        <f t="shared" si="28"/>
        <v>927.27272727272737</v>
      </c>
      <c r="AR9" s="73">
        <f t="shared" si="29"/>
        <v>40.010238110510542</v>
      </c>
      <c r="AS9" s="73">
        <f t="shared" si="30"/>
        <v>0.5989419263539828</v>
      </c>
      <c r="AT9" s="73">
        <f t="shared" si="31"/>
        <v>206.66666666666669</v>
      </c>
      <c r="AU9" s="73">
        <f t="shared" si="32"/>
        <v>712.6689050303097</v>
      </c>
      <c r="AV9" s="73">
        <f t="shared" si="33"/>
        <v>1999.4316995672191</v>
      </c>
      <c r="AW9" s="73">
        <f t="shared" si="34"/>
        <v>117.54593392060806</v>
      </c>
      <c r="AX9" s="73">
        <f t="shared" si="35"/>
        <v>0.21529792059121033</v>
      </c>
      <c r="AY9" s="73">
        <f t="shared" si="36"/>
        <v>24.691406384907804</v>
      </c>
      <c r="AZ9" s="73">
        <f t="shared" si="37"/>
        <v>40.010238110510542</v>
      </c>
      <c r="BA9" s="73">
        <f t="shared" si="38"/>
        <v>2829.0909090909095</v>
      </c>
      <c r="BC9" s="34">
        <f t="shared" si="39"/>
        <v>2.0590158259127671E-2</v>
      </c>
      <c r="BD9" s="34">
        <f t="shared" si="40"/>
        <v>0.10973311899404138</v>
      </c>
      <c r="BE9" s="34">
        <f t="shared" si="41"/>
        <v>6.7862011804267763E-2</v>
      </c>
      <c r="BF9" s="34">
        <f t="shared" si="42"/>
        <v>6.0432440584566142E-2</v>
      </c>
      <c r="BG9" s="34">
        <f t="shared" si="43"/>
        <v>1.5130417502991604</v>
      </c>
      <c r="BH9" s="34">
        <f t="shared" si="44"/>
        <v>0.103309041103542</v>
      </c>
      <c r="BI9" s="34">
        <f t="shared" si="45"/>
        <v>0.28816324945856808</v>
      </c>
      <c r="BJ9" s="34">
        <f t="shared" si="46"/>
        <v>0.13807444138811045</v>
      </c>
      <c r="BL9" s="49">
        <f t="shared" si="47"/>
        <v>1</v>
      </c>
      <c r="BM9" s="49">
        <f t="shared" si="48"/>
        <v>0.61842780398826303</v>
      </c>
      <c r="BN9" s="49">
        <f t="shared" si="49"/>
        <v>13.788378241406955</v>
      </c>
      <c r="BO9" s="49">
        <f t="shared" si="50"/>
        <v>0.9414572560281621</v>
      </c>
      <c r="BP9" s="49">
        <f t="shared" si="51"/>
        <v>1.2582750098956728</v>
      </c>
      <c r="BQ9" s="64"/>
      <c r="BR9" s="68" t="s">
        <v>104</v>
      </c>
      <c r="BS9" s="69">
        <v>0.05</v>
      </c>
      <c r="BT9" s="65"/>
      <c r="BU9" s="38">
        <f t="shared" si="52"/>
        <v>4.0131229200796238E-2</v>
      </c>
      <c r="BV9" s="38">
        <f t="shared" si="53"/>
        <v>2.4818267945998073E-2</v>
      </c>
      <c r="BW9" s="38">
        <f t="shared" si="1"/>
        <v>0.55334456751317429</v>
      </c>
      <c r="BX9" s="38">
        <f t="shared" si="1"/>
        <v>3.7781836924418881E-2</v>
      </c>
      <c r="BY9" s="38">
        <f t="shared" si="1"/>
        <v>5.0496122819757398E-2</v>
      </c>
    </row>
    <row r="10" spans="1:77" x14ac:dyDescent="0.25">
      <c r="A10" s="23" t="s">
        <v>84</v>
      </c>
      <c r="B10" s="24" t="s">
        <v>85</v>
      </c>
      <c r="C10" s="24" t="s">
        <v>77</v>
      </c>
      <c r="D10" s="24" t="s">
        <v>66</v>
      </c>
      <c r="E10" s="25">
        <v>7.4099999999999999E-2</v>
      </c>
      <c r="F10" s="26">
        <f t="shared" si="2"/>
        <v>9.3542129630222028</v>
      </c>
      <c r="G10" s="27">
        <v>14.125375446227544</v>
      </c>
      <c r="H10" s="28">
        <f t="shared" si="3"/>
        <v>1.1500000000000001</v>
      </c>
      <c r="I10" s="27">
        <v>9.1001000000000012E-6</v>
      </c>
      <c r="J10" s="27">
        <f t="shared" si="4"/>
        <v>3.6711432472018639E-9</v>
      </c>
      <c r="K10" s="20">
        <f t="shared" si="0"/>
        <v>0.99975699280192865</v>
      </c>
      <c r="L10" s="29"/>
      <c r="M10" s="37" t="s">
        <v>86</v>
      </c>
      <c r="N10" s="38">
        <v>5.5999999999999999E-3</v>
      </c>
      <c r="O10" s="38">
        <v>4.0000000000000002E-4</v>
      </c>
      <c r="P10" s="38">
        <v>0.89400000000000002</v>
      </c>
      <c r="Q10" s="39">
        <v>0.1</v>
      </c>
      <c r="R10" s="40"/>
      <c r="S10" s="31">
        <f t="shared" si="5"/>
        <v>1.6963296349357611</v>
      </c>
      <c r="T10" s="31">
        <f t="shared" si="6"/>
        <v>1.7211212177485595</v>
      </c>
      <c r="U10" s="31">
        <f t="shared" si="7"/>
        <v>1.3986834072501857</v>
      </c>
      <c r="V10" s="31">
        <f t="shared" si="8"/>
        <v>1.4792326348860381</v>
      </c>
      <c r="W10" s="31">
        <f t="shared" si="9"/>
        <v>1.3366059704652087</v>
      </c>
      <c r="X10" s="32">
        <f t="shared" si="10"/>
        <v>438959.01637534832</v>
      </c>
      <c r="Y10" s="31">
        <f t="shared" si="11"/>
        <v>13.848731229346519</v>
      </c>
      <c r="Z10" s="31">
        <f t="shared" si="12"/>
        <v>1.6588787859576395</v>
      </c>
      <c r="AA10" s="31">
        <f t="shared" si="13"/>
        <v>3.3535701894929888</v>
      </c>
      <c r="AB10" s="31">
        <f t="shared" si="14"/>
        <v>1.6235012115928997</v>
      </c>
      <c r="AD10" s="73">
        <f t="shared" si="15"/>
        <v>2233.0565486721862</v>
      </c>
      <c r="AE10" s="73">
        <f t="shared" si="16"/>
        <v>59.161130020101282</v>
      </c>
      <c r="AF10" s="73">
        <f t="shared" si="17"/>
        <v>0.29050830054495647</v>
      </c>
      <c r="AG10" s="73">
        <f t="shared" si="18"/>
        <v>1147.878787878788</v>
      </c>
      <c r="AH10" s="73">
        <f t="shared" si="19"/>
        <v>4711.5737312963138</v>
      </c>
      <c r="AI10" s="73">
        <f t="shared" si="20"/>
        <v>10.140392826822413</v>
      </c>
      <c r="AJ10" s="73">
        <f t="shared" si="21"/>
        <v>399.39393939393943</v>
      </c>
      <c r="AK10" s="73">
        <f t="shared" si="22"/>
        <v>258.11645886926721</v>
      </c>
      <c r="AL10" s="73">
        <f t="shared" si="23"/>
        <v>7.1191156427411243E-5</v>
      </c>
      <c r="AM10" s="73">
        <f t="shared" si="24"/>
        <v>83.63636363636364</v>
      </c>
      <c r="AN10" s="73">
        <f t="shared" si="25"/>
        <v>1.1424075794656461</v>
      </c>
      <c r="AO10" s="73">
        <f t="shared" si="26"/>
        <v>64.242424242424249</v>
      </c>
      <c r="AP10" s="73">
        <f t="shared" si="27"/>
        <v>74.680947592319683</v>
      </c>
      <c r="AQ10" s="73">
        <f t="shared" si="28"/>
        <v>927.27272727272737</v>
      </c>
      <c r="AR10" s="73">
        <f t="shared" si="29"/>
        <v>169.47113112883949</v>
      </c>
      <c r="AS10" s="73">
        <f t="shared" si="30"/>
        <v>0.76994090985220853</v>
      </c>
      <c r="AT10" s="73">
        <f t="shared" si="31"/>
        <v>206.66666666666669</v>
      </c>
      <c r="AU10" s="73">
        <f t="shared" si="32"/>
        <v>2233.0565486721862</v>
      </c>
      <c r="AV10" s="73">
        <f t="shared" si="33"/>
        <v>4711.5737312963138</v>
      </c>
      <c r="AW10" s="73">
        <f t="shared" si="34"/>
        <v>258.11645886926721</v>
      </c>
      <c r="AX10" s="73">
        <f t="shared" si="35"/>
        <v>1.1424075794656461</v>
      </c>
      <c r="AY10" s="73">
        <f t="shared" si="36"/>
        <v>74.680947592319683</v>
      </c>
      <c r="AZ10" s="73">
        <f t="shared" si="37"/>
        <v>169.47113112883949</v>
      </c>
      <c r="BA10" s="73">
        <f t="shared" si="38"/>
        <v>2829.0909090909095</v>
      </c>
      <c r="BC10" s="34">
        <f t="shared" si="39"/>
        <v>1.9635689441896666E-2</v>
      </c>
      <c r="BD10" s="34">
        <f t="shared" si="40"/>
        <v>3.3360614249805402E-2</v>
      </c>
      <c r="BE10" s="34">
        <f t="shared" si="41"/>
        <v>2.7405130853009781E-2</v>
      </c>
      <c r="BF10" s="34">
        <f t="shared" si="42"/>
        <v>2.6245172503553023E-2</v>
      </c>
      <c r="BG10" s="34">
        <f t="shared" si="43"/>
        <v>0.27192938558374413</v>
      </c>
      <c r="BH10" s="34">
        <f t="shared" si="44"/>
        <v>3.2573228662814778E-2</v>
      </c>
      <c r="BI10" s="34">
        <f t="shared" si="45"/>
        <v>6.5551847736690483E-2</v>
      </c>
      <c r="BJ10" s="34">
        <f t="shared" si="46"/>
        <v>4.0376839431104719E-2</v>
      </c>
      <c r="BL10" s="49">
        <f t="shared" si="47"/>
        <v>1</v>
      </c>
      <c r="BM10" s="49">
        <f t="shared" si="48"/>
        <v>0.82148160246089108</v>
      </c>
      <c r="BN10" s="49">
        <f t="shared" si="49"/>
        <v>8.151210392816143</v>
      </c>
      <c r="BO10" s="49">
        <f t="shared" si="50"/>
        <v>0.97639774912132449</v>
      </c>
      <c r="BP10" s="49">
        <f t="shared" si="51"/>
        <v>1.2103146281648649</v>
      </c>
      <c r="BQ10" s="64"/>
      <c r="BR10" s="68" t="s">
        <v>101</v>
      </c>
      <c r="BS10" s="69">
        <v>0.3</v>
      </c>
      <c r="BT10" s="65"/>
      <c r="BU10" s="38">
        <f t="shared" si="52"/>
        <v>4.5163278800477567E-2</v>
      </c>
      <c r="BV10" s="38">
        <f t="shared" si="53"/>
        <v>3.71008026414043E-2</v>
      </c>
      <c r="BW10" s="38">
        <f t="shared" si="1"/>
        <v>0.36813538753210573</v>
      </c>
      <c r="BX10" s="38">
        <f t="shared" si="1"/>
        <v>4.4097323763725126E-2</v>
      </c>
      <c r="BY10" s="38">
        <f t="shared" si="1"/>
        <v>5.4661776988106134E-2</v>
      </c>
    </row>
    <row r="11" spans="1:77" ht="12" thickBot="1" x14ac:dyDescent="0.3">
      <c r="A11" s="23" t="s">
        <v>87</v>
      </c>
      <c r="B11" s="24" t="s">
        <v>88</v>
      </c>
      <c r="C11" s="24" t="s">
        <v>89</v>
      </c>
      <c r="D11" s="24" t="s">
        <v>90</v>
      </c>
      <c r="E11" s="25">
        <v>0.20100000000000001</v>
      </c>
      <c r="F11" s="26">
        <f t="shared" si="2"/>
        <v>3.4484934356216179</v>
      </c>
      <c r="G11" s="27">
        <v>53.703179637025293</v>
      </c>
      <c r="H11" s="28">
        <f t="shared" si="3"/>
        <v>1.7300000000000002</v>
      </c>
      <c r="I11" s="27">
        <v>3.5330783324500633E-4</v>
      </c>
      <c r="J11" s="27">
        <f t="shared" si="4"/>
        <v>1.4253070473961022E-7</v>
      </c>
      <c r="K11" s="20">
        <f t="shared" si="0"/>
        <v>0.99990832831349763</v>
      </c>
      <c r="L11" s="29"/>
      <c r="M11" s="37" t="s">
        <v>91</v>
      </c>
      <c r="N11" s="38">
        <v>7.0000000000000007E-2</v>
      </c>
      <c r="O11" s="38">
        <v>0.114</v>
      </c>
      <c r="P11" s="38">
        <v>0.80700000000000005</v>
      </c>
      <c r="Q11" s="39">
        <v>8.9999999999999993E-3</v>
      </c>
      <c r="R11" s="40"/>
      <c r="S11" s="31">
        <f t="shared" si="5"/>
        <v>2.9424182689099907</v>
      </c>
      <c r="T11" s="31">
        <f t="shared" si="6"/>
        <v>3.5551549880466604</v>
      </c>
      <c r="U11" s="31">
        <f t="shared" si="7"/>
        <v>2.0519605198437159</v>
      </c>
      <c r="V11" s="31">
        <f t="shared" si="8"/>
        <v>3.2879908680564385</v>
      </c>
      <c r="W11" s="31">
        <f t="shared" si="9"/>
        <v>1.8869854291417569</v>
      </c>
      <c r="X11" s="32">
        <f t="shared" si="10"/>
        <v>24183.912762699005</v>
      </c>
      <c r="Y11" s="31">
        <f t="shared" si="11"/>
        <v>34.382724781975242</v>
      </c>
      <c r="Z11" s="31">
        <f t="shared" si="12"/>
        <v>2.8153108935476001</v>
      </c>
      <c r="AA11" s="31">
        <f t="shared" si="13"/>
        <v>7.0899156764767497</v>
      </c>
      <c r="AB11" s="31">
        <f t="shared" si="14"/>
        <v>1.9172515033722437</v>
      </c>
      <c r="AD11" s="73">
        <f t="shared" si="15"/>
        <v>1287.3764549467851</v>
      </c>
      <c r="AE11" s="73">
        <f t="shared" si="16"/>
        <v>21.810147932783607</v>
      </c>
      <c r="AF11" s="73">
        <f t="shared" si="17"/>
        <v>0.14064084454296022</v>
      </c>
      <c r="AG11" s="73">
        <f t="shared" si="18"/>
        <v>1147.878787878788</v>
      </c>
      <c r="AH11" s="73">
        <f t="shared" si="19"/>
        <v>3211.5627646198163</v>
      </c>
      <c r="AI11" s="73">
        <f t="shared" si="20"/>
        <v>4.56205646607122</v>
      </c>
      <c r="AJ11" s="73">
        <f t="shared" si="21"/>
        <v>399.39393939393943</v>
      </c>
      <c r="AK11" s="73">
        <f t="shared" si="22"/>
        <v>182.8313004816967</v>
      </c>
      <c r="AL11" s="73">
        <f t="shared" si="23"/>
        <v>1.2921813069140594E-3</v>
      </c>
      <c r="AM11" s="73">
        <f t="shared" si="24"/>
        <v>83.63636363636364</v>
      </c>
      <c r="AN11" s="73">
        <f t="shared" si="25"/>
        <v>0.46014083010320306</v>
      </c>
      <c r="AO11" s="73">
        <f t="shared" si="26"/>
        <v>64.242424242424249</v>
      </c>
      <c r="AP11" s="73">
        <f t="shared" si="27"/>
        <v>44.00460352710909</v>
      </c>
      <c r="AQ11" s="73">
        <f t="shared" si="28"/>
        <v>927.27272727272737</v>
      </c>
      <c r="AR11" s="73">
        <f t="shared" si="29"/>
        <v>80.16080293013583</v>
      </c>
      <c r="AS11" s="73">
        <f t="shared" si="30"/>
        <v>0.65197497448893982</v>
      </c>
      <c r="AT11" s="73">
        <f t="shared" si="31"/>
        <v>206.66666666666669</v>
      </c>
      <c r="AU11" s="73">
        <f t="shared" si="32"/>
        <v>1287.3764549467851</v>
      </c>
      <c r="AV11" s="73">
        <f t="shared" si="33"/>
        <v>3211.5627646198163</v>
      </c>
      <c r="AW11" s="73">
        <f t="shared" si="34"/>
        <v>182.8313004816967</v>
      </c>
      <c r="AX11" s="73">
        <f t="shared" si="35"/>
        <v>0.46014083010320306</v>
      </c>
      <c r="AY11" s="73">
        <f t="shared" si="36"/>
        <v>44.00460352710909</v>
      </c>
      <c r="AZ11" s="73">
        <f t="shared" si="37"/>
        <v>80.16080293013583</v>
      </c>
      <c r="BA11" s="73">
        <f t="shared" si="38"/>
        <v>2829.0909090909095</v>
      </c>
      <c r="BC11" s="34">
        <f t="shared" si="39"/>
        <v>2.9128455231553444E-2</v>
      </c>
      <c r="BD11" s="34">
        <f t="shared" si="40"/>
        <v>8.587493802296127E-2</v>
      </c>
      <c r="BE11" s="34">
        <f t="shared" si="41"/>
        <v>5.9685656078213176E-2</v>
      </c>
      <c r="BF11" s="34">
        <f t="shared" si="42"/>
        <v>5.4964582126824625E-2</v>
      </c>
      <c r="BG11" s="34">
        <f t="shared" si="43"/>
        <v>1.001515659550589</v>
      </c>
      <c r="BH11" s="34">
        <f t="shared" si="44"/>
        <v>8.2005657325605996E-2</v>
      </c>
      <c r="BI11" s="34">
        <f t="shared" si="45"/>
        <v>0.20485215934709441</v>
      </c>
      <c r="BJ11" s="34">
        <f t="shared" si="46"/>
        <v>0.10684678509146088</v>
      </c>
      <c r="BL11" s="49">
        <f t="shared" si="47"/>
        <v>1</v>
      </c>
      <c r="BM11" s="49">
        <f t="shared" si="48"/>
        <v>0.69502997559374546</v>
      </c>
      <c r="BN11" s="49">
        <f t="shared" si="49"/>
        <v>11.662490624247127</v>
      </c>
      <c r="BO11" s="49">
        <f t="shared" si="50"/>
        <v>0.95494284145718156</v>
      </c>
      <c r="BP11" s="49">
        <f t="shared" si="51"/>
        <v>1.244213824793587</v>
      </c>
      <c r="BQ11" s="64"/>
      <c r="BR11" s="70" t="s">
        <v>91</v>
      </c>
      <c r="BS11" s="71">
        <v>1.5</v>
      </c>
      <c r="BT11" s="65"/>
      <c r="BU11" s="38">
        <f t="shared" si="52"/>
        <v>4.1801947935904582E-2</v>
      </c>
      <c r="BV11" s="38">
        <f t="shared" si="53"/>
        <v>2.9053606853662779E-2</v>
      </c>
      <c r="BW11" s="38">
        <f t="shared" si="1"/>
        <v>0.48751482587775374</v>
      </c>
      <c r="BX11" s="38">
        <f t="shared" si="1"/>
        <v>3.9918470940357886E-2</v>
      </c>
      <c r="BY11" s="38">
        <f t="shared" si="1"/>
        <v>5.2010561525154229E-2</v>
      </c>
    </row>
    <row r="12" spans="1:77" x14ac:dyDescent="0.25">
      <c r="A12" s="23" t="s">
        <v>92</v>
      </c>
      <c r="B12" s="24" t="s">
        <v>93</v>
      </c>
      <c r="C12" s="24" t="s">
        <v>94</v>
      </c>
      <c r="D12" s="24" t="s">
        <v>90</v>
      </c>
      <c r="E12" s="25">
        <v>6.4600000000000005E-2</v>
      </c>
      <c r="F12" s="26">
        <f t="shared" si="2"/>
        <v>10.729832516407821</v>
      </c>
      <c r="G12" s="27">
        <v>4897.7881936844633</v>
      </c>
      <c r="H12" s="28">
        <f t="shared" si="3"/>
        <v>3.69</v>
      </c>
      <c r="I12" s="27">
        <v>5.5347999999999997E-4</v>
      </c>
      <c r="J12" s="27">
        <f t="shared" si="4"/>
        <v>2.2328374022936971E-7</v>
      </c>
      <c r="K12" s="20">
        <f t="shared" si="0"/>
        <v>0.99990815159221325</v>
      </c>
      <c r="L12" s="29"/>
      <c r="M12" s="37" t="s">
        <v>95</v>
      </c>
      <c r="N12" s="38">
        <v>0.05</v>
      </c>
      <c r="O12" s="38">
        <v>0.222</v>
      </c>
      <c r="P12" s="38">
        <v>0.71399999999999997</v>
      </c>
      <c r="Q12" s="39">
        <v>1.4E-2</v>
      </c>
      <c r="R12" s="40"/>
      <c r="S12" s="31">
        <f t="shared" si="5"/>
        <v>5.3047150561933991</v>
      </c>
      <c r="T12" s="31">
        <f t="shared" si="6"/>
        <v>10.042686842763089</v>
      </c>
      <c r="U12" s="31">
        <f t="shared" si="7"/>
        <v>3.2904233243422558</v>
      </c>
      <c r="V12" s="31">
        <f t="shared" si="8"/>
        <v>224.66911168761078</v>
      </c>
      <c r="W12" s="31">
        <f t="shared" si="9"/>
        <v>2.9303780029683146</v>
      </c>
      <c r="X12" s="32">
        <f t="shared" si="10"/>
        <v>1021557.9117651527</v>
      </c>
      <c r="Y12" s="31">
        <f t="shared" si="11"/>
        <v>73.310442824603854</v>
      </c>
      <c r="Z12" s="31">
        <f t="shared" si="12"/>
        <v>5.0076395754635321</v>
      </c>
      <c r="AA12" s="31">
        <f t="shared" si="13"/>
        <v>14.17316537431898</v>
      </c>
      <c r="AB12" s="31">
        <f t="shared" si="14"/>
        <v>2.0866040815822071</v>
      </c>
      <c r="AD12" s="73">
        <f t="shared" si="15"/>
        <v>714.08171030363019</v>
      </c>
      <c r="AE12" s="73">
        <f t="shared" si="16"/>
        <v>67.861296199527942</v>
      </c>
      <c r="AF12" s="73">
        <f t="shared" si="17"/>
        <v>4.9787472996861142E-2</v>
      </c>
      <c r="AG12" s="73">
        <f t="shared" si="18"/>
        <v>1147.878787878788</v>
      </c>
      <c r="AH12" s="73">
        <f t="shared" si="19"/>
        <v>2002.7818157158601</v>
      </c>
      <c r="AI12" s="73">
        <f t="shared" si="20"/>
        <v>6.6764852040972239E-2</v>
      </c>
      <c r="AJ12" s="73">
        <f t="shared" si="21"/>
        <v>399.39393939393943</v>
      </c>
      <c r="AK12" s="73">
        <f t="shared" si="22"/>
        <v>117.73225148787414</v>
      </c>
      <c r="AL12" s="73">
        <f t="shared" si="23"/>
        <v>3.0590532010077665E-5</v>
      </c>
      <c r="AM12" s="73">
        <f t="shared" si="24"/>
        <v>83.63636363636364</v>
      </c>
      <c r="AN12" s="73">
        <f t="shared" si="25"/>
        <v>0.21580684705778888</v>
      </c>
      <c r="AO12" s="73">
        <f t="shared" si="26"/>
        <v>64.242424242424249</v>
      </c>
      <c r="AP12" s="73">
        <f t="shared" si="27"/>
        <v>24.739528036948585</v>
      </c>
      <c r="AQ12" s="73">
        <f t="shared" si="28"/>
        <v>927.27272727272737</v>
      </c>
      <c r="AR12" s="73">
        <f t="shared" si="29"/>
        <v>40.099252236421584</v>
      </c>
      <c r="AS12" s="73">
        <f t="shared" si="30"/>
        <v>0.59905950104926653</v>
      </c>
      <c r="AT12" s="73">
        <f t="shared" si="31"/>
        <v>206.66666666666669</v>
      </c>
      <c r="AU12" s="73">
        <f t="shared" si="32"/>
        <v>714.08171030363019</v>
      </c>
      <c r="AV12" s="73">
        <f t="shared" si="33"/>
        <v>2002.7818157158601</v>
      </c>
      <c r="AW12" s="73">
        <f t="shared" si="34"/>
        <v>117.73225148787414</v>
      </c>
      <c r="AX12" s="73">
        <f t="shared" si="35"/>
        <v>0.21580684705778888</v>
      </c>
      <c r="AY12" s="73">
        <f t="shared" si="36"/>
        <v>24.739528036948585</v>
      </c>
      <c r="AZ12" s="73">
        <f t="shared" si="37"/>
        <v>40.099252236421584</v>
      </c>
      <c r="BA12" s="73">
        <f t="shared" si="38"/>
        <v>2829.0909090909095</v>
      </c>
      <c r="BC12" s="34">
        <f t="shared" si="39"/>
        <v>5.6554282485034796E-3</v>
      </c>
      <c r="BD12" s="34">
        <f t="shared" si="40"/>
        <v>3.0080289108638632E-2</v>
      </c>
      <c r="BE12" s="34">
        <f t="shared" si="41"/>
        <v>1.8608132696217278E-2</v>
      </c>
      <c r="BF12" s="34">
        <f t="shared" si="42"/>
        <v>1.6572538230714931E-2</v>
      </c>
      <c r="BG12" s="34">
        <f t="shared" si="43"/>
        <v>0.41460194926056387</v>
      </c>
      <c r="BH12" s="34">
        <f t="shared" si="44"/>
        <v>2.832034631340043E-2</v>
      </c>
      <c r="BI12" s="34">
        <f t="shared" si="45"/>
        <v>7.897547221695192E-2</v>
      </c>
      <c r="BJ12" s="34">
        <f t="shared" si="46"/>
        <v>3.7848805585133941E-2</v>
      </c>
      <c r="BL12" s="49">
        <f t="shared" si="47"/>
        <v>1</v>
      </c>
      <c r="BM12" s="49">
        <f t="shared" si="48"/>
        <v>0.61861548700585078</v>
      </c>
      <c r="BN12" s="49">
        <f t="shared" si="49"/>
        <v>13.783177008810599</v>
      </c>
      <c r="BO12" s="49">
        <f t="shared" si="50"/>
        <v>0.94149182579722046</v>
      </c>
      <c r="BP12" s="49">
        <f t="shared" si="51"/>
        <v>1.2582593687327392</v>
      </c>
      <c r="BR12" s="63"/>
      <c r="BS12" s="63"/>
      <c r="BU12" s="38">
        <f t="shared" si="52"/>
        <v>4.0134769537583263E-2</v>
      </c>
      <c r="BV12" s="38">
        <f t="shared" si="53"/>
        <v>2.4827990003359654E-2</v>
      </c>
      <c r="BW12" s="38">
        <f t="shared" si="1"/>
        <v>0.55318463274432961</v>
      </c>
      <c r="BX12" s="38">
        <f t="shared" si="1"/>
        <v>3.7786557449889929E-2</v>
      </c>
      <c r="BY12" s="38">
        <f t="shared" si="1"/>
        <v>5.0499949782593492E-2</v>
      </c>
    </row>
    <row r="13" spans="1:77" x14ac:dyDescent="0.25">
      <c r="A13" s="23" t="s">
        <v>96</v>
      </c>
      <c r="B13" s="24" t="s">
        <v>97</v>
      </c>
      <c r="C13" s="24" t="s">
        <v>65</v>
      </c>
      <c r="D13" s="24" t="s">
        <v>66</v>
      </c>
      <c r="E13" s="25">
        <v>0.13300000000000001</v>
      </c>
      <c r="F13" s="26">
        <f t="shared" si="2"/>
        <v>5.2116329365409415</v>
      </c>
      <c r="G13" s="27">
        <v>21.877616239495538</v>
      </c>
      <c r="H13" s="28">
        <f t="shared" si="3"/>
        <v>1.3400000000000003</v>
      </c>
      <c r="I13" s="27">
        <v>4.0400000000000004E-8</v>
      </c>
      <c r="J13" s="27">
        <f t="shared" si="4"/>
        <v>1.629808322842115E-11</v>
      </c>
      <c r="K13" s="20">
        <f t="shared" si="0"/>
        <v>0.99982987619231634</v>
      </c>
      <c r="L13" s="29"/>
      <c r="M13" s="37" t="s">
        <v>98</v>
      </c>
      <c r="N13" s="38">
        <v>0.03</v>
      </c>
      <c r="O13" s="38">
        <v>0.16500000000000001</v>
      </c>
      <c r="P13" s="38">
        <v>0.79200000000000004</v>
      </c>
      <c r="Q13" s="39">
        <v>1.2999999999999999E-2</v>
      </c>
      <c r="R13" s="40"/>
      <c r="S13" s="31">
        <f t="shared" si="5"/>
        <v>2.0322392971335397</v>
      </c>
      <c r="T13" s="31">
        <f t="shared" si="6"/>
        <v>2.1550384998061416</v>
      </c>
      <c r="U13" s="31">
        <f t="shared" si="7"/>
        <v>1.5747881306461065</v>
      </c>
      <c r="V13" s="31">
        <f t="shared" si="8"/>
        <v>1.8335203384874208</v>
      </c>
      <c r="W13" s="31">
        <f t="shared" si="9"/>
        <v>1.4849724453723692</v>
      </c>
      <c r="X13" s="32">
        <f t="shared" si="10"/>
        <v>120934528.066138</v>
      </c>
      <c r="Y13" s="31">
        <f t="shared" si="11"/>
        <v>19.384105399188698</v>
      </c>
      <c r="Z13" s="31">
        <f t="shared" si="12"/>
        <v>1.9706196268770204</v>
      </c>
      <c r="AA13" s="31">
        <f t="shared" si="13"/>
        <v>4.3607814874437771</v>
      </c>
      <c r="AB13" s="31">
        <f t="shared" si="14"/>
        <v>1.7403678574148651</v>
      </c>
      <c r="AD13" s="73">
        <f t="shared" si="15"/>
        <v>1863.9537210716028</v>
      </c>
      <c r="AE13" s="73">
        <f t="shared" si="16"/>
        <v>32.961201011199286</v>
      </c>
      <c r="AF13" s="73">
        <f t="shared" si="17"/>
        <v>0.23201441646865145</v>
      </c>
      <c r="AG13" s="73">
        <f t="shared" si="18"/>
        <v>1147.878787878788</v>
      </c>
      <c r="AH13" s="73">
        <f t="shared" si="19"/>
        <v>4184.6899095538929</v>
      </c>
      <c r="AI13" s="73">
        <f t="shared" si="20"/>
        <v>8.1809836984815689</v>
      </c>
      <c r="AJ13" s="73">
        <f t="shared" si="21"/>
        <v>399.39393939393943</v>
      </c>
      <c r="AK13" s="73">
        <f t="shared" si="22"/>
        <v>232.32754323161086</v>
      </c>
      <c r="AL13" s="73">
        <f t="shared" si="23"/>
        <v>2.5840428287700971E-7</v>
      </c>
      <c r="AM13" s="73">
        <f t="shared" si="24"/>
        <v>83.63636363636364</v>
      </c>
      <c r="AN13" s="73">
        <f t="shared" si="25"/>
        <v>0.81617878135610145</v>
      </c>
      <c r="AO13" s="73">
        <f t="shared" si="26"/>
        <v>64.242424242424249</v>
      </c>
      <c r="AP13" s="73">
        <f t="shared" si="27"/>
        <v>62.866845527386346</v>
      </c>
      <c r="AQ13" s="73">
        <f t="shared" si="28"/>
        <v>927.27272727272737</v>
      </c>
      <c r="AR13" s="73">
        <f t="shared" si="29"/>
        <v>130.32832187757282</v>
      </c>
      <c r="AS13" s="73">
        <f t="shared" si="30"/>
        <v>0.71823896004189858</v>
      </c>
      <c r="AT13" s="73">
        <f t="shared" si="31"/>
        <v>206.66666666666669</v>
      </c>
      <c r="AU13" s="73">
        <f t="shared" si="32"/>
        <v>1863.9537210716028</v>
      </c>
      <c r="AV13" s="73">
        <f t="shared" si="33"/>
        <v>4184.6899095538929</v>
      </c>
      <c r="AW13" s="73">
        <f t="shared" si="34"/>
        <v>232.32754323161086</v>
      </c>
      <c r="AX13" s="73">
        <f t="shared" si="35"/>
        <v>0.81617878135610145</v>
      </c>
      <c r="AY13" s="73">
        <f t="shared" si="36"/>
        <v>62.866845527386346</v>
      </c>
      <c r="AZ13" s="73">
        <f t="shared" si="37"/>
        <v>130.32832187757282</v>
      </c>
      <c r="BA13" s="73">
        <f t="shared" si="38"/>
        <v>2829.0909090909095</v>
      </c>
      <c r="BC13" s="34">
        <f t="shared" si="39"/>
        <v>2.8420231531411634E-2</v>
      </c>
      <c r="BD13" s="34">
        <f t="shared" si="40"/>
        <v>5.7852914642193463E-2</v>
      </c>
      <c r="BE13" s="34">
        <f t="shared" si="41"/>
        <v>4.4668517242782049E-2</v>
      </c>
      <c r="BF13" s="34">
        <f t="shared" si="42"/>
        <v>4.2203260668309032E-2</v>
      </c>
      <c r="BG13" s="34">
        <f t="shared" si="43"/>
        <v>0.55090076347422923</v>
      </c>
      <c r="BH13" s="34">
        <f t="shared" si="44"/>
        <v>5.6005466056188918E-2</v>
      </c>
      <c r="BI13" s="34">
        <f t="shared" si="45"/>
        <v>0.1232551607391445</v>
      </c>
      <c r="BJ13" s="34">
        <f t="shared" si="46"/>
        <v>7.0821326775264162E-2</v>
      </c>
      <c r="BL13" s="49">
        <f t="shared" si="47"/>
        <v>1</v>
      </c>
      <c r="BM13" s="49">
        <f t="shared" si="48"/>
        <v>0.77210487179507237</v>
      </c>
      <c r="BN13" s="49">
        <f t="shared" si="49"/>
        <v>9.5224374931050519</v>
      </c>
      <c r="BO13" s="49">
        <f t="shared" si="50"/>
        <v>0.9680664561598914</v>
      </c>
      <c r="BP13" s="49">
        <f t="shared" si="51"/>
        <v>1.2241617766931407</v>
      </c>
      <c r="BU13" s="38">
        <f t="shared" si="52"/>
        <v>4.3773418685684691E-2</v>
      </c>
      <c r="BV13" s="38">
        <f t="shared" si="53"/>
        <v>3.3797669822342606E-2</v>
      </c>
      <c r="BW13" s="38">
        <f t="shared" si="1"/>
        <v>0.41682964329394917</v>
      </c>
      <c r="BX13" s="38">
        <f t="shared" si="1"/>
        <v>4.237557830105395E-2</v>
      </c>
      <c r="BY13" s="38">
        <f t="shared" si="1"/>
        <v>5.3585745990200495E-2</v>
      </c>
    </row>
    <row r="14" spans="1:77" x14ac:dyDescent="0.25">
      <c r="A14" s="23" t="s">
        <v>99</v>
      </c>
      <c r="B14" s="24" t="s">
        <v>100</v>
      </c>
      <c r="C14" s="24" t="s">
        <v>77</v>
      </c>
      <c r="D14" s="24" t="s">
        <v>82</v>
      </c>
      <c r="E14" s="25">
        <v>2.3699999999999999E-2</v>
      </c>
      <c r="F14" s="26">
        <f t="shared" si="2"/>
        <v>29.246716479322586</v>
      </c>
      <c r="G14" s="27">
        <v>4.1686938347033546</v>
      </c>
      <c r="H14" s="28">
        <f t="shared" si="3"/>
        <v>0.62000000000000011</v>
      </c>
      <c r="I14" s="27">
        <v>1.8628070170781578E-8</v>
      </c>
      <c r="J14" s="27">
        <f t="shared" si="4"/>
        <v>7.514896980897711E-12</v>
      </c>
      <c r="K14" s="20">
        <f t="shared" si="0"/>
        <v>0.9992655359320195</v>
      </c>
      <c r="L14" s="29"/>
      <c r="M14" s="37" t="s">
        <v>101</v>
      </c>
      <c r="N14" s="38">
        <v>4.7E-2</v>
      </c>
      <c r="O14" s="38">
        <v>0.215</v>
      </c>
      <c r="P14" s="38">
        <v>0.73199999999999998</v>
      </c>
      <c r="Q14" s="39">
        <v>6.0000000000000001E-3</v>
      </c>
      <c r="R14" s="40"/>
      <c r="S14" s="31">
        <f t="shared" si="5"/>
        <v>1.1506579473779754</v>
      </c>
      <c r="T14" s="31">
        <f t="shared" si="6"/>
        <v>1.0909171411069243</v>
      </c>
      <c r="U14" s="31">
        <f t="shared" si="7"/>
        <v>1.1126083923976213</v>
      </c>
      <c r="V14" s="31">
        <f t="shared" si="8"/>
        <v>1.024199057149352</v>
      </c>
      <c r="W14" s="31">
        <f t="shared" si="9"/>
        <v>1.0955906206539179</v>
      </c>
      <c r="X14" s="32">
        <f t="shared" si="10"/>
        <v>152993213.16065255</v>
      </c>
      <c r="Y14" s="31">
        <f t="shared" si="11"/>
        <v>4.8567393206912257</v>
      </c>
      <c r="Z14" s="31">
        <f t="shared" si="12"/>
        <v>1.1524683730145173</v>
      </c>
      <c r="AA14" s="31">
        <f t="shared" si="13"/>
        <v>1.7173960911234272</v>
      </c>
      <c r="AB14" s="31">
        <f t="shared" si="14"/>
        <v>1.2713574633972571</v>
      </c>
      <c r="AD14" s="73">
        <f t="shared" si="15"/>
        <v>3292.0295806688532</v>
      </c>
      <c r="AE14" s="73">
        <f t="shared" si="16"/>
        <v>184.97214069575972</v>
      </c>
      <c r="AF14" s="73">
        <f t="shared" si="17"/>
        <v>0.45832995115711855</v>
      </c>
      <c r="AG14" s="73">
        <f t="shared" si="18"/>
        <v>1147.878787878788</v>
      </c>
      <c r="AH14" s="73">
        <f t="shared" si="19"/>
        <v>5923.0184178269983</v>
      </c>
      <c r="AI14" s="73">
        <f t="shared" si="20"/>
        <v>14.645590518067282</v>
      </c>
      <c r="AJ14" s="73">
        <f t="shared" si="21"/>
        <v>399.39393939393943</v>
      </c>
      <c r="AK14" s="73">
        <f t="shared" si="22"/>
        <v>314.89864324877311</v>
      </c>
      <c r="AL14" s="73">
        <f t="shared" si="23"/>
        <v>2.0425742655123873E-7</v>
      </c>
      <c r="AM14" s="73">
        <f t="shared" si="24"/>
        <v>83.63636363636364</v>
      </c>
      <c r="AN14" s="73">
        <f t="shared" si="25"/>
        <v>3.2575138334038445</v>
      </c>
      <c r="AO14" s="73">
        <f t="shared" si="26"/>
        <v>64.242424242424249</v>
      </c>
      <c r="AP14" s="73">
        <f t="shared" si="27"/>
        <v>107.49678045572952</v>
      </c>
      <c r="AQ14" s="73">
        <f t="shared" si="28"/>
        <v>927.27272727272737</v>
      </c>
      <c r="AR14" s="73">
        <f t="shared" si="29"/>
        <v>330.9273476694363</v>
      </c>
      <c r="AS14" s="73">
        <f t="shared" si="30"/>
        <v>0.98320105555507042</v>
      </c>
      <c r="AT14" s="73">
        <f t="shared" si="31"/>
        <v>206.66666666666669</v>
      </c>
      <c r="AU14" s="73">
        <f t="shared" si="32"/>
        <v>3292.0295806688532</v>
      </c>
      <c r="AV14" s="73">
        <f t="shared" si="33"/>
        <v>5923.0184178269983</v>
      </c>
      <c r="AW14" s="73">
        <f t="shared" si="34"/>
        <v>314.89864324877311</v>
      </c>
      <c r="AX14" s="73">
        <f t="shared" si="35"/>
        <v>3.2575138334038445</v>
      </c>
      <c r="AY14" s="73">
        <f t="shared" si="36"/>
        <v>107.49678045572952</v>
      </c>
      <c r="AZ14" s="73">
        <f t="shared" si="37"/>
        <v>330.9273476694363</v>
      </c>
      <c r="BA14" s="73">
        <f t="shared" si="38"/>
        <v>2829.0909090909095</v>
      </c>
      <c r="BC14" s="34">
        <f t="shared" si="39"/>
        <v>9.584837396502819E-3</v>
      </c>
      <c r="BD14" s="34">
        <f t="shared" si="40"/>
        <v>1.1044216501891449E-2</v>
      </c>
      <c r="BE14" s="34">
        <f t="shared" si="41"/>
        <v>1.0637866735837507E-2</v>
      </c>
      <c r="BF14" s="34">
        <f t="shared" si="42"/>
        <v>1.0501057945289945E-2</v>
      </c>
      <c r="BG14" s="34">
        <f t="shared" si="43"/>
        <v>4.6551056666026963E-2</v>
      </c>
      <c r="BH14" s="34">
        <f t="shared" si="44"/>
        <v>1.1046221959956304E-2</v>
      </c>
      <c r="BI14" s="34">
        <f t="shared" si="45"/>
        <v>1.641220084127526E-2</v>
      </c>
      <c r="BJ14" s="34">
        <f t="shared" si="46"/>
        <v>1.290919455289892E-2</v>
      </c>
      <c r="BL14" s="49">
        <f t="shared" si="47"/>
        <v>1</v>
      </c>
      <c r="BM14" s="49">
        <f t="shared" si="48"/>
        <v>0.96320700830300177</v>
      </c>
      <c r="BN14" s="49">
        <f t="shared" si="49"/>
        <v>4.2149713977496326</v>
      </c>
      <c r="BO14" s="49">
        <f t="shared" si="50"/>
        <v>1.0001815844577577</v>
      </c>
      <c r="BP14" s="49">
        <f t="shared" si="51"/>
        <v>1.168864676882065</v>
      </c>
      <c r="BU14" s="38">
        <f t="shared" si="52"/>
        <v>4.9745872980642217E-2</v>
      </c>
      <c r="BV14" s="38">
        <f t="shared" si="53"/>
        <v>4.7915573489105516E-2</v>
      </c>
      <c r="BW14" s="38">
        <f t="shared" si="1"/>
        <v>0.20967743176949322</v>
      </c>
      <c r="BX14" s="38">
        <f t="shared" si="1"/>
        <v>4.9754906058013089E-2</v>
      </c>
      <c r="BY14" s="38">
        <f t="shared" si="1"/>
        <v>5.8146193747734609E-2</v>
      </c>
    </row>
    <row r="15" spans="1:77" x14ac:dyDescent="0.25">
      <c r="A15" s="23" t="s">
        <v>102</v>
      </c>
      <c r="B15" s="24" t="s">
        <v>103</v>
      </c>
      <c r="C15" s="24" t="s">
        <v>77</v>
      </c>
      <c r="D15" s="24" t="s">
        <v>66</v>
      </c>
      <c r="E15" s="25">
        <v>1.72E-2</v>
      </c>
      <c r="F15" s="26">
        <f t="shared" si="2"/>
        <v>40.299254683717749</v>
      </c>
      <c r="G15" s="27">
        <v>2.8840315031266059</v>
      </c>
      <c r="H15" s="28">
        <f t="shared" si="3"/>
        <v>0.46</v>
      </c>
      <c r="I15" s="27">
        <v>2.1210000000000003E-4</v>
      </c>
      <c r="J15" s="27">
        <f t="shared" si="4"/>
        <v>8.556493694921104E-8</v>
      </c>
      <c r="K15" s="20">
        <f t="shared" si="0"/>
        <v>0.9989551593362832</v>
      </c>
      <c r="L15" s="29"/>
      <c r="M15" s="37" t="s">
        <v>104</v>
      </c>
      <c r="N15" s="38">
        <v>0.8</v>
      </c>
      <c r="O15" s="38">
        <v>0</v>
      </c>
      <c r="P15" s="38">
        <v>0.2</v>
      </c>
      <c r="Q15" s="39">
        <v>0</v>
      </c>
      <c r="R15" s="40"/>
      <c r="S15" s="31">
        <f t="shared" si="5"/>
        <v>1.0681863312254054</v>
      </c>
      <c r="T15" s="31">
        <f t="shared" si="6"/>
        <v>1.002788809955462</v>
      </c>
      <c r="U15" s="31">
        <f t="shared" si="7"/>
        <v>1.0693716451854745</v>
      </c>
      <c r="V15" s="31">
        <f t="shared" si="8"/>
        <v>0.96548828184000302</v>
      </c>
      <c r="W15" s="31">
        <f t="shared" si="9"/>
        <v>1.0591640919009315</v>
      </c>
      <c r="X15" s="32">
        <f t="shared" si="10"/>
        <v>12740.621332343309</v>
      </c>
      <c r="Y15" s="31">
        <f t="shared" si="11"/>
        <v>3.4977094827007686</v>
      </c>
      <c r="Z15" s="31">
        <f t="shared" si="12"/>
        <v>1.0759306193721552</v>
      </c>
      <c r="AA15" s="31">
        <f t="shared" si="13"/>
        <v>1.4701083441570379</v>
      </c>
      <c r="AB15" s="31">
        <f t="shared" si="14"/>
        <v>1.1828977148293949</v>
      </c>
      <c r="AD15" s="73">
        <f t="shared" si="15"/>
        <v>3546.1977833534625</v>
      </c>
      <c r="AE15" s="73">
        <f t="shared" si="16"/>
        <v>254.8744031679945</v>
      </c>
      <c r="AF15" s="73">
        <f t="shared" si="17"/>
        <v>0.49860947293798286</v>
      </c>
      <c r="AG15" s="73">
        <f t="shared" si="18"/>
        <v>1147.878787878788</v>
      </c>
      <c r="AH15" s="73">
        <f t="shared" si="19"/>
        <v>6162.4974158137638</v>
      </c>
      <c r="AI15" s="73">
        <f t="shared" si="20"/>
        <v>15.536180274931334</v>
      </c>
      <c r="AJ15" s="73">
        <f t="shared" si="21"/>
        <v>399.39393939393943</v>
      </c>
      <c r="AK15" s="73">
        <f t="shared" si="22"/>
        <v>325.72856523186346</v>
      </c>
      <c r="AL15" s="73">
        <f t="shared" si="23"/>
        <v>2.4527846158231567E-3</v>
      </c>
      <c r="AM15" s="73">
        <f t="shared" si="24"/>
        <v>83.63636363636364</v>
      </c>
      <c r="AN15" s="73">
        <f t="shared" si="25"/>
        <v>4.5232160076862353</v>
      </c>
      <c r="AO15" s="73">
        <f t="shared" si="26"/>
        <v>64.242424242424249</v>
      </c>
      <c r="AP15" s="73">
        <f t="shared" si="27"/>
        <v>115.14370670890075</v>
      </c>
      <c r="AQ15" s="73">
        <f t="shared" si="28"/>
        <v>927.27272727272737</v>
      </c>
      <c r="AR15" s="73">
        <f t="shared" si="29"/>
        <v>386.59282194552571</v>
      </c>
      <c r="AS15" s="73">
        <f t="shared" si="30"/>
        <v>1.0567270393114954</v>
      </c>
      <c r="AT15" s="73">
        <f t="shared" si="31"/>
        <v>206.66666666666669</v>
      </c>
      <c r="AU15" s="73">
        <f t="shared" si="32"/>
        <v>3546.1977833534625</v>
      </c>
      <c r="AV15" s="73">
        <f t="shared" si="33"/>
        <v>6162.4974158137638</v>
      </c>
      <c r="AW15" s="73">
        <f t="shared" si="34"/>
        <v>325.72856523186346</v>
      </c>
      <c r="AX15" s="73">
        <f t="shared" si="35"/>
        <v>4.5232160076862353</v>
      </c>
      <c r="AY15" s="73">
        <f t="shared" si="36"/>
        <v>115.14370670890075</v>
      </c>
      <c r="AZ15" s="73">
        <f t="shared" si="37"/>
        <v>386.59282194552571</v>
      </c>
      <c r="BA15" s="73">
        <f t="shared" si="38"/>
        <v>2829.0909090909095</v>
      </c>
      <c r="BC15" s="34">
        <f t="shared" si="39"/>
        <v>7.5370005040587508E-3</v>
      </c>
      <c r="BD15" s="34">
        <f t="shared" si="40"/>
        <v>8.0619210817469492E-3</v>
      </c>
      <c r="BE15" s="34">
        <f t="shared" si="41"/>
        <v>8.0395861481220229E-3</v>
      </c>
      <c r="BF15" s="34">
        <f t="shared" si="42"/>
        <v>7.9828601824119706E-3</v>
      </c>
      <c r="BG15" s="34">
        <f t="shared" si="43"/>
        <v>2.6362238134166771E-2</v>
      </c>
      <c r="BH15" s="34">
        <f t="shared" si="44"/>
        <v>8.109289620540177E-3</v>
      </c>
      <c r="BI15" s="34">
        <f t="shared" si="45"/>
        <v>1.1050002846705936E-2</v>
      </c>
      <c r="BJ15" s="34">
        <f t="shared" si="46"/>
        <v>9.3414694340665273E-3</v>
      </c>
      <c r="BL15" s="49">
        <f t="shared" si="47"/>
        <v>1</v>
      </c>
      <c r="BM15" s="49">
        <f t="shared" si="48"/>
        <v>0.99722957674747092</v>
      </c>
      <c r="BN15" s="49">
        <f t="shared" si="49"/>
        <v>3.2699697586786969</v>
      </c>
      <c r="BO15" s="49">
        <f t="shared" si="50"/>
        <v>1.0058755894919977</v>
      </c>
      <c r="BP15" s="49">
        <f t="shared" si="51"/>
        <v>1.1587150679528</v>
      </c>
      <c r="BU15" s="38">
        <f t="shared" si="52"/>
        <v>5.0994493647317195E-2</v>
      </c>
      <c r="BV15" s="38">
        <f t="shared" si="53"/>
        <v>5.0853217316365724E-2</v>
      </c>
      <c r="BW15" s="38">
        <f t="shared" si="1"/>
        <v>0.16675045208586015</v>
      </c>
      <c r="BX15" s="38">
        <f t="shared" si="1"/>
        <v>5.1294116358341114E-2</v>
      </c>
      <c r="BY15" s="38">
        <f t="shared" si="1"/>
        <v>5.9088088171769769E-2</v>
      </c>
    </row>
    <row r="16" spans="1:77" x14ac:dyDescent="0.25">
      <c r="A16" s="23" t="s">
        <v>105</v>
      </c>
      <c r="B16" s="24" t="s">
        <v>106</v>
      </c>
      <c r="C16" s="24" t="s">
        <v>107</v>
      </c>
      <c r="D16" s="24" t="s">
        <v>66</v>
      </c>
      <c r="E16" s="25">
        <v>0.14799999999999999</v>
      </c>
      <c r="F16" s="26">
        <f t="shared" si="2"/>
        <v>4.6834268956753062</v>
      </c>
      <c r="G16" s="27">
        <v>199.52623149688802</v>
      </c>
      <c r="H16" s="28">
        <f t="shared" si="3"/>
        <v>2.3000000000000003</v>
      </c>
      <c r="I16" s="27">
        <v>41.612000000000002</v>
      </c>
      <c r="J16" s="27">
        <f t="shared" si="4"/>
        <v>1.6787025725273783E-2</v>
      </c>
      <c r="K16" s="20">
        <f t="shared" si="0"/>
        <v>0.99994630634349535</v>
      </c>
      <c r="L16" s="29"/>
      <c r="M16" s="37" t="s">
        <v>108</v>
      </c>
      <c r="N16" s="38">
        <v>2.5999999999999999E-2</v>
      </c>
      <c r="O16" s="38">
        <v>0.16700000000000001</v>
      </c>
      <c r="P16" s="38">
        <v>0.79700000000000004</v>
      </c>
      <c r="Q16" s="39">
        <v>1.0999999999999999E-2</v>
      </c>
      <c r="R16" s="30"/>
      <c r="S16" s="31">
        <f t="shared" si="5"/>
        <v>4.2876107604768592</v>
      </c>
      <c r="T16" s="31">
        <f t="shared" si="6"/>
        <v>6.5246611224501931</v>
      </c>
      <c r="U16" s="31">
        <f t="shared" si="7"/>
        <v>2.7571940343895802</v>
      </c>
      <c r="V16" s="31">
        <f t="shared" si="8"/>
        <v>9.9522980733280146</v>
      </c>
      <c r="W16" s="31">
        <f t="shared" si="9"/>
        <v>2.4811376388148627</v>
      </c>
      <c r="X16" s="32">
        <f t="shared" si="10"/>
        <v>0.60818821012359514</v>
      </c>
      <c r="Y16" s="31">
        <f t="shared" si="11"/>
        <v>56.549826861047663</v>
      </c>
      <c r="Z16" s="31">
        <f t="shared" si="12"/>
        <v>4.0637163004530592</v>
      </c>
      <c r="AA16" s="31">
        <f t="shared" si="13"/>
        <v>11.123420001895591</v>
      </c>
      <c r="AB16" s="31">
        <f t="shared" si="14"/>
        <v>2.0372202843385505</v>
      </c>
      <c r="AD16" s="73">
        <f t="shared" si="15"/>
        <v>883.47571913890488</v>
      </c>
      <c r="AE16" s="73">
        <f t="shared" si="16"/>
        <v>29.620538746550714</v>
      </c>
      <c r="AF16" s="73">
        <f t="shared" si="17"/>
        <v>7.6632332410274812E-2</v>
      </c>
      <c r="AG16" s="73">
        <f t="shared" si="18"/>
        <v>1147.878787878788</v>
      </c>
      <c r="AH16" s="73">
        <f t="shared" si="19"/>
        <v>2390.1110759000212</v>
      </c>
      <c r="AI16" s="73">
        <f t="shared" si="20"/>
        <v>1.5071895847050378</v>
      </c>
      <c r="AJ16" s="73">
        <f t="shared" si="21"/>
        <v>399.39393939393943</v>
      </c>
      <c r="AK16" s="73">
        <f t="shared" si="22"/>
        <v>139.04911787352202</v>
      </c>
      <c r="AL16" s="73">
        <f t="shared" si="23"/>
        <v>51.382120665656139</v>
      </c>
      <c r="AM16" s="73">
        <f t="shared" si="24"/>
        <v>83.63636363636364</v>
      </c>
      <c r="AN16" s="73">
        <f t="shared" si="25"/>
        <v>0.27976912398445769</v>
      </c>
      <c r="AO16" s="73">
        <f t="shared" si="26"/>
        <v>64.242424242424249</v>
      </c>
      <c r="AP16" s="73">
        <f t="shared" si="27"/>
        <v>30.486045411758045</v>
      </c>
      <c r="AQ16" s="73">
        <f t="shared" si="28"/>
        <v>927.27272727272737</v>
      </c>
      <c r="AR16" s="73">
        <f t="shared" si="29"/>
        <v>51.093398724176666</v>
      </c>
      <c r="AS16" s="73">
        <f t="shared" si="30"/>
        <v>0.61358116724517742</v>
      </c>
      <c r="AT16" s="73">
        <f t="shared" si="31"/>
        <v>206.66666666666669</v>
      </c>
      <c r="AU16" s="73">
        <f t="shared" si="32"/>
        <v>883.47571913890488</v>
      </c>
      <c r="AV16" s="73">
        <f t="shared" si="33"/>
        <v>2390.1110759000212</v>
      </c>
      <c r="AW16" s="73">
        <f t="shared" si="34"/>
        <v>139.04911787352202</v>
      </c>
      <c r="AX16" s="73">
        <f t="shared" si="35"/>
        <v>0.27976912398445769</v>
      </c>
      <c r="AY16" s="73">
        <f t="shared" si="36"/>
        <v>30.486045411758045</v>
      </c>
      <c r="AZ16" s="73">
        <f t="shared" si="37"/>
        <v>51.093398724176666</v>
      </c>
      <c r="BA16" s="73">
        <f t="shared" si="38"/>
        <v>2829.0909090909095</v>
      </c>
      <c r="BC16" s="34">
        <f t="shared" si="39"/>
        <v>9.8342967279364066E-3</v>
      </c>
      <c r="BD16" s="34">
        <f t="shared" si="40"/>
        <v>4.309392413013461E-2</v>
      </c>
      <c r="BE16" s="34">
        <f t="shared" si="41"/>
        <v>2.7097976450671496E-2</v>
      </c>
      <c r="BF16" s="34">
        <f t="shared" si="42"/>
        <v>1.7816574618559962E-2</v>
      </c>
      <c r="BG16" s="34">
        <f t="shared" si="43"/>
        <v>0.55612777726497142</v>
      </c>
      <c r="BH16" s="34">
        <f t="shared" si="44"/>
        <v>3.9963791916807358E-2</v>
      </c>
      <c r="BI16" s="34">
        <f t="shared" si="45"/>
        <v>0.1080929238589011</v>
      </c>
      <c r="BJ16" s="34">
        <f t="shared" si="46"/>
        <v>5.3059025913830896E-2</v>
      </c>
      <c r="BL16" s="49">
        <f t="shared" si="47"/>
        <v>1</v>
      </c>
      <c r="BM16" s="49">
        <f t="shared" si="48"/>
        <v>0.62881199606796756</v>
      </c>
      <c r="BN16" s="49">
        <f t="shared" si="49"/>
        <v>12.905015927200832</v>
      </c>
      <c r="BO16" s="49">
        <f t="shared" si="50"/>
        <v>0.92736488318225763</v>
      </c>
      <c r="BP16" s="49">
        <f t="shared" si="51"/>
        <v>1.2312414565358163</v>
      </c>
      <c r="BU16" s="38">
        <f t="shared" si="52"/>
        <v>4.1354169207113177E-2</v>
      </c>
      <c r="BV16" s="38">
        <f t="shared" si="53"/>
        <v>2.6003997684857318E-2</v>
      </c>
      <c r="BW16" s="38">
        <f t="shared" si="1"/>
        <v>0.53367621227395379</v>
      </c>
      <c r="BX16" s="38">
        <f t="shared" si="1"/>
        <v>3.8350404295853825E-2</v>
      </c>
      <c r="BY16" s="38">
        <f t="shared" si="1"/>
        <v>5.0916967528394634E-2</v>
      </c>
    </row>
    <row r="17" spans="1:77" ht="12" thickBot="1" x14ac:dyDescent="0.3">
      <c r="A17" s="23" t="s">
        <v>109</v>
      </c>
      <c r="B17" s="24" t="s">
        <v>110</v>
      </c>
      <c r="C17" s="24" t="s">
        <v>89</v>
      </c>
      <c r="D17" s="24" t="s">
        <v>66</v>
      </c>
      <c r="E17" s="25">
        <v>2.6700000000000002E-2</v>
      </c>
      <c r="F17" s="26">
        <f t="shared" si="2"/>
        <v>25.960568560297574</v>
      </c>
      <c r="G17" s="27">
        <v>12.58925411794168</v>
      </c>
      <c r="H17" s="28">
        <f t="shared" si="3"/>
        <v>1.1000000000000003</v>
      </c>
      <c r="I17" s="27">
        <v>3.4037000000000005E-2</v>
      </c>
      <c r="J17" s="27">
        <f t="shared" si="4"/>
        <v>1.3731135119944819E-5</v>
      </c>
      <c r="K17" s="20">
        <f t="shared" si="0"/>
        <v>0.99973188539769309</v>
      </c>
      <c r="L17" s="29"/>
      <c r="M17" s="41" t="s">
        <v>111</v>
      </c>
      <c r="N17" s="42">
        <v>0.15</v>
      </c>
      <c r="O17" s="42">
        <v>0.13</v>
      </c>
      <c r="P17" s="42">
        <v>0.72</v>
      </c>
      <c r="Q17" s="43">
        <v>0</v>
      </c>
      <c r="R17" s="30"/>
      <c r="S17" s="31">
        <f t="shared" si="5"/>
        <v>1.6215577956732241</v>
      </c>
      <c r="T17" s="31">
        <f t="shared" si="6"/>
        <v>1.6295862074784555</v>
      </c>
      <c r="U17" s="31">
        <f t="shared" si="7"/>
        <v>1.3594833616635824</v>
      </c>
      <c r="V17" s="31">
        <f t="shared" si="8"/>
        <v>1.4090298493476798</v>
      </c>
      <c r="W17" s="31">
        <f t="shared" si="9"/>
        <v>1.3035803226135683</v>
      </c>
      <c r="X17" s="32">
        <f t="shared" si="10"/>
        <v>112.17149379757558</v>
      </c>
      <c r="Y17" s="31">
        <f t="shared" si="11"/>
        <v>12.616584154512616</v>
      </c>
      <c r="Z17" s="31">
        <f t="shared" si="12"/>
        <v>1.5894868074825823</v>
      </c>
      <c r="AA17" s="31">
        <f t="shared" si="13"/>
        <v>3.1293699066519274</v>
      </c>
      <c r="AB17" s="31">
        <f t="shared" si="14"/>
        <v>1.5903749786771952</v>
      </c>
      <c r="AD17" s="73">
        <f t="shared" si="15"/>
        <v>2336.0252777344463</v>
      </c>
      <c r="AE17" s="73">
        <f t="shared" si="16"/>
        <v>164.18875410073053</v>
      </c>
      <c r="AF17" s="73">
        <f t="shared" si="17"/>
        <v>0.30682635733256253</v>
      </c>
      <c r="AG17" s="73">
        <f t="shared" si="18"/>
        <v>1147.878787878788</v>
      </c>
      <c r="AH17" s="73">
        <f t="shared" si="19"/>
        <v>4847.4296823580844</v>
      </c>
      <c r="AI17" s="73">
        <f t="shared" si="20"/>
        <v>10.645622594116338</v>
      </c>
      <c r="AJ17" s="73">
        <f t="shared" si="21"/>
        <v>399.39393939393943</v>
      </c>
      <c r="AK17" s="73">
        <f t="shared" si="22"/>
        <v>264.65572854636542</v>
      </c>
      <c r="AL17" s="73">
        <f t="shared" si="23"/>
        <v>0.27859127967390429</v>
      </c>
      <c r="AM17" s="73">
        <f t="shared" si="24"/>
        <v>83.63636363636364</v>
      </c>
      <c r="AN17" s="73">
        <f t="shared" si="25"/>
        <v>1.2539761419281896</v>
      </c>
      <c r="AO17" s="73">
        <f t="shared" si="26"/>
        <v>64.242424242424249</v>
      </c>
      <c r="AP17" s="73">
        <f t="shared" si="27"/>
        <v>77.941282112510336</v>
      </c>
      <c r="AQ17" s="73">
        <f t="shared" si="28"/>
        <v>927.27272727272737</v>
      </c>
      <c r="AR17" s="73">
        <f t="shared" si="29"/>
        <v>181.61270488517795</v>
      </c>
      <c r="AS17" s="73">
        <f t="shared" si="30"/>
        <v>0.78597816034536439</v>
      </c>
      <c r="AT17" s="73">
        <f t="shared" si="31"/>
        <v>206.66666666666669</v>
      </c>
      <c r="AU17" s="73">
        <f t="shared" si="32"/>
        <v>2336.0252777344463</v>
      </c>
      <c r="AV17" s="73">
        <f t="shared" si="33"/>
        <v>4847.4296823580844</v>
      </c>
      <c r="AW17" s="73">
        <f t="shared" si="34"/>
        <v>264.65572854636542</v>
      </c>
      <c r="AX17" s="73">
        <f t="shared" si="35"/>
        <v>1.2539761419281896</v>
      </c>
      <c r="AY17" s="73">
        <f t="shared" si="36"/>
        <v>77.941282112510336</v>
      </c>
      <c r="AZ17" s="73">
        <f t="shared" si="37"/>
        <v>181.61270488517795</v>
      </c>
      <c r="BA17" s="73">
        <f t="shared" si="38"/>
        <v>2829.0909090909095</v>
      </c>
      <c r="BC17" s="34">
        <f t="shared" si="39"/>
        <v>7.6821674302597655E-3</v>
      </c>
      <c r="BD17" s="34">
        <f t="shared" si="40"/>
        <v>1.2477195334299895E-2</v>
      </c>
      <c r="BE17" s="34">
        <f t="shared" si="41"/>
        <v>1.0420893087804854E-2</v>
      </c>
      <c r="BF17" s="34">
        <f t="shared" si="42"/>
        <v>1.000379175178167E-2</v>
      </c>
      <c r="BG17" s="34">
        <f t="shared" si="43"/>
        <v>9.6922711872928252E-2</v>
      </c>
      <c r="BH17" s="34">
        <f t="shared" si="44"/>
        <v>1.2210703783270268E-2</v>
      </c>
      <c r="BI17" s="34">
        <f t="shared" si="45"/>
        <v>2.3936750803045109E-2</v>
      </c>
      <c r="BJ17" s="34">
        <f t="shared" si="46"/>
        <v>1.5051010688658254E-2</v>
      </c>
      <c r="BL17" s="49">
        <f t="shared" si="47"/>
        <v>1</v>
      </c>
      <c r="BM17" s="49">
        <f t="shared" si="48"/>
        <v>0.83519515472822226</v>
      </c>
      <c r="BN17" s="49">
        <f t="shared" si="49"/>
        <v>7.7679886605996344</v>
      </c>
      <c r="BO17" s="49">
        <f t="shared" si="50"/>
        <v>0.97864171042533576</v>
      </c>
      <c r="BP17" s="49">
        <f t="shared" si="51"/>
        <v>1.206281562915259</v>
      </c>
      <c r="BU17" s="38">
        <f t="shared" si="52"/>
        <v>4.5572376835090828E-2</v>
      </c>
      <c r="BV17" s="38">
        <f t="shared" si="53"/>
        <v>3.8061828322116534E-2</v>
      </c>
      <c r="BW17" s="38">
        <f t="shared" si="1"/>
        <v>0.35400570649155899</v>
      </c>
      <c r="BX17" s="38">
        <f t="shared" si="1"/>
        <v>4.4599028814041236E-2</v>
      </c>
      <c r="BY17" s="38">
        <f t="shared" si="1"/>
        <v>5.4973117954396508E-2</v>
      </c>
    </row>
    <row r="18" spans="1:77" x14ac:dyDescent="0.25">
      <c r="A18" s="23" t="s">
        <v>112</v>
      </c>
      <c r="B18" s="24" t="s">
        <v>113</v>
      </c>
      <c r="C18" s="24" t="s">
        <v>89</v>
      </c>
      <c r="D18" s="24" t="s">
        <v>66</v>
      </c>
      <c r="E18" s="25">
        <v>0.156</v>
      </c>
      <c r="F18" s="26">
        <f t="shared" si="2"/>
        <v>4.4432511574355464</v>
      </c>
      <c r="G18" s="27">
        <v>30.199517204020164</v>
      </c>
      <c r="H18" s="28">
        <f t="shared" si="3"/>
        <v>1.48</v>
      </c>
      <c r="I18" s="27">
        <v>2.6966999999999999</v>
      </c>
      <c r="J18" s="27">
        <f t="shared" si="4"/>
        <v>1.0878970554971117E-3</v>
      </c>
      <c r="K18" s="20">
        <f t="shared" si="0"/>
        <v>0.99986642622334498</v>
      </c>
      <c r="M18" s="44"/>
      <c r="N18" s="44"/>
      <c r="O18" s="44"/>
      <c r="P18" s="44"/>
      <c r="Q18" s="44"/>
      <c r="S18" s="31">
        <f t="shared" si="5"/>
        <v>2.330445698567051</v>
      </c>
      <c r="T18" s="31">
        <f t="shared" si="6"/>
        <v>2.5744561642821067</v>
      </c>
      <c r="U18" s="31">
        <f t="shared" si="7"/>
        <v>1.7311264613024639</v>
      </c>
      <c r="V18" s="31">
        <f t="shared" si="8"/>
        <v>2.2138422687453012</v>
      </c>
      <c r="W18" s="31">
        <f t="shared" si="9"/>
        <v>1.6166859313315487</v>
      </c>
      <c r="X18" s="32">
        <f t="shared" si="10"/>
        <v>2.1665094581572863</v>
      </c>
      <c r="Y18" s="31">
        <f t="shared" si="11"/>
        <v>24.298176643750725</v>
      </c>
      <c r="Z18" s="31">
        <f t="shared" si="12"/>
        <v>2.2473699702347831</v>
      </c>
      <c r="AA18" s="31">
        <f t="shared" si="13"/>
        <v>5.2549411096467127</v>
      </c>
      <c r="AB18" s="31">
        <f t="shared" si="14"/>
        <v>1.8143617468343802</v>
      </c>
      <c r="AD18" s="73">
        <f t="shared" si="15"/>
        <v>1625.4401474916033</v>
      </c>
      <c r="AE18" s="73">
        <f t="shared" si="16"/>
        <v>28.101536759548111</v>
      </c>
      <c r="AF18" s="73">
        <f t="shared" si="17"/>
        <v>0.19421577533033124</v>
      </c>
      <c r="AG18" s="73">
        <f t="shared" si="18"/>
        <v>1147.878787878788</v>
      </c>
      <c r="AH18" s="73">
        <f t="shared" si="19"/>
        <v>3806.7698387799001</v>
      </c>
      <c r="AI18" s="73">
        <f t="shared" si="20"/>
        <v>6.7755504589318702</v>
      </c>
      <c r="AJ18" s="73">
        <f t="shared" si="21"/>
        <v>399.39393939393943</v>
      </c>
      <c r="AK18" s="73">
        <f t="shared" si="22"/>
        <v>213.39951892563829</v>
      </c>
      <c r="AL18" s="73">
        <f t="shared" si="23"/>
        <v>14.42412350536403</v>
      </c>
      <c r="AM18" s="73">
        <f t="shared" si="24"/>
        <v>83.63636363636364</v>
      </c>
      <c r="AN18" s="73">
        <f t="shared" si="25"/>
        <v>0.65111451588928393</v>
      </c>
      <c r="AO18" s="73">
        <f t="shared" si="26"/>
        <v>64.242424242424249</v>
      </c>
      <c r="AP18" s="73">
        <f t="shared" si="27"/>
        <v>55.125164666666301</v>
      </c>
      <c r="AQ18" s="73">
        <f t="shared" si="28"/>
        <v>927.27272727272737</v>
      </c>
      <c r="AR18" s="73">
        <f t="shared" si="29"/>
        <v>108.1521793441263</v>
      </c>
      <c r="AS18" s="73">
        <f t="shared" si="30"/>
        <v>0.68894750574462116</v>
      </c>
      <c r="AT18" s="73">
        <f t="shared" si="31"/>
        <v>206.66666666666669</v>
      </c>
      <c r="AU18" s="73">
        <f t="shared" si="32"/>
        <v>1625.4401474916033</v>
      </c>
      <c r="AV18" s="73">
        <f t="shared" si="33"/>
        <v>3806.7698387799001</v>
      </c>
      <c r="AW18" s="73">
        <f t="shared" si="34"/>
        <v>213.39951892563829</v>
      </c>
      <c r="AX18" s="73">
        <f t="shared" si="35"/>
        <v>0.65111451588928393</v>
      </c>
      <c r="AY18" s="73">
        <f t="shared" si="36"/>
        <v>55.125164666666301</v>
      </c>
      <c r="AZ18" s="73">
        <f t="shared" si="37"/>
        <v>108.1521793441263</v>
      </c>
      <c r="BA18" s="73">
        <f t="shared" si="38"/>
        <v>2829.0909090909095</v>
      </c>
      <c r="BC18" s="34">
        <f t="shared" si="39"/>
        <v>2.3202660363046437E-2</v>
      </c>
      <c r="BD18" s="34">
        <f t="shared" si="40"/>
        <v>5.441703052394755E-2</v>
      </c>
      <c r="BE18" s="34">
        <f t="shared" si="41"/>
        <v>4.0095374824683901E-2</v>
      </c>
      <c r="BF18" s="34">
        <f t="shared" si="42"/>
        <v>3.5136466697811466E-2</v>
      </c>
      <c r="BG18" s="34">
        <f t="shared" si="43"/>
        <v>0.56378234010625572</v>
      </c>
      <c r="BH18" s="34">
        <f t="shared" si="44"/>
        <v>5.2144962129467447E-2</v>
      </c>
      <c r="BI18" s="34">
        <f t="shared" si="45"/>
        <v>0.12115682452020693</v>
      </c>
      <c r="BJ18" s="34">
        <f t="shared" si="46"/>
        <v>6.6776553645708253E-2</v>
      </c>
      <c r="BL18" s="49">
        <f t="shared" si="47"/>
        <v>1</v>
      </c>
      <c r="BM18" s="49">
        <f t="shared" si="48"/>
        <v>0.73681666269972135</v>
      </c>
      <c r="BN18" s="49">
        <f t="shared" si="49"/>
        <v>10.36040251880612</v>
      </c>
      <c r="BO18" s="49">
        <f t="shared" si="50"/>
        <v>0.95824710807253211</v>
      </c>
      <c r="BP18" s="49">
        <f t="shared" si="51"/>
        <v>1.2271260118892668</v>
      </c>
      <c r="BU18" s="38">
        <f t="shared" si="52"/>
        <v>4.3118562860329793E-2</v>
      </c>
      <c r="BV18" s="38">
        <f t="shared" si="53"/>
        <v>3.1770475587156351E-2</v>
      </c>
      <c r="BW18" s="38">
        <f t="shared" si="1"/>
        <v>0.44672566726546081</v>
      </c>
      <c r="BX18" s="38">
        <f t="shared" si="1"/>
        <v>4.131823816515471E-2</v>
      </c>
      <c r="BY18" s="38">
        <f t="shared" si="1"/>
        <v>5.2911910081193156E-2</v>
      </c>
    </row>
    <row r="19" spans="1:77" ht="12" thickBot="1" x14ac:dyDescent="0.3">
      <c r="A19" s="23" t="s">
        <v>114</v>
      </c>
      <c r="B19" s="24" t="s">
        <v>115</v>
      </c>
      <c r="C19" s="24" t="s">
        <v>65</v>
      </c>
      <c r="D19" s="24" t="s">
        <v>66</v>
      </c>
      <c r="E19" s="25">
        <v>6.4899999999999995E-4</v>
      </c>
      <c r="F19" s="26">
        <f t="shared" si="2"/>
        <v>1068.0233906932901</v>
      </c>
      <c r="G19" s="27">
        <v>2.5118864315095806</v>
      </c>
      <c r="H19" s="28">
        <f t="shared" si="3"/>
        <v>0.40000000000000008</v>
      </c>
      <c r="I19" s="27">
        <v>1.0628688886231717E-8</v>
      </c>
      <c r="J19" s="27">
        <f t="shared" si="4"/>
        <v>4.2878033682376086E-12</v>
      </c>
      <c r="K19" s="20">
        <f t="shared" si="0"/>
        <v>0.99880601031731242</v>
      </c>
      <c r="S19" s="31">
        <f t="shared" si="5"/>
        <v>1.0436887884950663</v>
      </c>
      <c r="T19" s="31">
        <f t="shared" si="6"/>
        <v>0.97694322605462514</v>
      </c>
      <c r="U19" s="31">
        <f t="shared" si="7"/>
        <v>1.0565285106409672</v>
      </c>
      <c r="V19" s="31">
        <f t="shared" si="8"/>
        <v>0.94848075764851214</v>
      </c>
      <c r="W19" s="31">
        <f t="shared" si="9"/>
        <v>1.0483438790049777</v>
      </c>
      <c r="X19" s="32">
        <f t="shared" si="10"/>
        <v>250219445.60580558</v>
      </c>
      <c r="Y19" s="31">
        <f t="shared" si="11"/>
        <v>3.0940203944890539</v>
      </c>
      <c r="Z19" s="31">
        <f t="shared" si="12"/>
        <v>1.0531956836717409</v>
      </c>
      <c r="AA19" s="31">
        <f t="shared" si="13"/>
        <v>1.3966534704609599</v>
      </c>
      <c r="AB19" s="31">
        <f t="shared" si="14"/>
        <v>1.153580299585881</v>
      </c>
      <c r="AD19" s="73">
        <f t="shared" si="15"/>
        <v>3629.4344078008717</v>
      </c>
      <c r="AE19" s="73">
        <f t="shared" si="16"/>
        <v>6754.7607619252785</v>
      </c>
      <c r="AF19" s="73">
        <f t="shared" si="17"/>
        <v>0.51180046768863396</v>
      </c>
      <c r="AG19" s="73">
        <f t="shared" si="18"/>
        <v>1147.878787878788</v>
      </c>
      <c r="AH19" s="73">
        <f t="shared" si="19"/>
        <v>6237.4085825682314</v>
      </c>
      <c r="AI19" s="73">
        <f t="shared" si="20"/>
        <v>15.814764695056363</v>
      </c>
      <c r="AJ19" s="73">
        <f t="shared" si="21"/>
        <v>399.39393939393943</v>
      </c>
      <c r="AK19" s="73">
        <f t="shared" si="22"/>
        <v>329.0904892080377</v>
      </c>
      <c r="AL19" s="73">
        <f t="shared" si="23"/>
        <v>1.2489037342537752E-7</v>
      </c>
      <c r="AM19" s="73">
        <f t="shared" si="24"/>
        <v>83.63636363636364</v>
      </c>
      <c r="AN19" s="73">
        <f t="shared" si="25"/>
        <v>5.1133779048669519</v>
      </c>
      <c r="AO19" s="73">
        <f t="shared" si="26"/>
        <v>64.242424242424249</v>
      </c>
      <c r="AP19" s="73">
        <f t="shared" si="27"/>
        <v>117.62927022660135</v>
      </c>
      <c r="AQ19" s="73">
        <f t="shared" si="28"/>
        <v>927.27272727272737</v>
      </c>
      <c r="AR19" s="73">
        <f t="shared" si="29"/>
        <v>406.92508582372773</v>
      </c>
      <c r="AS19" s="73">
        <f t="shared" si="30"/>
        <v>1.0835829984689684</v>
      </c>
      <c r="AT19" s="73">
        <f t="shared" si="31"/>
        <v>206.66666666666669</v>
      </c>
      <c r="AU19" s="73">
        <f t="shared" si="32"/>
        <v>3629.4344078008717</v>
      </c>
      <c r="AV19" s="73">
        <f t="shared" si="33"/>
        <v>6237.4085825682314</v>
      </c>
      <c r="AW19" s="73">
        <f t="shared" si="34"/>
        <v>329.0904892080377</v>
      </c>
      <c r="AX19" s="73">
        <f t="shared" si="35"/>
        <v>5.1133779048669519</v>
      </c>
      <c r="AY19" s="73">
        <f t="shared" si="36"/>
        <v>117.62927022660135</v>
      </c>
      <c r="AZ19" s="73">
        <f t="shared" si="37"/>
        <v>406.92508582372773</v>
      </c>
      <c r="BA19" s="73">
        <f t="shared" si="38"/>
        <v>2829.0909090909095</v>
      </c>
      <c r="BC19" s="34">
        <f t="shared" si="39"/>
        <v>2.9687988523704019E-4</v>
      </c>
      <c r="BD19" s="34">
        <f t="shared" si="40"/>
        <v>3.1027102027936395E-4</v>
      </c>
      <c r="BE19" s="34">
        <f t="shared" si="41"/>
        <v>3.1286879343088339E-4</v>
      </c>
      <c r="BF19" s="34">
        <f t="shared" si="42"/>
        <v>3.1123221036983813E-4</v>
      </c>
      <c r="BG19" s="34">
        <f t="shared" si="43"/>
        <v>9.1855241963697219E-4</v>
      </c>
      <c r="BH19" s="34">
        <f t="shared" si="44"/>
        <v>3.1267261370061252E-4</v>
      </c>
      <c r="BI19" s="34">
        <f t="shared" si="45"/>
        <v>4.1353713209930058E-4</v>
      </c>
      <c r="BJ19" s="34">
        <f t="shared" si="46"/>
        <v>3.5848144446273442E-4</v>
      </c>
      <c r="BL19" s="49">
        <f t="shared" si="47"/>
        <v>1</v>
      </c>
      <c r="BM19" s="49">
        <f t="shared" si="48"/>
        <v>1.0083725935769974</v>
      </c>
      <c r="BN19" s="49">
        <f t="shared" si="49"/>
        <v>2.96048409164968</v>
      </c>
      <c r="BO19" s="49">
        <f t="shared" si="50"/>
        <v>1.0077403085182954</v>
      </c>
      <c r="BP19" s="49">
        <f t="shared" si="51"/>
        <v>1.155381653561981</v>
      </c>
      <c r="BU19" s="38">
        <f t="shared" si="52"/>
        <v>5.1417463629583431E-2</v>
      </c>
      <c r="BV19" s="38">
        <f t="shared" si="53"/>
        <v>5.1847961155313975E-2</v>
      </c>
      <c r="BW19" s="38">
        <f t="shared" si="1"/>
        <v>0.15222058310835776</v>
      </c>
      <c r="BX19" s="38">
        <f t="shared" si="1"/>
        <v>5.1815450661304642E-2</v>
      </c>
      <c r="BY19" s="38">
        <f t="shared" si="1"/>
        <v>5.9406794150311117E-2</v>
      </c>
    </row>
    <row r="20" spans="1:77" x14ac:dyDescent="0.25">
      <c r="A20" s="23" t="s">
        <v>116</v>
      </c>
      <c r="B20" s="24" t="s">
        <v>117</v>
      </c>
      <c r="C20" s="24" t="s">
        <v>77</v>
      </c>
      <c r="D20" s="24" t="s">
        <v>66</v>
      </c>
      <c r="E20" s="25">
        <v>2.62</v>
      </c>
      <c r="F20" s="26">
        <f t="shared" si="2"/>
        <v>0.2645599925801318</v>
      </c>
      <c r="G20" s="27">
        <v>7585.7757502918394</v>
      </c>
      <c r="H20" s="28">
        <f t="shared" si="3"/>
        <v>3.88</v>
      </c>
      <c r="I20" s="27">
        <v>2.8381000000000002E-5</v>
      </c>
      <c r="J20" s="27">
        <f t="shared" si="4"/>
        <v>1.1449403467965858E-8</v>
      </c>
      <c r="K20" s="20">
        <f t="shared" si="0"/>
        <v>0.99987853178278097</v>
      </c>
      <c r="M20" s="45" t="s">
        <v>1788</v>
      </c>
      <c r="N20" s="46" t="s">
        <v>118</v>
      </c>
      <c r="O20" s="46" t="s">
        <v>119</v>
      </c>
      <c r="P20" s="47" t="s">
        <v>120</v>
      </c>
      <c r="S20" s="31">
        <f t="shared" si="5"/>
        <v>5.3246662892526908</v>
      </c>
      <c r="T20" s="31">
        <f t="shared" si="6"/>
        <v>10.128951470251769</v>
      </c>
      <c r="U20" s="31">
        <f t="shared" si="7"/>
        <v>3.3008830007812309</v>
      </c>
      <c r="V20" s="31">
        <f t="shared" si="8"/>
        <v>347.51371418841416</v>
      </c>
      <c r="W20" s="31">
        <f t="shared" si="9"/>
        <v>2.939190176157056</v>
      </c>
      <c r="X20" s="32">
        <f t="shared" si="10"/>
        <v>30809985.642071862</v>
      </c>
      <c r="Y20" s="31">
        <f t="shared" si="11"/>
        <v>73.639214374104213</v>
      </c>
      <c r="Z20" s="31">
        <f t="shared" si="12"/>
        <v>5.02615531011251</v>
      </c>
      <c r="AA20" s="31">
        <f t="shared" si="13"/>
        <v>14.232988325566916</v>
      </c>
      <c r="AB20" s="31">
        <f t="shared" si="14"/>
        <v>2.0873797827725276</v>
      </c>
      <c r="AD20" s="73">
        <f t="shared" si="15"/>
        <v>711.40608523123808</v>
      </c>
      <c r="AE20" s="73">
        <f t="shared" si="16"/>
        <v>1.6732212727059181</v>
      </c>
      <c r="AF20" s="73">
        <f t="shared" si="17"/>
        <v>4.9363451041154194E-2</v>
      </c>
      <c r="AG20" s="73">
        <f t="shared" si="18"/>
        <v>1147.878787878788</v>
      </c>
      <c r="AH20" s="73">
        <f t="shared" si="19"/>
        <v>1996.4354987560366</v>
      </c>
      <c r="AI20" s="73">
        <f t="shared" si="20"/>
        <v>4.3163764155412114E-2</v>
      </c>
      <c r="AJ20" s="73">
        <f t="shared" si="21"/>
        <v>399.39393939393943</v>
      </c>
      <c r="AK20" s="73">
        <f t="shared" si="22"/>
        <v>117.37927092934217</v>
      </c>
      <c r="AL20" s="73">
        <f t="shared" si="23"/>
        <v>1.0142815502428305E-6</v>
      </c>
      <c r="AM20" s="73">
        <f t="shared" si="24"/>
        <v>83.63636363636364</v>
      </c>
      <c r="AN20" s="73">
        <f t="shared" si="25"/>
        <v>0.21484335020216616</v>
      </c>
      <c r="AO20" s="73">
        <f t="shared" si="26"/>
        <v>64.242424242424249</v>
      </c>
      <c r="AP20" s="73">
        <f t="shared" si="27"/>
        <v>24.648390674847683</v>
      </c>
      <c r="AQ20" s="73">
        <f t="shared" si="28"/>
        <v>927.27272727272737</v>
      </c>
      <c r="AR20" s="73">
        <f t="shared" si="29"/>
        <v>39.930710286077321</v>
      </c>
      <c r="AS20" s="73">
        <f t="shared" si="30"/>
        <v>0.59883688168125704</v>
      </c>
      <c r="AT20" s="73">
        <f t="shared" si="31"/>
        <v>206.66666666666669</v>
      </c>
      <c r="AU20" s="73">
        <f t="shared" si="32"/>
        <v>711.40608523123808</v>
      </c>
      <c r="AV20" s="73">
        <f t="shared" si="33"/>
        <v>1996.4354987560366</v>
      </c>
      <c r="AW20" s="73">
        <f t="shared" si="34"/>
        <v>117.37927092934217</v>
      </c>
      <c r="AX20" s="73">
        <f t="shared" si="35"/>
        <v>0.21484335020216616</v>
      </c>
      <c r="AY20" s="73">
        <f t="shared" si="36"/>
        <v>24.648390674847683</v>
      </c>
      <c r="AZ20" s="73">
        <f t="shared" si="37"/>
        <v>39.930710286077321</v>
      </c>
      <c r="BA20" s="73">
        <f t="shared" si="38"/>
        <v>2829.0909090909095</v>
      </c>
      <c r="BC20" s="34">
        <f t="shared" si="39"/>
        <v>0.10878424720822252</v>
      </c>
      <c r="BD20" s="34">
        <f t="shared" si="40"/>
        <v>0.58078505435440519</v>
      </c>
      <c r="BE20" s="34">
        <f t="shared" si="41"/>
        <v>0.35907630898356063</v>
      </c>
      <c r="BF20" s="34">
        <f t="shared" si="42"/>
        <v>0.31973758795217594</v>
      </c>
      <c r="BG20" s="34">
        <f t="shared" si="43"/>
        <v>8.0107865006918466</v>
      </c>
      <c r="BH20" s="34">
        <f t="shared" si="44"/>
        <v>0.54676652176219964</v>
      </c>
      <c r="BI20" s="34">
        <f t="shared" si="45"/>
        <v>1.525447929978085</v>
      </c>
      <c r="BJ20" s="34">
        <f t="shared" si="46"/>
        <v>0.73079558524416388</v>
      </c>
      <c r="BL20" s="49">
        <f t="shared" si="47"/>
        <v>1</v>
      </c>
      <c r="BM20" s="49">
        <f t="shared" si="48"/>
        <v>0.61826024325420392</v>
      </c>
      <c r="BN20" s="49">
        <f t="shared" si="49"/>
        <v>13.79303141606589</v>
      </c>
      <c r="BO20" s="49">
        <f t="shared" si="50"/>
        <v>0.94142663910313562</v>
      </c>
      <c r="BP20" s="49">
        <f t="shared" si="51"/>
        <v>1.2582892410282644</v>
      </c>
      <c r="BU20" s="38">
        <f t="shared" si="52"/>
        <v>4.0128056168105539E-2</v>
      </c>
      <c r="BV20" s="38">
        <f t="shared" si="53"/>
        <v>2.4809581767811287E-2</v>
      </c>
      <c r="BW20" s="38">
        <f t="shared" si="1"/>
        <v>0.5534875393923363</v>
      </c>
      <c r="BX20" s="38">
        <f t="shared" si="1"/>
        <v>3.7777621052081448E-2</v>
      </c>
      <c r="BY20" s="38">
        <f t="shared" si="1"/>
        <v>5.0492701339705084E-2</v>
      </c>
    </row>
    <row r="21" spans="1:77" ht="12.75" x14ac:dyDescent="0.25">
      <c r="A21" s="23" t="s">
        <v>121</v>
      </c>
      <c r="B21" s="24" t="s">
        <v>122</v>
      </c>
      <c r="C21" s="24" t="s">
        <v>65</v>
      </c>
      <c r="D21" s="24" t="s">
        <v>66</v>
      </c>
      <c r="E21" s="25">
        <v>3.98E-3</v>
      </c>
      <c r="F21" s="26">
        <f t="shared" si="2"/>
        <v>174.15758305526262</v>
      </c>
      <c r="G21" s="27">
        <v>354.81338923357566</v>
      </c>
      <c r="H21" s="28">
        <f t="shared" si="3"/>
        <v>2.5500000000000003</v>
      </c>
      <c r="I21" s="27">
        <v>1.0302E-8</v>
      </c>
      <c r="J21" s="27">
        <f t="shared" si="4"/>
        <v>4.156011223247393E-12</v>
      </c>
      <c r="K21" s="20">
        <f t="shared" si="0"/>
        <v>0.99995096523157601</v>
      </c>
      <c r="M21" s="48" t="s">
        <v>123</v>
      </c>
      <c r="N21" s="49" t="s">
        <v>124</v>
      </c>
      <c r="O21" s="49" t="s">
        <v>125</v>
      </c>
      <c r="P21" s="50">
        <v>2.1</v>
      </c>
      <c r="S21" s="31">
        <f t="shared" si="5"/>
        <v>4.6870126161046297</v>
      </c>
      <c r="T21" s="31">
        <f t="shared" si="6"/>
        <v>7.7277991168681472</v>
      </c>
      <c r="U21" s="31">
        <f t="shared" si="7"/>
        <v>2.9665853119400696</v>
      </c>
      <c r="V21" s="31">
        <f t="shared" si="8"/>
        <v>17.049127490842068</v>
      </c>
      <c r="W21" s="31">
        <f t="shared" si="9"/>
        <v>2.6575477039590467</v>
      </c>
      <c r="X21" s="32">
        <f t="shared" si="10"/>
        <v>4189426011.9143033</v>
      </c>
      <c r="Y21" s="31">
        <f t="shared" si="11"/>
        <v>63.131473547135798</v>
      </c>
      <c r="Z21" s="31">
        <f t="shared" si="12"/>
        <v>4.4343810485985076</v>
      </c>
      <c r="AA21" s="31">
        <f t="shared" si="13"/>
        <v>12.321010028865231</v>
      </c>
      <c r="AB21" s="31">
        <f t="shared" si="14"/>
        <v>2.0592351225689449</v>
      </c>
      <c r="AD21" s="73">
        <f t="shared" si="15"/>
        <v>808.19069848124332</v>
      </c>
      <c r="AE21" s="73">
        <f t="shared" si="16"/>
        <v>1101.4672699722375</v>
      </c>
      <c r="AF21" s="73">
        <f t="shared" si="17"/>
        <v>6.4701474823356364E-2</v>
      </c>
      <c r="AG21" s="73">
        <f t="shared" si="18"/>
        <v>1147.878787878788</v>
      </c>
      <c r="AH21" s="73">
        <f t="shared" si="19"/>
        <v>2221.4092321822732</v>
      </c>
      <c r="AI21" s="73">
        <f t="shared" si="20"/>
        <v>0.879810418923622</v>
      </c>
      <c r="AJ21" s="73">
        <f t="shared" si="21"/>
        <v>399.39393939393943</v>
      </c>
      <c r="AK21" s="73">
        <f t="shared" si="22"/>
        <v>129.81893024386383</v>
      </c>
      <c r="AL21" s="73">
        <f t="shared" si="23"/>
        <v>7.4592557336322832E-9</v>
      </c>
      <c r="AM21" s="73">
        <f t="shared" si="24"/>
        <v>83.63636363636364</v>
      </c>
      <c r="AN21" s="73">
        <f t="shared" si="25"/>
        <v>0.25060234829741013</v>
      </c>
      <c r="AO21" s="73">
        <f t="shared" si="26"/>
        <v>64.242424242424249</v>
      </c>
      <c r="AP21" s="73">
        <f t="shared" si="27"/>
        <v>27.937752375896501</v>
      </c>
      <c r="AQ21" s="73">
        <f t="shared" si="28"/>
        <v>927.27272727272737</v>
      </c>
      <c r="AR21" s="73">
        <f t="shared" si="29"/>
        <v>46.127170743458684</v>
      </c>
      <c r="AS21" s="73">
        <f t="shared" si="30"/>
        <v>0.60702150342142336</v>
      </c>
      <c r="AT21" s="73">
        <f t="shared" si="31"/>
        <v>206.66666666666669</v>
      </c>
      <c r="AU21" s="73">
        <f t="shared" si="32"/>
        <v>808.19069848124332</v>
      </c>
      <c r="AV21" s="73">
        <f t="shared" si="33"/>
        <v>2221.4092321822732</v>
      </c>
      <c r="AW21" s="73">
        <f t="shared" si="34"/>
        <v>129.81893024386383</v>
      </c>
      <c r="AX21" s="73">
        <f t="shared" si="35"/>
        <v>0.25060234829741013</v>
      </c>
      <c r="AY21" s="73">
        <f t="shared" si="36"/>
        <v>27.937752375896501</v>
      </c>
      <c r="AZ21" s="73">
        <f t="shared" si="37"/>
        <v>46.127170743458684</v>
      </c>
      <c r="BA21" s="73">
        <f t="shared" si="38"/>
        <v>2829.0909090909095</v>
      </c>
      <c r="BC21" s="34">
        <f t="shared" si="39"/>
        <v>4.0498998002592285E-4</v>
      </c>
      <c r="BD21" s="34">
        <f t="shared" si="40"/>
        <v>1.9028936130610708E-3</v>
      </c>
      <c r="BE21" s="34">
        <f t="shared" si="41"/>
        <v>1.2009616738454928E-3</v>
      </c>
      <c r="BF21" s="34">
        <f t="shared" si="42"/>
        <v>1.0762801914824694E-3</v>
      </c>
      <c r="BG21" s="34">
        <f t="shared" si="43"/>
        <v>2.5567614210861605E-2</v>
      </c>
      <c r="BH21" s="34">
        <f t="shared" si="44"/>
        <v>1.7958798922992401E-3</v>
      </c>
      <c r="BI21" s="34">
        <f t="shared" si="45"/>
        <v>4.9250729337276299E-3</v>
      </c>
      <c r="BJ21" s="34">
        <f t="shared" si="46"/>
        <v>2.3917001413532048E-3</v>
      </c>
      <c r="BL21" s="49">
        <f t="shared" si="47"/>
        <v>1</v>
      </c>
      <c r="BM21" s="49">
        <f t="shared" si="48"/>
        <v>0.63112391864807293</v>
      </c>
      <c r="BN21" s="49">
        <f t="shared" si="49"/>
        <v>13.43617637653033</v>
      </c>
      <c r="BO21" s="49">
        <f t="shared" si="50"/>
        <v>0.94376263600481369</v>
      </c>
      <c r="BP21" s="49">
        <f t="shared" si="51"/>
        <v>1.2568753843814844</v>
      </c>
      <c r="BU21" s="38">
        <f t="shared" si="52"/>
        <v>4.0379474427317798E-2</v>
      </c>
      <c r="BV21" s="38">
        <f t="shared" si="53"/>
        <v>2.5484452133518458E-2</v>
      </c>
      <c r="BW21" s="38">
        <f t="shared" si="1"/>
        <v>0.54254574039703796</v>
      </c>
      <c r="BX21" s="38">
        <f t="shared" si="1"/>
        <v>3.8108639226014408E-2</v>
      </c>
      <c r="BY21" s="38">
        <f t="shared" si="1"/>
        <v>5.0751967441957375E-2</v>
      </c>
    </row>
    <row r="22" spans="1:77" ht="12.75" x14ac:dyDescent="0.25">
      <c r="A22" s="23" t="s">
        <v>126</v>
      </c>
      <c r="B22" s="24" t="s">
        <v>127</v>
      </c>
      <c r="C22" s="24" t="s">
        <v>65</v>
      </c>
      <c r="D22" s="24" t="s">
        <v>66</v>
      </c>
      <c r="E22" s="25">
        <v>0.55500000000000005</v>
      </c>
      <c r="F22" s="26">
        <f t="shared" si="2"/>
        <v>1.2489138388467482</v>
      </c>
      <c r="G22" s="27">
        <v>7585.7757502918394</v>
      </c>
      <c r="H22" s="28">
        <f t="shared" si="3"/>
        <v>3.88</v>
      </c>
      <c r="I22" s="27">
        <v>8.1367499979658121E-5</v>
      </c>
      <c r="J22" s="27">
        <f t="shared" si="4"/>
        <v>3.2825106107847132E-8</v>
      </c>
      <c r="K22" s="20">
        <f t="shared" si="0"/>
        <v>0.99987853178278097</v>
      </c>
      <c r="M22" s="48" t="s">
        <v>128</v>
      </c>
      <c r="N22" s="49" t="s">
        <v>129</v>
      </c>
      <c r="O22" s="49" t="s">
        <v>125</v>
      </c>
      <c r="P22" s="50">
        <v>25</v>
      </c>
      <c r="S22" s="31">
        <f t="shared" si="5"/>
        <v>5.3246662892526908</v>
      </c>
      <c r="T22" s="31">
        <f t="shared" si="6"/>
        <v>10.128951470251769</v>
      </c>
      <c r="U22" s="31">
        <f t="shared" si="7"/>
        <v>3.3008830007812309</v>
      </c>
      <c r="V22" s="31">
        <f t="shared" si="8"/>
        <v>347.51371418841416</v>
      </c>
      <c r="W22" s="31">
        <f t="shared" si="9"/>
        <v>2.939190176157056</v>
      </c>
      <c r="X22" s="32">
        <f t="shared" si="10"/>
        <v>10746529.053077042</v>
      </c>
      <c r="Y22" s="31">
        <f t="shared" si="11"/>
        <v>73.639214374104213</v>
      </c>
      <c r="Z22" s="31">
        <f t="shared" si="12"/>
        <v>5.02615531011251</v>
      </c>
      <c r="AA22" s="31">
        <f t="shared" si="13"/>
        <v>14.232988325566916</v>
      </c>
      <c r="AB22" s="31">
        <f t="shared" si="14"/>
        <v>2.0873797827725276</v>
      </c>
      <c r="AD22" s="73">
        <f t="shared" si="15"/>
        <v>711.40608523123808</v>
      </c>
      <c r="AE22" s="73">
        <f t="shared" si="16"/>
        <v>7.8988103324135235</v>
      </c>
      <c r="AF22" s="73">
        <f t="shared" si="17"/>
        <v>4.9363451041154194E-2</v>
      </c>
      <c r="AG22" s="73">
        <f t="shared" si="18"/>
        <v>1147.878787878788</v>
      </c>
      <c r="AH22" s="73">
        <f t="shared" si="19"/>
        <v>1996.4354987560366</v>
      </c>
      <c r="AI22" s="73">
        <f t="shared" si="20"/>
        <v>4.3163764155412114E-2</v>
      </c>
      <c r="AJ22" s="73">
        <f t="shared" si="21"/>
        <v>399.39393939393943</v>
      </c>
      <c r="AK22" s="73">
        <f t="shared" si="22"/>
        <v>117.37927092934217</v>
      </c>
      <c r="AL22" s="73">
        <f t="shared" si="23"/>
        <v>2.9079156484532293E-6</v>
      </c>
      <c r="AM22" s="73">
        <f t="shared" si="24"/>
        <v>83.63636363636364</v>
      </c>
      <c r="AN22" s="73">
        <f t="shared" si="25"/>
        <v>0.21484335020216616</v>
      </c>
      <c r="AO22" s="73">
        <f t="shared" si="26"/>
        <v>64.242424242424249</v>
      </c>
      <c r="AP22" s="73">
        <f t="shared" si="27"/>
        <v>24.648390674847683</v>
      </c>
      <c r="AQ22" s="73">
        <f t="shared" si="28"/>
        <v>927.27272727272737</v>
      </c>
      <c r="AR22" s="73">
        <f t="shared" si="29"/>
        <v>39.930710286077321</v>
      </c>
      <c r="AS22" s="73">
        <f t="shared" si="30"/>
        <v>0.59883688168125704</v>
      </c>
      <c r="AT22" s="73">
        <f t="shared" si="31"/>
        <v>206.66666666666669</v>
      </c>
      <c r="AU22" s="73">
        <f t="shared" si="32"/>
        <v>711.40608523123808</v>
      </c>
      <c r="AV22" s="73">
        <f t="shared" si="33"/>
        <v>1996.4354987560366</v>
      </c>
      <c r="AW22" s="73">
        <f t="shared" si="34"/>
        <v>117.37927092934217</v>
      </c>
      <c r="AX22" s="73">
        <f t="shared" si="35"/>
        <v>0.21484335020216616</v>
      </c>
      <c r="AY22" s="73">
        <f t="shared" si="36"/>
        <v>24.648390674847683</v>
      </c>
      <c r="AZ22" s="73">
        <f t="shared" si="37"/>
        <v>39.930710286077321</v>
      </c>
      <c r="BA22" s="73">
        <f t="shared" si="38"/>
        <v>2829.0909090909095</v>
      </c>
      <c r="BC22" s="34">
        <f t="shared" si="39"/>
        <v>3.9965040631090694E-2</v>
      </c>
      <c r="BD22" s="34">
        <f t="shared" si="40"/>
        <v>0.2133681936318117</v>
      </c>
      <c r="BE22" s="34">
        <f t="shared" si="41"/>
        <v>0.13191707114286477</v>
      </c>
      <c r="BF22" s="34">
        <f t="shared" si="42"/>
        <v>0.11746485190258354</v>
      </c>
      <c r="BG22" s="34">
        <f t="shared" si="43"/>
        <v>2.9429941945026727</v>
      </c>
      <c r="BH22" s="34">
        <f t="shared" si="44"/>
        <v>0.20087050118681871</v>
      </c>
      <c r="BI22" s="34">
        <f t="shared" si="45"/>
        <v>0.560417432364962</v>
      </c>
      <c r="BJ22" s="34">
        <f t="shared" si="46"/>
        <v>0.26847890210980047</v>
      </c>
      <c r="BL22" s="49">
        <f t="shared" si="47"/>
        <v>1</v>
      </c>
      <c r="BM22" s="49">
        <f t="shared" si="48"/>
        <v>0.61826024252940415</v>
      </c>
      <c r="BN22" s="49">
        <f t="shared" si="49"/>
        <v>13.793031399896019</v>
      </c>
      <c r="BO22" s="49">
        <f t="shared" si="50"/>
        <v>0.94142663799948079</v>
      </c>
      <c r="BP22" s="49">
        <f t="shared" si="51"/>
        <v>1.2582892395531446</v>
      </c>
      <c r="BU22" s="38">
        <f t="shared" si="52"/>
        <v>4.012805621357541E-2</v>
      </c>
      <c r="BV22" s="38">
        <f t="shared" si="53"/>
        <v>2.4809581766838697E-2</v>
      </c>
      <c r="BW22" s="38">
        <f t="shared" si="53"/>
        <v>0.55348753937063822</v>
      </c>
      <c r="BX22" s="38">
        <f t="shared" si="53"/>
        <v>3.7777621050600473E-2</v>
      </c>
      <c r="BY22" s="38">
        <f t="shared" si="53"/>
        <v>5.049270133772564E-2</v>
      </c>
    </row>
    <row r="23" spans="1:77" ht="12.75" x14ac:dyDescent="0.25">
      <c r="A23" s="23" t="s">
        <v>130</v>
      </c>
      <c r="B23" s="24" t="s">
        <v>131</v>
      </c>
      <c r="C23" s="24" t="s">
        <v>132</v>
      </c>
      <c r="D23" s="24" t="s">
        <v>133</v>
      </c>
      <c r="E23" s="25">
        <v>0.34</v>
      </c>
      <c r="F23" s="26">
        <f t="shared" si="2"/>
        <v>2.038668178117486</v>
      </c>
      <c r="G23" s="27">
        <v>3235.9365692962833</v>
      </c>
      <c r="H23" s="28">
        <f t="shared" si="3"/>
        <v>3.5100000000000002</v>
      </c>
      <c r="I23" s="27">
        <v>5.7468999999999999E-2</v>
      </c>
      <c r="J23" s="27">
        <f t="shared" si="4"/>
        <v>2.3184023392429084E-5</v>
      </c>
      <c r="K23" s="20">
        <f t="shared" si="0"/>
        <v>0.99992629001167299</v>
      </c>
      <c r="M23" s="48" t="s">
        <v>134</v>
      </c>
      <c r="N23" s="49" t="s">
        <v>135</v>
      </c>
      <c r="O23" s="49" t="s">
        <v>125</v>
      </c>
      <c r="P23" s="50">
        <v>3</v>
      </c>
      <c r="S23" s="31">
        <f t="shared" si="5"/>
        <v>5.2761144952824788</v>
      </c>
      <c r="T23" s="31">
        <f t="shared" si="6"/>
        <v>9.9204554212080023</v>
      </c>
      <c r="U23" s="31">
        <f t="shared" si="7"/>
        <v>3.2754291326443097</v>
      </c>
      <c r="V23" s="31">
        <f t="shared" si="8"/>
        <v>148.72028457661543</v>
      </c>
      <c r="W23" s="31">
        <f t="shared" si="9"/>
        <v>2.9177455458518469</v>
      </c>
      <c r="X23" s="32">
        <f t="shared" si="10"/>
        <v>6514.2655764366191</v>
      </c>
      <c r="Y23" s="31">
        <f t="shared" si="11"/>
        <v>72.83914109105595</v>
      </c>
      <c r="Z23" s="31">
        <f t="shared" si="12"/>
        <v>4.9810968352196188</v>
      </c>
      <c r="AA23" s="31">
        <f t="shared" si="13"/>
        <v>14.087407769465543</v>
      </c>
      <c r="AB23" s="31">
        <f t="shared" si="14"/>
        <v>2.0854816259872861</v>
      </c>
      <c r="AD23" s="73">
        <f t="shared" si="15"/>
        <v>717.95257729659897</v>
      </c>
      <c r="AE23" s="73">
        <f t="shared" si="16"/>
        <v>12.89364627791031</v>
      </c>
      <c r="AF23" s="73">
        <f t="shared" si="17"/>
        <v>5.0400911931028622E-2</v>
      </c>
      <c r="AG23" s="73">
        <f t="shared" si="18"/>
        <v>1147.878787878788</v>
      </c>
      <c r="AH23" s="73">
        <f t="shared" si="19"/>
        <v>2011.950108863989</v>
      </c>
      <c r="AI23" s="73">
        <f t="shared" si="20"/>
        <v>0.10086048478660979</v>
      </c>
      <c r="AJ23" s="73">
        <f t="shared" si="21"/>
        <v>399.39393939393943</v>
      </c>
      <c r="AK23" s="73">
        <f t="shared" si="22"/>
        <v>118.24197640897295</v>
      </c>
      <c r="AL23" s="73">
        <f t="shared" si="23"/>
        <v>4.7971639524549631E-3</v>
      </c>
      <c r="AM23" s="73">
        <f t="shared" si="24"/>
        <v>83.63636363636364</v>
      </c>
      <c r="AN23" s="73">
        <f t="shared" si="25"/>
        <v>0.21720321362123715</v>
      </c>
      <c r="AO23" s="73">
        <f t="shared" si="26"/>
        <v>64.242424242424249</v>
      </c>
      <c r="AP23" s="73">
        <f t="shared" si="27"/>
        <v>24.87135740870437</v>
      </c>
      <c r="AQ23" s="73">
        <f t="shared" si="28"/>
        <v>927.27272727272737</v>
      </c>
      <c r="AR23" s="73">
        <f t="shared" si="29"/>
        <v>40.343357886267476</v>
      </c>
      <c r="AS23" s="73">
        <f t="shared" si="30"/>
        <v>0.59938192905834808</v>
      </c>
      <c r="AT23" s="73">
        <f t="shared" si="31"/>
        <v>206.66666666666669</v>
      </c>
      <c r="AU23" s="73">
        <f t="shared" si="32"/>
        <v>717.95257729659897</v>
      </c>
      <c r="AV23" s="73">
        <f t="shared" si="33"/>
        <v>2011.950108863989</v>
      </c>
      <c r="AW23" s="73">
        <f t="shared" si="34"/>
        <v>118.24197640897295</v>
      </c>
      <c r="AX23" s="73">
        <f t="shared" si="35"/>
        <v>0.21720321362123715</v>
      </c>
      <c r="AY23" s="73">
        <f t="shared" si="36"/>
        <v>24.87135740870437</v>
      </c>
      <c r="AZ23" s="73">
        <f t="shared" si="37"/>
        <v>40.343357886267476</v>
      </c>
      <c r="BA23" s="73">
        <f t="shared" si="38"/>
        <v>2829.0909090909095</v>
      </c>
      <c r="BC23" s="34">
        <f t="shared" si="39"/>
        <v>2.6736987721933645E-2</v>
      </c>
      <c r="BD23" s="34">
        <f t="shared" si="40"/>
        <v>0.14144210170945601</v>
      </c>
      <c r="BE23" s="34">
        <f t="shared" si="41"/>
        <v>8.7570718521395557E-2</v>
      </c>
      <c r="BF23" s="34">
        <f t="shared" si="42"/>
        <v>7.8008561970431267E-2</v>
      </c>
      <c r="BG23" s="34">
        <f t="shared" si="43"/>
        <v>1.9474992210277555</v>
      </c>
      <c r="BH23" s="34">
        <f t="shared" si="44"/>
        <v>0.13317952492502949</v>
      </c>
      <c r="BI23" s="34">
        <f t="shared" si="45"/>
        <v>0.37114080356710566</v>
      </c>
      <c r="BJ23" s="34">
        <f t="shared" si="46"/>
        <v>0.17796407263545377</v>
      </c>
      <c r="BL23" s="49">
        <f t="shared" si="47"/>
        <v>1</v>
      </c>
      <c r="BM23" s="49">
        <f t="shared" si="48"/>
        <v>0.61912766752631676</v>
      </c>
      <c r="BN23" s="49">
        <f t="shared" si="49"/>
        <v>13.768879262188996</v>
      </c>
      <c r="BO23" s="49">
        <f t="shared" si="50"/>
        <v>0.94158332855234905</v>
      </c>
      <c r="BP23" s="49">
        <f t="shared" si="51"/>
        <v>1.2582114553205632</v>
      </c>
      <c r="BU23" s="38">
        <f t="shared" si="52"/>
        <v>4.014462062067041E-2</v>
      </c>
      <c r="BV23" s="38">
        <f t="shared" si="53"/>
        <v>2.4854645328604548E-2</v>
      </c>
      <c r="BW23" s="38">
        <f t="shared" si="53"/>
        <v>0.55274643435239357</v>
      </c>
      <c r="BX23" s="38">
        <f t="shared" si="53"/>
        <v>3.7799505507482116E-2</v>
      </c>
      <c r="BY23" s="38">
        <f t="shared" si="53"/>
        <v>5.0510421534425608E-2</v>
      </c>
    </row>
    <row r="24" spans="1:77" ht="12.75" x14ac:dyDescent="0.25">
      <c r="A24" s="23" t="s">
        <v>136</v>
      </c>
      <c r="B24" s="24" t="s">
        <v>137</v>
      </c>
      <c r="C24" s="24" t="s">
        <v>65</v>
      </c>
      <c r="D24" s="24" t="s">
        <v>133</v>
      </c>
      <c r="E24" s="25">
        <v>0.314</v>
      </c>
      <c r="F24" s="26">
        <f t="shared" si="2"/>
        <v>2.2074750973246666</v>
      </c>
      <c r="G24" s="27">
        <v>2570.3957827688669</v>
      </c>
      <c r="H24" s="28">
        <f t="shared" si="3"/>
        <v>3.4100000000000006</v>
      </c>
      <c r="I24" s="27">
        <v>1.1817000000000002E-3</v>
      </c>
      <c r="J24" s="27">
        <f t="shared" si="4"/>
        <v>4.7671893443131865E-7</v>
      </c>
      <c r="K24" s="20">
        <f t="shared" si="0"/>
        <v>0.99993344366547987</v>
      </c>
      <c r="M24" s="48" t="s">
        <v>138</v>
      </c>
      <c r="N24" s="49" t="s">
        <v>139</v>
      </c>
      <c r="O24" s="49" t="s">
        <v>125</v>
      </c>
      <c r="P24" s="50">
        <v>0.5</v>
      </c>
      <c r="S24" s="31">
        <f t="shared" si="5"/>
        <v>5.2545363499096593</v>
      </c>
      <c r="T24" s="31">
        <f t="shared" si="6"/>
        <v>9.8293332154241728</v>
      </c>
      <c r="U24" s="31">
        <f t="shared" si="7"/>
        <v>3.2641165276498154</v>
      </c>
      <c r="V24" s="31">
        <f t="shared" si="8"/>
        <v>118.30418641869727</v>
      </c>
      <c r="W24" s="31">
        <f t="shared" si="9"/>
        <v>2.9082147888529168</v>
      </c>
      <c r="X24" s="32">
        <f t="shared" si="10"/>
        <v>252059.6837245526</v>
      </c>
      <c r="Y24" s="31">
        <f t="shared" si="11"/>
        <v>72.483560046592032</v>
      </c>
      <c r="Z24" s="31">
        <f t="shared" si="12"/>
        <v>4.9610712451845131</v>
      </c>
      <c r="AA24" s="31">
        <f t="shared" si="13"/>
        <v>14.022706588600041</v>
      </c>
      <c r="AB24" s="31">
        <f t="shared" si="14"/>
        <v>2.0846264963832595</v>
      </c>
      <c r="AD24" s="73">
        <f t="shared" si="15"/>
        <v>720.90090309587958</v>
      </c>
      <c r="AE24" s="73">
        <f t="shared" si="16"/>
        <v>13.961273039775497</v>
      </c>
      <c r="AF24" s="73">
        <f t="shared" si="17"/>
        <v>5.0868150366028986E-2</v>
      </c>
      <c r="AG24" s="73">
        <f t="shared" si="18"/>
        <v>1147.878787878788</v>
      </c>
      <c r="AH24" s="73">
        <f t="shared" si="19"/>
        <v>2018.9230207246435</v>
      </c>
      <c r="AI24" s="73">
        <f t="shared" si="20"/>
        <v>0.12679179371482782</v>
      </c>
      <c r="AJ24" s="73">
        <f t="shared" si="21"/>
        <v>399.39393939393943</v>
      </c>
      <c r="AK24" s="73">
        <f t="shared" si="22"/>
        <v>118.62947720449419</v>
      </c>
      <c r="AL24" s="73">
        <f t="shared" si="23"/>
        <v>1.2397857340069337E-4</v>
      </c>
      <c r="AM24" s="73">
        <f t="shared" si="24"/>
        <v>83.63636363636364</v>
      </c>
      <c r="AN24" s="73">
        <f t="shared" si="25"/>
        <v>0.21826874276344146</v>
      </c>
      <c r="AO24" s="73">
        <f t="shared" si="26"/>
        <v>64.242424242424249</v>
      </c>
      <c r="AP24" s="73">
        <f t="shared" si="27"/>
        <v>24.971751775660248</v>
      </c>
      <c r="AQ24" s="73">
        <f t="shared" si="28"/>
        <v>927.27272727272737</v>
      </c>
      <c r="AR24" s="73">
        <f t="shared" si="29"/>
        <v>40.529503326794838</v>
      </c>
      <c r="AS24" s="73">
        <f t="shared" si="30"/>
        <v>0.59962780007291383</v>
      </c>
      <c r="AT24" s="73">
        <f t="shared" si="31"/>
        <v>206.66666666666669</v>
      </c>
      <c r="AU24" s="73">
        <f t="shared" si="32"/>
        <v>720.90090309587958</v>
      </c>
      <c r="AV24" s="73">
        <f t="shared" si="33"/>
        <v>2018.9230207246435</v>
      </c>
      <c r="AW24" s="73">
        <f t="shared" si="34"/>
        <v>118.62947720449419</v>
      </c>
      <c r="AX24" s="73">
        <f t="shared" si="35"/>
        <v>0.21826874276344146</v>
      </c>
      <c r="AY24" s="73">
        <f t="shared" si="36"/>
        <v>24.971751775660248</v>
      </c>
      <c r="AZ24" s="73">
        <f t="shared" si="37"/>
        <v>40.529503326794838</v>
      </c>
      <c r="BA24" s="73">
        <f t="shared" si="38"/>
        <v>2829.0909090909095</v>
      </c>
      <c r="BC24" s="34">
        <f t="shared" si="39"/>
        <v>2.5043588122388341E-2</v>
      </c>
      <c r="BD24" s="34">
        <f t="shared" si="40"/>
        <v>0.13194074155195798</v>
      </c>
      <c r="BE24" s="34">
        <f t="shared" si="41"/>
        <v>8.1740056487605128E-2</v>
      </c>
      <c r="BF24" s="34">
        <f t="shared" si="42"/>
        <v>7.2832057227359193E-2</v>
      </c>
      <c r="BG24" s="34">
        <f t="shared" si="43"/>
        <v>1.8152484234512543</v>
      </c>
      <c r="BH24" s="34">
        <f t="shared" si="44"/>
        <v>0.12424302491022519</v>
      </c>
      <c r="BI24" s="34">
        <f t="shared" si="45"/>
        <v>0.34605899823947933</v>
      </c>
      <c r="BJ24" s="34">
        <f t="shared" si="46"/>
        <v>0.16600527664782028</v>
      </c>
      <c r="BL24" s="49">
        <f t="shared" si="47"/>
        <v>1</v>
      </c>
      <c r="BM24" s="49">
        <f t="shared" si="48"/>
        <v>0.61952097226478042</v>
      </c>
      <c r="BN24" s="49">
        <f t="shared" si="49"/>
        <v>13.758058368471525</v>
      </c>
      <c r="BO24" s="49">
        <f t="shared" si="50"/>
        <v>0.94165777339745027</v>
      </c>
      <c r="BP24" s="49">
        <f t="shared" si="51"/>
        <v>1.2581805642076656</v>
      </c>
      <c r="BU24" s="38">
        <f t="shared" si="52"/>
        <v>4.0151946403576597E-2</v>
      </c>
      <c r="BV24" s="38">
        <f t="shared" si="53"/>
        <v>2.4874972874267126E-2</v>
      </c>
      <c r="BW24" s="38">
        <f t="shared" si="53"/>
        <v>0.55241282222814714</v>
      </c>
      <c r="BX24" s="38">
        <f t="shared" si="53"/>
        <v>3.7809392447965696E-2</v>
      </c>
      <c r="BY24" s="38">
        <f t="shared" si="53"/>
        <v>5.0518398580087949E-2</v>
      </c>
    </row>
    <row r="25" spans="1:77" ht="12.75" x14ac:dyDescent="0.25">
      <c r="A25" s="23" t="s">
        <v>140</v>
      </c>
      <c r="B25" s="24" t="s">
        <v>141</v>
      </c>
      <c r="C25" s="24" t="s">
        <v>65</v>
      </c>
      <c r="D25" s="24" t="s">
        <v>66</v>
      </c>
      <c r="E25" s="25">
        <v>7.5700000000000003E-3</v>
      </c>
      <c r="F25" s="26">
        <f t="shared" si="2"/>
        <v>91.565017247020506</v>
      </c>
      <c r="G25" s="27">
        <v>9.5499258602143584</v>
      </c>
      <c r="H25" s="28">
        <f t="shared" si="3"/>
        <v>0.98</v>
      </c>
      <c r="I25" s="27">
        <v>2.0301E-4</v>
      </c>
      <c r="J25" s="27">
        <f t="shared" si="4"/>
        <v>8.1897868222816273E-8</v>
      </c>
      <c r="K25" s="20">
        <f t="shared" si="0"/>
        <v>0.99965839906941145</v>
      </c>
      <c r="M25" s="48" t="s">
        <v>142</v>
      </c>
      <c r="N25" s="49" t="s">
        <v>143</v>
      </c>
      <c r="O25" s="49" t="s">
        <v>125</v>
      </c>
      <c r="P25" s="50">
        <v>1.5</v>
      </c>
      <c r="S25" s="31">
        <f t="shared" si="5"/>
        <v>1.4642484476328197</v>
      </c>
      <c r="T25" s="31">
        <f t="shared" si="6"/>
        <v>1.4425908235895006</v>
      </c>
      <c r="U25" s="31">
        <f t="shared" si="7"/>
        <v>1.2770120238550944</v>
      </c>
      <c r="V25" s="31">
        <f t="shared" si="8"/>
        <v>1.2701285100270423</v>
      </c>
      <c r="W25" s="31">
        <f t="shared" si="9"/>
        <v>1.234099042182413</v>
      </c>
      <c r="X25" s="32">
        <f t="shared" si="10"/>
        <v>17085.785403794634</v>
      </c>
      <c r="Y25" s="31">
        <f t="shared" si="11"/>
        <v>10.024321413035189</v>
      </c>
      <c r="Z25" s="31">
        <f t="shared" si="12"/>
        <v>1.4434959237380074</v>
      </c>
      <c r="AA25" s="31">
        <f t="shared" si="13"/>
        <v>2.6576843005192905</v>
      </c>
      <c r="AB25" s="31">
        <f t="shared" si="14"/>
        <v>1.5086547138970492</v>
      </c>
      <c r="AD25" s="73">
        <f t="shared" si="15"/>
        <v>2586.992669259017</v>
      </c>
      <c r="AE25" s="73">
        <f t="shared" si="16"/>
        <v>579.10696624696243</v>
      </c>
      <c r="AF25" s="73">
        <f t="shared" si="17"/>
        <v>0.34659862784644924</v>
      </c>
      <c r="AG25" s="73">
        <f t="shared" si="18"/>
        <v>1147.878787878788</v>
      </c>
      <c r="AH25" s="73">
        <f t="shared" si="19"/>
        <v>5160.4839084489176</v>
      </c>
      <c r="AI25" s="73">
        <f t="shared" si="20"/>
        <v>11.809828597328812</v>
      </c>
      <c r="AJ25" s="73">
        <f t="shared" si="21"/>
        <v>399.39393939393943</v>
      </c>
      <c r="AK25" s="73">
        <f t="shared" si="22"/>
        <v>279.55616867661854</v>
      </c>
      <c r="AL25" s="73">
        <f t="shared" si="23"/>
        <v>1.8290057648189582E-3</v>
      </c>
      <c r="AM25" s="73">
        <f t="shared" si="24"/>
        <v>83.63636363636364</v>
      </c>
      <c r="AN25" s="73">
        <f t="shared" si="25"/>
        <v>1.5782510227390814</v>
      </c>
      <c r="AO25" s="73">
        <f t="shared" si="26"/>
        <v>64.242424242424249</v>
      </c>
      <c r="AP25" s="73">
        <f t="shared" si="27"/>
        <v>85.824031532629817</v>
      </c>
      <c r="AQ25" s="73">
        <f t="shared" si="28"/>
        <v>927.27272727272737</v>
      </c>
      <c r="AR25" s="73">
        <f t="shared" si="29"/>
        <v>213.84531384043075</v>
      </c>
      <c r="AS25" s="73">
        <f t="shared" si="30"/>
        <v>0.82855274204598428</v>
      </c>
      <c r="AT25" s="73">
        <f t="shared" si="31"/>
        <v>206.66666666666669</v>
      </c>
      <c r="AU25" s="73">
        <f t="shared" si="32"/>
        <v>2586.992669259017</v>
      </c>
      <c r="AV25" s="73">
        <f t="shared" si="33"/>
        <v>5160.4839084489176</v>
      </c>
      <c r="AW25" s="73">
        <f t="shared" si="34"/>
        <v>279.55616867661854</v>
      </c>
      <c r="AX25" s="73">
        <f t="shared" si="35"/>
        <v>1.5782510227390814</v>
      </c>
      <c r="AY25" s="73">
        <f t="shared" si="36"/>
        <v>85.824031532629817</v>
      </c>
      <c r="AZ25" s="73">
        <f t="shared" si="37"/>
        <v>213.84531384043075</v>
      </c>
      <c r="BA25" s="73">
        <f t="shared" si="38"/>
        <v>2829.0909090909095</v>
      </c>
      <c r="BC25" s="34">
        <f t="shared" si="39"/>
        <v>2.4542350930461749E-3</v>
      </c>
      <c r="BD25" s="34">
        <f t="shared" si="40"/>
        <v>3.5989637365884419E-3</v>
      </c>
      <c r="BE25" s="34">
        <f t="shared" si="41"/>
        <v>3.1269317029180314E-3</v>
      </c>
      <c r="BF25" s="34">
        <f t="shared" si="42"/>
        <v>3.0287493619227854E-3</v>
      </c>
      <c r="BG25" s="34">
        <f t="shared" si="43"/>
        <v>2.4602041395845181E-2</v>
      </c>
      <c r="BH25" s="34">
        <f t="shared" si="44"/>
        <v>3.5426783527069228E-3</v>
      </c>
      <c r="BI25" s="34">
        <f t="shared" si="45"/>
        <v>6.4974075951564009E-3</v>
      </c>
      <c r="BJ25" s="34">
        <f t="shared" si="46"/>
        <v>4.3067559033257924E-3</v>
      </c>
      <c r="BL25" s="49">
        <f t="shared" si="47"/>
        <v>1</v>
      </c>
      <c r="BM25" s="49">
        <f t="shared" si="48"/>
        <v>0.86884223676066741</v>
      </c>
      <c r="BN25" s="49">
        <f t="shared" si="49"/>
        <v>6.8358680988450695</v>
      </c>
      <c r="BO25" s="49">
        <f t="shared" si="50"/>
        <v>0.98436066934787358</v>
      </c>
      <c r="BP25" s="49">
        <f t="shared" si="51"/>
        <v>1.1966655455684825</v>
      </c>
      <c r="BU25" s="38">
        <f t="shared" si="52"/>
        <v>4.6592134131612339E-2</v>
      </c>
      <c r="BV25" s="38">
        <f t="shared" si="53"/>
        <v>4.0481214034363104E-2</v>
      </c>
      <c r="BW25" s="38">
        <f t="shared" si="53"/>
        <v>0.31849768336739931</v>
      </c>
      <c r="BX25" s="38">
        <f t="shared" si="53"/>
        <v>4.5863464340139833E-2</v>
      </c>
      <c r="BY25" s="38">
        <f t="shared" si="53"/>
        <v>5.5755201609805793E-2</v>
      </c>
    </row>
    <row r="26" spans="1:77" x14ac:dyDescent="0.25">
      <c r="A26" s="23" t="s">
        <v>144</v>
      </c>
      <c r="B26" s="24" t="s">
        <v>145</v>
      </c>
      <c r="C26" s="24" t="s">
        <v>65</v>
      </c>
      <c r="D26" s="24" t="s">
        <v>66</v>
      </c>
      <c r="E26" s="25">
        <v>7.0199999999999999E-2</v>
      </c>
      <c r="F26" s="26">
        <f t="shared" si="2"/>
        <v>9.8738914609678812</v>
      </c>
      <c r="G26" s="27">
        <v>239.88329190194912</v>
      </c>
      <c r="H26" s="28">
        <f t="shared" si="3"/>
        <v>2.3800000000000003</v>
      </c>
      <c r="I26" s="27">
        <v>4.8782999999999997E-5</v>
      </c>
      <c r="J26" s="27">
        <f t="shared" si="4"/>
        <v>1.9679935498318536E-8</v>
      </c>
      <c r="K26" s="20">
        <f t="shared" si="0"/>
        <v>0.9999483118182072</v>
      </c>
      <c r="M26" s="48" t="s">
        <v>146</v>
      </c>
      <c r="N26" s="51" t="s">
        <v>147</v>
      </c>
      <c r="O26" s="49" t="s">
        <v>148</v>
      </c>
      <c r="P26" s="50">
        <v>70</v>
      </c>
      <c r="S26" s="31">
        <f t="shared" si="5"/>
        <v>4.4308349316757978</v>
      </c>
      <c r="T26" s="31">
        <f t="shared" si="6"/>
        <v>6.9341775884721226</v>
      </c>
      <c r="U26" s="31">
        <f t="shared" si="7"/>
        <v>2.8322810470333208</v>
      </c>
      <c r="V26" s="31">
        <f t="shared" si="8"/>
        <v>11.796669350782105</v>
      </c>
      <c r="W26" s="31">
        <f t="shared" si="9"/>
        <v>2.5443976988656947</v>
      </c>
      <c r="X26" s="32">
        <f t="shared" si="10"/>
        <v>613888.12902791286</v>
      </c>
      <c r="Y26" s="31">
        <f t="shared" si="11"/>
        <v>58.90998337623855</v>
      </c>
      <c r="Z26" s="31">
        <f t="shared" si="12"/>
        <v>4.1966354409071078</v>
      </c>
      <c r="AA26" s="31">
        <f t="shared" si="13"/>
        <v>11.552871784935617</v>
      </c>
      <c r="AB26" s="31">
        <f t="shared" si="14"/>
        <v>2.0455838108229902</v>
      </c>
      <c r="AD26" s="73">
        <f t="shared" si="15"/>
        <v>854.91787855146538</v>
      </c>
      <c r="AE26" s="73">
        <f t="shared" si="16"/>
        <v>62.447859465662468</v>
      </c>
      <c r="AF26" s="73">
        <f t="shared" si="17"/>
        <v>7.2106604369526983E-2</v>
      </c>
      <c r="AG26" s="73">
        <f t="shared" si="18"/>
        <v>1147.878787878788</v>
      </c>
      <c r="AH26" s="73">
        <f t="shared" si="19"/>
        <v>2326.7464953390518</v>
      </c>
      <c r="AI26" s="73">
        <f t="shared" si="20"/>
        <v>1.2715453450431344</v>
      </c>
      <c r="AJ26" s="73">
        <f t="shared" si="21"/>
        <v>399.39393939393943</v>
      </c>
      <c r="AK26" s="73">
        <f t="shared" si="22"/>
        <v>135.5920106962063</v>
      </c>
      <c r="AL26" s="73">
        <f t="shared" si="23"/>
        <v>5.0905040384938105E-5</v>
      </c>
      <c r="AM26" s="73">
        <f t="shared" si="24"/>
        <v>83.63636363636364</v>
      </c>
      <c r="AN26" s="73">
        <f t="shared" si="25"/>
        <v>0.26856051581860479</v>
      </c>
      <c r="AO26" s="73">
        <f t="shared" si="26"/>
        <v>64.242424242424249</v>
      </c>
      <c r="AP26" s="73">
        <f t="shared" si="27"/>
        <v>29.520467388831637</v>
      </c>
      <c r="AQ26" s="73">
        <f t="shared" si="28"/>
        <v>927.27272727272737</v>
      </c>
      <c r="AR26" s="73">
        <f t="shared" si="29"/>
        <v>49.194117611035239</v>
      </c>
      <c r="AS26" s="73">
        <f t="shared" si="30"/>
        <v>0.61107249352794457</v>
      </c>
      <c r="AT26" s="73">
        <f t="shared" si="31"/>
        <v>206.66666666666669</v>
      </c>
      <c r="AU26" s="73">
        <f t="shared" si="32"/>
        <v>854.91787855146538</v>
      </c>
      <c r="AV26" s="73">
        <f t="shared" si="33"/>
        <v>2326.7464953390518</v>
      </c>
      <c r="AW26" s="73">
        <f t="shared" si="34"/>
        <v>135.5920106962063</v>
      </c>
      <c r="AX26" s="73">
        <f t="shared" si="35"/>
        <v>0.26856051581860479</v>
      </c>
      <c r="AY26" s="73">
        <f t="shared" si="36"/>
        <v>29.520467388831637</v>
      </c>
      <c r="AZ26" s="73">
        <f t="shared" si="37"/>
        <v>49.194117611035239</v>
      </c>
      <c r="BA26" s="73">
        <f t="shared" si="38"/>
        <v>2829.0909090909095</v>
      </c>
      <c r="BC26" s="34">
        <f t="shared" si="39"/>
        <v>7.3226183566826647E-3</v>
      </c>
      <c r="BD26" s="34">
        <f t="shared" si="40"/>
        <v>3.2523151257448146E-2</v>
      </c>
      <c r="BE26" s="34">
        <f t="shared" si="41"/>
        <v>2.0728385316274685E-2</v>
      </c>
      <c r="BF26" s="34">
        <f t="shared" si="42"/>
        <v>1.8631646301572945E-2</v>
      </c>
      <c r="BG26" s="34">
        <f t="shared" si="43"/>
        <v>0.43137532566271514</v>
      </c>
      <c r="BH26" s="34">
        <f t="shared" si="44"/>
        <v>3.0730359715891435E-2</v>
      </c>
      <c r="BI26" s="34">
        <f t="shared" si="45"/>
        <v>8.3559325657508496E-2</v>
      </c>
      <c r="BJ26" s="34">
        <f t="shared" si="46"/>
        <v>4.0848644389637825E-2</v>
      </c>
      <c r="BL26" s="49">
        <f t="shared" si="47"/>
        <v>1</v>
      </c>
      <c r="BM26" s="49">
        <f t="shared" si="48"/>
        <v>0.63734246267196093</v>
      </c>
      <c r="BN26" s="49">
        <f t="shared" si="49"/>
        <v>13.263638638458369</v>
      </c>
      <c r="BO26" s="49">
        <f t="shared" si="50"/>
        <v>0.94487645039789481</v>
      </c>
      <c r="BP26" s="49">
        <f t="shared" si="51"/>
        <v>1.2559866682747434</v>
      </c>
      <c r="BU26" s="38">
        <f t="shared" si="52"/>
        <v>4.0506438599744309E-2</v>
      </c>
      <c r="BV26" s="38">
        <f t="shared" si="53"/>
        <v>2.5816473331231615E-2</v>
      </c>
      <c r="BW26" s="38">
        <f t="shared" si="53"/>
        <v>0.53726276411791007</v>
      </c>
      <c r="BX26" s="38">
        <f t="shared" si="53"/>
        <v>3.8273579922386676E-2</v>
      </c>
      <c r="BY26" s="38">
        <f t="shared" si="53"/>
        <v>5.0875546860568312E-2</v>
      </c>
    </row>
    <row r="27" spans="1:77" ht="12.75" x14ac:dyDescent="0.25">
      <c r="A27" s="23" t="s">
        <v>149</v>
      </c>
      <c r="B27" s="24" t="s">
        <v>150</v>
      </c>
      <c r="C27" s="24" t="s">
        <v>65</v>
      </c>
      <c r="D27" s="24" t="s">
        <v>66</v>
      </c>
      <c r="E27" s="25">
        <v>9.3299999999999994E-2</v>
      </c>
      <c r="F27" s="26">
        <f t="shared" si="2"/>
        <v>7.4292302310819434</v>
      </c>
      <c r="G27" s="27">
        <v>630.95734448019323</v>
      </c>
      <c r="H27" s="28">
        <f t="shared" si="3"/>
        <v>2.8</v>
      </c>
      <c r="I27" s="27">
        <v>4.4743000000000002E-5</v>
      </c>
      <c r="J27" s="27">
        <f t="shared" si="4"/>
        <v>1.8050127175476421E-8</v>
      </c>
      <c r="K27" s="20">
        <f t="shared" si="0"/>
        <v>0.99995148943767509</v>
      </c>
      <c r="M27" s="48" t="s">
        <v>151</v>
      </c>
      <c r="N27" s="49" t="s">
        <v>152</v>
      </c>
      <c r="O27" s="49" t="s">
        <v>148</v>
      </c>
      <c r="P27" s="50">
        <v>3.3</v>
      </c>
      <c r="S27" s="31">
        <f t="shared" si="5"/>
        <v>4.9555158914319311</v>
      </c>
      <c r="T27" s="31">
        <f t="shared" si="6"/>
        <v>8.6562364154542539</v>
      </c>
      <c r="U27" s="31">
        <f t="shared" si="7"/>
        <v>3.107351417693148</v>
      </c>
      <c r="V27" s="31">
        <f t="shared" si="8"/>
        <v>29.669273120565812</v>
      </c>
      <c r="W27" s="31">
        <f t="shared" si="9"/>
        <v>2.7761417455852837</v>
      </c>
      <c r="X27" s="32">
        <f t="shared" si="10"/>
        <v>1674105.2448791959</v>
      </c>
      <c r="Y27" s="31">
        <f t="shared" si="11"/>
        <v>67.556074152669069</v>
      </c>
      <c r="Z27" s="31">
        <f t="shared" si="12"/>
        <v>4.6835654164803033</v>
      </c>
      <c r="AA27" s="31">
        <f t="shared" si="13"/>
        <v>13.126106049852023</v>
      </c>
      <c r="AB27" s="31">
        <f t="shared" si="14"/>
        <v>2.0719909104668446</v>
      </c>
      <c r="AD27" s="73">
        <f t="shared" si="15"/>
        <v>764.40073707551585</v>
      </c>
      <c r="AE27" s="73">
        <f t="shared" si="16"/>
        <v>46.98649233107723</v>
      </c>
      <c r="AF27" s="73">
        <f t="shared" si="17"/>
        <v>5.7761823499567794E-2</v>
      </c>
      <c r="AG27" s="73">
        <f t="shared" si="18"/>
        <v>1147.878787878788</v>
      </c>
      <c r="AH27" s="73">
        <f t="shared" si="19"/>
        <v>2120.7771874390437</v>
      </c>
      <c r="AI27" s="73">
        <f t="shared" si="20"/>
        <v>0.50557355884807531</v>
      </c>
      <c r="AJ27" s="73">
        <f t="shared" si="21"/>
        <v>399.39393939393943</v>
      </c>
      <c r="AK27" s="73">
        <f t="shared" si="22"/>
        <v>124.27319338021226</v>
      </c>
      <c r="AL27" s="73">
        <f t="shared" si="23"/>
        <v>1.8666687829566538E-5</v>
      </c>
      <c r="AM27" s="73">
        <f t="shared" si="24"/>
        <v>83.63636363636364</v>
      </c>
      <c r="AN27" s="73">
        <f t="shared" si="25"/>
        <v>0.2341890898904905</v>
      </c>
      <c r="AO27" s="73">
        <f t="shared" si="26"/>
        <v>64.242424242424249</v>
      </c>
      <c r="AP27" s="73">
        <f t="shared" si="27"/>
        <v>26.451352476083084</v>
      </c>
      <c r="AQ27" s="73">
        <f t="shared" si="28"/>
        <v>927.27272727272737</v>
      </c>
      <c r="AR27" s="73">
        <f t="shared" si="29"/>
        <v>43.297938564174594</v>
      </c>
      <c r="AS27" s="73">
        <f t="shared" si="30"/>
        <v>0.60328449979462506</v>
      </c>
      <c r="AT27" s="73">
        <f t="shared" si="31"/>
        <v>206.66666666666669</v>
      </c>
      <c r="AU27" s="73">
        <f t="shared" si="32"/>
        <v>764.40073707551585</v>
      </c>
      <c r="AV27" s="73">
        <f t="shared" si="33"/>
        <v>2120.7771874390437</v>
      </c>
      <c r="AW27" s="73">
        <f t="shared" si="34"/>
        <v>124.27319338021226</v>
      </c>
      <c r="AX27" s="73">
        <f t="shared" si="35"/>
        <v>0.2341890898904905</v>
      </c>
      <c r="AY27" s="73">
        <f t="shared" si="36"/>
        <v>26.451352476083084</v>
      </c>
      <c r="AZ27" s="73">
        <f t="shared" si="37"/>
        <v>43.297938564174594</v>
      </c>
      <c r="BA27" s="73">
        <f t="shared" si="38"/>
        <v>2829.0909090909095</v>
      </c>
      <c r="BC27" s="34">
        <f t="shared" si="39"/>
        <v>8.6269723933340269E-3</v>
      </c>
      <c r="BD27" s="34">
        <f t="shared" si="40"/>
        <v>4.2860415591506863E-2</v>
      </c>
      <c r="BE27" s="34">
        <f t="shared" si="41"/>
        <v>2.6800645872088781E-2</v>
      </c>
      <c r="BF27" s="34">
        <f t="shared" si="42"/>
        <v>2.3949694601737629E-2</v>
      </c>
      <c r="BG27" s="34">
        <f t="shared" si="43"/>
        <v>0.58280438671710255</v>
      </c>
      <c r="BH27" s="34">
        <f t="shared" si="44"/>
        <v>4.0404989550349553E-2</v>
      </c>
      <c r="BI27" s="34">
        <f t="shared" si="45"/>
        <v>0.1116824460615581</v>
      </c>
      <c r="BJ27" s="34">
        <f t="shared" si="46"/>
        <v>5.390103088646981E-2</v>
      </c>
      <c r="BL27" s="49">
        <f t="shared" si="47"/>
        <v>1</v>
      </c>
      <c r="BM27" s="49">
        <f t="shared" si="48"/>
        <v>0.62530065334689722</v>
      </c>
      <c r="BN27" s="49">
        <f t="shared" si="49"/>
        <v>13.597730648990487</v>
      </c>
      <c r="BO27" s="49">
        <f t="shared" si="50"/>
        <v>0.94271110050449736</v>
      </c>
      <c r="BP27" s="49">
        <f t="shared" si="51"/>
        <v>1.2575946859729175</v>
      </c>
      <c r="BU27" s="38">
        <f t="shared" si="52"/>
        <v>4.0263633870329087E-2</v>
      </c>
      <c r="BV27" s="38">
        <f t="shared" si="53"/>
        <v>2.5176876565237039E-2</v>
      </c>
      <c r="BW27" s="38">
        <f t="shared" si="53"/>
        <v>0.54749404831830528</v>
      </c>
      <c r="BX27" s="38">
        <f t="shared" si="53"/>
        <v>3.7956974596208087E-2</v>
      </c>
      <c r="BY27" s="38">
        <f t="shared" si="53"/>
        <v>5.0635331993285029E-2</v>
      </c>
    </row>
    <row r="28" spans="1:77" ht="12.75" x14ac:dyDescent="0.25">
      <c r="A28" s="23" t="s">
        <v>153</v>
      </c>
      <c r="B28" s="24" t="s">
        <v>154</v>
      </c>
      <c r="C28" s="24" t="s">
        <v>155</v>
      </c>
      <c r="D28" s="24" t="s">
        <v>66</v>
      </c>
      <c r="E28" s="25">
        <v>9.6000000000000002E-2</v>
      </c>
      <c r="F28" s="26">
        <f t="shared" si="2"/>
        <v>7.2202831308327635</v>
      </c>
      <c r="G28" s="27">
        <v>38.904514499428075</v>
      </c>
      <c r="H28" s="28">
        <f t="shared" si="3"/>
        <v>1.59</v>
      </c>
      <c r="I28" s="27">
        <v>5.4722519986319372E-5</v>
      </c>
      <c r="J28" s="27">
        <f t="shared" si="4"/>
        <v>2.2076044188266654E-8</v>
      </c>
      <c r="K28" s="20">
        <f t="shared" si="0"/>
        <v>0.99988788496380132</v>
      </c>
      <c r="M28" s="48" t="s">
        <v>156</v>
      </c>
      <c r="N28" s="49" t="s">
        <v>157</v>
      </c>
      <c r="O28" s="49" t="s">
        <v>148</v>
      </c>
      <c r="P28" s="50">
        <v>1</v>
      </c>
      <c r="S28" s="31">
        <f t="shared" si="5"/>
        <v>2.5901101406478593</v>
      </c>
      <c r="T28" s="31">
        <f t="shared" si="6"/>
        <v>2.9692711998166246</v>
      </c>
      <c r="U28" s="31">
        <f t="shared" si="7"/>
        <v>1.8672587012898714</v>
      </c>
      <c r="V28" s="31">
        <f t="shared" si="8"/>
        <v>2.6116722102925904</v>
      </c>
      <c r="W28" s="31">
        <f t="shared" si="9"/>
        <v>1.7313759872180052</v>
      </c>
      <c r="X28" s="32">
        <f t="shared" si="10"/>
        <v>125051.57403131471</v>
      </c>
      <c r="Y28" s="31">
        <f t="shared" si="11"/>
        <v>28.577124251617697</v>
      </c>
      <c r="Z28" s="31">
        <f t="shared" si="12"/>
        <v>2.4883514621082501</v>
      </c>
      <c r="AA28" s="31">
        <f t="shared" si="13"/>
        <v>6.0335342529004761</v>
      </c>
      <c r="AB28" s="31">
        <f t="shared" si="14"/>
        <v>1.8642439477538204</v>
      </c>
      <c r="AD28" s="73">
        <f t="shared" si="15"/>
        <v>1462.4860698211523</v>
      </c>
      <c r="AE28" s="73">
        <f t="shared" si="16"/>
        <v>45.664997234265684</v>
      </c>
      <c r="AF28" s="73">
        <f t="shared" si="17"/>
        <v>0.16839148947757918</v>
      </c>
      <c r="AG28" s="73">
        <f t="shared" si="18"/>
        <v>1147.878787878788</v>
      </c>
      <c r="AH28" s="73">
        <f t="shared" si="19"/>
        <v>3529.2378048353648</v>
      </c>
      <c r="AI28" s="73">
        <f t="shared" si="20"/>
        <v>5.7434466472802583</v>
      </c>
      <c r="AJ28" s="73">
        <f t="shared" si="21"/>
        <v>399.39393939393943</v>
      </c>
      <c r="AK28" s="73">
        <f t="shared" si="22"/>
        <v>199.26347745780507</v>
      </c>
      <c r="AL28" s="73">
        <f t="shared" si="23"/>
        <v>2.4989689447790997E-4</v>
      </c>
      <c r="AM28" s="73">
        <f t="shared" si="24"/>
        <v>83.63636363636364</v>
      </c>
      <c r="AN28" s="73">
        <f t="shared" si="25"/>
        <v>0.55362097960197898</v>
      </c>
      <c r="AO28" s="73">
        <f t="shared" si="26"/>
        <v>64.242424242424249</v>
      </c>
      <c r="AP28" s="73">
        <f t="shared" si="27"/>
        <v>49.786632460332065</v>
      </c>
      <c r="AQ28" s="73">
        <f t="shared" si="28"/>
        <v>927.27272727272737</v>
      </c>
      <c r="AR28" s="73">
        <f t="shared" si="29"/>
        <v>94.195758159510049</v>
      </c>
      <c r="AS28" s="73">
        <f t="shared" si="30"/>
        <v>0.67051310613404047</v>
      </c>
      <c r="AT28" s="73">
        <f t="shared" si="31"/>
        <v>206.66666666666669</v>
      </c>
      <c r="AU28" s="73">
        <f t="shared" si="32"/>
        <v>1462.4860698211523</v>
      </c>
      <c r="AV28" s="73">
        <f t="shared" si="33"/>
        <v>3529.2378048353648</v>
      </c>
      <c r="AW28" s="73">
        <f t="shared" si="34"/>
        <v>199.26347745780507</v>
      </c>
      <c r="AX28" s="73">
        <f t="shared" si="35"/>
        <v>0.55362097960197898</v>
      </c>
      <c r="AY28" s="73">
        <f t="shared" si="36"/>
        <v>49.786632460332065</v>
      </c>
      <c r="AZ28" s="73">
        <f t="shared" si="37"/>
        <v>94.195758159510049</v>
      </c>
      <c r="BA28" s="73">
        <f t="shared" si="38"/>
        <v>2829.0909090909095</v>
      </c>
      <c r="BC28" s="34">
        <f t="shared" si="39"/>
        <v>1.6678850854119777E-2</v>
      </c>
      <c r="BD28" s="34">
        <f t="shared" si="40"/>
        <v>4.3279459947301771E-2</v>
      </c>
      <c r="BE28" s="34">
        <f t="shared" si="41"/>
        <v>3.1093128735138059E-2</v>
      </c>
      <c r="BF28" s="34">
        <f t="shared" si="42"/>
        <v>2.8877325648077178E-2</v>
      </c>
      <c r="BG28" s="34">
        <f t="shared" si="43"/>
        <v>0.4766335932323808</v>
      </c>
      <c r="BH28" s="34">
        <f t="shared" si="44"/>
        <v>4.1502842909134377E-2</v>
      </c>
      <c r="BI28" s="34">
        <f t="shared" si="45"/>
        <v>9.9921149799889836E-2</v>
      </c>
      <c r="BJ28" s="34">
        <f t="shared" si="46"/>
        <v>5.3598752416647112E-2</v>
      </c>
      <c r="BL28" s="49">
        <f t="shared" si="47"/>
        <v>1</v>
      </c>
      <c r="BM28" s="49">
        <f t="shared" si="48"/>
        <v>0.71842691135697823</v>
      </c>
      <c r="BN28" s="49">
        <f t="shared" si="49"/>
        <v>11.012928391729995</v>
      </c>
      <c r="BO28" s="49">
        <f t="shared" si="50"/>
        <v>0.95895011073773451</v>
      </c>
      <c r="BP28" s="49">
        <f t="shared" si="51"/>
        <v>1.2384339472329458</v>
      </c>
      <c r="BU28" s="38">
        <f t="shared" si="52"/>
        <v>4.2374321974772637E-2</v>
      </c>
      <c r="BV28" s="38">
        <f t="shared" si="53"/>
        <v>3.0442853257182035E-2</v>
      </c>
      <c r="BW28" s="38">
        <f t="shared" si="53"/>
        <v>0.46666537355628179</v>
      </c>
      <c r="BX28" s="38">
        <f t="shared" si="53"/>
        <v>4.0634860750144636E-2</v>
      </c>
      <c r="BY28" s="38">
        <f t="shared" si="53"/>
        <v>5.247779882453743E-2</v>
      </c>
    </row>
    <row r="29" spans="1:77" ht="12.75" x14ac:dyDescent="0.25">
      <c r="A29" s="23" t="s">
        <v>158</v>
      </c>
      <c r="B29" s="24" t="s">
        <v>159</v>
      </c>
      <c r="C29" s="24" t="s">
        <v>89</v>
      </c>
      <c r="D29" s="24" t="s">
        <v>66</v>
      </c>
      <c r="E29" s="25">
        <v>2.27</v>
      </c>
      <c r="F29" s="26">
        <f t="shared" si="2"/>
        <v>0.30535118086341201</v>
      </c>
      <c r="G29" s="27">
        <v>6025.595860743585</v>
      </c>
      <c r="H29" s="28">
        <f t="shared" si="3"/>
        <v>3.7800000000000007</v>
      </c>
      <c r="I29" s="27">
        <v>3.5454759349425068E-2</v>
      </c>
      <c r="J29" s="27">
        <f t="shared" si="4"/>
        <v>1.4303084621796351E-5</v>
      </c>
      <c r="K29" s="20">
        <f t="shared" si="0"/>
        <v>0.9998957465660675</v>
      </c>
      <c r="M29" s="48" t="s">
        <v>160</v>
      </c>
      <c r="N29" s="49" t="s">
        <v>161</v>
      </c>
      <c r="O29" s="49" t="s">
        <v>148</v>
      </c>
      <c r="P29" s="50">
        <v>0.2</v>
      </c>
      <c r="S29" s="31">
        <f t="shared" si="5"/>
        <v>5.3152312010005502</v>
      </c>
      <c r="T29" s="31">
        <f t="shared" si="6"/>
        <v>10.088053070596597</v>
      </c>
      <c r="U29" s="31">
        <f t="shared" si="7"/>
        <v>3.2959365410813573</v>
      </c>
      <c r="V29" s="31">
        <f t="shared" si="8"/>
        <v>276.21142043702326</v>
      </c>
      <c r="W29" s="31">
        <f t="shared" si="9"/>
        <v>2.9350228331421242</v>
      </c>
      <c r="X29" s="32">
        <f t="shared" si="10"/>
        <v>19604.213222021997</v>
      </c>
      <c r="Y29" s="31">
        <f t="shared" si="11"/>
        <v>73.48373583425105</v>
      </c>
      <c r="Z29" s="31">
        <f t="shared" si="12"/>
        <v>5.0173990798611188</v>
      </c>
      <c r="AA29" s="31">
        <f t="shared" si="13"/>
        <v>14.20469760173795</v>
      </c>
      <c r="AB29" s="31">
        <f t="shared" si="14"/>
        <v>2.0870136903076526</v>
      </c>
      <c r="AD29" s="73">
        <f t="shared" si="15"/>
        <v>712.6689050303097</v>
      </c>
      <c r="AE29" s="73">
        <f t="shared" si="16"/>
        <v>1.9312069314931741</v>
      </c>
      <c r="AF29" s="73">
        <f t="shared" si="17"/>
        <v>4.9563577481301899E-2</v>
      </c>
      <c r="AG29" s="73">
        <f t="shared" si="18"/>
        <v>1147.878787878788</v>
      </c>
      <c r="AH29" s="73">
        <f t="shared" si="19"/>
        <v>1999.4316995672191</v>
      </c>
      <c r="AI29" s="73">
        <f t="shared" si="20"/>
        <v>5.4306226644310777E-2</v>
      </c>
      <c r="AJ29" s="73">
        <f t="shared" si="21"/>
        <v>399.39393939393943</v>
      </c>
      <c r="AK29" s="73">
        <f t="shared" si="22"/>
        <v>117.54593392060806</v>
      </c>
      <c r="AL29" s="73">
        <f t="shared" si="23"/>
        <v>1.594045098677867E-3</v>
      </c>
      <c r="AM29" s="73">
        <f t="shared" si="24"/>
        <v>83.63636363636364</v>
      </c>
      <c r="AN29" s="73">
        <f t="shared" si="25"/>
        <v>0.21529792059121033</v>
      </c>
      <c r="AO29" s="73">
        <f t="shared" si="26"/>
        <v>64.242424242424249</v>
      </c>
      <c r="AP29" s="73">
        <f t="shared" si="27"/>
        <v>24.691406384907804</v>
      </c>
      <c r="AQ29" s="73">
        <f t="shared" si="28"/>
        <v>927.27272727272737</v>
      </c>
      <c r="AR29" s="73">
        <f t="shared" si="29"/>
        <v>40.010238110510542</v>
      </c>
      <c r="AS29" s="73">
        <f t="shared" si="30"/>
        <v>0.5989419263539828</v>
      </c>
      <c r="AT29" s="73">
        <f t="shared" si="31"/>
        <v>206.66666666666669</v>
      </c>
      <c r="AU29" s="73">
        <f t="shared" si="32"/>
        <v>712.6689050303097</v>
      </c>
      <c r="AV29" s="73">
        <f t="shared" si="33"/>
        <v>1999.4316995672191</v>
      </c>
      <c r="AW29" s="73">
        <f t="shared" si="34"/>
        <v>117.54593392060806</v>
      </c>
      <c r="AX29" s="73">
        <f t="shared" si="35"/>
        <v>0.21529792059121033</v>
      </c>
      <c r="AY29" s="73">
        <f t="shared" si="36"/>
        <v>24.691406384907804</v>
      </c>
      <c r="AZ29" s="73">
        <f t="shared" si="37"/>
        <v>40.010238110510542</v>
      </c>
      <c r="BA29" s="73">
        <f t="shared" si="38"/>
        <v>2829.0909090909095</v>
      </c>
      <c r="BC29" s="34">
        <f t="shared" si="39"/>
        <v>0.10166152060427408</v>
      </c>
      <c r="BD29" s="34">
        <f t="shared" si="40"/>
        <v>0.54179500022104887</v>
      </c>
      <c r="BE29" s="34">
        <f t="shared" si="41"/>
        <v>0.33506082005118792</v>
      </c>
      <c r="BF29" s="34">
        <f t="shared" si="42"/>
        <v>0.2983748379524136</v>
      </c>
      <c r="BG29" s="34">
        <f t="shared" si="43"/>
        <v>7.4704683245927468</v>
      </c>
      <c r="BH29" s="34">
        <f t="shared" si="44"/>
        <v>0.5100764199371669</v>
      </c>
      <c r="BI29" s="34">
        <f t="shared" si="45"/>
        <v>1.4227726544666157</v>
      </c>
      <c r="BJ29" s="34">
        <f t="shared" si="46"/>
        <v>0.68172655554400352</v>
      </c>
      <c r="BL29" s="49">
        <f t="shared" si="47"/>
        <v>1</v>
      </c>
      <c r="BM29" s="49">
        <f t="shared" si="48"/>
        <v>0.61842730168142057</v>
      </c>
      <c r="BN29" s="49">
        <f t="shared" si="49"/>
        <v>13.788367042045135</v>
      </c>
      <c r="BO29" s="49">
        <f t="shared" si="50"/>
        <v>0.94145649134646681</v>
      </c>
      <c r="BP29" s="49">
        <f t="shared" si="51"/>
        <v>1.2582739878844647</v>
      </c>
      <c r="BU29" s="38">
        <f t="shared" si="52"/>
        <v>4.0131260706595354E-2</v>
      </c>
      <c r="BV29" s="38">
        <f t="shared" si="53"/>
        <v>2.4818267271853385E-2</v>
      </c>
      <c r="BW29" s="38">
        <f t="shared" si="53"/>
        <v>0.55334455248254033</v>
      </c>
      <c r="BX29" s="38">
        <f t="shared" si="53"/>
        <v>3.7781835898141589E-2</v>
      </c>
      <c r="BY29" s="38">
        <f t="shared" si="53"/>
        <v>5.0496121448118853E-2</v>
      </c>
    </row>
    <row r="30" spans="1:77" ht="12.75" x14ac:dyDescent="0.25">
      <c r="A30" s="23" t="s">
        <v>162</v>
      </c>
      <c r="B30" s="24" t="s">
        <v>163</v>
      </c>
      <c r="C30" s="24" t="s">
        <v>164</v>
      </c>
      <c r="D30" s="24" t="s">
        <v>66</v>
      </c>
      <c r="E30" s="25">
        <v>7.9799999999999992E-3</v>
      </c>
      <c r="F30" s="26">
        <f t="shared" si="2"/>
        <v>86.860548942349041</v>
      </c>
      <c r="G30" s="27">
        <v>6.6069344800759611</v>
      </c>
      <c r="H30" s="28">
        <f t="shared" si="3"/>
        <v>0.82000000000000006</v>
      </c>
      <c r="I30" s="27">
        <v>1.9291E-3</v>
      </c>
      <c r="J30" s="27">
        <f t="shared" si="4"/>
        <v>7.7823347415710979E-7</v>
      </c>
      <c r="K30" s="20">
        <f t="shared" si="0"/>
        <v>0.99952281090787432</v>
      </c>
      <c r="M30" s="48" t="s">
        <v>165</v>
      </c>
      <c r="N30" s="49" t="s">
        <v>166</v>
      </c>
      <c r="O30" s="49" t="s">
        <v>148</v>
      </c>
      <c r="P30" s="50">
        <v>0.8</v>
      </c>
      <c r="S30" s="31">
        <f t="shared" si="5"/>
        <v>1.2987788635789534</v>
      </c>
      <c r="T30" s="31">
        <f t="shared" si="6"/>
        <v>1.2536632658873645</v>
      </c>
      <c r="U30" s="31">
        <f t="shared" si="7"/>
        <v>1.1902625831287152</v>
      </c>
      <c r="V30" s="31">
        <f t="shared" si="8"/>
        <v>1.1356298940019387</v>
      </c>
      <c r="W30" s="31">
        <f t="shared" si="9"/>
        <v>1.1610135026662212</v>
      </c>
      <c r="X30" s="32">
        <f t="shared" si="10"/>
        <v>1622.6552141124637</v>
      </c>
      <c r="Y30" s="31">
        <f t="shared" si="11"/>
        <v>7.2975881137500638</v>
      </c>
      <c r="Z30" s="31">
        <f t="shared" si="12"/>
        <v>1.2899319359026087</v>
      </c>
      <c r="AA30" s="31">
        <f t="shared" si="13"/>
        <v>2.1615305625296304</v>
      </c>
      <c r="AB30" s="31">
        <f t="shared" si="14"/>
        <v>1.3991685052724432</v>
      </c>
      <c r="AD30" s="73">
        <f t="shared" si="15"/>
        <v>2916.5858070416048</v>
      </c>
      <c r="AE30" s="73">
        <f t="shared" si="16"/>
        <v>549.35335018665489</v>
      </c>
      <c r="AF30" s="73">
        <f t="shared" si="17"/>
        <v>0.39883118027398795</v>
      </c>
      <c r="AG30" s="73">
        <f t="shared" si="18"/>
        <v>1147.878787878788</v>
      </c>
      <c r="AH30" s="73">
        <f t="shared" si="19"/>
        <v>5536.5934319111129</v>
      </c>
      <c r="AI30" s="73">
        <f t="shared" si="20"/>
        <v>13.208528658170733</v>
      </c>
      <c r="AJ30" s="73">
        <f t="shared" si="21"/>
        <v>399.39393939393943</v>
      </c>
      <c r="AK30" s="73">
        <f t="shared" si="22"/>
        <v>297.15416677559847</v>
      </c>
      <c r="AL30" s="73">
        <f t="shared" si="23"/>
        <v>1.9258558274249698E-2</v>
      </c>
      <c r="AM30" s="73">
        <f t="shared" si="24"/>
        <v>83.63636363636364</v>
      </c>
      <c r="AN30" s="73">
        <f t="shared" si="25"/>
        <v>2.167962246674136</v>
      </c>
      <c r="AO30" s="73">
        <f t="shared" si="26"/>
        <v>64.242424242424249</v>
      </c>
      <c r="AP30" s="73">
        <f t="shared" si="27"/>
        <v>96.041222197840796</v>
      </c>
      <c r="AQ30" s="73">
        <f t="shared" si="28"/>
        <v>927.27272727272737</v>
      </c>
      <c r="AR30" s="73">
        <f t="shared" si="29"/>
        <v>262.93097270307163</v>
      </c>
      <c r="AS30" s="73">
        <f t="shared" si="30"/>
        <v>0.89338774800151932</v>
      </c>
      <c r="AT30" s="73">
        <f t="shared" si="31"/>
        <v>206.66666666666669</v>
      </c>
      <c r="AU30" s="73">
        <f t="shared" si="32"/>
        <v>2916.5858070416048</v>
      </c>
      <c r="AV30" s="73">
        <f t="shared" si="33"/>
        <v>5536.5934319111129</v>
      </c>
      <c r="AW30" s="73">
        <f t="shared" si="34"/>
        <v>297.15416677559847</v>
      </c>
      <c r="AX30" s="73">
        <f t="shared" si="35"/>
        <v>2.167962246674136</v>
      </c>
      <c r="AY30" s="73">
        <f t="shared" si="36"/>
        <v>96.041222197840796</v>
      </c>
      <c r="AZ30" s="73">
        <f t="shared" si="37"/>
        <v>262.93097270307163</v>
      </c>
      <c r="BA30" s="73">
        <f t="shared" si="38"/>
        <v>2829.0909090909095</v>
      </c>
      <c r="BC30" s="34">
        <f t="shared" si="39"/>
        <v>2.9132491562181145E-3</v>
      </c>
      <c r="BD30" s="34">
        <f t="shared" si="40"/>
        <v>3.7891243584965636E-3</v>
      </c>
      <c r="BE30" s="34">
        <f t="shared" si="41"/>
        <v>3.4592787410936848E-3</v>
      </c>
      <c r="BF30" s="34">
        <f t="shared" si="42"/>
        <v>3.382102412980089E-3</v>
      </c>
      <c r="BG30" s="34">
        <f t="shared" si="43"/>
        <v>2.1259692414809718E-2</v>
      </c>
      <c r="BH30" s="34">
        <f t="shared" si="44"/>
        <v>3.7578931238470732E-3</v>
      </c>
      <c r="BI30" s="34">
        <f t="shared" si="45"/>
        <v>6.2757533116090496E-3</v>
      </c>
      <c r="BJ30" s="34">
        <f t="shared" si="46"/>
        <v>4.4853448944571894E-3</v>
      </c>
      <c r="BL30" s="49">
        <f t="shared" si="47"/>
        <v>1</v>
      </c>
      <c r="BM30" s="49">
        <f t="shared" si="48"/>
        <v>0.9129493819163661</v>
      </c>
      <c r="BN30" s="49">
        <f t="shared" si="49"/>
        <v>5.6107138228751801</v>
      </c>
      <c r="BO30" s="49">
        <f t="shared" si="50"/>
        <v>0.99175766438505542</v>
      </c>
      <c r="BP30" s="49">
        <f t="shared" si="51"/>
        <v>1.1837418015588355</v>
      </c>
      <c r="BU30" s="38">
        <f t="shared" si="52"/>
        <v>4.8012998810883951E-2</v>
      </c>
      <c r="BV30" s="38">
        <f t="shared" si="53"/>
        <v>4.3833437588347721E-2</v>
      </c>
      <c r="BW30" s="38">
        <f t="shared" si="53"/>
        <v>0.26938719610591616</v>
      </c>
      <c r="BX30" s="38">
        <f t="shared" si="53"/>
        <v>4.761725956080471E-2</v>
      </c>
      <c r="BY30" s="38">
        <f t="shared" si="53"/>
        <v>5.6834993710637993E-2</v>
      </c>
    </row>
    <row r="31" spans="1:77" ht="12.75" x14ac:dyDescent="0.25">
      <c r="A31" s="23" t="s">
        <v>167</v>
      </c>
      <c r="B31" s="24" t="s">
        <v>168</v>
      </c>
      <c r="C31" s="24" t="s">
        <v>89</v>
      </c>
      <c r="D31" s="24" t="s">
        <v>66</v>
      </c>
      <c r="E31" s="25">
        <v>33.700000000000003</v>
      </c>
      <c r="F31" s="26">
        <f t="shared" si="2"/>
        <v>2.0568165595250602E-2</v>
      </c>
      <c r="G31" s="27">
        <v>95499.258602143804</v>
      </c>
      <c r="H31" s="28">
        <f t="shared" si="3"/>
        <v>4.9800000000000013</v>
      </c>
      <c r="I31" s="27">
        <v>2.121</v>
      </c>
      <c r="J31" s="27">
        <f t="shared" si="4"/>
        <v>8.556493694921103E-4</v>
      </c>
      <c r="K31" s="20">
        <f t="shared" si="0"/>
        <v>0.99890423253155858</v>
      </c>
      <c r="M31" s="48" t="s">
        <v>169</v>
      </c>
      <c r="N31" s="49" t="s">
        <v>170</v>
      </c>
      <c r="O31" s="49" t="s">
        <v>148</v>
      </c>
      <c r="P31" s="50">
        <v>13.4</v>
      </c>
      <c r="S31" s="31">
        <f t="shared" si="5"/>
        <v>5.3585380697085538</v>
      </c>
      <c r="T31" s="31">
        <f t="shared" si="6"/>
        <v>10.277321712712283</v>
      </c>
      <c r="U31" s="31">
        <f t="shared" si="7"/>
        <v>3.3186406933973931</v>
      </c>
      <c r="V31" s="31">
        <f t="shared" si="8"/>
        <v>4365.2766792178027</v>
      </c>
      <c r="W31" s="31">
        <f t="shared" si="9"/>
        <v>2.9541508552640079</v>
      </c>
      <c r="X31" s="32">
        <f t="shared" si="10"/>
        <v>5177.1795466434487</v>
      </c>
      <c r="Y31" s="31">
        <f t="shared" si="11"/>
        <v>74.197379261042045</v>
      </c>
      <c r="Z31" s="31">
        <f t="shared" si="12"/>
        <v>5.0575900037550232</v>
      </c>
      <c r="AA31" s="31">
        <f t="shared" si="13"/>
        <v>14.334551465292163</v>
      </c>
      <c r="AB31" s="31">
        <f t="shared" si="14"/>
        <v>2.0886831836400668</v>
      </c>
      <c r="AD31" s="73">
        <f t="shared" si="15"/>
        <v>706.90922612144959</v>
      </c>
      <c r="AE31" s="73">
        <f t="shared" si="16"/>
        <v>0.13008426511838295</v>
      </c>
      <c r="AF31" s="73">
        <f t="shared" si="17"/>
        <v>4.8650807474630006E-2</v>
      </c>
      <c r="AG31" s="73">
        <f t="shared" si="18"/>
        <v>1147.878787878788</v>
      </c>
      <c r="AH31" s="73">
        <f t="shared" si="19"/>
        <v>1985.7527852024309</v>
      </c>
      <c r="AI31" s="73">
        <f t="shared" si="20"/>
        <v>3.4362083098677249E-3</v>
      </c>
      <c r="AJ31" s="73">
        <f t="shared" si="21"/>
        <v>399.39393939393943</v>
      </c>
      <c r="AK31" s="73">
        <f t="shared" si="22"/>
        <v>116.78482816313993</v>
      </c>
      <c r="AL31" s="73">
        <f t="shared" si="23"/>
        <v>6.0361051260546866E-3</v>
      </c>
      <c r="AM31" s="73">
        <f t="shared" si="24"/>
        <v>83.63636363636364</v>
      </c>
      <c r="AN31" s="73">
        <f t="shared" si="25"/>
        <v>0.21322714737304679</v>
      </c>
      <c r="AO31" s="73">
        <f t="shared" si="26"/>
        <v>64.242424242424249</v>
      </c>
      <c r="AP31" s="73">
        <f t="shared" si="27"/>
        <v>24.495192292007328</v>
      </c>
      <c r="AQ31" s="73">
        <f t="shared" si="28"/>
        <v>927.27272727272737</v>
      </c>
      <c r="AR31" s="73">
        <f t="shared" si="29"/>
        <v>39.647793285295492</v>
      </c>
      <c r="AS31" s="73">
        <f t="shared" si="30"/>
        <v>0.59846318953052235</v>
      </c>
      <c r="AT31" s="73">
        <f t="shared" si="31"/>
        <v>206.66666666666669</v>
      </c>
      <c r="AU31" s="73">
        <f t="shared" si="32"/>
        <v>706.90922612144959</v>
      </c>
      <c r="AV31" s="73">
        <f t="shared" si="33"/>
        <v>1985.7527852024309</v>
      </c>
      <c r="AW31" s="73">
        <f t="shared" si="34"/>
        <v>116.78482816313993</v>
      </c>
      <c r="AX31" s="73">
        <f t="shared" si="35"/>
        <v>0.21322714737304679</v>
      </c>
      <c r="AY31" s="73">
        <f t="shared" si="36"/>
        <v>24.495192292007328</v>
      </c>
      <c r="AZ31" s="73">
        <f t="shared" si="37"/>
        <v>39.647793285295492</v>
      </c>
      <c r="BA31" s="73">
        <f t="shared" si="38"/>
        <v>2829.0909090909095</v>
      </c>
      <c r="BC31" s="34">
        <f t="shared" si="39"/>
        <v>0.18867192934828741</v>
      </c>
      <c r="BD31" s="34">
        <f t="shared" si="40"/>
        <v>1.0137168309996509</v>
      </c>
      <c r="BE31" s="34">
        <f t="shared" si="41"/>
        <v>0.62613325895658134</v>
      </c>
      <c r="BF31" s="34">
        <f t="shared" si="42"/>
        <v>0.55733653512182857</v>
      </c>
      <c r="BG31" s="34">
        <f t="shared" si="43"/>
        <v>13.998962697767412</v>
      </c>
      <c r="BH31" s="34">
        <f t="shared" si="44"/>
        <v>0.95422526386107243</v>
      </c>
      <c r="BI31" s="34">
        <f t="shared" si="45"/>
        <v>2.6643110665463929</v>
      </c>
      <c r="BJ31" s="34">
        <f t="shared" si="46"/>
        <v>1.2755936790294575</v>
      </c>
      <c r="BL31" s="49">
        <f t="shared" si="47"/>
        <v>1</v>
      </c>
      <c r="BM31" s="49">
        <f t="shared" si="48"/>
        <v>0.6176609086574365</v>
      </c>
      <c r="BN31" s="49">
        <f t="shared" si="49"/>
        <v>13.809539577203916</v>
      </c>
      <c r="BO31" s="49">
        <f t="shared" si="50"/>
        <v>0.94131342666974127</v>
      </c>
      <c r="BP31" s="49">
        <f t="shared" si="51"/>
        <v>1.258333333354605</v>
      </c>
      <c r="BU31" s="38">
        <f t="shared" si="52"/>
        <v>4.0116953592320946E-2</v>
      </c>
      <c r="BV31" s="38">
        <f t="shared" si="53"/>
        <v>2.4778674008401166E-2</v>
      </c>
      <c r="BW31" s="38">
        <f t="shared" si="53"/>
        <v>0.55399665835000889</v>
      </c>
      <c r="BX31" s="38">
        <f t="shared" si="53"/>
        <v>3.7762627053538618E-2</v>
      </c>
      <c r="BY31" s="38">
        <f t="shared" si="53"/>
        <v>5.0480499937857207E-2</v>
      </c>
    </row>
    <row r="32" spans="1:77" ht="12.75" x14ac:dyDescent="0.25">
      <c r="A32" s="23" t="s">
        <v>171</v>
      </c>
      <c r="B32" s="24" t="s">
        <v>172</v>
      </c>
      <c r="C32" s="24" t="s">
        <v>173</v>
      </c>
      <c r="D32" s="24" t="s">
        <v>90</v>
      </c>
      <c r="E32" s="25">
        <v>2.2200000000000001E-2</v>
      </c>
      <c r="F32" s="26">
        <f t="shared" si="2"/>
        <v>31.222845971168706</v>
      </c>
      <c r="G32" s="27">
        <v>0.15848931924611132</v>
      </c>
      <c r="H32" s="28">
        <f t="shared" si="3"/>
        <v>-0.8</v>
      </c>
      <c r="I32" s="27">
        <v>6.6425186650060349E-7</v>
      </c>
      <c r="J32" s="27">
        <f t="shared" si="4"/>
        <v>2.6797109417972596E-10</v>
      </c>
      <c r="K32" s="20">
        <f t="shared" si="0"/>
        <v>0.98193460502647978</v>
      </c>
      <c r="M32" s="48" t="s">
        <v>174</v>
      </c>
      <c r="N32" s="49" t="s">
        <v>175</v>
      </c>
      <c r="O32" s="49" t="s">
        <v>148</v>
      </c>
      <c r="P32" s="50">
        <v>24.7</v>
      </c>
      <c r="S32" s="31">
        <f t="shared" si="5"/>
        <v>0.88205308156870377</v>
      </c>
      <c r="T32" s="31">
        <f t="shared" si="6"/>
        <v>0.81010828230098075</v>
      </c>
      <c r="U32" s="31">
        <f t="shared" si="7"/>
        <v>0.97178902659953581</v>
      </c>
      <c r="V32" s="31">
        <f t="shared" si="8"/>
        <v>0.84092738297908742</v>
      </c>
      <c r="W32" s="31">
        <f t="shared" si="9"/>
        <v>0.97695170797039887</v>
      </c>
      <c r="X32" s="32">
        <f t="shared" si="10"/>
        <v>3596470.4979525371</v>
      </c>
      <c r="Y32" s="31">
        <f t="shared" si="11"/>
        <v>0.43046463014914121</v>
      </c>
      <c r="Z32" s="31">
        <f t="shared" si="12"/>
        <v>0.90318972412254872</v>
      </c>
      <c r="AA32" s="31">
        <f t="shared" si="13"/>
        <v>0.9119954552573375</v>
      </c>
      <c r="AB32" s="31">
        <f t="shared" si="14"/>
        <v>0.91292955745739301</v>
      </c>
      <c r="AD32" s="73">
        <f t="shared" si="15"/>
        <v>4294.5261222410345</v>
      </c>
      <c r="AE32" s="73">
        <f t="shared" si="16"/>
        <v>197.4702583103381</v>
      </c>
      <c r="AF32" s="73">
        <f t="shared" si="17"/>
        <v>0.61720144198480653</v>
      </c>
      <c r="AG32" s="73">
        <f t="shared" si="18"/>
        <v>1147.878787878788</v>
      </c>
      <c r="AH32" s="73">
        <f t="shared" si="19"/>
        <v>6781.3072792760295</v>
      </c>
      <c r="AI32" s="73">
        <f t="shared" si="20"/>
        <v>17.837449824574239</v>
      </c>
      <c r="AJ32" s="73">
        <f t="shared" si="21"/>
        <v>399.39393939393943</v>
      </c>
      <c r="AK32" s="73">
        <f t="shared" si="22"/>
        <v>353.13925671590442</v>
      </c>
      <c r="AL32" s="73">
        <f t="shared" si="23"/>
        <v>8.6890744739295251E-6</v>
      </c>
      <c r="AM32" s="73">
        <f t="shared" si="24"/>
        <v>83.63636363636364</v>
      </c>
      <c r="AN32" s="73">
        <f t="shared" si="25"/>
        <v>36.753067300573946</v>
      </c>
      <c r="AO32" s="73">
        <f t="shared" si="26"/>
        <v>64.242424242424249</v>
      </c>
      <c r="AP32" s="73">
        <f t="shared" si="27"/>
        <v>137.16568774790875</v>
      </c>
      <c r="AQ32" s="73">
        <f t="shared" si="28"/>
        <v>927.27272727272737</v>
      </c>
      <c r="AR32" s="73">
        <f t="shared" si="29"/>
        <v>623.17562007254401</v>
      </c>
      <c r="AS32" s="73">
        <f t="shared" si="30"/>
        <v>1.3692184569873984</v>
      </c>
      <c r="AT32" s="73">
        <f t="shared" si="31"/>
        <v>206.66666666666669</v>
      </c>
      <c r="AU32" s="73">
        <f t="shared" si="32"/>
        <v>4294.5261222410345</v>
      </c>
      <c r="AV32" s="73">
        <f t="shared" si="33"/>
        <v>6781.3072792760295</v>
      </c>
      <c r="AW32" s="73">
        <f t="shared" si="34"/>
        <v>353.13925671590442</v>
      </c>
      <c r="AX32" s="73">
        <f t="shared" si="35"/>
        <v>36.753067300573946</v>
      </c>
      <c r="AY32" s="73">
        <f t="shared" si="36"/>
        <v>137.16568774790875</v>
      </c>
      <c r="AZ32" s="73">
        <f t="shared" si="37"/>
        <v>623.17562007254401</v>
      </c>
      <c r="BA32" s="73">
        <f t="shared" si="38"/>
        <v>2829.0909090909095</v>
      </c>
      <c r="BC32" s="34">
        <f t="shared" si="39"/>
        <v>1.1461949861704571E-2</v>
      </c>
      <c r="BD32" s="34">
        <f t="shared" si="40"/>
        <v>1.0123267429226182E-2</v>
      </c>
      <c r="BE32" s="34">
        <f t="shared" si="41"/>
        <v>1.1109375163811943E-2</v>
      </c>
      <c r="BF32" s="34">
        <f t="shared" si="42"/>
        <v>1.1197771218539562E-2</v>
      </c>
      <c r="BG32" s="34">
        <f t="shared" si="43"/>
        <v>4.9339640080066586E-3</v>
      </c>
      <c r="BH32" s="34">
        <f t="shared" si="44"/>
        <v>1.0352315333499435E-2</v>
      </c>
      <c r="BI32" s="34">
        <f t="shared" si="45"/>
        <v>1.0430329048494853E-2</v>
      </c>
      <c r="BJ32" s="34">
        <f t="shared" si="46"/>
        <v>1.1425119236520767E-2</v>
      </c>
      <c r="BL32" s="49">
        <f t="shared" si="47"/>
        <v>1</v>
      </c>
      <c r="BM32" s="49">
        <f t="shared" si="48"/>
        <v>1.0974100251208259</v>
      </c>
      <c r="BN32" s="49">
        <f t="shared" si="49"/>
        <v>0.48738848820314218</v>
      </c>
      <c r="BO32" s="49">
        <f t="shared" si="50"/>
        <v>1.022625886935673</v>
      </c>
      <c r="BP32" s="49">
        <f t="shared" si="51"/>
        <v>1.1285999620573195</v>
      </c>
      <c r="BU32" s="38">
        <f t="shared" si="52"/>
        <v>5.5072962535171029E-2</v>
      </c>
      <c r="BV32" s="38">
        <f t="shared" si="53"/>
        <v>6.0437621199200341E-2</v>
      </c>
      <c r="BW32" s="38">
        <f t="shared" si="53"/>
        <v>2.6841927950885296E-2</v>
      </c>
      <c r="BX32" s="38">
        <f t="shared" si="53"/>
        <v>5.6319037158704364E-2</v>
      </c>
      <c r="BY32" s="38">
        <f t="shared" si="53"/>
        <v>6.2155343427578204E-2</v>
      </c>
    </row>
    <row r="33" spans="1:77" ht="12.75" x14ac:dyDescent="0.25">
      <c r="A33" s="23" t="s">
        <v>176</v>
      </c>
      <c r="B33" s="24" t="s">
        <v>177</v>
      </c>
      <c r="C33" s="24" t="s">
        <v>178</v>
      </c>
      <c r="D33" s="24" t="s">
        <v>179</v>
      </c>
      <c r="E33" s="25">
        <v>1.88</v>
      </c>
      <c r="F33" s="26">
        <f t="shared" si="2"/>
        <v>0.36869530880848156</v>
      </c>
      <c r="G33" s="27">
        <v>6456542.2903465591</v>
      </c>
      <c r="H33" s="28">
        <f t="shared" si="3"/>
        <v>6.8100000000000005</v>
      </c>
      <c r="I33" s="27">
        <v>0.27090623993227342</v>
      </c>
      <c r="J33" s="27">
        <f t="shared" si="4"/>
        <v>1.0928842686917873E-4</v>
      </c>
      <c r="K33" s="20">
        <f t="shared" si="0"/>
        <v>0.93309301586597126</v>
      </c>
      <c r="M33" s="48" t="s">
        <v>180</v>
      </c>
      <c r="N33" s="49" t="s">
        <v>181</v>
      </c>
      <c r="O33" s="49" t="s">
        <v>148</v>
      </c>
      <c r="P33" s="50">
        <v>1.2</v>
      </c>
      <c r="S33" s="31">
        <f t="shared" si="5"/>
        <v>5.3614413035043134</v>
      </c>
      <c r="T33" s="31">
        <f t="shared" si="6"/>
        <v>10.290152667006973</v>
      </c>
      <c r="U33" s="31">
        <f t="shared" si="7"/>
        <v>3.3201627490036851</v>
      </c>
      <c r="V33" s="31">
        <f t="shared" si="8"/>
        <v>295073.39428353112</v>
      </c>
      <c r="W33" s="31">
        <f t="shared" si="9"/>
        <v>2.9554331719478748</v>
      </c>
      <c r="X33" s="32">
        <f t="shared" si="10"/>
        <v>2739822.9556623083</v>
      </c>
      <c r="Y33" s="31">
        <f t="shared" si="11"/>
        <v>74.245220949360615</v>
      </c>
      <c r="Z33" s="31">
        <f t="shared" si="12"/>
        <v>5.0602843488326679</v>
      </c>
      <c r="AA33" s="31">
        <f t="shared" si="13"/>
        <v>14.343256692348001</v>
      </c>
      <c r="AB33" s="31">
        <f t="shared" si="14"/>
        <v>2.0887941175897891</v>
      </c>
      <c r="AD33" s="73">
        <f t="shared" si="15"/>
        <v>706.52643301794797</v>
      </c>
      <c r="AE33" s="73">
        <f t="shared" si="16"/>
        <v>2.3318296460050565</v>
      </c>
      <c r="AF33" s="73">
        <f t="shared" si="17"/>
        <v>4.8590144012453373E-2</v>
      </c>
      <c r="AG33" s="73">
        <f t="shared" si="18"/>
        <v>1147.878787878788</v>
      </c>
      <c r="AH33" s="73">
        <f t="shared" si="19"/>
        <v>1984.8424605021326</v>
      </c>
      <c r="AI33" s="73">
        <f t="shared" si="20"/>
        <v>5.0834810222119683E-5</v>
      </c>
      <c r="AJ33" s="73">
        <f t="shared" si="21"/>
        <v>399.39393939393943</v>
      </c>
      <c r="AK33" s="73">
        <f t="shared" si="22"/>
        <v>116.73415703479313</v>
      </c>
      <c r="AL33" s="73">
        <f t="shared" si="23"/>
        <v>1.1405846474647779E-5</v>
      </c>
      <c r="AM33" s="73">
        <f t="shared" si="24"/>
        <v>83.63636363636364</v>
      </c>
      <c r="AN33" s="73">
        <f t="shared" si="25"/>
        <v>0.21308974934802596</v>
      </c>
      <c r="AO33" s="73">
        <f t="shared" si="26"/>
        <v>64.242424242424249</v>
      </c>
      <c r="AP33" s="73">
        <f t="shared" si="27"/>
        <v>24.482149842961327</v>
      </c>
      <c r="AQ33" s="73">
        <f t="shared" si="28"/>
        <v>927.27272727272737</v>
      </c>
      <c r="AR33" s="73">
        <f t="shared" si="29"/>
        <v>39.623730197656862</v>
      </c>
      <c r="AS33" s="73">
        <f t="shared" si="30"/>
        <v>0.5984314056965776</v>
      </c>
      <c r="AT33" s="73">
        <f t="shared" si="31"/>
        <v>206.66666666666669</v>
      </c>
      <c r="AU33" s="73">
        <f t="shared" si="32"/>
        <v>706.52643301794797</v>
      </c>
      <c r="AV33" s="73">
        <f t="shared" si="33"/>
        <v>1984.8424605021326</v>
      </c>
      <c r="AW33" s="73">
        <f t="shared" si="34"/>
        <v>116.73415703479313</v>
      </c>
      <c r="AX33" s="73">
        <f t="shared" si="35"/>
        <v>0.21308974934802596</v>
      </c>
      <c r="AY33" s="73">
        <f t="shared" si="36"/>
        <v>24.482149842961327</v>
      </c>
      <c r="AZ33" s="73">
        <f t="shared" si="37"/>
        <v>39.623730197656862</v>
      </c>
      <c r="BA33" s="73">
        <f t="shared" si="38"/>
        <v>2829.0909090909095</v>
      </c>
      <c r="BC33" s="34">
        <f t="shared" si="39"/>
        <v>8.5404773051448363E-2</v>
      </c>
      <c r="BD33" s="34">
        <f t="shared" si="40"/>
        <v>0.45911924022600992</v>
      </c>
      <c r="BE33" s="34">
        <f t="shared" si="41"/>
        <v>0.28355773881019114</v>
      </c>
      <c r="BF33" s="34">
        <f t="shared" si="42"/>
        <v>0.25240807465667364</v>
      </c>
      <c r="BG33" s="34">
        <f t="shared" si="43"/>
        <v>6.3408962453347844</v>
      </c>
      <c r="BH33" s="34">
        <f t="shared" si="44"/>
        <v>0.43217243638785019</v>
      </c>
      <c r="BI33" s="34">
        <f t="shared" si="45"/>
        <v>1.2067571064320843</v>
      </c>
      <c r="BJ33" s="34">
        <f t="shared" si="46"/>
        <v>0.57772908122918942</v>
      </c>
      <c r="BL33" s="49">
        <f t="shared" si="47"/>
        <v>1</v>
      </c>
      <c r="BM33" s="49">
        <f t="shared" si="48"/>
        <v>0.61761240646461391</v>
      </c>
      <c r="BN33" s="49">
        <f t="shared" si="49"/>
        <v>13.811000911687694</v>
      </c>
      <c r="BO33" s="49">
        <f t="shared" si="50"/>
        <v>0.94130761362800941</v>
      </c>
      <c r="BP33" s="49">
        <f t="shared" si="51"/>
        <v>1.2583421268618402</v>
      </c>
      <c r="BU33" s="38">
        <f t="shared" si="52"/>
        <v>4.0115852706682241E-2</v>
      </c>
      <c r="BV33" s="38">
        <f t="shared" si="53"/>
        <v>2.4776048327554014E-2</v>
      </c>
      <c r="BW33" s="38">
        <f t="shared" si="53"/>
        <v>0.5540400783051177</v>
      </c>
      <c r="BX33" s="38">
        <f t="shared" si="53"/>
        <v>3.7761357579979782E-2</v>
      </c>
      <c r="BY33" s="38">
        <f t="shared" si="53"/>
        <v>5.0479467415802844E-2</v>
      </c>
    </row>
    <row r="34" spans="1:77" ht="12.75" x14ac:dyDescent="0.25">
      <c r="A34" s="23" t="s">
        <v>182</v>
      </c>
      <c r="B34" s="24" t="s">
        <v>183</v>
      </c>
      <c r="C34" s="24" t="s">
        <v>89</v>
      </c>
      <c r="D34" s="24" t="s">
        <v>66</v>
      </c>
      <c r="E34" s="25">
        <v>4.34</v>
      </c>
      <c r="F34" s="26">
        <f t="shared" si="2"/>
        <v>0.15971133192625467</v>
      </c>
      <c r="G34" s="27">
        <v>4570.8818961487532</v>
      </c>
      <c r="H34" s="28">
        <f t="shared" si="3"/>
        <v>3.66</v>
      </c>
      <c r="I34" s="27">
        <v>3.2825E-2</v>
      </c>
      <c r="J34" s="27">
        <f t="shared" si="4"/>
        <v>1.3242192623092183E-5</v>
      </c>
      <c r="K34" s="20">
        <f t="shared" si="0"/>
        <v>0.99991173711334491</v>
      </c>
      <c r="M34" s="48" t="s">
        <v>184</v>
      </c>
      <c r="N34" s="49" t="s">
        <v>185</v>
      </c>
      <c r="O34" s="49" t="s">
        <v>125</v>
      </c>
      <c r="P34" s="50">
        <v>3788</v>
      </c>
      <c r="S34" s="31">
        <f t="shared" si="5"/>
        <v>5.3007098624824893</v>
      </c>
      <c r="T34" s="31">
        <f t="shared" si="6"/>
        <v>10.025468748019067</v>
      </c>
      <c r="U34" s="31">
        <f t="shared" si="7"/>
        <v>3.2883235528561006</v>
      </c>
      <c r="V34" s="31">
        <f t="shared" si="8"/>
        <v>209.72905957424842</v>
      </c>
      <c r="W34" s="31">
        <f t="shared" si="9"/>
        <v>2.9286089664115216</v>
      </c>
      <c r="X34" s="32">
        <f t="shared" si="10"/>
        <v>16080.161434092079</v>
      </c>
      <c r="Y34" s="31">
        <f t="shared" si="11"/>
        <v>73.244442205069646</v>
      </c>
      <c r="Z34" s="31">
        <f t="shared" si="12"/>
        <v>5.0039225568838495</v>
      </c>
      <c r="AA34" s="31">
        <f t="shared" si="13"/>
        <v>14.161155965808026</v>
      </c>
      <c r="AB34" s="31">
        <f t="shared" si="14"/>
        <v>2.0864476401992835</v>
      </c>
      <c r="AD34" s="73">
        <f t="shared" si="15"/>
        <v>714.6212673911491</v>
      </c>
      <c r="AE34" s="73">
        <f t="shared" si="16"/>
        <v>1.010101321310946</v>
      </c>
      <c r="AF34" s="73">
        <f t="shared" si="17"/>
        <v>4.9872979764541685E-2</v>
      </c>
      <c r="AG34" s="73">
        <f t="shared" si="18"/>
        <v>1147.878787878788</v>
      </c>
      <c r="AH34" s="73">
        <f t="shared" si="19"/>
        <v>2004.0606996462379</v>
      </c>
      <c r="AI34" s="73">
        <f t="shared" si="20"/>
        <v>7.1520847089335704E-2</v>
      </c>
      <c r="AJ34" s="73">
        <f t="shared" si="21"/>
        <v>399.39393939393943</v>
      </c>
      <c r="AK34" s="73">
        <f t="shared" si="22"/>
        <v>117.80336806888045</v>
      </c>
      <c r="AL34" s="73">
        <f t="shared" si="23"/>
        <v>1.9433884496797306E-3</v>
      </c>
      <c r="AM34" s="73">
        <f t="shared" si="24"/>
        <v>83.63636363636364</v>
      </c>
      <c r="AN34" s="73">
        <f t="shared" si="25"/>
        <v>0.21600131076283913</v>
      </c>
      <c r="AO34" s="73">
        <f t="shared" si="26"/>
        <v>64.242424242424249</v>
      </c>
      <c r="AP34" s="73">
        <f t="shared" si="27"/>
        <v>24.757905077024756</v>
      </c>
      <c r="AQ34" s="73">
        <f t="shared" si="28"/>
        <v>927.27272727272737</v>
      </c>
      <c r="AR34" s="73">
        <f t="shared" si="29"/>
        <v>40.133258521095918</v>
      </c>
      <c r="AS34" s="73">
        <f t="shared" si="30"/>
        <v>0.59910441839825346</v>
      </c>
      <c r="AT34" s="73">
        <f t="shared" si="31"/>
        <v>206.66666666666669</v>
      </c>
      <c r="AU34" s="73">
        <f t="shared" si="32"/>
        <v>714.6212673911491</v>
      </c>
      <c r="AV34" s="73">
        <f t="shared" si="33"/>
        <v>2004.0606996462379</v>
      </c>
      <c r="AW34" s="73">
        <f t="shared" si="34"/>
        <v>117.80336806888045</v>
      </c>
      <c r="AX34" s="73">
        <f t="shared" si="35"/>
        <v>0.21600131076283913</v>
      </c>
      <c r="AY34" s="73">
        <f t="shared" si="36"/>
        <v>24.757905077024756</v>
      </c>
      <c r="AZ34" s="73">
        <f t="shared" si="37"/>
        <v>40.133258521095918</v>
      </c>
      <c r="BA34" s="73">
        <f t="shared" si="38"/>
        <v>2829.0909090909095</v>
      </c>
      <c r="BC34" s="34">
        <f t="shared" si="39"/>
        <v>0.13360803452826345</v>
      </c>
      <c r="BD34" s="34">
        <f t="shared" si="40"/>
        <v>0.71010251468844854</v>
      </c>
      <c r="BE34" s="34">
        <f t="shared" si="41"/>
        <v>0.43933076796925219</v>
      </c>
      <c r="BF34" s="34">
        <f t="shared" si="42"/>
        <v>0.39127923301613377</v>
      </c>
      <c r="BG34" s="34">
        <f t="shared" si="43"/>
        <v>9.7860459631383439</v>
      </c>
      <c r="BH34" s="34">
        <f t="shared" si="44"/>
        <v>0.66856425775689377</v>
      </c>
      <c r="BI34" s="34">
        <f t="shared" si="45"/>
        <v>1.8642154332258838</v>
      </c>
      <c r="BJ34" s="34">
        <f t="shared" si="46"/>
        <v>0.89348776231347282</v>
      </c>
      <c r="BL34" s="49">
        <f t="shared" si="47"/>
        <v>1</v>
      </c>
      <c r="BM34" s="49">
        <f t="shared" si="48"/>
        <v>0.61868639933208069</v>
      </c>
      <c r="BN34" s="49">
        <f t="shared" si="49"/>
        <v>13.781173507647539</v>
      </c>
      <c r="BO34" s="49">
        <f t="shared" si="50"/>
        <v>0.94150385884807164</v>
      </c>
      <c r="BP34" s="49">
        <f t="shared" si="51"/>
        <v>1.2582517929900348</v>
      </c>
      <c r="BU34" s="38">
        <f t="shared" si="52"/>
        <v>4.0136170755954798E-2</v>
      </c>
      <c r="BV34" s="38">
        <f t="shared" si="53"/>
        <v>2.4831702967979229E-2</v>
      </c>
      <c r="BW34" s="38">
        <f t="shared" si="53"/>
        <v>0.5531235331203822</v>
      </c>
      <c r="BX34" s="38">
        <f t="shared" si="53"/>
        <v>3.7788359646116564E-2</v>
      </c>
      <c r="BY34" s="38">
        <f t="shared" si="53"/>
        <v>5.0501408817434326E-2</v>
      </c>
    </row>
    <row r="35" spans="1:77" ht="12.75" x14ac:dyDescent="0.25">
      <c r="A35" s="23" t="s">
        <v>186</v>
      </c>
      <c r="B35" s="24" t="s">
        <v>187</v>
      </c>
      <c r="C35" s="24" t="s">
        <v>188</v>
      </c>
      <c r="D35" s="24" t="s">
        <v>66</v>
      </c>
      <c r="E35" s="25">
        <v>3.63</v>
      </c>
      <c r="F35" s="26">
        <f t="shared" si="2"/>
        <v>0.19094963651789126</v>
      </c>
      <c r="G35" s="27">
        <v>33113.11214825909</v>
      </c>
      <c r="H35" s="28">
        <f t="shared" si="3"/>
        <v>4.5199999999999996</v>
      </c>
      <c r="I35" s="27">
        <v>3.9794E-4</v>
      </c>
      <c r="J35" s="27">
        <f t="shared" si="4"/>
        <v>1.605361197999483E-7</v>
      </c>
      <c r="K35" s="20">
        <f t="shared" si="0"/>
        <v>0.99959562291153981</v>
      </c>
      <c r="M35" s="48" t="s">
        <v>189</v>
      </c>
      <c r="N35" s="49" t="s">
        <v>190</v>
      </c>
      <c r="O35" s="49" t="s">
        <v>125</v>
      </c>
      <c r="P35" s="50">
        <v>1318</v>
      </c>
      <c r="S35" s="31">
        <f t="shared" si="5"/>
        <v>5.3529966073693851</v>
      </c>
      <c r="T35" s="31">
        <f t="shared" si="6"/>
        <v>10.252881215959022</v>
      </c>
      <c r="U35" s="31">
        <f t="shared" si="7"/>
        <v>3.3157355144094964</v>
      </c>
      <c r="V35" s="31">
        <f t="shared" si="8"/>
        <v>1514.1469022789588</v>
      </c>
      <c r="W35" s="31">
        <f t="shared" si="9"/>
        <v>2.9517032709113757</v>
      </c>
      <c r="X35" s="32">
        <f t="shared" si="10"/>
        <v>9571784.6152384952</v>
      </c>
      <c r="Y35" s="31">
        <f t="shared" si="11"/>
        <v>74.106062841934914</v>
      </c>
      <c r="Z35" s="31">
        <f t="shared" si="12"/>
        <v>5.0524472516286547</v>
      </c>
      <c r="AA35" s="31">
        <f t="shared" si="13"/>
        <v>14.317935618523537</v>
      </c>
      <c r="AB35" s="31">
        <f t="shared" si="14"/>
        <v>2.08847110005749</v>
      </c>
      <c r="AD35" s="73">
        <f t="shared" si="15"/>
        <v>707.64102386785021</v>
      </c>
      <c r="AE35" s="73">
        <f t="shared" si="16"/>
        <v>1.2076693483442165</v>
      </c>
      <c r="AF35" s="73">
        <f t="shared" si="17"/>
        <v>4.8766779743993321E-2</v>
      </c>
      <c r="AG35" s="73">
        <f t="shared" si="18"/>
        <v>1147.878787878788</v>
      </c>
      <c r="AH35" s="73">
        <f t="shared" si="19"/>
        <v>1987.4926607870955</v>
      </c>
      <c r="AI35" s="73">
        <f t="shared" si="20"/>
        <v>9.9065684957142137E-3</v>
      </c>
      <c r="AJ35" s="73">
        <f t="shared" si="21"/>
        <v>399.39393939393943</v>
      </c>
      <c r="AK35" s="73">
        <f t="shared" si="22"/>
        <v>116.88166740875577</v>
      </c>
      <c r="AL35" s="73">
        <f t="shared" si="23"/>
        <v>3.2648039269760942E-6</v>
      </c>
      <c r="AM35" s="73">
        <f t="shared" si="24"/>
        <v>83.63636363636364</v>
      </c>
      <c r="AN35" s="73">
        <f t="shared" si="25"/>
        <v>0.21348989429020615</v>
      </c>
      <c r="AO35" s="73">
        <f t="shared" si="26"/>
        <v>64.242424242424249</v>
      </c>
      <c r="AP35" s="73">
        <f t="shared" si="27"/>
        <v>24.520125298918963</v>
      </c>
      <c r="AQ35" s="73">
        <f t="shared" si="28"/>
        <v>927.27272727272737</v>
      </c>
      <c r="AR35" s="73">
        <f t="shared" si="29"/>
        <v>39.693804223987691</v>
      </c>
      <c r="AS35" s="73">
        <f t="shared" si="30"/>
        <v>0.59852396327897039</v>
      </c>
      <c r="AT35" s="73">
        <f t="shared" si="31"/>
        <v>206.66666666666669</v>
      </c>
      <c r="AU35" s="73">
        <f t="shared" si="32"/>
        <v>707.64102386785021</v>
      </c>
      <c r="AV35" s="73">
        <f t="shared" si="33"/>
        <v>1987.4926607870955</v>
      </c>
      <c r="AW35" s="73">
        <f t="shared" si="34"/>
        <v>116.88166740875577</v>
      </c>
      <c r="AX35" s="73">
        <f t="shared" si="35"/>
        <v>0.21348989429020615</v>
      </c>
      <c r="AY35" s="73">
        <f t="shared" si="36"/>
        <v>24.520125298918963</v>
      </c>
      <c r="AZ35" s="73">
        <f t="shared" si="37"/>
        <v>39.693804223987691</v>
      </c>
      <c r="BA35" s="73">
        <f t="shared" si="38"/>
        <v>2829.0909090909095</v>
      </c>
      <c r="BC35" s="34">
        <f t="shared" si="39"/>
        <v>0.1243493904448109</v>
      </c>
      <c r="BD35" s="34">
        <f t="shared" si="40"/>
        <v>0.66742324315249868</v>
      </c>
      <c r="BE35" s="34">
        <f t="shared" si="41"/>
        <v>0.41230763496402101</v>
      </c>
      <c r="BF35" s="34">
        <f t="shared" si="42"/>
        <v>0.36704249225934843</v>
      </c>
      <c r="BG35" s="34">
        <f t="shared" si="43"/>
        <v>9.2150437426594589</v>
      </c>
      <c r="BH35" s="34">
        <f t="shared" si="44"/>
        <v>0.62826873599458333</v>
      </c>
      <c r="BI35" s="34">
        <f t="shared" si="45"/>
        <v>1.7539791505967519</v>
      </c>
      <c r="BJ35" s="34">
        <f t="shared" si="46"/>
        <v>0.83983884217908</v>
      </c>
      <c r="BL35" s="49">
        <f t="shared" si="47"/>
        <v>1</v>
      </c>
      <c r="BM35" s="49">
        <f t="shared" si="48"/>
        <v>0.61776037798224137</v>
      </c>
      <c r="BN35" s="49">
        <f t="shared" si="49"/>
        <v>13.806896653963136</v>
      </c>
      <c r="BO35" s="49">
        <f t="shared" si="50"/>
        <v>0.94133481631090121</v>
      </c>
      <c r="BP35" s="49">
        <f t="shared" si="51"/>
        <v>1.2583302286749793</v>
      </c>
      <c r="BU35" s="38">
        <f t="shared" si="52"/>
        <v>4.0118635626429831E-2</v>
      </c>
      <c r="BV35" s="38">
        <f t="shared" si="53"/>
        <v>2.4783703508715109E-2</v>
      </c>
      <c r="BW35" s="38">
        <f t="shared" si="53"/>
        <v>0.55391385599212029</v>
      </c>
      <c r="BX35" s="38">
        <f t="shared" si="53"/>
        <v>3.7765068498049302E-2</v>
      </c>
      <c r="BY35" s="38">
        <f t="shared" si="53"/>
        <v>5.0482491941933626E-2</v>
      </c>
    </row>
    <row r="36" spans="1:77" ht="12.75" x14ac:dyDescent="0.25">
      <c r="A36" s="23" t="s">
        <v>191</v>
      </c>
      <c r="B36" s="24" t="s">
        <v>192</v>
      </c>
      <c r="C36" s="24" t="s">
        <v>94</v>
      </c>
      <c r="D36" s="24" t="s">
        <v>90</v>
      </c>
      <c r="E36" s="25">
        <v>9.1199999999999992</v>
      </c>
      <c r="F36" s="26">
        <f t="shared" si="2"/>
        <v>7.6002980324555408E-2</v>
      </c>
      <c r="G36" s="27">
        <v>48977.881936844686</v>
      </c>
      <c r="H36" s="28">
        <f t="shared" si="3"/>
        <v>4.6900000000000004</v>
      </c>
      <c r="I36" s="27">
        <v>1.7978000000000001E-2</v>
      </c>
      <c r="J36" s="27">
        <f t="shared" si="4"/>
        <v>7.2526470366474116E-6</v>
      </c>
      <c r="K36" s="20">
        <f t="shared" si="0"/>
        <v>0.99941972575962323</v>
      </c>
      <c r="M36" s="48" t="s">
        <v>193</v>
      </c>
      <c r="N36" s="49" t="s">
        <v>194</v>
      </c>
      <c r="O36" s="49" t="s">
        <v>125</v>
      </c>
      <c r="P36" s="50">
        <v>276</v>
      </c>
      <c r="S36" s="31">
        <f t="shared" si="5"/>
        <v>5.3557426001577992</v>
      </c>
      <c r="T36" s="31">
        <f t="shared" si="6"/>
        <v>10.264984131145287</v>
      </c>
      <c r="U36" s="31">
        <f t="shared" si="7"/>
        <v>3.3171751345064209</v>
      </c>
      <c r="V36" s="31">
        <f t="shared" si="8"/>
        <v>2239.1879589813734</v>
      </c>
      <c r="W36" s="31">
        <f t="shared" si="9"/>
        <v>2.952916136499915</v>
      </c>
      <c r="X36" s="32">
        <f t="shared" si="10"/>
        <v>313315.27682459739</v>
      </c>
      <c r="Y36" s="31">
        <f t="shared" si="11"/>
        <v>74.151313393681804</v>
      </c>
      <c r="Z36" s="31">
        <f t="shared" si="12"/>
        <v>5.0549956692461118</v>
      </c>
      <c r="AA36" s="31">
        <f t="shared" si="13"/>
        <v>14.326169364890005</v>
      </c>
      <c r="AB36" s="31">
        <f t="shared" si="14"/>
        <v>2.0885762511646129</v>
      </c>
      <c r="AD36" s="73">
        <f t="shared" si="15"/>
        <v>707.27820263214142</v>
      </c>
      <c r="AE36" s="73">
        <f t="shared" si="16"/>
        <v>0.48068418141332303</v>
      </c>
      <c r="AF36" s="73">
        <f t="shared" si="17"/>
        <v>4.8709281340526912E-2</v>
      </c>
      <c r="AG36" s="73">
        <f t="shared" si="18"/>
        <v>1147.878787878788</v>
      </c>
      <c r="AH36" s="73">
        <f t="shared" si="19"/>
        <v>1986.6301092904337</v>
      </c>
      <c r="AI36" s="73">
        <f t="shared" si="20"/>
        <v>6.6988570297705748E-3</v>
      </c>
      <c r="AJ36" s="73">
        <f t="shared" si="21"/>
        <v>399.39393939393943</v>
      </c>
      <c r="AK36" s="73">
        <f t="shared" si="22"/>
        <v>116.8336600337481</v>
      </c>
      <c r="AL36" s="73">
        <f t="shared" si="23"/>
        <v>9.9739790273599139E-5</v>
      </c>
      <c r="AM36" s="73">
        <f t="shared" si="24"/>
        <v>83.63636363636364</v>
      </c>
      <c r="AN36" s="73">
        <f t="shared" si="25"/>
        <v>0.21335961290924493</v>
      </c>
      <c r="AO36" s="73">
        <f t="shared" si="26"/>
        <v>64.242424242424249</v>
      </c>
      <c r="AP36" s="73">
        <f t="shared" si="27"/>
        <v>24.50776376126737</v>
      </c>
      <c r="AQ36" s="73">
        <f t="shared" si="28"/>
        <v>927.27272727272737</v>
      </c>
      <c r="AR36" s="73">
        <f t="shared" si="29"/>
        <v>39.670990818116508</v>
      </c>
      <c r="AS36" s="73">
        <f t="shared" si="30"/>
        <v>0.59849383009262236</v>
      </c>
      <c r="AT36" s="73">
        <f t="shared" si="31"/>
        <v>206.66666666666669</v>
      </c>
      <c r="AU36" s="73">
        <f t="shared" si="32"/>
        <v>707.27820263214142</v>
      </c>
      <c r="AV36" s="73">
        <f t="shared" si="33"/>
        <v>1986.6301092904337</v>
      </c>
      <c r="AW36" s="73">
        <f t="shared" si="34"/>
        <v>116.8336600337481</v>
      </c>
      <c r="AX36" s="73">
        <f t="shared" si="35"/>
        <v>0.21335961290924493</v>
      </c>
      <c r="AY36" s="73">
        <f t="shared" si="36"/>
        <v>24.50776376126737</v>
      </c>
      <c r="AZ36" s="73">
        <f t="shared" si="37"/>
        <v>39.670990818116508</v>
      </c>
      <c r="BA36" s="73">
        <f t="shared" si="38"/>
        <v>2829.0909090909095</v>
      </c>
      <c r="BC36" s="34">
        <f t="shared" si="39"/>
        <v>0.16164868305895103</v>
      </c>
      <c r="BD36" s="34">
        <f t="shared" si="40"/>
        <v>0.86806640143633951</v>
      </c>
      <c r="BE36" s="34">
        <f t="shared" si="41"/>
        <v>0.5362151838673751</v>
      </c>
      <c r="BF36" s="34">
        <f t="shared" si="42"/>
        <v>0.4773345971527071</v>
      </c>
      <c r="BG36" s="34">
        <f t="shared" si="43"/>
        <v>11.986462157180222</v>
      </c>
      <c r="BH36" s="34">
        <f t="shared" si="44"/>
        <v>0.81713339280233477</v>
      </c>
      <c r="BI36" s="34">
        <f t="shared" si="45"/>
        <v>2.2813883930824739</v>
      </c>
      <c r="BJ36" s="34">
        <f t="shared" si="46"/>
        <v>1.0923175018438263</v>
      </c>
      <c r="BL36" s="49">
        <f t="shared" si="47"/>
        <v>1</v>
      </c>
      <c r="BM36" s="49">
        <f t="shared" si="48"/>
        <v>0.61771217383846522</v>
      </c>
      <c r="BN36" s="49">
        <f t="shared" si="49"/>
        <v>13.808231878744429</v>
      </c>
      <c r="BO36" s="49">
        <f t="shared" si="50"/>
        <v>0.94132590715441955</v>
      </c>
      <c r="BP36" s="49">
        <f t="shared" si="51"/>
        <v>1.2583340399264749</v>
      </c>
      <c r="BU36" s="38">
        <f t="shared" si="52"/>
        <v>4.0117731706418268E-2</v>
      </c>
      <c r="BV36" s="38">
        <f t="shared" si="53"/>
        <v>2.478121126183995E-2</v>
      </c>
      <c r="BW36" s="38">
        <f t="shared" si="53"/>
        <v>0.55395494185148086</v>
      </c>
      <c r="BX36" s="38">
        <f t="shared" si="53"/>
        <v>3.7763860191521795E-2</v>
      </c>
      <c r="BY36" s="38">
        <f t="shared" si="53"/>
        <v>5.0481507410823731E-2</v>
      </c>
    </row>
    <row r="37" spans="1:77" ht="12.75" x14ac:dyDescent="0.25">
      <c r="A37" s="23" t="s">
        <v>195</v>
      </c>
      <c r="B37" s="24" t="s">
        <v>196</v>
      </c>
      <c r="C37" s="24" t="s">
        <v>197</v>
      </c>
      <c r="D37" s="24" t="s">
        <v>66</v>
      </c>
      <c r="E37" s="25">
        <v>0.59099999999999997</v>
      </c>
      <c r="F37" s="26">
        <f t="shared" si="2"/>
        <v>1.1728378689677585</v>
      </c>
      <c r="G37" s="27">
        <v>6606.9344800759654</v>
      </c>
      <c r="H37" s="28">
        <f t="shared" si="3"/>
        <v>3.8200000000000003</v>
      </c>
      <c r="I37" s="27">
        <v>1.3634999999999999</v>
      </c>
      <c r="J37" s="27">
        <f t="shared" si="4"/>
        <v>5.5006030895921368E-4</v>
      </c>
      <c r="K37" s="20">
        <f t="shared" si="0"/>
        <v>0.99988933757847465</v>
      </c>
      <c r="M37" s="48" t="s">
        <v>198</v>
      </c>
      <c r="N37" s="49" t="s">
        <v>199</v>
      </c>
      <c r="O37" s="49" t="s">
        <v>125</v>
      </c>
      <c r="P37" s="50">
        <v>212</v>
      </c>
      <c r="S37" s="31">
        <f t="shared" si="5"/>
        <v>5.3192627622176119</v>
      </c>
      <c r="T37" s="31">
        <f t="shared" si="6"/>
        <v>10.105505991898879</v>
      </c>
      <c r="U37" s="31">
        <f t="shared" si="7"/>
        <v>3.29805013605311</v>
      </c>
      <c r="V37" s="31">
        <f t="shared" si="8"/>
        <v>302.77936768614933</v>
      </c>
      <c r="W37" s="31">
        <f t="shared" si="9"/>
        <v>2.9368035158478087</v>
      </c>
      <c r="X37" s="32">
        <f t="shared" si="10"/>
        <v>558.77691887905758</v>
      </c>
      <c r="Y37" s="31">
        <f t="shared" si="11"/>
        <v>73.550170957548929</v>
      </c>
      <c r="Z37" s="31">
        <f t="shared" si="12"/>
        <v>5.0211405687953814</v>
      </c>
      <c r="AA37" s="31">
        <f t="shared" si="13"/>
        <v>14.216786072130963</v>
      </c>
      <c r="AB37" s="31">
        <f t="shared" si="14"/>
        <v>2.0871702821581959</v>
      </c>
      <c r="AD37" s="73">
        <f t="shared" si="15"/>
        <v>712.12876094520561</v>
      </c>
      <c r="AE37" s="73">
        <f t="shared" si="16"/>
        <v>7.4176645253629534</v>
      </c>
      <c r="AF37" s="73">
        <f t="shared" si="17"/>
        <v>4.9477977688680515E-2</v>
      </c>
      <c r="AG37" s="73">
        <f t="shared" si="18"/>
        <v>1147.878787878788</v>
      </c>
      <c r="AH37" s="73">
        <f t="shared" si="19"/>
        <v>1998.15033979031</v>
      </c>
      <c r="AI37" s="73">
        <f t="shared" si="20"/>
        <v>4.9541024260109041E-2</v>
      </c>
      <c r="AJ37" s="73">
        <f t="shared" si="21"/>
        <v>399.39393939393943</v>
      </c>
      <c r="AK37" s="73">
        <f t="shared" si="22"/>
        <v>117.47466186903006</v>
      </c>
      <c r="AL37" s="73">
        <f t="shared" si="23"/>
        <v>5.5925717301798197E-2</v>
      </c>
      <c r="AM37" s="73">
        <f t="shared" si="24"/>
        <v>83.63636363636364</v>
      </c>
      <c r="AN37" s="73">
        <f t="shared" si="25"/>
        <v>0.21510345001807585</v>
      </c>
      <c r="AO37" s="73">
        <f t="shared" si="26"/>
        <v>64.242424242424249</v>
      </c>
      <c r="AP37" s="73">
        <f t="shared" si="27"/>
        <v>24.673007652091073</v>
      </c>
      <c r="AQ37" s="73">
        <f t="shared" si="28"/>
        <v>927.27272727272737</v>
      </c>
      <c r="AR37" s="73">
        <f t="shared" si="29"/>
        <v>39.976217581794522</v>
      </c>
      <c r="AS37" s="73">
        <f t="shared" si="30"/>
        <v>0.59889699019069165</v>
      </c>
      <c r="AT37" s="73">
        <f t="shared" si="31"/>
        <v>206.66666666666669</v>
      </c>
      <c r="AU37" s="73">
        <f t="shared" si="32"/>
        <v>712.12876094520561</v>
      </c>
      <c r="AV37" s="73">
        <f t="shared" si="33"/>
        <v>1998.15033979031</v>
      </c>
      <c r="AW37" s="73">
        <f t="shared" si="34"/>
        <v>117.47466186903006</v>
      </c>
      <c r="AX37" s="73">
        <f t="shared" si="35"/>
        <v>0.21510345001807585</v>
      </c>
      <c r="AY37" s="73">
        <f t="shared" si="36"/>
        <v>24.673007652091073</v>
      </c>
      <c r="AZ37" s="73">
        <f t="shared" si="37"/>
        <v>39.976217581794522</v>
      </c>
      <c r="BA37" s="73">
        <f t="shared" si="38"/>
        <v>2829.0909090909095</v>
      </c>
      <c r="BC37" s="34">
        <f t="shared" si="39"/>
        <v>4.1947167890116023E-2</v>
      </c>
      <c r="BD37" s="34">
        <f t="shared" si="40"/>
        <v>0.2237306227080971</v>
      </c>
      <c r="BE37" s="34">
        <f t="shared" si="41"/>
        <v>0.13834043283156267</v>
      </c>
      <c r="BF37" s="34">
        <f t="shared" si="42"/>
        <v>0.12313197116843999</v>
      </c>
      <c r="BG37" s="34">
        <f t="shared" si="43"/>
        <v>3.0852213695030404</v>
      </c>
      <c r="BH37" s="34">
        <f t="shared" si="44"/>
        <v>0.21062262643913252</v>
      </c>
      <c r="BI37" s="34">
        <f t="shared" si="45"/>
        <v>0.58755160650471072</v>
      </c>
      <c r="BJ37" s="34">
        <f t="shared" si="46"/>
        <v>0.28150631097390144</v>
      </c>
      <c r="BL37" s="49">
        <f t="shared" si="47"/>
        <v>1</v>
      </c>
      <c r="BM37" s="49">
        <f t="shared" si="48"/>
        <v>0.61833481334406504</v>
      </c>
      <c r="BN37" s="49">
        <f t="shared" si="49"/>
        <v>13.789893096254195</v>
      </c>
      <c r="BO37" s="49">
        <f t="shared" si="50"/>
        <v>0.94141170256310114</v>
      </c>
      <c r="BP37" s="49">
        <f t="shared" si="51"/>
        <v>1.2582377305639769</v>
      </c>
      <c r="BU37" s="38">
        <f t="shared" si="52"/>
        <v>4.013120895967124E-2</v>
      </c>
      <c r="BV37" s="38">
        <f t="shared" si="53"/>
        <v>2.4814523601349985E-2</v>
      </c>
      <c r="BW37" s="38">
        <f t="shared" si="53"/>
        <v>0.55340508137730493</v>
      </c>
      <c r="BX37" s="38">
        <f t="shared" si="53"/>
        <v>3.777998975263968E-2</v>
      </c>
      <c r="BY37" s="38">
        <f t="shared" si="53"/>
        <v>5.0494601286205476E-2</v>
      </c>
    </row>
    <row r="38" spans="1:77" ht="12.75" x14ac:dyDescent="0.25">
      <c r="A38" s="23" t="s">
        <v>200</v>
      </c>
      <c r="B38" s="24" t="s">
        <v>201</v>
      </c>
      <c r="C38" s="24" t="s">
        <v>65</v>
      </c>
      <c r="D38" s="24" t="s">
        <v>66</v>
      </c>
      <c r="E38" s="25">
        <v>0.50700000000000001</v>
      </c>
      <c r="F38" s="26">
        <f t="shared" si="2"/>
        <v>1.3671542022878604</v>
      </c>
      <c r="G38" s="27">
        <v>354.81338923357566</v>
      </c>
      <c r="H38" s="28">
        <f t="shared" si="3"/>
        <v>2.5500000000000003</v>
      </c>
      <c r="I38" s="27">
        <v>6.3427999999999998E-2</v>
      </c>
      <c r="J38" s="27">
        <f t="shared" si="4"/>
        <v>2.55879906686212E-5</v>
      </c>
      <c r="K38" s="20">
        <f t="shared" si="0"/>
        <v>0.99995096523157601</v>
      </c>
      <c r="M38" s="48" t="s">
        <v>202</v>
      </c>
      <c r="N38" s="49" t="s">
        <v>203</v>
      </c>
      <c r="O38" s="49" t="s">
        <v>125</v>
      </c>
      <c r="P38" s="50">
        <v>3060</v>
      </c>
      <c r="S38" s="31">
        <f t="shared" si="5"/>
        <v>4.6870126161046297</v>
      </c>
      <c r="T38" s="31">
        <f t="shared" si="6"/>
        <v>7.7277991168681472</v>
      </c>
      <c r="U38" s="31">
        <f t="shared" si="7"/>
        <v>2.9665853119400696</v>
      </c>
      <c r="V38" s="31">
        <f t="shared" si="8"/>
        <v>17.049127490842068</v>
      </c>
      <c r="W38" s="31">
        <f t="shared" si="9"/>
        <v>2.6575477039590467</v>
      </c>
      <c r="X38" s="32">
        <f t="shared" si="10"/>
        <v>680.44817390964806</v>
      </c>
      <c r="Y38" s="31">
        <f t="shared" si="11"/>
        <v>63.131473547135798</v>
      </c>
      <c r="Z38" s="31">
        <f t="shared" si="12"/>
        <v>4.4343810485985076</v>
      </c>
      <c r="AA38" s="31">
        <f t="shared" si="13"/>
        <v>12.321010028865231</v>
      </c>
      <c r="AB38" s="31">
        <f t="shared" si="14"/>
        <v>2.0592351225689449</v>
      </c>
      <c r="AD38" s="73">
        <f t="shared" si="15"/>
        <v>808.19069848124332</v>
      </c>
      <c r="AE38" s="73">
        <f t="shared" si="16"/>
        <v>8.6466266952455726</v>
      </c>
      <c r="AF38" s="73">
        <f t="shared" si="17"/>
        <v>6.4701474823356364E-2</v>
      </c>
      <c r="AG38" s="73">
        <f t="shared" si="18"/>
        <v>1147.878787878788</v>
      </c>
      <c r="AH38" s="73">
        <f t="shared" si="19"/>
        <v>2221.4092321822732</v>
      </c>
      <c r="AI38" s="73">
        <f t="shared" si="20"/>
        <v>0.879810418923622</v>
      </c>
      <c r="AJ38" s="73">
        <f t="shared" si="21"/>
        <v>399.39393939393943</v>
      </c>
      <c r="AK38" s="73">
        <f t="shared" si="22"/>
        <v>129.81893024386383</v>
      </c>
      <c r="AL38" s="73">
        <f t="shared" si="23"/>
        <v>4.5925613732559545E-2</v>
      </c>
      <c r="AM38" s="73">
        <f t="shared" si="24"/>
        <v>83.63636363636364</v>
      </c>
      <c r="AN38" s="73">
        <f t="shared" si="25"/>
        <v>0.25060234829741013</v>
      </c>
      <c r="AO38" s="73">
        <f t="shared" si="26"/>
        <v>64.242424242424249</v>
      </c>
      <c r="AP38" s="73">
        <f t="shared" si="27"/>
        <v>27.937752375896501</v>
      </c>
      <c r="AQ38" s="73">
        <f t="shared" si="28"/>
        <v>927.27272727272737</v>
      </c>
      <c r="AR38" s="73">
        <f t="shared" si="29"/>
        <v>46.127170743458684</v>
      </c>
      <c r="AS38" s="73">
        <f t="shared" si="30"/>
        <v>0.60702150342142336</v>
      </c>
      <c r="AT38" s="73">
        <f t="shared" si="31"/>
        <v>206.66666666666669</v>
      </c>
      <c r="AU38" s="73">
        <f t="shared" si="32"/>
        <v>808.19069848124332</v>
      </c>
      <c r="AV38" s="73">
        <f t="shared" si="33"/>
        <v>2221.4092321822732</v>
      </c>
      <c r="AW38" s="73">
        <f t="shared" si="34"/>
        <v>129.81893024386383</v>
      </c>
      <c r="AX38" s="73">
        <f t="shared" si="35"/>
        <v>0.25060234829741013</v>
      </c>
      <c r="AY38" s="73">
        <f t="shared" si="36"/>
        <v>27.937752375896501</v>
      </c>
      <c r="AZ38" s="73">
        <f t="shared" si="37"/>
        <v>46.127170743458684</v>
      </c>
      <c r="BA38" s="73">
        <f t="shared" si="38"/>
        <v>2829.0909090909095</v>
      </c>
      <c r="BC38" s="34">
        <f t="shared" si="39"/>
        <v>4.1656327940643265E-2</v>
      </c>
      <c r="BD38" s="34">
        <f t="shared" si="40"/>
        <v>0.19573224456498067</v>
      </c>
      <c r="BE38" s="34">
        <f t="shared" si="41"/>
        <v>0.12352812611968698</v>
      </c>
      <c r="BF38" s="34">
        <f t="shared" si="42"/>
        <v>0.11066452924939872</v>
      </c>
      <c r="BG38" s="34">
        <f t="shared" si="43"/>
        <v>2.6298253654555341</v>
      </c>
      <c r="BH38" s="34">
        <f t="shared" si="44"/>
        <v>0.18472003117419297</v>
      </c>
      <c r="BI38" s="34">
        <f t="shared" si="45"/>
        <v>0.50658155356291057</v>
      </c>
      <c r="BJ38" s="34">
        <f t="shared" si="46"/>
        <v>0.24600471699945464</v>
      </c>
      <c r="BL38" s="49">
        <f t="shared" si="47"/>
        <v>1</v>
      </c>
      <c r="BM38" s="49">
        <f t="shared" si="48"/>
        <v>0.63110769712078374</v>
      </c>
      <c r="BN38" s="49">
        <f t="shared" si="49"/>
        <v>13.4358310318281</v>
      </c>
      <c r="BO38" s="49">
        <f t="shared" si="50"/>
        <v>0.94373837884880651</v>
      </c>
      <c r="BP38" s="49">
        <f t="shared" si="51"/>
        <v>1.2568430794129279</v>
      </c>
      <c r="BU38" s="38">
        <f t="shared" si="52"/>
        <v>4.0380477386361316E-2</v>
      </c>
      <c r="BV38" s="38">
        <f t="shared" si="53"/>
        <v>2.5484430091944375E-2</v>
      </c>
      <c r="BW38" s="38">
        <f t="shared" si="53"/>
        <v>0.54254527114770623</v>
      </c>
      <c r="BX38" s="38">
        <f t="shared" si="53"/>
        <v>3.8108606265745519E-2</v>
      </c>
      <c r="BY38" s="38">
        <f t="shared" si="53"/>
        <v>5.0751923546438454E-2</v>
      </c>
    </row>
    <row r="39" spans="1:77" ht="13.5" thickBot="1" x14ac:dyDescent="0.3">
      <c r="A39" s="23" t="s">
        <v>204</v>
      </c>
      <c r="B39" s="24" t="s">
        <v>205</v>
      </c>
      <c r="C39" s="24" t="s">
        <v>206</v>
      </c>
      <c r="D39" s="24" t="s">
        <v>66</v>
      </c>
      <c r="E39" s="25">
        <v>1.33</v>
      </c>
      <c r="F39" s="26">
        <f t="shared" si="2"/>
        <v>0.5211632936540942</v>
      </c>
      <c r="G39" s="27">
        <v>575439.93733715697</v>
      </c>
      <c r="H39" s="28">
        <f t="shared" si="3"/>
        <v>5.76</v>
      </c>
      <c r="I39" s="27">
        <v>3.4340000000000002</v>
      </c>
      <c r="J39" s="27">
        <f t="shared" si="4"/>
        <v>1.3853370744157977E-3</v>
      </c>
      <c r="K39" s="20">
        <f t="shared" si="0"/>
        <v>0.99361672238707965</v>
      </c>
      <c r="M39" s="52" t="s">
        <v>207</v>
      </c>
      <c r="N39" s="53" t="s">
        <v>208</v>
      </c>
      <c r="O39" s="53" t="s">
        <v>125</v>
      </c>
      <c r="P39" s="54">
        <v>682</v>
      </c>
      <c r="S39" s="31">
        <f t="shared" si="5"/>
        <v>5.3609955957705511</v>
      </c>
      <c r="T39" s="31">
        <f t="shared" si="6"/>
        <v>10.288181666844881</v>
      </c>
      <c r="U39" s="31">
        <f t="shared" si="7"/>
        <v>3.3199290813066735</v>
      </c>
      <c r="V39" s="31">
        <f t="shared" si="8"/>
        <v>26299.203329377608</v>
      </c>
      <c r="W39" s="31">
        <f t="shared" si="9"/>
        <v>2.955236309241204</v>
      </c>
      <c r="X39" s="32">
        <f t="shared" si="10"/>
        <v>19264.395890583866</v>
      </c>
      <c r="Y39" s="31">
        <f t="shared" si="11"/>
        <v>74.237876239295929</v>
      </c>
      <c r="Z39" s="31">
        <f t="shared" si="12"/>
        <v>5.059870709931011</v>
      </c>
      <c r="AA39" s="31">
        <f t="shared" si="13"/>
        <v>14.341920256051132</v>
      </c>
      <c r="AB39" s="31">
        <f t="shared" si="14"/>
        <v>2.0887770948693745</v>
      </c>
      <c r="AD39" s="73">
        <f t="shared" si="15"/>
        <v>706.58517290864143</v>
      </c>
      <c r="AE39" s="73">
        <f t="shared" si="16"/>
        <v>3.296120101119929</v>
      </c>
      <c r="AF39" s="73">
        <f t="shared" si="17"/>
        <v>4.8599452866517769E-2</v>
      </c>
      <c r="AG39" s="73">
        <f t="shared" si="18"/>
        <v>1147.878787878788</v>
      </c>
      <c r="AH39" s="73">
        <f t="shared" si="19"/>
        <v>1984.982160343701</v>
      </c>
      <c r="AI39" s="73">
        <f t="shared" si="20"/>
        <v>5.7035948245794208E-4</v>
      </c>
      <c r="AJ39" s="73">
        <f t="shared" si="21"/>
        <v>399.39393939393943</v>
      </c>
      <c r="AK39" s="73">
        <f t="shared" si="22"/>
        <v>116.74193326644098</v>
      </c>
      <c r="AL39" s="73">
        <f t="shared" si="23"/>
        <v>1.6221635070983206E-3</v>
      </c>
      <c r="AM39" s="73">
        <f t="shared" si="24"/>
        <v>83.63636363636364</v>
      </c>
      <c r="AN39" s="73">
        <f t="shared" si="25"/>
        <v>0.21311083134155812</v>
      </c>
      <c r="AO39" s="73">
        <f t="shared" si="26"/>
        <v>64.242424242424249</v>
      </c>
      <c r="AP39" s="73">
        <f t="shared" si="27"/>
        <v>24.48415123195954</v>
      </c>
      <c r="AQ39" s="73">
        <f t="shared" si="28"/>
        <v>927.27272727272737</v>
      </c>
      <c r="AR39" s="73">
        <f t="shared" si="29"/>
        <v>39.627422492015505</v>
      </c>
      <c r="AS39" s="73">
        <f t="shared" si="30"/>
        <v>0.59843628267963711</v>
      </c>
      <c r="AT39" s="73">
        <f t="shared" si="31"/>
        <v>206.66666666666669</v>
      </c>
      <c r="AU39" s="73">
        <f t="shared" si="32"/>
        <v>706.58517290864143</v>
      </c>
      <c r="AV39" s="73">
        <f t="shared" si="33"/>
        <v>1984.982160343701</v>
      </c>
      <c r="AW39" s="73">
        <f t="shared" si="34"/>
        <v>116.74193326644098</v>
      </c>
      <c r="AX39" s="73">
        <f t="shared" si="35"/>
        <v>0.21311083134155812</v>
      </c>
      <c r="AY39" s="73">
        <f t="shared" si="36"/>
        <v>24.48415123195954</v>
      </c>
      <c r="AZ39" s="73">
        <f t="shared" si="37"/>
        <v>39.627422492015505</v>
      </c>
      <c r="BA39" s="73">
        <f t="shared" si="38"/>
        <v>2829.0909090909095</v>
      </c>
      <c r="BC39" s="34">
        <f t="shared" si="39"/>
        <v>7.4178608597346887E-2</v>
      </c>
      <c r="BD39" s="34">
        <f t="shared" si="40"/>
        <v>0.39873678723658551</v>
      </c>
      <c r="BE39" s="34">
        <f t="shared" si="41"/>
        <v>0.24626764913130733</v>
      </c>
      <c r="BF39" s="34">
        <f t="shared" si="42"/>
        <v>0.21921227147686889</v>
      </c>
      <c r="BG39" s="34">
        <f t="shared" si="43"/>
        <v>5.5068623646530117</v>
      </c>
      <c r="BH39" s="34">
        <f t="shared" si="44"/>
        <v>0.3753341689451522</v>
      </c>
      <c r="BI39" s="34">
        <f t="shared" si="45"/>
        <v>1.0480366900875024</v>
      </c>
      <c r="BJ39" s="34">
        <f t="shared" si="46"/>
        <v>0.50174654474226865</v>
      </c>
      <c r="BL39" s="49">
        <f t="shared" si="47"/>
        <v>1</v>
      </c>
      <c r="BM39" s="49">
        <f t="shared" si="48"/>
        <v>0.61761958518562143</v>
      </c>
      <c r="BN39" s="49">
        <f t="shared" si="49"/>
        <v>13.810770766394281</v>
      </c>
      <c r="BO39" s="49">
        <f t="shared" si="50"/>
        <v>0.94130810338914717</v>
      </c>
      <c r="BP39" s="49">
        <f t="shared" si="51"/>
        <v>1.2583402404869244</v>
      </c>
      <c r="BU39" s="38">
        <f t="shared" si="52"/>
        <v>4.0116038190158507E-2</v>
      </c>
      <c r="BV39" s="38">
        <f t="shared" si="53"/>
        <v>2.4776450866296245E-2</v>
      </c>
      <c r="BW39" s="38">
        <f t="shared" si="53"/>
        <v>0.55403340750019769</v>
      </c>
      <c r="BX39" s="38">
        <f t="shared" si="53"/>
        <v>3.7761551824264702E-2</v>
      </c>
      <c r="BY39" s="38">
        <f t="shared" si="53"/>
        <v>5.0479625143586698E-2</v>
      </c>
    </row>
    <row r="40" spans="1:77" x14ac:dyDescent="0.25">
      <c r="A40" s="23" t="s">
        <v>209</v>
      </c>
      <c r="B40" s="24" t="s">
        <v>210</v>
      </c>
      <c r="C40" s="24" t="s">
        <v>211</v>
      </c>
      <c r="D40" s="24" t="s">
        <v>212</v>
      </c>
      <c r="E40" s="25">
        <v>2.4</v>
      </c>
      <c r="F40" s="26">
        <f t="shared" si="2"/>
        <v>0.28881132523331055</v>
      </c>
      <c r="G40" s="27">
        <v>2454.7089156850338</v>
      </c>
      <c r="H40" s="28">
        <f t="shared" si="3"/>
        <v>3.3900000000000006</v>
      </c>
      <c r="I40" s="27">
        <v>12.551117113979338</v>
      </c>
      <c r="J40" s="27">
        <f t="shared" si="4"/>
        <v>5.0633453300320862E-3</v>
      </c>
      <c r="K40" s="20">
        <f t="shared" si="0"/>
        <v>0.9999346742721571</v>
      </c>
      <c r="S40" s="31">
        <f t="shared" si="5"/>
        <v>5.2496215723044015</v>
      </c>
      <c r="T40" s="31">
        <f t="shared" si="6"/>
        <v>9.8087088579257866</v>
      </c>
      <c r="U40" s="31">
        <f t="shared" si="7"/>
        <v>3.2615398957510382</v>
      </c>
      <c r="V40" s="31">
        <f t="shared" si="8"/>
        <v>113.01714289554434</v>
      </c>
      <c r="W40" s="31">
        <f t="shared" si="9"/>
        <v>2.9060440021495109</v>
      </c>
      <c r="X40" s="32">
        <f t="shared" si="10"/>
        <v>22.672067081752918</v>
      </c>
      <c r="Y40" s="31">
        <f t="shared" si="11"/>
        <v>72.402570613812216</v>
      </c>
      <c r="Z40" s="31">
        <f t="shared" si="12"/>
        <v>4.9565100875995531</v>
      </c>
      <c r="AA40" s="31">
        <f t="shared" si="13"/>
        <v>14.007969830215233</v>
      </c>
      <c r="AB40" s="31">
        <f t="shared" si="14"/>
        <v>2.0844307207293853</v>
      </c>
      <c r="AD40" s="73">
        <f t="shared" si="15"/>
        <v>721.57582176674873</v>
      </c>
      <c r="AE40" s="73">
        <f t="shared" si="16"/>
        <v>1.8265998893706274</v>
      </c>
      <c r="AF40" s="73">
        <f t="shared" si="17"/>
        <v>5.0975108675591095E-2</v>
      </c>
      <c r="AG40" s="73">
        <f t="shared" si="18"/>
        <v>1147.878787878788</v>
      </c>
      <c r="AH40" s="73">
        <f t="shared" si="19"/>
        <v>2020.5179794320786</v>
      </c>
      <c r="AI40" s="73">
        <f t="shared" si="20"/>
        <v>0.13272322778380349</v>
      </c>
      <c r="AJ40" s="73">
        <f t="shared" si="21"/>
        <v>399.39393939393943</v>
      </c>
      <c r="AK40" s="73">
        <f t="shared" si="22"/>
        <v>118.71809227417553</v>
      </c>
      <c r="AL40" s="73">
        <f t="shared" si="23"/>
        <v>1.3783480741882079</v>
      </c>
      <c r="AM40" s="73">
        <f t="shared" si="24"/>
        <v>83.63636363636364</v>
      </c>
      <c r="AN40" s="73">
        <f t="shared" si="25"/>
        <v>0.2185128979297582</v>
      </c>
      <c r="AO40" s="73">
        <f t="shared" si="26"/>
        <v>64.242424242424249</v>
      </c>
      <c r="AP40" s="73">
        <f t="shared" si="27"/>
        <v>24.994731673412549</v>
      </c>
      <c r="AQ40" s="73">
        <f t="shared" si="28"/>
        <v>927.27272727272737</v>
      </c>
      <c r="AR40" s="73">
        <f t="shared" si="29"/>
        <v>40.572141446752454</v>
      </c>
      <c r="AS40" s="73">
        <f t="shared" si="30"/>
        <v>0.5996841188190698</v>
      </c>
      <c r="AT40" s="73">
        <f t="shared" si="31"/>
        <v>206.66666666666669</v>
      </c>
      <c r="AU40" s="73">
        <f t="shared" si="32"/>
        <v>721.57582176674873</v>
      </c>
      <c r="AV40" s="73">
        <f t="shared" si="33"/>
        <v>2020.5179794320786</v>
      </c>
      <c r="AW40" s="73">
        <f t="shared" si="34"/>
        <v>118.71809227417553</v>
      </c>
      <c r="AX40" s="73">
        <f t="shared" si="35"/>
        <v>0.2185128979297582</v>
      </c>
      <c r="AY40" s="73">
        <f t="shared" si="36"/>
        <v>24.994731673412549</v>
      </c>
      <c r="AZ40" s="73">
        <f t="shared" si="37"/>
        <v>40.572141446752454</v>
      </c>
      <c r="BA40" s="73">
        <f t="shared" si="38"/>
        <v>2829.0909090909095</v>
      </c>
      <c r="BC40" s="34">
        <f t="shared" si="39"/>
        <v>9.0987041029588656E-2</v>
      </c>
      <c r="BD40" s="34">
        <f t="shared" si="40"/>
        <v>0.47931045149103024</v>
      </c>
      <c r="BE40" s="34">
        <f t="shared" si="41"/>
        <v>0.29673837224598287</v>
      </c>
      <c r="BF40" s="34">
        <f t="shared" si="42"/>
        <v>0.26137768167111008</v>
      </c>
      <c r="BG40" s="34">
        <f t="shared" si="43"/>
        <v>6.587695663086623</v>
      </c>
      <c r="BH40" s="34">
        <f t="shared" si="44"/>
        <v>0.45097818670399059</v>
      </c>
      <c r="BI40" s="34">
        <f t="shared" si="45"/>
        <v>1.2559794861689189</v>
      </c>
      <c r="BJ40" s="34">
        <f t="shared" si="46"/>
        <v>0.6025527611344289</v>
      </c>
      <c r="BL40" s="49">
        <f t="shared" si="47"/>
        <v>1</v>
      </c>
      <c r="BM40" s="49">
        <f t="shared" si="48"/>
        <v>0.61909430792275555</v>
      </c>
      <c r="BN40" s="49">
        <f t="shared" si="49"/>
        <v>13.74411019537283</v>
      </c>
      <c r="BO40" s="49">
        <f t="shared" si="50"/>
        <v>0.94088953266321618</v>
      </c>
      <c r="BP40" s="49">
        <f t="shared" si="51"/>
        <v>1.2571241859217106</v>
      </c>
      <c r="BU40" s="38">
        <f t="shared" si="52"/>
        <v>4.0186016195122652E-2</v>
      </c>
      <c r="BV40" s="38">
        <f t="shared" si="53"/>
        <v>2.4878933884492103E-2</v>
      </c>
      <c r="BW40" s="38">
        <f t="shared" si="53"/>
        <v>0.55232103489880291</v>
      </c>
      <c r="BX40" s="38">
        <f t="shared" si="53"/>
        <v>3.7810601997425392E-2</v>
      </c>
      <c r="BY40" s="38">
        <f t="shared" si="53"/>
        <v>5.0518812894730245E-2</v>
      </c>
    </row>
    <row r="41" spans="1:77" x14ac:dyDescent="0.25">
      <c r="A41" s="23" t="s">
        <v>213</v>
      </c>
      <c r="B41" s="24" t="s">
        <v>214</v>
      </c>
      <c r="C41" s="24" t="s">
        <v>215</v>
      </c>
      <c r="D41" s="24" t="s">
        <v>179</v>
      </c>
      <c r="E41" s="25">
        <v>0.32300000000000001</v>
      </c>
      <c r="F41" s="26">
        <f t="shared" si="2"/>
        <v>2.1459665032815645</v>
      </c>
      <c r="G41" s="27">
        <v>1380384.2646028849</v>
      </c>
      <c r="H41" s="28">
        <f t="shared" si="3"/>
        <v>6.14</v>
      </c>
      <c r="I41" s="27">
        <v>1.3433E-2</v>
      </c>
      <c r="J41" s="27">
        <f t="shared" si="4"/>
        <v>5.419112673450032E-6</v>
      </c>
      <c r="K41" s="20">
        <f t="shared" si="0"/>
        <v>0.98487317076631564</v>
      </c>
      <c r="S41" s="31">
        <f t="shared" si="5"/>
        <v>5.3612809220448003</v>
      </c>
      <c r="T41" s="31">
        <f t="shared" si="6"/>
        <v>10.289443381974666</v>
      </c>
      <c r="U41" s="31">
        <f t="shared" si="7"/>
        <v>3.320078667074096</v>
      </c>
      <c r="V41" s="31">
        <f t="shared" si="8"/>
        <v>63086.228505580249</v>
      </c>
      <c r="W41" s="31">
        <f t="shared" si="9"/>
        <v>2.9553623337599144</v>
      </c>
      <c r="X41" s="32">
        <f t="shared" si="10"/>
        <v>11813364.244708419</v>
      </c>
      <c r="Y41" s="31">
        <f t="shared" si="11"/>
        <v>74.242578062036372</v>
      </c>
      <c r="Z41" s="31">
        <f t="shared" si="12"/>
        <v>5.0601355068769784</v>
      </c>
      <c r="AA41" s="31">
        <f t="shared" si="13"/>
        <v>14.34277579514205</v>
      </c>
      <c r="AB41" s="31">
        <f t="shared" si="14"/>
        <v>2.088787992544316</v>
      </c>
      <c r="AD41" s="73">
        <f t="shared" si="15"/>
        <v>706.54756859024121</v>
      </c>
      <c r="AE41" s="73">
        <f t="shared" si="16"/>
        <v>13.572259239905591</v>
      </c>
      <c r="AF41" s="73">
        <f t="shared" si="17"/>
        <v>4.8593493490222607E-2</v>
      </c>
      <c r="AG41" s="73">
        <f t="shared" si="18"/>
        <v>1147.878787878788</v>
      </c>
      <c r="AH41" s="73">
        <f t="shared" si="19"/>
        <v>1984.8927271978182</v>
      </c>
      <c r="AI41" s="73">
        <f t="shared" si="20"/>
        <v>2.377698010378475E-4</v>
      </c>
      <c r="AJ41" s="73">
        <f t="shared" si="21"/>
        <v>399.39393939393943</v>
      </c>
      <c r="AK41" s="73">
        <f t="shared" si="22"/>
        <v>116.73695507957531</v>
      </c>
      <c r="AL41" s="73">
        <f t="shared" si="23"/>
        <v>2.6453091052362894E-6</v>
      </c>
      <c r="AM41" s="73">
        <f t="shared" si="24"/>
        <v>83.63636363636364</v>
      </c>
      <c r="AN41" s="73">
        <f t="shared" si="25"/>
        <v>0.21309733491701047</v>
      </c>
      <c r="AO41" s="73">
        <f t="shared" si="26"/>
        <v>64.242424242424249</v>
      </c>
      <c r="AP41" s="73">
        <f t="shared" si="27"/>
        <v>24.482869976059966</v>
      </c>
      <c r="AQ41" s="73">
        <f t="shared" si="28"/>
        <v>927.27272727272737</v>
      </c>
      <c r="AR41" s="73">
        <f t="shared" si="29"/>
        <v>39.625058736944759</v>
      </c>
      <c r="AS41" s="73">
        <f t="shared" si="30"/>
        <v>0.59843316050347306</v>
      </c>
      <c r="AT41" s="73">
        <f t="shared" si="31"/>
        <v>206.66666666666669</v>
      </c>
      <c r="AU41" s="73">
        <f t="shared" si="32"/>
        <v>706.54756859024121</v>
      </c>
      <c r="AV41" s="73">
        <f t="shared" si="33"/>
        <v>1984.8927271978182</v>
      </c>
      <c r="AW41" s="73">
        <f t="shared" si="34"/>
        <v>116.73695507957531</v>
      </c>
      <c r="AX41" s="73">
        <f t="shared" si="35"/>
        <v>0.21309733491701047</v>
      </c>
      <c r="AY41" s="73">
        <f t="shared" si="36"/>
        <v>24.482869976059966</v>
      </c>
      <c r="AZ41" s="73">
        <f t="shared" si="37"/>
        <v>39.625058736944759</v>
      </c>
      <c r="BA41" s="73">
        <f t="shared" si="38"/>
        <v>2829.0909090909095</v>
      </c>
      <c r="BC41" s="34">
        <f t="shared" si="39"/>
        <v>2.4808607071607293E-2</v>
      </c>
      <c r="BD41" s="34">
        <f t="shared" si="40"/>
        <v>0.13336218917976791</v>
      </c>
      <c r="BE41" s="34">
        <f t="shared" si="41"/>
        <v>8.2366517231602529E-2</v>
      </c>
      <c r="BF41" s="34">
        <f t="shared" si="42"/>
        <v>7.3318421231051395E-2</v>
      </c>
      <c r="BG41" s="34">
        <f t="shared" si="43"/>
        <v>1.8418549471241923</v>
      </c>
      <c r="BH41" s="34">
        <f t="shared" si="44"/>
        <v>0.12553491351919938</v>
      </c>
      <c r="BI41" s="34">
        <f t="shared" si="45"/>
        <v>0.35053044097491576</v>
      </c>
      <c r="BJ41" s="34">
        <f t="shared" si="46"/>
        <v>0.16781523171623597</v>
      </c>
      <c r="BL41" s="49">
        <f t="shared" si="47"/>
        <v>1</v>
      </c>
      <c r="BM41" s="49">
        <f t="shared" si="48"/>
        <v>0.61761521566337763</v>
      </c>
      <c r="BN41" s="49">
        <f t="shared" si="49"/>
        <v>13.810923159347897</v>
      </c>
      <c r="BO41" s="49">
        <f t="shared" si="50"/>
        <v>0.94130813457165419</v>
      </c>
      <c r="BP41" s="49">
        <f t="shared" si="51"/>
        <v>1.2583419089651151</v>
      </c>
      <c r="BU41" s="38">
        <f t="shared" si="52"/>
        <v>4.0115905246028753E-2</v>
      </c>
      <c r="BV41" s="38">
        <f t="shared" si="53"/>
        <v>2.4776193470057672E-2</v>
      </c>
      <c r="BW41" s="38">
        <f t="shared" si="53"/>
        <v>0.55403768482058435</v>
      </c>
      <c r="BX41" s="38">
        <f t="shared" si="53"/>
        <v>3.7761427933792564E-2</v>
      </c>
      <c r="BY41" s="38">
        <f t="shared" si="53"/>
        <v>5.0479524787151495E-2</v>
      </c>
    </row>
    <row r="42" spans="1:77" x14ac:dyDescent="0.25">
      <c r="A42" s="23" t="s">
        <v>216</v>
      </c>
      <c r="B42" s="24" t="s">
        <v>217</v>
      </c>
      <c r="C42" s="24" t="s">
        <v>65</v>
      </c>
      <c r="D42" s="24" t="s">
        <v>66</v>
      </c>
      <c r="E42" s="25">
        <v>7.3400000000000007E-2</v>
      </c>
      <c r="F42" s="26">
        <f t="shared" si="2"/>
        <v>9.4434220784733682</v>
      </c>
      <c r="G42" s="27">
        <v>7943.2823472428154</v>
      </c>
      <c r="H42" s="28">
        <f t="shared" si="3"/>
        <v>3.9</v>
      </c>
      <c r="I42" s="27">
        <v>2.7876000000000002E-4</v>
      </c>
      <c r="J42" s="27">
        <f t="shared" si="4"/>
        <v>1.1245677427610593E-7</v>
      </c>
      <c r="K42" s="20">
        <f t="shared" si="0"/>
        <v>0.99987458170037369</v>
      </c>
      <c r="S42" s="31">
        <f t="shared" si="5"/>
        <v>5.3263104209818408</v>
      </c>
      <c r="T42" s="31">
        <f t="shared" si="6"/>
        <v>10.136097355859025</v>
      </c>
      <c r="U42" s="31">
        <f t="shared" si="7"/>
        <v>3.3017449568246917</v>
      </c>
      <c r="V42" s="31">
        <f t="shared" si="8"/>
        <v>363.85224063951426</v>
      </c>
      <c r="W42" s="31">
        <f t="shared" si="9"/>
        <v>2.9399163655358937</v>
      </c>
      <c r="X42" s="32">
        <f t="shared" si="10"/>
        <v>3284246.4238956994</v>
      </c>
      <c r="Y42" s="31">
        <f t="shared" si="11"/>
        <v>73.666307623657715</v>
      </c>
      <c r="Z42" s="31">
        <f t="shared" si="12"/>
        <v>5.0276811459710986</v>
      </c>
      <c r="AA42" s="31">
        <f t="shared" si="13"/>
        <v>14.237918186893573</v>
      </c>
      <c r="AB42" s="31">
        <f t="shared" si="14"/>
        <v>2.0874434412654548</v>
      </c>
      <c r="AD42" s="73">
        <f t="shared" si="15"/>
        <v>711.1864875689555</v>
      </c>
      <c r="AE42" s="73">
        <f t="shared" si="16"/>
        <v>59.725336982145848</v>
      </c>
      <c r="AF42" s="73">
        <f t="shared" si="17"/>
        <v>4.9328650115123669E-2</v>
      </c>
      <c r="AG42" s="73">
        <f t="shared" si="18"/>
        <v>1147.878787878788</v>
      </c>
      <c r="AH42" s="73">
        <f t="shared" si="19"/>
        <v>1995.9143077900367</v>
      </c>
      <c r="AI42" s="73">
        <f t="shared" si="20"/>
        <v>4.1225525981743817E-2</v>
      </c>
      <c r="AJ42" s="73">
        <f t="shared" si="21"/>
        <v>399.39393939393943</v>
      </c>
      <c r="AK42" s="73">
        <f t="shared" si="22"/>
        <v>117.35027705018156</v>
      </c>
      <c r="AL42" s="73">
        <f t="shared" si="23"/>
        <v>9.5151203553513967E-6</v>
      </c>
      <c r="AM42" s="73">
        <f t="shared" si="24"/>
        <v>83.63636363636364</v>
      </c>
      <c r="AN42" s="73">
        <f t="shared" si="25"/>
        <v>0.21476433437132425</v>
      </c>
      <c r="AO42" s="73">
        <f t="shared" si="26"/>
        <v>64.242424242424249</v>
      </c>
      <c r="AP42" s="73">
        <f t="shared" si="27"/>
        <v>24.640910208752828</v>
      </c>
      <c r="AQ42" s="73">
        <f t="shared" si="28"/>
        <v>927.27272727272737</v>
      </c>
      <c r="AR42" s="73">
        <f t="shared" si="29"/>
        <v>39.916884327689218</v>
      </c>
      <c r="AS42" s="73">
        <f t="shared" si="30"/>
        <v>0.59881861960399851</v>
      </c>
      <c r="AT42" s="73">
        <f t="shared" si="31"/>
        <v>206.66666666666669</v>
      </c>
      <c r="AU42" s="73">
        <f t="shared" si="32"/>
        <v>711.1864875689555</v>
      </c>
      <c r="AV42" s="73">
        <f t="shared" si="33"/>
        <v>1995.9143077900367</v>
      </c>
      <c r="AW42" s="73">
        <f t="shared" si="34"/>
        <v>117.35027705018156</v>
      </c>
      <c r="AX42" s="73">
        <f t="shared" si="35"/>
        <v>0.21476433437132425</v>
      </c>
      <c r="AY42" s="73">
        <f t="shared" si="36"/>
        <v>24.640910208752828</v>
      </c>
      <c r="AZ42" s="73">
        <f t="shared" si="37"/>
        <v>39.916884327689218</v>
      </c>
      <c r="BA42" s="73">
        <f t="shared" si="38"/>
        <v>2829.0909090909095</v>
      </c>
      <c r="BC42" s="34">
        <f t="shared" si="39"/>
        <v>6.3756848881409162E-3</v>
      </c>
      <c r="BD42" s="34">
        <f t="shared" si="40"/>
        <v>3.4049485981036527E-2</v>
      </c>
      <c r="BE42" s="34">
        <f t="shared" si="41"/>
        <v>2.1050450629551326E-2</v>
      </c>
      <c r="BF42" s="34">
        <f t="shared" si="42"/>
        <v>1.8743978824326074E-2</v>
      </c>
      <c r="BG42" s="34">
        <f t="shared" si="43"/>
        <v>0.46967316428129458</v>
      </c>
      <c r="BH42" s="34">
        <f t="shared" si="44"/>
        <v>3.2054910704758938E-2</v>
      </c>
      <c r="BI42" s="34">
        <f t="shared" si="45"/>
        <v>8.9434811225511973E-2</v>
      </c>
      <c r="BJ42" s="34">
        <f t="shared" si="46"/>
        <v>4.2844184162084215E-2</v>
      </c>
      <c r="BL42" s="49">
        <f t="shared" si="47"/>
        <v>1</v>
      </c>
      <c r="BM42" s="49">
        <f t="shared" si="48"/>
        <v>0.61823108405440053</v>
      </c>
      <c r="BN42" s="49">
        <f t="shared" si="49"/>
        <v>13.793840075673204</v>
      </c>
      <c r="BO42" s="49">
        <f t="shared" si="50"/>
        <v>0.94142128085609145</v>
      </c>
      <c r="BP42" s="49">
        <f t="shared" si="51"/>
        <v>1.2582916577931835</v>
      </c>
      <c r="BU42" s="38">
        <f t="shared" si="52"/>
        <v>4.0127506101217333E-2</v>
      </c>
      <c r="BV42" s="38">
        <f t="shared" si="53"/>
        <v>2.4808071597355163E-2</v>
      </c>
      <c r="BW42" s="38">
        <f t="shared" si="53"/>
        <v>0.55351240179579264</v>
      </c>
      <c r="BX42" s="38">
        <f t="shared" si="53"/>
        <v>3.7776888191368645E-2</v>
      </c>
      <c r="BY42" s="38">
        <f t="shared" si="53"/>
        <v>5.0492106175206844E-2</v>
      </c>
    </row>
    <row r="43" spans="1:77" x14ac:dyDescent="0.25">
      <c r="A43" s="23" t="s">
        <v>218</v>
      </c>
      <c r="B43" s="24" t="s">
        <v>219</v>
      </c>
      <c r="C43" s="24" t="s">
        <v>77</v>
      </c>
      <c r="D43" s="24" t="s">
        <v>66</v>
      </c>
      <c r="E43" s="25">
        <v>1.4E-2</v>
      </c>
      <c r="F43" s="26">
        <f t="shared" si="2"/>
        <v>49.510512897138945</v>
      </c>
      <c r="G43" s="27">
        <v>1995.2623149688804</v>
      </c>
      <c r="H43" s="28">
        <f t="shared" si="3"/>
        <v>3.3000000000000003</v>
      </c>
      <c r="I43" s="27">
        <v>0.56724844430263222</v>
      </c>
      <c r="J43" s="27">
        <f t="shared" si="4"/>
        <v>2.2883817713952273E-4</v>
      </c>
      <c r="K43" s="20">
        <f t="shared" si="0"/>
        <v>0.99993950054385972</v>
      </c>
      <c r="S43" s="31">
        <f t="shared" si="5"/>
        <v>5.2246478246743955</v>
      </c>
      <c r="T43" s="31">
        <f t="shared" si="6"/>
        <v>9.704646581656208</v>
      </c>
      <c r="U43" s="31">
        <f t="shared" si="7"/>
        <v>3.2484471049996002</v>
      </c>
      <c r="V43" s="31">
        <f t="shared" si="8"/>
        <v>92.019822838543334</v>
      </c>
      <c r="W43" s="31">
        <f t="shared" si="9"/>
        <v>2.8950134563865744</v>
      </c>
      <c r="X43" s="32">
        <f t="shared" si="10"/>
        <v>408.53808774455376</v>
      </c>
      <c r="Y43" s="31">
        <f t="shared" si="11"/>
        <v>71.991034260106787</v>
      </c>
      <c r="Z43" s="31">
        <f t="shared" si="12"/>
        <v>4.9333332101136573</v>
      </c>
      <c r="AA43" s="31">
        <f t="shared" si="13"/>
        <v>13.933087075725414</v>
      </c>
      <c r="AB43" s="31">
        <f t="shared" si="14"/>
        <v>2.0834300903004515</v>
      </c>
      <c r="AD43" s="73">
        <f t="shared" si="15"/>
        <v>725.02494466908331</v>
      </c>
      <c r="AE43" s="73">
        <f t="shared" si="16"/>
        <v>313.13140960639322</v>
      </c>
      <c r="AF43" s="73">
        <f t="shared" si="17"/>
        <v>5.1521711356815769E-2</v>
      </c>
      <c r="AG43" s="73">
        <f t="shared" si="18"/>
        <v>1147.878787878788</v>
      </c>
      <c r="AH43" s="73">
        <f t="shared" si="19"/>
        <v>2028.6616303086796</v>
      </c>
      <c r="AI43" s="73">
        <f t="shared" si="20"/>
        <v>0.16300835556180962</v>
      </c>
      <c r="AJ43" s="73">
        <f t="shared" si="21"/>
        <v>399.39393939393943</v>
      </c>
      <c r="AK43" s="73">
        <f t="shared" si="22"/>
        <v>119.17043053423782</v>
      </c>
      <c r="AL43" s="73">
        <f t="shared" si="23"/>
        <v>7.6492256015893573E-2</v>
      </c>
      <c r="AM43" s="73">
        <f t="shared" si="24"/>
        <v>83.63636363636364</v>
      </c>
      <c r="AN43" s="73">
        <f t="shared" si="25"/>
        <v>0.21976202571595882</v>
      </c>
      <c r="AO43" s="73">
        <f t="shared" si="26"/>
        <v>64.242424242424249</v>
      </c>
      <c r="AP43" s="73">
        <f t="shared" si="27"/>
        <v>25.112157318329444</v>
      </c>
      <c r="AQ43" s="73">
        <f t="shared" si="28"/>
        <v>927.27272727272737</v>
      </c>
      <c r="AR43" s="73">
        <f t="shared" si="29"/>
        <v>40.790194609742912</v>
      </c>
      <c r="AS43" s="73">
        <f t="shared" si="30"/>
        <v>0.59997213528760041</v>
      </c>
      <c r="AT43" s="73">
        <f t="shared" si="31"/>
        <v>206.66666666666669</v>
      </c>
      <c r="AU43" s="73">
        <f t="shared" si="32"/>
        <v>725.02494466908331</v>
      </c>
      <c r="AV43" s="73">
        <f t="shared" si="33"/>
        <v>2028.6616303086796</v>
      </c>
      <c r="AW43" s="73">
        <f t="shared" si="34"/>
        <v>119.17043053423782</v>
      </c>
      <c r="AX43" s="73">
        <f t="shared" si="35"/>
        <v>0.21976202571595882</v>
      </c>
      <c r="AY43" s="73">
        <f t="shared" si="36"/>
        <v>25.112157318329444</v>
      </c>
      <c r="AZ43" s="73">
        <f t="shared" si="37"/>
        <v>40.790194609742912</v>
      </c>
      <c r="BA43" s="73">
        <f t="shared" si="38"/>
        <v>2829.0909090909095</v>
      </c>
      <c r="BC43" s="34">
        <f t="shared" si="39"/>
        <v>1.272008891167782E-3</v>
      </c>
      <c r="BD43" s="34">
        <f t="shared" si="40"/>
        <v>6.6636391332610158E-3</v>
      </c>
      <c r="BE43" s="34">
        <f t="shared" si="41"/>
        <v>4.1317216052318174E-3</v>
      </c>
      <c r="BF43" s="34">
        <f t="shared" si="42"/>
        <v>3.6801206872631529E-3</v>
      </c>
      <c r="BG43" s="34">
        <f t="shared" si="43"/>
        <v>9.1573235663220232E-2</v>
      </c>
      <c r="BH43" s="34">
        <f t="shared" si="44"/>
        <v>6.275243706357867E-3</v>
      </c>
      <c r="BI43" s="34">
        <f t="shared" si="45"/>
        <v>1.7466106324247183E-2</v>
      </c>
      <c r="BJ43" s="34">
        <f t="shared" si="46"/>
        <v>8.3833416852150747E-3</v>
      </c>
      <c r="BL43" s="49">
        <f t="shared" si="47"/>
        <v>1</v>
      </c>
      <c r="BM43" s="49">
        <f t="shared" si="48"/>
        <v>0.62003981947471665</v>
      </c>
      <c r="BN43" s="49">
        <f t="shared" si="49"/>
        <v>13.742226106773975</v>
      </c>
      <c r="BO43" s="49">
        <f t="shared" si="50"/>
        <v>0.94171421664109867</v>
      </c>
      <c r="BP43" s="49">
        <f t="shared" si="51"/>
        <v>1.2580725812972529</v>
      </c>
      <c r="BU43" s="38">
        <f t="shared" si="52"/>
        <v>4.0164185389485831E-2</v>
      </c>
      <c r="BV43" s="38">
        <f t="shared" si="53"/>
        <v>2.4903394258245847E-2</v>
      </c>
      <c r="BW43" s="38">
        <f t="shared" si="53"/>
        <v>0.55194531701670202</v>
      </c>
      <c r="BX43" s="38">
        <f t="shared" si="53"/>
        <v>3.7823184381087512E-2</v>
      </c>
      <c r="BY43" s="38">
        <f t="shared" si="53"/>
        <v>5.0529460388651845E-2</v>
      </c>
    </row>
    <row r="44" spans="1:77" x14ac:dyDescent="0.25">
      <c r="A44" s="23" t="s">
        <v>220</v>
      </c>
      <c r="B44" s="24" t="s">
        <v>221</v>
      </c>
      <c r="C44" s="24" t="s">
        <v>222</v>
      </c>
      <c r="D44" s="24" t="s">
        <v>66</v>
      </c>
      <c r="E44" s="25">
        <v>8.6499999999999994E-2</v>
      </c>
      <c r="F44" s="26">
        <f t="shared" si="2"/>
        <v>8.0132622030051479</v>
      </c>
      <c r="G44" s="27">
        <v>199.52623149688802</v>
      </c>
      <c r="H44" s="28">
        <f t="shared" si="3"/>
        <v>2.3000000000000003</v>
      </c>
      <c r="I44" s="27">
        <v>9.6050999999999997E-2</v>
      </c>
      <c r="J44" s="27">
        <f t="shared" si="4"/>
        <v>3.8748692875571278E-5</v>
      </c>
      <c r="K44" s="20">
        <f t="shared" si="0"/>
        <v>0.99994630634349535</v>
      </c>
      <c r="S44" s="31">
        <f t="shared" si="5"/>
        <v>4.2876107604768592</v>
      </c>
      <c r="T44" s="31">
        <f t="shared" si="6"/>
        <v>6.5246611224501931</v>
      </c>
      <c r="U44" s="31">
        <f t="shared" si="7"/>
        <v>2.7571940343895802</v>
      </c>
      <c r="V44" s="31">
        <f t="shared" si="8"/>
        <v>9.9522980733280146</v>
      </c>
      <c r="W44" s="31">
        <f t="shared" si="9"/>
        <v>2.4811376388148627</v>
      </c>
      <c r="X44" s="32">
        <f t="shared" si="10"/>
        <v>263.48427189371313</v>
      </c>
      <c r="Y44" s="31">
        <f t="shared" si="11"/>
        <v>56.549826861047663</v>
      </c>
      <c r="Z44" s="31">
        <f t="shared" si="12"/>
        <v>4.0637163004530592</v>
      </c>
      <c r="AA44" s="31">
        <f t="shared" si="13"/>
        <v>11.123420001895591</v>
      </c>
      <c r="AB44" s="31">
        <f t="shared" si="14"/>
        <v>2.0372202843385505</v>
      </c>
      <c r="AD44" s="73">
        <f t="shared" si="15"/>
        <v>883.47571913890488</v>
      </c>
      <c r="AE44" s="73">
        <f t="shared" si="16"/>
        <v>50.68022814438735</v>
      </c>
      <c r="AF44" s="73">
        <f t="shared" si="17"/>
        <v>7.6632332410274812E-2</v>
      </c>
      <c r="AG44" s="73">
        <f t="shared" si="18"/>
        <v>1147.878787878788</v>
      </c>
      <c r="AH44" s="73">
        <f t="shared" si="19"/>
        <v>2390.1110759000212</v>
      </c>
      <c r="AI44" s="73">
        <f t="shared" si="20"/>
        <v>1.5071895847050378</v>
      </c>
      <c r="AJ44" s="73">
        <f t="shared" si="21"/>
        <v>399.39393939393943</v>
      </c>
      <c r="AK44" s="73">
        <f t="shared" si="22"/>
        <v>139.04911787352202</v>
      </c>
      <c r="AL44" s="73">
        <f t="shared" si="23"/>
        <v>0.11860290474038591</v>
      </c>
      <c r="AM44" s="73">
        <f t="shared" si="24"/>
        <v>83.63636363636364</v>
      </c>
      <c r="AN44" s="73">
        <f t="shared" si="25"/>
        <v>0.27976912398445769</v>
      </c>
      <c r="AO44" s="73">
        <f t="shared" si="26"/>
        <v>64.242424242424249</v>
      </c>
      <c r="AP44" s="73">
        <f t="shared" si="27"/>
        <v>30.486045411758045</v>
      </c>
      <c r="AQ44" s="73">
        <f t="shared" si="28"/>
        <v>927.27272727272737</v>
      </c>
      <c r="AR44" s="73">
        <f t="shared" si="29"/>
        <v>51.093398724176666</v>
      </c>
      <c r="AS44" s="73">
        <f t="shared" si="30"/>
        <v>0.61358116724517742</v>
      </c>
      <c r="AT44" s="73">
        <f t="shared" si="31"/>
        <v>206.66666666666669</v>
      </c>
      <c r="AU44" s="73">
        <f t="shared" si="32"/>
        <v>883.47571913890488</v>
      </c>
      <c r="AV44" s="73">
        <f t="shared" si="33"/>
        <v>2390.1110759000212</v>
      </c>
      <c r="AW44" s="73">
        <f t="shared" si="34"/>
        <v>139.04911787352202</v>
      </c>
      <c r="AX44" s="73">
        <f t="shared" si="35"/>
        <v>0.27976912398445769</v>
      </c>
      <c r="AY44" s="73">
        <f t="shared" si="36"/>
        <v>30.486045411758045</v>
      </c>
      <c r="AZ44" s="73">
        <f t="shared" si="37"/>
        <v>51.093398724176666</v>
      </c>
      <c r="BA44" s="73">
        <f t="shared" si="38"/>
        <v>2829.0909090909095</v>
      </c>
      <c r="BC44" s="34">
        <f t="shared" si="39"/>
        <v>9.2379637994028738E-3</v>
      </c>
      <c r="BD44" s="34">
        <f t="shared" si="40"/>
        <v>3.9704560646683706E-2</v>
      </c>
      <c r="BE44" s="34">
        <f t="shared" si="41"/>
        <v>2.5454807030304359E-2</v>
      </c>
      <c r="BF44" s="34">
        <f t="shared" si="42"/>
        <v>2.2901126015220378E-2</v>
      </c>
      <c r="BG44" s="34">
        <f t="shared" si="43"/>
        <v>0.52240525340485855</v>
      </c>
      <c r="BH44" s="34">
        <f t="shared" si="44"/>
        <v>3.7540464074628736E-2</v>
      </c>
      <c r="BI44" s="34">
        <f t="shared" si="45"/>
        <v>0.10153837587018523</v>
      </c>
      <c r="BJ44" s="34">
        <f t="shared" si="46"/>
        <v>4.9841628149286249E-2</v>
      </c>
      <c r="BL44" s="49">
        <f t="shared" si="47"/>
        <v>1</v>
      </c>
      <c r="BM44" s="49">
        <f t="shared" si="48"/>
        <v>0.64110536965305653</v>
      </c>
      <c r="BN44" s="49">
        <f t="shared" si="49"/>
        <v>13.157311021611621</v>
      </c>
      <c r="BO44" s="49">
        <f t="shared" si="50"/>
        <v>0.94549501274393966</v>
      </c>
      <c r="BP44" s="49">
        <f t="shared" si="51"/>
        <v>1.2553124209787532</v>
      </c>
      <c r="BU44" s="38">
        <f t="shared" si="52"/>
        <v>4.0588012679818174E-2</v>
      </c>
      <c r="BV44" s="38">
        <f t="shared" si="53"/>
        <v>2.6021192872577776E-2</v>
      </c>
      <c r="BW44" s="38">
        <f t="shared" si="53"/>
        <v>0.53402910657748393</v>
      </c>
      <c r="BX44" s="38">
        <f t="shared" si="53"/>
        <v>3.8375763565955866E-2</v>
      </c>
      <c r="BY44" s="38">
        <f t="shared" si="53"/>
        <v>5.0950636459818885E-2</v>
      </c>
    </row>
    <row r="45" spans="1:77" x14ac:dyDescent="0.25">
      <c r="A45" s="23" t="s">
        <v>223</v>
      </c>
      <c r="B45" s="24" t="s">
        <v>224</v>
      </c>
      <c r="C45" s="24" t="s">
        <v>225</v>
      </c>
      <c r="D45" s="24" t="s">
        <v>226</v>
      </c>
      <c r="E45" s="25">
        <v>2.4899999999999999E-2</v>
      </c>
      <c r="F45" s="26">
        <f t="shared" si="2"/>
        <v>27.837236167066077</v>
      </c>
      <c r="G45" s="27">
        <v>33.113112148259127</v>
      </c>
      <c r="H45" s="28">
        <f t="shared" si="3"/>
        <v>1.5200000000000002</v>
      </c>
      <c r="I45" s="27">
        <v>2.1411999999999999E-6</v>
      </c>
      <c r="J45" s="27">
        <f t="shared" si="4"/>
        <v>8.6379841110632078E-10</v>
      </c>
      <c r="K45" s="20">
        <f t="shared" si="0"/>
        <v>0.99987487025880295</v>
      </c>
      <c r="S45" s="31">
        <f t="shared" si="5"/>
        <v>2.4226092023122705</v>
      </c>
      <c r="T45" s="31">
        <f t="shared" si="6"/>
        <v>2.7112593610919218</v>
      </c>
      <c r="U45" s="31">
        <f t="shared" si="7"/>
        <v>1.7794442983901466</v>
      </c>
      <c r="V45" s="31">
        <f t="shared" si="8"/>
        <v>2.3469974285947504</v>
      </c>
      <c r="W45" s="31">
        <f t="shared" si="9"/>
        <v>1.657393227681125</v>
      </c>
      <c r="X45" s="32">
        <f t="shared" si="10"/>
        <v>2885002.7155056833</v>
      </c>
      <c r="Y45" s="31">
        <f t="shared" si="11"/>
        <v>25.816916755885593</v>
      </c>
      <c r="Z45" s="31">
        <f t="shared" si="12"/>
        <v>2.3329022766639289</v>
      </c>
      <c r="AA45" s="31">
        <f t="shared" si="13"/>
        <v>5.5312895826961688</v>
      </c>
      <c r="AB45" s="31">
        <f t="shared" si="14"/>
        <v>1.8333542026664813</v>
      </c>
      <c r="AD45" s="73">
        <f t="shared" si="15"/>
        <v>1563.6034059412166</v>
      </c>
      <c r="AE45" s="73">
        <f t="shared" si="16"/>
        <v>176.05782066222915</v>
      </c>
      <c r="AF45" s="73">
        <f t="shared" si="17"/>
        <v>0.18441614519631644</v>
      </c>
      <c r="AG45" s="73">
        <f t="shared" si="18"/>
        <v>1147.878787878788</v>
      </c>
      <c r="AH45" s="73">
        <f t="shared" si="19"/>
        <v>3703.4033636017357</v>
      </c>
      <c r="AI45" s="73">
        <f t="shared" si="20"/>
        <v>6.3911446247221297</v>
      </c>
      <c r="AJ45" s="73">
        <f t="shared" si="21"/>
        <v>399.39393939393943</v>
      </c>
      <c r="AK45" s="73">
        <f t="shared" si="22"/>
        <v>208.15820545055129</v>
      </c>
      <c r="AL45" s="73">
        <f t="shared" si="23"/>
        <v>1.0831878885951931E-5</v>
      </c>
      <c r="AM45" s="73">
        <f t="shared" si="24"/>
        <v>83.63636363636364</v>
      </c>
      <c r="AN45" s="73">
        <f t="shared" si="25"/>
        <v>0.61281119166878439</v>
      </c>
      <c r="AO45" s="73">
        <f t="shared" si="26"/>
        <v>64.242424242424249</v>
      </c>
      <c r="AP45" s="73">
        <f t="shared" si="27"/>
        <v>53.104084519679226</v>
      </c>
      <c r="AQ45" s="73">
        <f t="shared" si="28"/>
        <v>927.27272727272737</v>
      </c>
      <c r="AR45" s="73">
        <f t="shared" si="29"/>
        <v>102.74879389993993</v>
      </c>
      <c r="AS45" s="73">
        <f t="shared" si="30"/>
        <v>0.68181042058428487</v>
      </c>
      <c r="AT45" s="73">
        <f t="shared" si="31"/>
        <v>206.66666666666669</v>
      </c>
      <c r="AU45" s="73">
        <f t="shared" si="32"/>
        <v>1563.6034059412166</v>
      </c>
      <c r="AV45" s="73">
        <f t="shared" si="33"/>
        <v>3703.4033636017357</v>
      </c>
      <c r="AW45" s="73">
        <f t="shared" si="34"/>
        <v>208.15820545055129</v>
      </c>
      <c r="AX45" s="73">
        <f t="shared" si="35"/>
        <v>0.61281119166878439</v>
      </c>
      <c r="AY45" s="73">
        <f t="shared" si="36"/>
        <v>53.104084519679226</v>
      </c>
      <c r="AZ45" s="73">
        <f t="shared" si="37"/>
        <v>102.74879389993993</v>
      </c>
      <c r="BA45" s="73">
        <f t="shared" si="38"/>
        <v>2829.0909090909095</v>
      </c>
      <c r="BC45" s="34">
        <f t="shared" si="39"/>
        <v>4.8325914198549336E-3</v>
      </c>
      <c r="BD45" s="34">
        <f t="shared" si="40"/>
        <v>1.172839303934849E-2</v>
      </c>
      <c r="BE45" s="34">
        <f t="shared" si="41"/>
        <v>8.5845125346495285E-3</v>
      </c>
      <c r="BF45" s="34">
        <f t="shared" si="42"/>
        <v>8.0095038746288358E-3</v>
      </c>
      <c r="BG45" s="34">
        <f t="shared" si="43"/>
        <v>0.12476261040160179</v>
      </c>
      <c r="BH45" s="34">
        <f t="shared" si="44"/>
        <v>1.1273963525566142E-2</v>
      </c>
      <c r="BI45" s="34">
        <f t="shared" si="45"/>
        <v>2.6554256434323239E-2</v>
      </c>
      <c r="BJ45" s="34">
        <f t="shared" si="46"/>
        <v>1.4483974998231106E-2</v>
      </c>
      <c r="BL45" s="49">
        <f t="shared" si="47"/>
        <v>1</v>
      </c>
      <c r="BM45" s="49">
        <f t="shared" si="48"/>
        <v>0.73194277390335449</v>
      </c>
      <c r="BN45" s="49">
        <f t="shared" si="49"/>
        <v>10.637655984330172</v>
      </c>
      <c r="BO45" s="49">
        <f t="shared" si="50"/>
        <v>0.96125389793318261</v>
      </c>
      <c r="BP45" s="49">
        <f t="shared" si="51"/>
        <v>1.2349496601655232</v>
      </c>
      <c r="BU45" s="38">
        <f t="shared" si="52"/>
        <v>4.2715562163880637E-2</v>
      </c>
      <c r="BV45" s="38">
        <f t="shared" si="53"/>
        <v>3.1265347059071968E-2</v>
      </c>
      <c r="BW45" s="38">
        <f t="shared" si="53"/>
        <v>0.45439345547663229</v>
      </c>
      <c r="BX45" s="38">
        <f t="shared" si="53"/>
        <v>4.1060500632437436E-2</v>
      </c>
      <c r="BY45" s="38">
        <f t="shared" si="53"/>
        <v>5.275156897806367E-2</v>
      </c>
    </row>
    <row r="46" spans="1:77" x14ac:dyDescent="0.25">
      <c r="A46" s="23" t="s">
        <v>227</v>
      </c>
      <c r="B46" s="24" t="s">
        <v>228</v>
      </c>
      <c r="C46" s="24" t="s">
        <v>229</v>
      </c>
      <c r="D46" s="24" t="s">
        <v>212</v>
      </c>
      <c r="E46" s="25">
        <v>1.2</v>
      </c>
      <c r="F46" s="26">
        <f t="shared" si="2"/>
        <v>0.57762265046662109</v>
      </c>
      <c r="G46" s="27">
        <v>3630.7805477010188</v>
      </c>
      <c r="H46" s="28">
        <f t="shared" si="3"/>
        <v>3.5600000000000005</v>
      </c>
      <c r="I46" s="27">
        <v>1.1615</v>
      </c>
      <c r="J46" s="27">
        <f t="shared" si="4"/>
        <v>4.6856989281710801E-4</v>
      </c>
      <c r="K46" s="20">
        <f t="shared" si="0"/>
        <v>0.99992200568895495</v>
      </c>
      <c r="S46" s="31">
        <f t="shared" si="5"/>
        <v>5.2852408256124006</v>
      </c>
      <c r="T46" s="31">
        <f t="shared" si="6"/>
        <v>9.9592775809638798</v>
      </c>
      <c r="U46" s="31">
        <f t="shared" si="7"/>
        <v>3.280213722250501</v>
      </c>
      <c r="V46" s="31">
        <f t="shared" si="8"/>
        <v>166.765178965258</v>
      </c>
      <c r="W46" s="31">
        <f t="shared" si="9"/>
        <v>2.9217765149255843</v>
      </c>
      <c r="X46" s="32">
        <f t="shared" si="10"/>
        <v>361.39380011938408</v>
      </c>
      <c r="Y46" s="31">
        <f t="shared" si="11"/>
        <v>72.989531683702708</v>
      </c>
      <c r="Z46" s="31">
        <f t="shared" si="12"/>
        <v>4.9895665227925914</v>
      </c>
      <c r="AA46" s="31">
        <f t="shared" si="13"/>
        <v>14.114772695371474</v>
      </c>
      <c r="AB46" s="31">
        <f t="shared" si="14"/>
        <v>2.0858411475530825</v>
      </c>
      <c r="AD46" s="73">
        <f t="shared" si="15"/>
        <v>716.71284715036325</v>
      </c>
      <c r="AE46" s="73">
        <f t="shared" si="16"/>
        <v>3.6531997787412549</v>
      </c>
      <c r="AF46" s="73">
        <f t="shared" si="17"/>
        <v>5.0204444643223704E-2</v>
      </c>
      <c r="AG46" s="73">
        <f t="shared" si="18"/>
        <v>1147.878787878788</v>
      </c>
      <c r="AH46" s="73">
        <f t="shared" si="19"/>
        <v>2009.0154355792122</v>
      </c>
      <c r="AI46" s="73">
        <f t="shared" si="20"/>
        <v>8.9946834783326865E-2</v>
      </c>
      <c r="AJ46" s="73">
        <f t="shared" si="21"/>
        <v>399.39393939393943</v>
      </c>
      <c r="AK46" s="73">
        <f t="shared" si="22"/>
        <v>118.07884629012665</v>
      </c>
      <c r="AL46" s="73">
        <f t="shared" si="23"/>
        <v>8.6470769530846314E-2</v>
      </c>
      <c r="AM46" s="73">
        <f t="shared" si="24"/>
        <v>83.63636363636364</v>
      </c>
      <c r="AN46" s="73">
        <f t="shared" si="25"/>
        <v>0.21675567930682571</v>
      </c>
      <c r="AO46" s="73">
        <f t="shared" si="26"/>
        <v>64.242424242424249</v>
      </c>
      <c r="AP46" s="73">
        <f t="shared" si="27"/>
        <v>24.829138785943215</v>
      </c>
      <c r="AQ46" s="73">
        <f t="shared" si="28"/>
        <v>927.27272727272737</v>
      </c>
      <c r="AR46" s="73">
        <f t="shared" si="29"/>
        <v>40.265142457427004</v>
      </c>
      <c r="AS46" s="73">
        <f t="shared" si="30"/>
        <v>0.5992786178690479</v>
      </c>
      <c r="AT46" s="73">
        <f t="shared" si="31"/>
        <v>206.66666666666669</v>
      </c>
      <c r="AU46" s="73">
        <f t="shared" si="32"/>
        <v>716.71284715036325</v>
      </c>
      <c r="AV46" s="73">
        <f t="shared" si="33"/>
        <v>2009.0154355792122</v>
      </c>
      <c r="AW46" s="73">
        <f t="shared" si="34"/>
        <v>118.07884629012665</v>
      </c>
      <c r="AX46" s="73">
        <f t="shared" si="35"/>
        <v>0.21675567930682571</v>
      </c>
      <c r="AY46" s="73">
        <f t="shared" si="36"/>
        <v>24.829138785943215</v>
      </c>
      <c r="AZ46" s="73">
        <f t="shared" si="37"/>
        <v>40.265142457427004</v>
      </c>
      <c r="BA46" s="73">
        <f t="shared" si="38"/>
        <v>2829.0909090909095</v>
      </c>
      <c r="BC46" s="34">
        <f t="shared" si="39"/>
        <v>7.0254598759346795E-2</v>
      </c>
      <c r="BD46" s="34">
        <f t="shared" si="40"/>
        <v>0.3723184420130457</v>
      </c>
      <c r="BE46" s="34">
        <f t="shared" si="41"/>
        <v>0.23043978174395946</v>
      </c>
      <c r="BF46" s="34">
        <f t="shared" si="42"/>
        <v>0.20511802595797049</v>
      </c>
      <c r="BG46" s="34">
        <f t="shared" si="43"/>
        <v>5.1278502620711643</v>
      </c>
      <c r="BH46" s="34">
        <f t="shared" si="44"/>
        <v>0.35053999404186276</v>
      </c>
      <c r="BI46" s="34">
        <f t="shared" si="45"/>
        <v>0.97708542649667696</v>
      </c>
      <c r="BJ46" s="34">
        <f t="shared" si="46"/>
        <v>0.46843712314473418</v>
      </c>
      <c r="BL46" s="49">
        <f t="shared" si="47"/>
        <v>1</v>
      </c>
      <c r="BM46" s="49">
        <f t="shared" si="48"/>
        <v>0.61893195646721433</v>
      </c>
      <c r="BN46" s="49">
        <f t="shared" si="49"/>
        <v>13.77275386721641</v>
      </c>
      <c r="BO46" s="49">
        <f t="shared" si="50"/>
        <v>0.94150585758408434</v>
      </c>
      <c r="BP46" s="49">
        <f t="shared" si="51"/>
        <v>1.2581625573312873</v>
      </c>
      <c r="BU46" s="38">
        <f t="shared" si="52"/>
        <v>4.0143447465048748E-2</v>
      </c>
      <c r="BV46" s="38">
        <f t="shared" si="53"/>
        <v>2.4846062478881457E-2</v>
      </c>
      <c r="BW46" s="38">
        <f t="shared" si="53"/>
        <v>0.55288582131764896</v>
      </c>
      <c r="BX46" s="38">
        <f t="shared" si="53"/>
        <v>3.7795290931962357E-2</v>
      </c>
      <c r="BY46" s="38">
        <f t="shared" si="53"/>
        <v>5.0506982522719915E-2</v>
      </c>
    </row>
    <row r="47" spans="1:77" x14ac:dyDescent="0.25">
      <c r="A47" s="23" t="s">
        <v>230</v>
      </c>
      <c r="B47" s="24" t="s">
        <v>231</v>
      </c>
      <c r="C47" s="24" t="s">
        <v>77</v>
      </c>
      <c r="D47" s="24" t="s">
        <v>232</v>
      </c>
      <c r="E47" s="25">
        <v>5</v>
      </c>
      <c r="F47" s="26">
        <f t="shared" si="2"/>
        <v>0.13862943611198905</v>
      </c>
      <c r="G47" s="27">
        <v>2754.228703338169</v>
      </c>
      <c r="H47" s="28">
        <f t="shared" si="3"/>
        <v>3.4400000000000004</v>
      </c>
      <c r="I47" s="27">
        <v>1.8635004520228125E-3</v>
      </c>
      <c r="J47" s="27">
        <f t="shared" si="4"/>
        <v>7.5176944216010474E-7</v>
      </c>
      <c r="K47" s="20">
        <f t="shared" si="0"/>
        <v>0.99993147894970957</v>
      </c>
      <c r="S47" s="31">
        <f t="shared" si="5"/>
        <v>5.2615157992182846</v>
      </c>
      <c r="T47" s="31">
        <f t="shared" si="6"/>
        <v>9.8587044930740877</v>
      </c>
      <c r="U47" s="31">
        <f t="shared" si="7"/>
        <v>3.2677755887852098</v>
      </c>
      <c r="V47" s="31">
        <f t="shared" si="8"/>
        <v>126.70559512253834</v>
      </c>
      <c r="W47" s="31">
        <f t="shared" si="9"/>
        <v>2.9112975114037924</v>
      </c>
      <c r="X47" s="32">
        <f t="shared" si="10"/>
        <v>171178.94318516782</v>
      </c>
      <c r="Y47" s="31">
        <f t="shared" si="11"/>
        <v>72.598572705560869</v>
      </c>
      <c r="Z47" s="31">
        <f t="shared" si="12"/>
        <v>4.9675485205995447</v>
      </c>
      <c r="AA47" s="31">
        <f t="shared" si="13"/>
        <v>14.04363418011714</v>
      </c>
      <c r="AB47" s="31">
        <f t="shared" si="14"/>
        <v>2.0849038732450662</v>
      </c>
      <c r="AD47" s="73">
        <f t="shared" si="15"/>
        <v>719.94462138891458</v>
      </c>
      <c r="AE47" s="73">
        <f t="shared" si="16"/>
        <v>0.87676794689790105</v>
      </c>
      <c r="AF47" s="73">
        <f t="shared" si="17"/>
        <v>5.0716602810365066E-2</v>
      </c>
      <c r="AG47" s="73">
        <f t="shared" si="18"/>
        <v>1147.878787878788</v>
      </c>
      <c r="AH47" s="73">
        <f t="shared" si="19"/>
        <v>2016.6623505654563</v>
      </c>
      <c r="AI47" s="73">
        <f t="shared" si="20"/>
        <v>0.11838466948119646</v>
      </c>
      <c r="AJ47" s="73">
        <f t="shared" si="21"/>
        <v>399.39393939393943</v>
      </c>
      <c r="AK47" s="73">
        <f t="shared" si="22"/>
        <v>118.50386250412626</v>
      </c>
      <c r="AL47" s="73">
        <f t="shared" si="23"/>
        <v>1.8255750046427277E-4</v>
      </c>
      <c r="AM47" s="73">
        <f t="shared" si="24"/>
        <v>83.63636363636364</v>
      </c>
      <c r="AN47" s="73">
        <f t="shared" si="25"/>
        <v>0.21792295540785772</v>
      </c>
      <c r="AO47" s="73">
        <f t="shared" si="26"/>
        <v>64.242424242424249</v>
      </c>
      <c r="AP47" s="73">
        <f t="shared" si="27"/>
        <v>24.939190661626633</v>
      </c>
      <c r="AQ47" s="73">
        <f t="shared" si="28"/>
        <v>927.27272727272737</v>
      </c>
      <c r="AR47" s="73">
        <f t="shared" si="29"/>
        <v>40.469106930880827</v>
      </c>
      <c r="AS47" s="73">
        <f t="shared" si="30"/>
        <v>0.5995480252307398</v>
      </c>
      <c r="AT47" s="73">
        <f t="shared" si="31"/>
        <v>206.66666666666669</v>
      </c>
      <c r="AU47" s="73">
        <f t="shared" si="32"/>
        <v>719.94462138891458</v>
      </c>
      <c r="AV47" s="73">
        <f t="shared" si="33"/>
        <v>2016.6623505654563</v>
      </c>
      <c r="AW47" s="73">
        <f t="shared" si="34"/>
        <v>118.50386250412626</v>
      </c>
      <c r="AX47" s="73">
        <f t="shared" si="35"/>
        <v>0.21792295540785772</v>
      </c>
      <c r="AY47" s="73">
        <f t="shared" si="36"/>
        <v>24.939190661626633</v>
      </c>
      <c r="AZ47" s="73">
        <f t="shared" si="37"/>
        <v>40.469106930880827</v>
      </c>
      <c r="BA47" s="73">
        <f t="shared" si="38"/>
        <v>2829.0909090909095</v>
      </c>
      <c r="BC47" s="34">
        <f t="shared" si="39"/>
        <v>0.14067511545880823</v>
      </c>
      <c r="BD47" s="34">
        <f t="shared" si="40"/>
        <v>0.74212497481392292</v>
      </c>
      <c r="BE47" s="34">
        <f t="shared" si="41"/>
        <v>0.45966772424844332</v>
      </c>
      <c r="BF47" s="34">
        <f t="shared" si="42"/>
        <v>0.40954648263736332</v>
      </c>
      <c r="BG47" s="34">
        <f t="shared" si="43"/>
        <v>10.212812597499461</v>
      </c>
      <c r="BH47" s="34">
        <f t="shared" si="44"/>
        <v>0.6988104616825731</v>
      </c>
      <c r="BI47" s="34">
        <f t="shared" si="45"/>
        <v>1.9467488616609379</v>
      </c>
      <c r="BJ47" s="34">
        <f t="shared" si="46"/>
        <v>0.93373554850320473</v>
      </c>
      <c r="BL47" s="49">
        <f t="shared" si="47"/>
        <v>1</v>
      </c>
      <c r="BM47" s="49">
        <f t="shared" si="48"/>
        <v>0.61939395633962913</v>
      </c>
      <c r="BN47" s="49">
        <f t="shared" si="49"/>
        <v>13.76158052093608</v>
      </c>
      <c r="BO47" s="49">
        <f t="shared" si="50"/>
        <v>0.94163447586141358</v>
      </c>
      <c r="BP47" s="49">
        <f t="shared" si="51"/>
        <v>1.2581917873567392</v>
      </c>
      <c r="BU47" s="38">
        <f t="shared" si="52"/>
        <v>4.0149533623538923E-2</v>
      </c>
      <c r="BV47" s="38">
        <f t="shared" si="53"/>
        <v>2.4868378476274738E-2</v>
      </c>
      <c r="BW47" s="38">
        <f t="shared" si="53"/>
        <v>0.55252103983836143</v>
      </c>
      <c r="BX47" s="38">
        <f t="shared" si="53"/>
        <v>3.7806185049681272E-2</v>
      </c>
      <c r="BY47" s="38">
        <f t="shared" si="53"/>
        <v>5.0515813471339932E-2</v>
      </c>
    </row>
    <row r="48" spans="1:77" x14ac:dyDescent="0.25">
      <c r="A48" s="23" t="s">
        <v>233</v>
      </c>
      <c r="B48" s="24" t="s">
        <v>234</v>
      </c>
      <c r="C48" s="24" t="s">
        <v>235</v>
      </c>
      <c r="D48" s="24" t="s">
        <v>236</v>
      </c>
      <c r="E48" s="25">
        <v>6.83E-2</v>
      </c>
      <c r="F48" s="26">
        <f t="shared" si="2"/>
        <v>10.148567797363768</v>
      </c>
      <c r="G48" s="27">
        <v>2.8183829312644542</v>
      </c>
      <c r="H48" s="28">
        <f t="shared" si="3"/>
        <v>0.45000000000000007</v>
      </c>
      <c r="I48" s="27">
        <v>3.0704000000000002</v>
      </c>
      <c r="J48" s="27">
        <f t="shared" si="4"/>
        <v>1.2386543253600074E-3</v>
      </c>
      <c r="K48" s="20">
        <f t="shared" si="0"/>
        <v>0.99893170697376288</v>
      </c>
      <c r="S48" s="31">
        <f t="shared" si="5"/>
        <v>1.0638850347201891</v>
      </c>
      <c r="T48" s="31">
        <f t="shared" si="6"/>
        <v>0.99823992312092291</v>
      </c>
      <c r="U48" s="31">
        <f t="shared" si="7"/>
        <v>1.0671166382102688</v>
      </c>
      <c r="V48" s="31">
        <f t="shared" si="8"/>
        <v>0.96248805488756495</v>
      </c>
      <c r="W48" s="31">
        <f t="shared" si="9"/>
        <v>1.0572642709912439</v>
      </c>
      <c r="X48" s="32">
        <f t="shared" si="10"/>
        <v>0.87765077515800327</v>
      </c>
      <c r="Y48" s="31">
        <f t="shared" si="11"/>
        <v>3.4268294567556139</v>
      </c>
      <c r="Z48" s="31">
        <f t="shared" si="12"/>
        <v>1.0719388027009511</v>
      </c>
      <c r="AA48" s="31">
        <f t="shared" si="13"/>
        <v>1.4572110836032786</v>
      </c>
      <c r="AB48" s="31">
        <f t="shared" si="14"/>
        <v>1.1778602194791814</v>
      </c>
      <c r="AD48" s="73">
        <f t="shared" si="15"/>
        <v>3560.5350920236192</v>
      </c>
      <c r="AE48" s="73">
        <f t="shared" si="16"/>
        <v>64.185061998382224</v>
      </c>
      <c r="AF48" s="73">
        <f t="shared" si="17"/>
        <v>0.50088159010590072</v>
      </c>
      <c r="AG48" s="73">
        <f t="shared" si="18"/>
        <v>1147.878787878788</v>
      </c>
      <c r="AH48" s="73">
        <f t="shared" si="19"/>
        <v>6175.5198673057148</v>
      </c>
      <c r="AI48" s="73">
        <f t="shared" si="20"/>
        <v>15.584608997305692</v>
      </c>
      <c r="AJ48" s="73">
        <f t="shared" si="21"/>
        <v>399.39393939393943</v>
      </c>
      <c r="AK48" s="73">
        <f t="shared" si="22"/>
        <v>326.31387389696181</v>
      </c>
      <c r="AL48" s="73">
        <f t="shared" si="23"/>
        <v>35.606417591751196</v>
      </c>
      <c r="AM48" s="73">
        <f t="shared" si="24"/>
        <v>83.63636363636364</v>
      </c>
      <c r="AN48" s="73">
        <f t="shared" si="25"/>
        <v>4.6167735284284195</v>
      </c>
      <c r="AO48" s="73">
        <f t="shared" si="26"/>
        <v>64.242424242424249</v>
      </c>
      <c r="AP48" s="73">
        <f t="shared" si="27"/>
        <v>115.57249291093645</v>
      </c>
      <c r="AQ48" s="73">
        <f t="shared" si="28"/>
        <v>927.27272727272737</v>
      </c>
      <c r="AR48" s="73">
        <f t="shared" si="29"/>
        <v>390.01441845199446</v>
      </c>
      <c r="AS48" s="73">
        <f t="shared" si="30"/>
        <v>1.0612464699357254</v>
      </c>
      <c r="AT48" s="73">
        <f t="shared" si="31"/>
        <v>206.66666666666669</v>
      </c>
      <c r="AU48" s="73">
        <f t="shared" si="32"/>
        <v>3560.5350920236192</v>
      </c>
      <c r="AV48" s="73">
        <f t="shared" si="33"/>
        <v>6175.5198673057148</v>
      </c>
      <c r="AW48" s="73">
        <f t="shared" si="34"/>
        <v>326.31387389696181</v>
      </c>
      <c r="AX48" s="73">
        <f t="shared" si="35"/>
        <v>4.6167735284284195</v>
      </c>
      <c r="AY48" s="73">
        <f t="shared" si="36"/>
        <v>115.57249291093645</v>
      </c>
      <c r="AZ48" s="73">
        <f t="shared" si="37"/>
        <v>390.01441845199446</v>
      </c>
      <c r="BA48" s="73">
        <f t="shared" si="38"/>
        <v>2829.0909090909095</v>
      </c>
      <c r="BC48" s="34">
        <f t="shared" si="39"/>
        <v>2.062133429947766E-2</v>
      </c>
      <c r="BD48" s="34">
        <f t="shared" si="40"/>
        <v>2.2125925598222958E-2</v>
      </c>
      <c r="BE48" s="34">
        <f t="shared" si="41"/>
        <v>2.1949975735945967E-2</v>
      </c>
      <c r="BF48" s="34">
        <f t="shared" si="42"/>
        <v>1.9657257414486977E-2</v>
      </c>
      <c r="BG48" s="34">
        <f t="shared" si="43"/>
        <v>7.0665795815054944E-2</v>
      </c>
      <c r="BH48" s="34">
        <f t="shared" si="44"/>
        <v>2.2104808399078135E-2</v>
      </c>
      <c r="BI48" s="34">
        <f t="shared" si="45"/>
        <v>2.9968092395988744E-2</v>
      </c>
      <c r="BJ48" s="34">
        <f t="shared" si="46"/>
        <v>2.5442825812760566E-2</v>
      </c>
      <c r="BL48" s="49">
        <f t="shared" si="47"/>
        <v>1</v>
      </c>
      <c r="BM48" s="49">
        <f t="shared" si="48"/>
        <v>0.99204779653190545</v>
      </c>
      <c r="BN48" s="49">
        <f t="shared" si="49"/>
        <v>3.1938006616423973</v>
      </c>
      <c r="BO48" s="49">
        <f t="shared" si="50"/>
        <v>0.99904559024882023</v>
      </c>
      <c r="BP48" s="49">
        <f t="shared" si="51"/>
        <v>1.1499101223952413</v>
      </c>
      <c r="BU48" s="38">
        <f t="shared" si="52"/>
        <v>5.1416717299045872E-2</v>
      </c>
      <c r="BV48" s="38">
        <f t="shared" si="53"/>
        <v>5.1007841101422362E-2</v>
      </c>
      <c r="BW48" s="38">
        <f t="shared" si="53"/>
        <v>0.1642147457291728</v>
      </c>
      <c r="BX48" s="38">
        <f t="shared" si="53"/>
        <v>5.1367644682682012E-2</v>
      </c>
      <c r="BY48" s="38">
        <f t="shared" si="53"/>
        <v>5.9124603682507361E-2</v>
      </c>
    </row>
    <row r="49" spans="1:77" x14ac:dyDescent="0.25">
      <c r="A49" s="23" t="s">
        <v>237</v>
      </c>
      <c r="B49" s="24" t="s">
        <v>238</v>
      </c>
      <c r="C49" s="24" t="s">
        <v>239</v>
      </c>
      <c r="D49" s="24" t="s">
        <v>66</v>
      </c>
      <c r="E49" s="25">
        <v>0.151</v>
      </c>
      <c r="F49" s="26">
        <f t="shared" si="2"/>
        <v>4.5903786792049361</v>
      </c>
      <c r="G49" s="27">
        <v>91.201083935590972</v>
      </c>
      <c r="H49" s="28">
        <f t="shared" si="3"/>
        <v>1.96</v>
      </c>
      <c r="I49" s="27">
        <v>65.650000000000006</v>
      </c>
      <c r="J49" s="27">
        <f t="shared" si="4"/>
        <v>2.6484385246184367E-2</v>
      </c>
      <c r="K49" s="20">
        <f t="shared" si="0"/>
        <v>0.9999301877765473</v>
      </c>
      <c r="S49" s="31">
        <f t="shared" si="5"/>
        <v>3.5317912695283127</v>
      </c>
      <c r="T49" s="31">
        <f t="shared" si="6"/>
        <v>4.690650655926242</v>
      </c>
      <c r="U49" s="31">
        <f t="shared" si="7"/>
        <v>2.3609464792586103</v>
      </c>
      <c r="V49" s="31">
        <f t="shared" si="8"/>
        <v>5.0016949128714456</v>
      </c>
      <c r="W49" s="31">
        <f t="shared" si="9"/>
        <v>2.1473030214821374</v>
      </c>
      <c r="X49" s="32">
        <f t="shared" si="10"/>
        <v>0.19581201905327533</v>
      </c>
      <c r="Y49" s="31">
        <f t="shared" si="11"/>
        <v>44.09486007061183</v>
      </c>
      <c r="Z49" s="31">
        <f t="shared" si="12"/>
        <v>3.3622782943238128</v>
      </c>
      <c r="AA49" s="31">
        <f t="shared" si="13"/>
        <v>8.8571263635584891</v>
      </c>
      <c r="AB49" s="31">
        <f t="shared" si="14"/>
        <v>1.9814560823367326</v>
      </c>
      <c r="AD49" s="73">
        <f t="shared" si="15"/>
        <v>1072.5435652673509</v>
      </c>
      <c r="AE49" s="73">
        <f t="shared" si="16"/>
        <v>29.032051221784808</v>
      </c>
      <c r="AF49" s="73">
        <f t="shared" si="17"/>
        <v>0.1065950198973552</v>
      </c>
      <c r="AG49" s="73">
        <f t="shared" si="18"/>
        <v>1147.878787878788</v>
      </c>
      <c r="AH49" s="73">
        <f t="shared" si="19"/>
        <v>2791.2534476721412</v>
      </c>
      <c r="AI49" s="73">
        <f t="shared" si="20"/>
        <v>2.9989833968878723</v>
      </c>
      <c r="AJ49" s="73">
        <f t="shared" si="21"/>
        <v>399.39393939393943</v>
      </c>
      <c r="AK49" s="73">
        <f t="shared" si="22"/>
        <v>160.66665791857821</v>
      </c>
      <c r="AL49" s="73">
        <f t="shared" si="23"/>
        <v>159.5918378815025</v>
      </c>
      <c r="AM49" s="73">
        <f t="shared" si="24"/>
        <v>83.63636363636364</v>
      </c>
      <c r="AN49" s="73">
        <f t="shared" si="25"/>
        <v>0.3587922832060943</v>
      </c>
      <c r="AO49" s="73">
        <f t="shared" si="26"/>
        <v>64.242424242424249</v>
      </c>
      <c r="AP49" s="73">
        <f t="shared" si="27"/>
        <v>36.84603974788714</v>
      </c>
      <c r="AQ49" s="73">
        <f t="shared" si="28"/>
        <v>927.27272727272737</v>
      </c>
      <c r="AR49" s="73">
        <f t="shared" si="29"/>
        <v>64.166786156700667</v>
      </c>
      <c r="AS49" s="73">
        <f t="shared" si="30"/>
        <v>0.63084920788447363</v>
      </c>
      <c r="AT49" s="73">
        <f t="shared" si="31"/>
        <v>206.66666666666669</v>
      </c>
      <c r="AU49" s="73">
        <f t="shared" si="32"/>
        <v>1072.5435652673509</v>
      </c>
      <c r="AV49" s="73">
        <f t="shared" si="33"/>
        <v>2791.2534476721412</v>
      </c>
      <c r="AW49" s="73">
        <f t="shared" si="34"/>
        <v>160.66665791857821</v>
      </c>
      <c r="AX49" s="73">
        <f t="shared" si="35"/>
        <v>0.3587922832060943</v>
      </c>
      <c r="AY49" s="73">
        <f t="shared" si="36"/>
        <v>36.84603974788714</v>
      </c>
      <c r="AZ49" s="73">
        <f t="shared" si="37"/>
        <v>64.166786156700667</v>
      </c>
      <c r="BA49" s="73">
        <f t="shared" si="38"/>
        <v>2829.0909090909095</v>
      </c>
      <c r="BC49" s="34">
        <f t="shared" si="39"/>
        <v>8.3176290235521498E-3</v>
      </c>
      <c r="BD49" s="34">
        <f t="shared" si="40"/>
        <v>3.0505196312022635E-2</v>
      </c>
      <c r="BE49" s="34">
        <f t="shared" si="41"/>
        <v>1.9616400671516338E-2</v>
      </c>
      <c r="BF49" s="34">
        <f t="shared" si="42"/>
        <v>8.9602057424163044E-3</v>
      </c>
      <c r="BG49" s="34">
        <f t="shared" si="43"/>
        <v>0.36676468791279176</v>
      </c>
      <c r="BH49" s="34">
        <f t="shared" si="44"/>
        <v>2.7966183526127161E-2</v>
      </c>
      <c r="BI49" s="34">
        <f t="shared" si="45"/>
        <v>7.2953060737291867E-2</v>
      </c>
      <c r="BJ49" s="34">
        <f t="shared" si="46"/>
        <v>3.6817904463094769E-2</v>
      </c>
      <c r="BL49" s="49">
        <f t="shared" si="47"/>
        <v>1</v>
      </c>
      <c r="BM49" s="49">
        <f t="shared" si="48"/>
        <v>0.64305112056548774</v>
      </c>
      <c r="BN49" s="49">
        <f t="shared" si="49"/>
        <v>12.023023361703244</v>
      </c>
      <c r="BO49" s="49">
        <f t="shared" si="50"/>
        <v>0.91676785948449036</v>
      </c>
      <c r="BP49" s="49">
        <f t="shared" si="51"/>
        <v>1.2069387813965382</v>
      </c>
      <c r="BU49" s="38">
        <f t="shared" si="52"/>
        <v>4.2572179072928644E-2</v>
      </c>
      <c r="BV49" s="38">
        <f t="shared" si="53"/>
        <v>2.7376087457761371E-2</v>
      </c>
      <c r="BW49" s="38">
        <f t="shared" si="53"/>
        <v>0.51184630355243499</v>
      </c>
      <c r="BX49" s="38">
        <f t="shared" si="53"/>
        <v>3.9028805482279209E-2</v>
      </c>
      <c r="BY49" s="38">
        <f t="shared" si="53"/>
        <v>5.1382013931675706E-2</v>
      </c>
    </row>
    <row r="50" spans="1:77" x14ac:dyDescent="0.25">
      <c r="A50" s="23" t="s">
        <v>240</v>
      </c>
      <c r="B50" s="24" t="s">
        <v>241</v>
      </c>
      <c r="C50" s="24" t="s">
        <v>107</v>
      </c>
      <c r="D50" s="24" t="s">
        <v>66</v>
      </c>
      <c r="E50" s="25">
        <v>0.33800000000000002</v>
      </c>
      <c r="F50" s="26">
        <f t="shared" si="2"/>
        <v>2.0507313034317907</v>
      </c>
      <c r="G50" s="27">
        <v>97.723722095581124</v>
      </c>
      <c r="H50" s="28">
        <f t="shared" si="3"/>
        <v>1.9900000000000002</v>
      </c>
      <c r="I50" s="27">
        <v>7433.6</v>
      </c>
      <c r="J50" s="27">
        <f t="shared" si="4"/>
        <v>2.9988473140294913</v>
      </c>
      <c r="K50" s="20">
        <f t="shared" si="0"/>
        <v>0.99993224478169007</v>
      </c>
      <c r="S50" s="31">
        <f t="shared" si="5"/>
        <v>3.6061806763541178</v>
      </c>
      <c r="T50" s="31">
        <f t="shared" si="6"/>
        <v>4.8501883583227565</v>
      </c>
      <c r="U50" s="31">
        <f t="shared" si="7"/>
        <v>2.3999460299917832</v>
      </c>
      <c r="V50" s="31">
        <f t="shared" si="8"/>
        <v>5.2997881425260793</v>
      </c>
      <c r="W50" s="31">
        <f t="shared" si="9"/>
        <v>2.1801597544173186</v>
      </c>
      <c r="X50" s="32">
        <f t="shared" si="10"/>
        <v>1.8301886138904352E-3</v>
      </c>
      <c r="Y50" s="31">
        <f t="shared" si="11"/>
        <v>45.320705133713936</v>
      </c>
      <c r="Z50" s="31">
        <f t="shared" si="12"/>
        <v>3.4313153565138146</v>
      </c>
      <c r="AA50" s="31">
        <f t="shared" si="13"/>
        <v>9.0801799384767765</v>
      </c>
      <c r="AB50" s="31">
        <f t="shared" si="14"/>
        <v>1.9880171499904882</v>
      </c>
      <c r="AD50" s="73">
        <f t="shared" si="15"/>
        <v>1050.4188059234191</v>
      </c>
      <c r="AE50" s="73">
        <f t="shared" si="16"/>
        <v>12.969940042868359</v>
      </c>
      <c r="AF50" s="73">
        <f t="shared" si="17"/>
        <v>0.10308877987017086</v>
      </c>
      <c r="AG50" s="73">
        <f t="shared" si="18"/>
        <v>1147.878787878788</v>
      </c>
      <c r="AH50" s="73">
        <f t="shared" si="19"/>
        <v>2745.8950816583829</v>
      </c>
      <c r="AI50" s="73">
        <f t="shared" si="20"/>
        <v>2.8303018152062269</v>
      </c>
      <c r="AJ50" s="73">
        <f t="shared" si="21"/>
        <v>399.39393939393943</v>
      </c>
      <c r="AK50" s="73">
        <f t="shared" si="22"/>
        <v>158.24528422790127</v>
      </c>
      <c r="AL50" s="73">
        <f t="shared" si="23"/>
        <v>17074.742877769204</v>
      </c>
      <c r="AM50" s="73">
        <f t="shared" si="24"/>
        <v>83.63636363636364</v>
      </c>
      <c r="AN50" s="73">
        <f t="shared" si="25"/>
        <v>0.34908758536986978</v>
      </c>
      <c r="AO50" s="73">
        <f t="shared" si="26"/>
        <v>64.242424242424249</v>
      </c>
      <c r="AP50" s="73">
        <f t="shared" si="27"/>
        <v>36.104708196212272</v>
      </c>
      <c r="AQ50" s="73">
        <f t="shared" si="28"/>
        <v>927.27272727272737</v>
      </c>
      <c r="AR50" s="73">
        <f t="shared" si="29"/>
        <v>62.590536441359639</v>
      </c>
      <c r="AS50" s="73">
        <f t="shared" si="30"/>
        <v>0.62876721159371318</v>
      </c>
      <c r="AT50" s="73">
        <f t="shared" si="31"/>
        <v>206.66666666666669</v>
      </c>
      <c r="AU50" s="73">
        <f t="shared" si="32"/>
        <v>1050.4188059234191</v>
      </c>
      <c r="AV50" s="73">
        <f t="shared" si="33"/>
        <v>2745.8950816583829</v>
      </c>
      <c r="AW50" s="73">
        <f t="shared" si="34"/>
        <v>158.24528422790127</v>
      </c>
      <c r="AX50" s="73">
        <f t="shared" si="35"/>
        <v>0.34908758536986978</v>
      </c>
      <c r="AY50" s="73">
        <f t="shared" si="36"/>
        <v>36.104708196212272</v>
      </c>
      <c r="AZ50" s="73">
        <f t="shared" si="37"/>
        <v>62.590536441359639</v>
      </c>
      <c r="BA50" s="73">
        <f t="shared" si="38"/>
        <v>2829.0909090909095</v>
      </c>
      <c r="BC50" s="34">
        <f t="shared" si="39"/>
        <v>6.3200341234961417E-3</v>
      </c>
      <c r="BD50" s="34">
        <f t="shared" si="40"/>
        <v>2.4485516600191291E-2</v>
      </c>
      <c r="BE50" s="34">
        <f t="shared" si="41"/>
        <v>1.515212291640692E-2</v>
      </c>
      <c r="BF50" s="34">
        <f t="shared" si="42"/>
        <v>1.2652546105814094E-4</v>
      </c>
      <c r="BG50" s="34">
        <f t="shared" si="43"/>
        <v>0.28642840294597888</v>
      </c>
      <c r="BH50" s="34">
        <f t="shared" si="44"/>
        <v>2.1686030141643636E-2</v>
      </c>
      <c r="BI50" s="34">
        <f t="shared" si="45"/>
        <v>5.6816286365710011E-2</v>
      </c>
      <c r="BJ50" s="34">
        <f t="shared" si="46"/>
        <v>2.8579374361021911E-2</v>
      </c>
      <c r="BL50" s="49">
        <f t="shared" si="47"/>
        <v>1</v>
      </c>
      <c r="BM50" s="49">
        <f t="shared" si="48"/>
        <v>0.61881981760142013</v>
      </c>
      <c r="BN50" s="49">
        <f t="shared" si="49"/>
        <v>11.697870525784259</v>
      </c>
      <c r="BO50" s="49">
        <f t="shared" si="50"/>
        <v>0.88566765797680636</v>
      </c>
      <c r="BP50" s="49">
        <f t="shared" si="51"/>
        <v>1.1671950740381209</v>
      </c>
      <c r="BU50" s="38">
        <f t="shared" si="52"/>
        <v>4.3918601729363418E-2</v>
      </c>
      <c r="BV50" s="38">
        <f t="shared" si="53"/>
        <v>2.7177701111474085E-2</v>
      </c>
      <c r="BW50" s="38">
        <f t="shared" si="53"/>
        <v>0.51375411670357796</v>
      </c>
      <c r="BX50" s="38">
        <f t="shared" si="53"/>
        <v>3.8897285135261417E-2</v>
      </c>
      <c r="BY50" s="38">
        <f t="shared" si="53"/>
        <v>5.1261575597155079E-2</v>
      </c>
    </row>
    <row r="51" spans="1:77" x14ac:dyDescent="0.25">
      <c r="A51" s="23" t="s">
        <v>242</v>
      </c>
      <c r="B51" s="24" t="s">
        <v>243</v>
      </c>
      <c r="C51" s="24" t="s">
        <v>65</v>
      </c>
      <c r="D51" s="24" t="s">
        <v>66</v>
      </c>
      <c r="E51" s="25">
        <v>7.2300000000000003E-2</v>
      </c>
      <c r="F51" s="26">
        <f t="shared" si="2"/>
        <v>9.5870979330559507</v>
      </c>
      <c r="G51" s="27">
        <v>0.97723722095581067</v>
      </c>
      <c r="H51" s="28">
        <f t="shared" si="3"/>
        <v>-1.0000000000000005E-2</v>
      </c>
      <c r="I51" s="27">
        <v>12.321999999999999</v>
      </c>
      <c r="J51" s="27">
        <f t="shared" si="4"/>
        <v>4.9709153846684501E-3</v>
      </c>
      <c r="K51" s="20">
        <f t="shared" si="0"/>
        <v>0.99699437033893146</v>
      </c>
      <c r="S51" s="31">
        <f t="shared" si="5"/>
        <v>0.93964128614519205</v>
      </c>
      <c r="T51" s="31">
        <f t="shared" si="6"/>
        <v>0.86882404177561223</v>
      </c>
      <c r="U51" s="31">
        <f t="shared" si="7"/>
        <v>1.0019803428345508</v>
      </c>
      <c r="V51" s="31">
        <f t="shared" si="8"/>
        <v>0.87834524984631346</v>
      </c>
      <c r="W51" s="31">
        <f t="shared" si="9"/>
        <v>1.0023875910984505</v>
      </c>
      <c r="X51" s="32">
        <f t="shared" si="10"/>
        <v>0.20151631733239403</v>
      </c>
      <c r="Y51" s="31">
        <f t="shared" si="11"/>
        <v>1.3794467404422119</v>
      </c>
      <c r="Z51" s="31">
        <f t="shared" si="12"/>
        <v>0.95663443662129666</v>
      </c>
      <c r="AA51" s="31">
        <f t="shared" si="13"/>
        <v>1.0846713166738773</v>
      </c>
      <c r="AB51" s="31">
        <f t="shared" si="14"/>
        <v>1.0095462916113909</v>
      </c>
      <c r="AD51" s="73">
        <f t="shared" si="15"/>
        <v>4031.3256301667907</v>
      </c>
      <c r="AE51" s="73">
        <f t="shared" si="16"/>
        <v>60.634021223921238</v>
      </c>
      <c r="AF51" s="73">
        <f t="shared" si="17"/>
        <v>0.57549052047196114</v>
      </c>
      <c r="AG51" s="73">
        <f t="shared" si="18"/>
        <v>1147.878787878788</v>
      </c>
      <c r="AH51" s="73">
        <f t="shared" si="19"/>
        <v>6576.9753340242478</v>
      </c>
      <c r="AI51" s="73">
        <f t="shared" si="20"/>
        <v>17.077567166925071</v>
      </c>
      <c r="AJ51" s="73">
        <f t="shared" si="21"/>
        <v>399.39393939393943</v>
      </c>
      <c r="AK51" s="73">
        <f t="shared" si="22"/>
        <v>344.17824309051673</v>
      </c>
      <c r="AL51" s="73">
        <f t="shared" si="23"/>
        <v>155.07429082506619</v>
      </c>
      <c r="AM51" s="73">
        <f t="shared" si="24"/>
        <v>83.63636363636364</v>
      </c>
      <c r="AN51" s="73">
        <f t="shared" si="25"/>
        <v>11.469015119290741</v>
      </c>
      <c r="AO51" s="73">
        <f t="shared" si="26"/>
        <v>64.242424242424249</v>
      </c>
      <c r="AP51" s="73">
        <f t="shared" si="27"/>
        <v>129.50259256154754</v>
      </c>
      <c r="AQ51" s="73">
        <f t="shared" si="28"/>
        <v>927.27272727272737</v>
      </c>
      <c r="AR51" s="73">
        <f t="shared" si="29"/>
        <v>523.96825157699936</v>
      </c>
      <c r="AS51" s="73">
        <f t="shared" si="30"/>
        <v>1.2381799729112057</v>
      </c>
      <c r="AT51" s="73">
        <f t="shared" si="31"/>
        <v>206.66666666666669</v>
      </c>
      <c r="AU51" s="73">
        <f t="shared" si="32"/>
        <v>4031.3256301667907</v>
      </c>
      <c r="AV51" s="73">
        <f t="shared" si="33"/>
        <v>6576.9753340242478</v>
      </c>
      <c r="AW51" s="73">
        <f t="shared" si="34"/>
        <v>344.17824309051673</v>
      </c>
      <c r="AX51" s="73">
        <f t="shared" si="35"/>
        <v>11.469015119290741</v>
      </c>
      <c r="AY51" s="73">
        <f t="shared" si="36"/>
        <v>129.50259256154754</v>
      </c>
      <c r="AZ51" s="73">
        <f t="shared" si="37"/>
        <v>523.96825157699936</v>
      </c>
      <c r="BA51" s="73">
        <f t="shared" si="38"/>
        <v>2829.0909090909095</v>
      </c>
      <c r="BC51" s="34">
        <f t="shared" si="39"/>
        <v>1.3991192715550983E-2</v>
      </c>
      <c r="BD51" s="34">
        <f t="shared" si="40"/>
        <v>1.3461662337367532E-2</v>
      </c>
      <c r="BE51" s="34">
        <f t="shared" si="41"/>
        <v>1.3982593312047174E-2</v>
      </c>
      <c r="BF51" s="34">
        <f t="shared" si="42"/>
        <v>9.6683765408414821E-3</v>
      </c>
      <c r="BG51" s="34">
        <f t="shared" si="43"/>
        <v>1.9300105186365626E-2</v>
      </c>
      <c r="BH51" s="34">
        <f t="shared" si="44"/>
        <v>1.3384456761101103E-2</v>
      </c>
      <c r="BI51" s="34">
        <f t="shared" si="45"/>
        <v>1.5140068201130726E-2</v>
      </c>
      <c r="BJ51" s="34">
        <f t="shared" si="46"/>
        <v>1.4996903388119879E-2</v>
      </c>
      <c r="BL51" s="49">
        <f t="shared" si="47"/>
        <v>1</v>
      </c>
      <c r="BM51" s="49">
        <f t="shared" si="48"/>
        <v>1.0386973734464886</v>
      </c>
      <c r="BN51" s="49">
        <f t="shared" si="49"/>
        <v>1.4337089062761188</v>
      </c>
      <c r="BO51" s="49">
        <f t="shared" si="50"/>
        <v>0.99426478139686225</v>
      </c>
      <c r="BP51" s="49">
        <f t="shared" si="51"/>
        <v>1.1140454285865387</v>
      </c>
      <c r="BU51" s="38">
        <f t="shared" si="52"/>
        <v>5.4720363429345276E-2</v>
      </c>
      <c r="BV51" s="38">
        <f t="shared" si="53"/>
        <v>5.6837897768098229E-2</v>
      </c>
      <c r="BW51" s="38">
        <f t="shared" si="53"/>
        <v>7.845307240331835E-2</v>
      </c>
      <c r="BX51" s="38">
        <f t="shared" si="53"/>
        <v>5.4406530183034839E-2</v>
      </c>
      <c r="BY51" s="38">
        <f t="shared" si="53"/>
        <v>6.096097072905611E-2</v>
      </c>
    </row>
    <row r="52" spans="1:77" x14ac:dyDescent="0.25">
      <c r="A52" s="23" t="s">
        <v>244</v>
      </c>
      <c r="B52" s="24" t="s">
        <v>245</v>
      </c>
      <c r="C52" s="24" t="s">
        <v>65</v>
      </c>
      <c r="D52" s="24" t="s">
        <v>66</v>
      </c>
      <c r="E52" s="25">
        <v>2.5000000000000001E-3</v>
      </c>
      <c r="F52" s="26">
        <f t="shared" si="2"/>
        <v>277.25887222397813</v>
      </c>
      <c r="G52" s="27">
        <v>3.9810717055349708E-4</v>
      </c>
      <c r="H52" s="28">
        <f t="shared" si="3"/>
        <v>-3.4000000000000004</v>
      </c>
      <c r="I52" s="27">
        <v>2.121E-7</v>
      </c>
      <c r="J52" s="27">
        <f t="shared" si="4"/>
        <v>8.5564936949211033E-11</v>
      </c>
      <c r="K52" s="20">
        <f t="shared" si="0"/>
        <v>0.12034235359147934</v>
      </c>
      <c r="S52" s="31">
        <f t="shared" si="5"/>
        <v>0.87076021701703277</v>
      </c>
      <c r="T52" s="31">
        <f t="shared" si="6"/>
        <v>0.79868651529061352</v>
      </c>
      <c r="U52" s="31">
        <f t="shared" si="7"/>
        <v>0.96586860509332528</v>
      </c>
      <c r="V52" s="31">
        <f t="shared" si="8"/>
        <v>0.83370240455292111</v>
      </c>
      <c r="W52" s="31">
        <f t="shared" si="9"/>
        <v>0.97196381183733416</v>
      </c>
      <c r="X52" s="32">
        <f t="shared" si="10"/>
        <v>11177691.433009265</v>
      </c>
      <c r="Y52" s="31">
        <f t="shared" si="11"/>
        <v>0.24437224348227463</v>
      </c>
      <c r="Z52" s="31">
        <f t="shared" si="12"/>
        <v>0.89270938524603927</v>
      </c>
      <c r="AA52" s="31">
        <f t="shared" si="13"/>
        <v>0.87813426564983554</v>
      </c>
      <c r="AB52" s="31">
        <f t="shared" si="14"/>
        <v>0.89224631185389602</v>
      </c>
      <c r="AD52" s="73">
        <f t="shared" si="15"/>
        <v>4350.2217096878503</v>
      </c>
      <c r="AE52" s="73">
        <f t="shared" si="16"/>
        <v>1753.5358937958024</v>
      </c>
      <c r="AF52" s="73">
        <f t="shared" si="17"/>
        <v>0.62602784750668772</v>
      </c>
      <c r="AG52" s="73">
        <f t="shared" si="18"/>
        <v>1147.878787878788</v>
      </c>
      <c r="AH52" s="73">
        <f t="shared" si="19"/>
        <v>6822.8742142035489</v>
      </c>
      <c r="AI52" s="73">
        <f t="shared" si="20"/>
        <v>17.992031590749527</v>
      </c>
      <c r="AJ52" s="73">
        <f t="shared" si="21"/>
        <v>399.39393939393943</v>
      </c>
      <c r="AK52" s="73">
        <f t="shared" si="22"/>
        <v>354.95148666886632</v>
      </c>
      <c r="AL52" s="73">
        <f t="shared" si="23"/>
        <v>2.7957472423790869E-6</v>
      </c>
      <c r="AM52" s="73">
        <f t="shared" si="24"/>
        <v>83.63636363636364</v>
      </c>
      <c r="AN52" s="73">
        <f t="shared" si="25"/>
        <v>64.740967701332323</v>
      </c>
      <c r="AO52" s="73">
        <f t="shared" si="26"/>
        <v>64.242424242424249</v>
      </c>
      <c r="AP52" s="73">
        <f t="shared" si="27"/>
        <v>138.77600227309028</v>
      </c>
      <c r="AQ52" s="73">
        <f t="shared" si="28"/>
        <v>927.27272727272737</v>
      </c>
      <c r="AR52" s="73">
        <f t="shared" si="29"/>
        <v>647.20550781919007</v>
      </c>
      <c r="AS52" s="73">
        <f t="shared" si="30"/>
        <v>1.4009584387104597</v>
      </c>
      <c r="AT52" s="73">
        <f t="shared" si="31"/>
        <v>206.66666666666669</v>
      </c>
      <c r="AU52" s="73">
        <f t="shared" si="32"/>
        <v>4350.2217096878503</v>
      </c>
      <c r="AV52" s="73">
        <f t="shared" si="33"/>
        <v>6822.8742142035489</v>
      </c>
      <c r="AW52" s="73">
        <f t="shared" si="34"/>
        <v>354.95148666886632</v>
      </c>
      <c r="AX52" s="73">
        <f t="shared" si="35"/>
        <v>64.740967701332323</v>
      </c>
      <c r="AY52" s="73">
        <f t="shared" si="36"/>
        <v>138.77600227309028</v>
      </c>
      <c r="AZ52" s="73">
        <f t="shared" si="37"/>
        <v>647.20550781919007</v>
      </c>
      <c r="BA52" s="73">
        <f t="shared" si="38"/>
        <v>2829.0909090909095</v>
      </c>
      <c r="BC52" s="34">
        <f t="shared" si="39"/>
        <v>1.6470365639002088E-4</v>
      </c>
      <c r="BD52" s="34">
        <f t="shared" si="40"/>
        <v>1.4360440724075943E-4</v>
      </c>
      <c r="BE52" s="34">
        <f t="shared" si="41"/>
        <v>1.5866369208395641E-4</v>
      </c>
      <c r="BF52" s="34">
        <f t="shared" si="42"/>
        <v>1.6008599242748654E-4</v>
      </c>
      <c r="BG52" s="34">
        <f t="shared" si="43"/>
        <v>4.0249002021763081E-5</v>
      </c>
      <c r="BH52" s="34">
        <f t="shared" si="44"/>
        <v>1.4703249984371041E-4</v>
      </c>
      <c r="BI52" s="34">
        <f t="shared" si="45"/>
        <v>1.4431952642776841E-4</v>
      </c>
      <c r="BJ52" s="34">
        <f t="shared" si="46"/>
        <v>1.6174852673574348E-4</v>
      </c>
      <c r="BL52" s="49">
        <f t="shared" si="47"/>
        <v>1</v>
      </c>
      <c r="BM52" s="49">
        <f t="shared" si="48"/>
        <v>1.1048664531440835</v>
      </c>
      <c r="BN52" s="49">
        <f t="shared" si="49"/>
        <v>0.28027692739460125</v>
      </c>
      <c r="BO52" s="49">
        <f t="shared" si="50"/>
        <v>1.0238717785116693</v>
      </c>
      <c r="BP52" s="49">
        <f t="shared" si="51"/>
        <v>1.1263479293122571</v>
      </c>
      <c r="BU52" s="38">
        <f t="shared" si="52"/>
        <v>5.5403181505165155E-2</v>
      </c>
      <c r="BV52" s="38">
        <f t="shared" si="53"/>
        <v>6.121311664250971E-2</v>
      </c>
      <c r="BW52" s="38">
        <f t="shared" si="53"/>
        <v>1.552823348015309E-2</v>
      </c>
      <c r="BX52" s="38">
        <f t="shared" si="53"/>
        <v>5.6725753982898273E-2</v>
      </c>
      <c r="BY52" s="38">
        <f t="shared" si="53"/>
        <v>6.2403258765653911E-2</v>
      </c>
    </row>
    <row r="53" spans="1:77" x14ac:dyDescent="0.25">
      <c r="A53" s="23" t="s">
        <v>246</v>
      </c>
      <c r="B53" s="24" t="s">
        <v>247</v>
      </c>
      <c r="C53" s="24" t="s">
        <v>107</v>
      </c>
      <c r="D53" s="24" t="s">
        <v>66</v>
      </c>
      <c r="E53" s="25">
        <v>6.4700000000000001E-3</v>
      </c>
      <c r="F53" s="26">
        <f t="shared" si="2"/>
        <v>107.13248540339185</v>
      </c>
      <c r="G53" s="27">
        <v>4.3651583224016584E-2</v>
      </c>
      <c r="H53" s="28">
        <f t="shared" si="3"/>
        <v>-1.36</v>
      </c>
      <c r="I53" s="27">
        <v>6.0599999999999994E-3</v>
      </c>
      <c r="J53" s="27">
        <f t="shared" si="4"/>
        <v>2.4447124842631719E-6</v>
      </c>
      <c r="K53" s="20">
        <f t="shared" si="0"/>
        <v>0.9374696964999959</v>
      </c>
      <c r="S53" s="31">
        <f t="shared" si="5"/>
        <v>0.87385557905127376</v>
      </c>
      <c r="T53" s="31">
        <f t="shared" si="6"/>
        <v>0.80181422452058482</v>
      </c>
      <c r="U53" s="31">
        <f t="shared" si="7"/>
        <v>0.96749138626396414</v>
      </c>
      <c r="V53" s="31">
        <f t="shared" si="8"/>
        <v>0.83567914587358094</v>
      </c>
      <c r="W53" s="31">
        <f t="shared" si="9"/>
        <v>0.97333098880562074</v>
      </c>
      <c r="X53" s="32">
        <f t="shared" si="10"/>
        <v>392.03971891038219</v>
      </c>
      <c r="Y53" s="31">
        <f t="shared" si="11"/>
        <v>0.29537996662588462</v>
      </c>
      <c r="Z53" s="31">
        <f t="shared" si="12"/>
        <v>0.89558203486615051</v>
      </c>
      <c r="AA53" s="31">
        <f t="shared" si="13"/>
        <v>0.8874155813218445</v>
      </c>
      <c r="AB53" s="31">
        <f t="shared" si="14"/>
        <v>0.89797717018769718</v>
      </c>
      <c r="AD53" s="73">
        <f t="shared" si="15"/>
        <v>4334.8124001365877</v>
      </c>
      <c r="AE53" s="73">
        <f t="shared" si="16"/>
        <v>677.56410115757433</v>
      </c>
      <c r="AF53" s="73">
        <f t="shared" si="17"/>
        <v>0.62358584408870588</v>
      </c>
      <c r="AG53" s="73">
        <f t="shared" si="18"/>
        <v>1147.878787878788</v>
      </c>
      <c r="AH53" s="73">
        <f t="shared" si="19"/>
        <v>6811.4301517946815</v>
      </c>
      <c r="AI53" s="73">
        <f t="shared" si="20"/>
        <v>17.94947268226932</v>
      </c>
      <c r="AJ53" s="73">
        <f t="shared" si="21"/>
        <v>399.39393939393943</v>
      </c>
      <c r="AK53" s="73">
        <f t="shared" si="22"/>
        <v>354.45290858698661</v>
      </c>
      <c r="AL53" s="73">
        <f t="shared" si="23"/>
        <v>7.9711311106065635E-2</v>
      </c>
      <c r="AM53" s="73">
        <f t="shared" si="24"/>
        <v>83.63636363636364</v>
      </c>
      <c r="AN53" s="73">
        <f t="shared" si="25"/>
        <v>53.56116632793217</v>
      </c>
      <c r="AO53" s="73">
        <f t="shared" si="26"/>
        <v>64.242424242424249</v>
      </c>
      <c r="AP53" s="73">
        <f t="shared" si="27"/>
        <v>138.33086736116684</v>
      </c>
      <c r="AQ53" s="73">
        <f t="shared" si="28"/>
        <v>927.27272727272737</v>
      </c>
      <c r="AR53" s="73">
        <f t="shared" si="29"/>
        <v>640.43650494256133</v>
      </c>
      <c r="AS53" s="73">
        <f t="shared" si="30"/>
        <v>1.3920175718261549</v>
      </c>
      <c r="AT53" s="73">
        <f t="shared" si="31"/>
        <v>206.66666666666669</v>
      </c>
      <c r="AU53" s="73">
        <f t="shared" si="32"/>
        <v>4334.8124001365877</v>
      </c>
      <c r="AV53" s="73">
        <f t="shared" si="33"/>
        <v>6811.4301517946815</v>
      </c>
      <c r="AW53" s="73">
        <f t="shared" si="34"/>
        <v>354.45290858698661</v>
      </c>
      <c r="AX53" s="73">
        <f t="shared" si="35"/>
        <v>53.56116632793217</v>
      </c>
      <c r="AY53" s="73">
        <f t="shared" si="36"/>
        <v>138.33086736116684</v>
      </c>
      <c r="AZ53" s="73">
        <f t="shared" si="37"/>
        <v>640.43650494256133</v>
      </c>
      <c r="BA53" s="73">
        <f t="shared" si="38"/>
        <v>2829.0909090909095</v>
      </c>
      <c r="BC53" s="34">
        <f t="shared" si="39"/>
        <v>3.2897717208992859E-3</v>
      </c>
      <c r="BD53" s="34">
        <f t="shared" si="40"/>
        <v>2.8785839598208089E-3</v>
      </c>
      <c r="BE53" s="34">
        <f t="shared" si="41"/>
        <v>3.1744604682722834E-3</v>
      </c>
      <c r="BF53" s="34">
        <f t="shared" si="42"/>
        <v>3.2013168323876406E-3</v>
      </c>
      <c r="BG53" s="34">
        <f t="shared" si="43"/>
        <v>9.7173266112601017E-4</v>
      </c>
      <c r="BH53" s="34">
        <f t="shared" si="44"/>
        <v>2.9462604520481004E-3</v>
      </c>
      <c r="BI53" s="34">
        <f t="shared" si="45"/>
        <v>2.913063010537236E-3</v>
      </c>
      <c r="BJ53" s="34">
        <f t="shared" si="46"/>
        <v>3.2440279188037054E-3</v>
      </c>
      <c r="BL53" s="49">
        <f t="shared" si="47"/>
        <v>1</v>
      </c>
      <c r="BM53" s="49">
        <f t="shared" si="48"/>
        <v>1.102785436374728</v>
      </c>
      <c r="BN53" s="49">
        <f t="shared" si="49"/>
        <v>0.33757315217809392</v>
      </c>
      <c r="BO53" s="49">
        <f t="shared" si="50"/>
        <v>1.0235103416026483</v>
      </c>
      <c r="BP53" s="49">
        <f t="shared" si="51"/>
        <v>1.1269526837096826</v>
      </c>
      <c r="BU53" s="38">
        <f t="shared" si="52"/>
        <v>5.5312282471094459E-2</v>
      </c>
      <c r="BV53" s="38">
        <f t="shared" si="53"/>
        <v>6.0997579561768121E-2</v>
      </c>
      <c r="BW53" s="38">
        <f t="shared" si="53"/>
        <v>1.8671941547932485E-2</v>
      </c>
      <c r="BX53" s="38">
        <f t="shared" si="53"/>
        <v>5.6612693126812066E-2</v>
      </c>
      <c r="BY53" s="38">
        <f t="shared" si="53"/>
        <v>6.2334325172907934E-2</v>
      </c>
    </row>
    <row r="54" spans="1:77" x14ac:dyDescent="0.25">
      <c r="A54" s="23" t="s">
        <v>248</v>
      </c>
      <c r="B54" s="24" t="s">
        <v>249</v>
      </c>
      <c r="C54" s="24" t="s">
        <v>107</v>
      </c>
      <c r="D54" s="24" t="s">
        <v>66</v>
      </c>
      <c r="E54" s="25">
        <v>3.5200000000000002E-2</v>
      </c>
      <c r="F54" s="26">
        <f t="shared" si="2"/>
        <v>19.691681265907537</v>
      </c>
      <c r="G54" s="27">
        <v>3.8018939632056119</v>
      </c>
      <c r="H54" s="28">
        <f t="shared" si="3"/>
        <v>0.57999999999999996</v>
      </c>
      <c r="I54" s="27">
        <v>2.04845333282122E-4</v>
      </c>
      <c r="J54" s="27">
        <f t="shared" si="4"/>
        <v>8.2638274524398339E-8</v>
      </c>
      <c r="K54" s="20">
        <f t="shared" si="0"/>
        <v>0.99919829580863839</v>
      </c>
      <c r="S54" s="31">
        <f t="shared" si="5"/>
        <v>1.127435417643095</v>
      </c>
      <c r="T54" s="31">
        <f t="shared" si="6"/>
        <v>1.0659255838702903</v>
      </c>
      <c r="U54" s="31">
        <f t="shared" si="7"/>
        <v>1.1004336989137915</v>
      </c>
      <c r="V54" s="31">
        <f t="shared" si="8"/>
        <v>1.0074358157047532</v>
      </c>
      <c r="W54" s="31">
        <f t="shared" si="9"/>
        <v>1.085333562691821</v>
      </c>
      <c r="X54" s="32">
        <f t="shared" si="10"/>
        <v>13706.934867792019</v>
      </c>
      <c r="Y54" s="31">
        <f t="shared" si="11"/>
        <v>4.47406086359711</v>
      </c>
      <c r="Z54" s="31">
        <f t="shared" si="12"/>
        <v>1.1309167126649422</v>
      </c>
      <c r="AA54" s="31">
        <f t="shared" si="13"/>
        <v>1.6477642914218795</v>
      </c>
      <c r="AB54" s="31">
        <f t="shared" si="14"/>
        <v>1.2479129047437025</v>
      </c>
      <c r="AD54" s="73">
        <f t="shared" si="15"/>
        <v>3359.8376818060392</v>
      </c>
      <c r="AE54" s="73">
        <f t="shared" si="16"/>
        <v>124.54090154799732</v>
      </c>
      <c r="AF54" s="73">
        <f t="shared" si="17"/>
        <v>0.46907589757301826</v>
      </c>
      <c r="AG54" s="73">
        <f t="shared" si="18"/>
        <v>1147.878787878788</v>
      </c>
      <c r="AH54" s="73">
        <f t="shared" si="19"/>
        <v>5988.5479756797813</v>
      </c>
      <c r="AI54" s="73">
        <f t="shared" si="20"/>
        <v>14.88928601323026</v>
      </c>
      <c r="AJ54" s="73">
        <f t="shared" si="21"/>
        <v>399.39393939393943</v>
      </c>
      <c r="AK54" s="73">
        <f t="shared" si="22"/>
        <v>317.87462569971427</v>
      </c>
      <c r="AL54" s="73">
        <f t="shared" si="23"/>
        <v>2.2798678407256415E-3</v>
      </c>
      <c r="AM54" s="73">
        <f t="shared" si="24"/>
        <v>83.63636363636364</v>
      </c>
      <c r="AN54" s="73">
        <f t="shared" si="25"/>
        <v>3.5361377515253967</v>
      </c>
      <c r="AO54" s="73">
        <f t="shared" si="26"/>
        <v>64.242424242424249</v>
      </c>
      <c r="AP54" s="73">
        <f t="shared" si="27"/>
        <v>109.54532574214188</v>
      </c>
      <c r="AQ54" s="73">
        <f t="shared" si="28"/>
        <v>927.27272727272737</v>
      </c>
      <c r="AR54" s="73">
        <f t="shared" si="29"/>
        <v>344.91179126288159</v>
      </c>
      <c r="AS54" s="73">
        <f t="shared" si="30"/>
        <v>1.0016724686862071</v>
      </c>
      <c r="AT54" s="73">
        <f t="shared" si="31"/>
        <v>206.66666666666669</v>
      </c>
      <c r="AU54" s="73">
        <f t="shared" si="32"/>
        <v>3359.8376818060392</v>
      </c>
      <c r="AV54" s="73">
        <f t="shared" si="33"/>
        <v>5988.5479756797813</v>
      </c>
      <c r="AW54" s="73">
        <f t="shared" si="34"/>
        <v>317.87462569971427</v>
      </c>
      <c r="AX54" s="73">
        <f t="shared" si="35"/>
        <v>3.5361377515253967</v>
      </c>
      <c r="AY54" s="73">
        <f t="shared" si="36"/>
        <v>109.54532574214188</v>
      </c>
      <c r="AZ54" s="73">
        <f t="shared" si="37"/>
        <v>344.91179126288159</v>
      </c>
      <c r="BA54" s="73">
        <f t="shared" si="38"/>
        <v>2829.0909090909095</v>
      </c>
      <c r="BC54" s="34">
        <f t="shared" si="39"/>
        <v>1.4334571075640219E-2</v>
      </c>
      <c r="BD54" s="34">
        <f t="shared" si="40"/>
        <v>1.6183683526594966E-2</v>
      </c>
      <c r="BE54" s="34">
        <f t="shared" si="41"/>
        <v>1.5735122942190836E-2</v>
      </c>
      <c r="BF54" s="34">
        <f t="shared" si="42"/>
        <v>1.5557679512030092E-2</v>
      </c>
      <c r="BG54" s="34">
        <f t="shared" si="43"/>
        <v>6.4133743445973043E-2</v>
      </c>
      <c r="BH54" s="34">
        <f t="shared" si="44"/>
        <v>1.6211205998324998E-2</v>
      </c>
      <c r="BI54" s="34">
        <f t="shared" si="45"/>
        <v>2.3551597192655673E-2</v>
      </c>
      <c r="BJ54" s="34">
        <f t="shared" si="46"/>
        <v>1.8872789201176441E-2</v>
      </c>
      <c r="BL54" s="49">
        <f t="shared" si="47"/>
        <v>1</v>
      </c>
      <c r="BM54" s="49">
        <f t="shared" si="48"/>
        <v>0.97228315891947581</v>
      </c>
      <c r="BN54" s="49">
        <f t="shared" si="49"/>
        <v>3.962864408500129</v>
      </c>
      <c r="BO54" s="49">
        <f t="shared" si="50"/>
        <v>1.0017006308659462</v>
      </c>
      <c r="BP54" s="49">
        <f t="shared" si="51"/>
        <v>1.166161533631229</v>
      </c>
      <c r="BU54" s="38">
        <f t="shared" si="52"/>
        <v>5.0072816973735057E-2</v>
      </c>
      <c r="BV54" s="38">
        <f t="shared" si="53"/>
        <v>4.8684956663219869E-2</v>
      </c>
      <c r="BW54" s="38">
        <f t="shared" si="53"/>
        <v>0.19843178421855578</v>
      </c>
      <c r="BX54" s="38">
        <f t="shared" si="53"/>
        <v>5.0157972351825467E-2</v>
      </c>
      <c r="BY54" s="38">
        <f t="shared" si="53"/>
        <v>5.8392993035326711E-2</v>
      </c>
    </row>
    <row r="55" spans="1:77" x14ac:dyDescent="0.25">
      <c r="A55" s="23" t="s">
        <v>250</v>
      </c>
      <c r="B55" s="24" t="s">
        <v>251</v>
      </c>
      <c r="C55" s="24" t="s">
        <v>94</v>
      </c>
      <c r="D55" s="24" t="s">
        <v>90</v>
      </c>
      <c r="E55" s="25">
        <v>5.3499999999999997E-3</v>
      </c>
      <c r="F55" s="26">
        <f t="shared" si="2"/>
        <v>129.56022066541033</v>
      </c>
      <c r="G55" s="27">
        <v>2.8183829312644542</v>
      </c>
      <c r="H55" s="28">
        <f t="shared" si="3"/>
        <v>0.45000000000000007</v>
      </c>
      <c r="I55" s="27">
        <v>1.01E-5</v>
      </c>
      <c r="J55" s="27">
        <f t="shared" si="4"/>
        <v>4.0745208071052866E-9</v>
      </c>
      <c r="K55" s="20">
        <f t="shared" si="0"/>
        <v>0.99893170697376288</v>
      </c>
      <c r="S55" s="31">
        <f t="shared" si="5"/>
        <v>1.0638850347201891</v>
      </c>
      <c r="T55" s="31">
        <f t="shared" si="6"/>
        <v>0.99823992312092291</v>
      </c>
      <c r="U55" s="31">
        <f t="shared" si="7"/>
        <v>1.0671166382102688</v>
      </c>
      <c r="V55" s="31">
        <f t="shared" si="8"/>
        <v>0.96248805488756495</v>
      </c>
      <c r="W55" s="31">
        <f t="shared" si="9"/>
        <v>1.0572642709912439</v>
      </c>
      <c r="X55" s="32">
        <f t="shared" si="10"/>
        <v>266805.83564803301</v>
      </c>
      <c r="Y55" s="31">
        <f t="shared" si="11"/>
        <v>3.4268294567556139</v>
      </c>
      <c r="Z55" s="31">
        <f t="shared" si="12"/>
        <v>1.0719388027009511</v>
      </c>
      <c r="AA55" s="31">
        <f t="shared" si="13"/>
        <v>1.4572110836032786</v>
      </c>
      <c r="AB55" s="31">
        <f t="shared" si="14"/>
        <v>1.1778602194791814</v>
      </c>
      <c r="AD55" s="73">
        <f t="shared" si="15"/>
        <v>3560.5350920236192</v>
      </c>
      <c r="AE55" s="73">
        <f t="shared" si="16"/>
        <v>819.40929616626272</v>
      </c>
      <c r="AF55" s="73">
        <f t="shared" si="17"/>
        <v>0.50088159010590072</v>
      </c>
      <c r="AG55" s="73">
        <f t="shared" si="18"/>
        <v>1147.878787878788</v>
      </c>
      <c r="AH55" s="73">
        <f t="shared" si="19"/>
        <v>6175.5198673057148</v>
      </c>
      <c r="AI55" s="73">
        <f t="shared" si="20"/>
        <v>15.584608997305692</v>
      </c>
      <c r="AJ55" s="73">
        <f t="shared" si="21"/>
        <v>399.39393939393943</v>
      </c>
      <c r="AK55" s="73">
        <f t="shared" si="22"/>
        <v>326.31387389696181</v>
      </c>
      <c r="AL55" s="73">
        <f t="shared" si="23"/>
        <v>1.1712637365707628E-4</v>
      </c>
      <c r="AM55" s="73">
        <f t="shared" si="24"/>
        <v>83.63636363636364</v>
      </c>
      <c r="AN55" s="73">
        <f t="shared" si="25"/>
        <v>4.6167735284284195</v>
      </c>
      <c r="AO55" s="73">
        <f t="shared" si="26"/>
        <v>64.242424242424249</v>
      </c>
      <c r="AP55" s="73">
        <f t="shared" si="27"/>
        <v>115.57249291093645</v>
      </c>
      <c r="AQ55" s="73">
        <f t="shared" si="28"/>
        <v>927.27272727272737</v>
      </c>
      <c r="AR55" s="73">
        <f t="shared" si="29"/>
        <v>390.01441845199446</v>
      </c>
      <c r="AS55" s="73">
        <f t="shared" si="30"/>
        <v>1.0612464699357254</v>
      </c>
      <c r="AT55" s="73">
        <f t="shared" si="31"/>
        <v>206.66666666666669</v>
      </c>
      <c r="AU55" s="73">
        <f t="shared" si="32"/>
        <v>3560.5350920236192</v>
      </c>
      <c r="AV55" s="73">
        <f t="shared" si="33"/>
        <v>6175.5198673057148</v>
      </c>
      <c r="AW55" s="73">
        <f t="shared" si="34"/>
        <v>326.31387389696181</v>
      </c>
      <c r="AX55" s="73">
        <f t="shared" si="35"/>
        <v>4.6167735284284195</v>
      </c>
      <c r="AY55" s="73">
        <f t="shared" si="36"/>
        <v>115.57249291093645</v>
      </c>
      <c r="AZ55" s="73">
        <f t="shared" si="37"/>
        <v>390.01441845199446</v>
      </c>
      <c r="BA55" s="73">
        <f t="shared" si="38"/>
        <v>2829.0909090909095</v>
      </c>
      <c r="BC55" s="34">
        <f t="shared" si="39"/>
        <v>2.3874798099396653E-3</v>
      </c>
      <c r="BD55" s="34">
        <f t="shared" si="40"/>
        <v>2.5434697658614849E-3</v>
      </c>
      <c r="BE55" s="34">
        <f t="shared" si="41"/>
        <v>2.5413061607543006E-3</v>
      </c>
      <c r="BF55" s="34">
        <f t="shared" si="42"/>
        <v>2.5241961947328247E-3</v>
      </c>
      <c r="BG55" s="34">
        <f t="shared" si="43"/>
        <v>8.1814861401105412E-3</v>
      </c>
      <c r="BH55" s="34">
        <f t="shared" si="44"/>
        <v>2.5592322489394184E-3</v>
      </c>
      <c r="BI55" s="34">
        <f t="shared" si="45"/>
        <v>3.4696210487040048E-3</v>
      </c>
      <c r="BJ55" s="34">
        <f t="shared" si="46"/>
        <v>2.9456984719614518E-3</v>
      </c>
      <c r="BL55" s="49">
        <f t="shared" si="47"/>
        <v>1</v>
      </c>
      <c r="BM55" s="49">
        <f t="shared" si="48"/>
        <v>0.99914934899709673</v>
      </c>
      <c r="BN55" s="49">
        <f t="shared" si="49"/>
        <v>3.2166634138619039</v>
      </c>
      <c r="BO55" s="49">
        <f t="shared" si="50"/>
        <v>1.0061972362673612</v>
      </c>
      <c r="BP55" s="49">
        <f t="shared" si="51"/>
        <v>1.1581417288692364</v>
      </c>
      <c r="BU55" s="38">
        <f t="shared" si="52"/>
        <v>5.1066819861948873E-2</v>
      </c>
      <c r="BV55" s="38">
        <f t="shared" si="53"/>
        <v>5.1023379820418227E-2</v>
      </c>
      <c r="BW55" s="38">
        <f t="shared" si="53"/>
        <v>0.16426477111220733</v>
      </c>
      <c r="BX55" s="38">
        <f t="shared" si="53"/>
        <v>5.1383293010056147E-2</v>
      </c>
      <c r="BY55" s="38">
        <f t="shared" si="53"/>
        <v>5.9142615042771324E-2</v>
      </c>
    </row>
    <row r="56" spans="1:77" x14ac:dyDescent="0.25">
      <c r="A56" s="23" t="s">
        <v>252</v>
      </c>
      <c r="B56" s="24" t="s">
        <v>253</v>
      </c>
      <c r="C56" s="24" t="s">
        <v>254</v>
      </c>
      <c r="D56" s="24" t="s">
        <v>232</v>
      </c>
      <c r="E56" s="25">
        <v>5.13</v>
      </c>
      <c r="F56" s="26">
        <f t="shared" si="2"/>
        <v>0.13511640946587627</v>
      </c>
      <c r="G56" s="27">
        <v>5011.8723362727324</v>
      </c>
      <c r="H56" s="28">
        <f t="shared" si="3"/>
        <v>3.7000000000000006</v>
      </c>
      <c r="I56" s="27">
        <v>1.4645E-5</v>
      </c>
      <c r="J56" s="27">
        <f t="shared" si="4"/>
        <v>5.908055170302666E-9</v>
      </c>
      <c r="K56" s="20">
        <f t="shared" si="0"/>
        <v>0.99990689901433438</v>
      </c>
      <c r="S56" s="31">
        <f t="shared" si="5"/>
        <v>5.3059913274348469</v>
      </c>
      <c r="T56" s="31">
        <f t="shared" si="6"/>
        <v>10.048180414313855</v>
      </c>
      <c r="U56" s="31">
        <f t="shared" si="7"/>
        <v>3.2910924250536873</v>
      </c>
      <c r="V56" s="31">
        <f t="shared" si="8"/>
        <v>229.88290857199414</v>
      </c>
      <c r="W56" s="31">
        <f t="shared" si="9"/>
        <v>2.93094171365136</v>
      </c>
      <c r="X56" s="32">
        <f t="shared" si="10"/>
        <v>39503365.360759102</v>
      </c>
      <c r="Y56" s="31">
        <f t="shared" si="11"/>
        <v>73.331474190053129</v>
      </c>
      <c r="Z56" s="31">
        <f t="shared" si="12"/>
        <v>5.0088240185291077</v>
      </c>
      <c r="AA56" s="31">
        <f t="shared" si="13"/>
        <v>14.176992221112329</v>
      </c>
      <c r="AB56" s="31">
        <f t="shared" si="14"/>
        <v>2.0866538815011748</v>
      </c>
      <c r="AD56" s="73">
        <f t="shared" si="15"/>
        <v>713.90994938382005</v>
      </c>
      <c r="AE56" s="73">
        <f t="shared" si="16"/>
        <v>0.85454965584590759</v>
      </c>
      <c r="AF56" s="73">
        <f t="shared" si="17"/>
        <v>4.9760253039220811E-2</v>
      </c>
      <c r="AG56" s="73">
        <f t="shared" si="18"/>
        <v>1147.878787878788</v>
      </c>
      <c r="AH56" s="73">
        <f t="shared" si="19"/>
        <v>2002.374637015093</v>
      </c>
      <c r="AI56" s="73">
        <f t="shared" si="20"/>
        <v>6.5250609943898183E-2</v>
      </c>
      <c r="AJ56" s="73">
        <f t="shared" si="21"/>
        <v>399.39393939393943</v>
      </c>
      <c r="AK56" s="73">
        <f t="shared" si="22"/>
        <v>117.70960793696571</v>
      </c>
      <c r="AL56" s="73">
        <f t="shared" si="23"/>
        <v>7.9107184197127591E-7</v>
      </c>
      <c r="AM56" s="73">
        <f t="shared" si="24"/>
        <v>83.63636363636364</v>
      </c>
      <c r="AN56" s="73">
        <f t="shared" si="25"/>
        <v>0.21574495395231053</v>
      </c>
      <c r="AO56" s="73">
        <f t="shared" si="26"/>
        <v>64.242424242424249</v>
      </c>
      <c r="AP56" s="73">
        <f t="shared" si="27"/>
        <v>24.733677848896345</v>
      </c>
      <c r="AQ56" s="73">
        <f t="shared" si="28"/>
        <v>927.27272727272737</v>
      </c>
      <c r="AR56" s="73">
        <f t="shared" si="29"/>
        <v>40.088428100212489</v>
      </c>
      <c r="AS56" s="73">
        <f t="shared" si="30"/>
        <v>0.59904520394188632</v>
      </c>
      <c r="AT56" s="73">
        <f t="shared" si="31"/>
        <v>206.66666666666669</v>
      </c>
      <c r="AU56" s="73">
        <f t="shared" si="32"/>
        <v>713.90994938382005</v>
      </c>
      <c r="AV56" s="73">
        <f t="shared" si="33"/>
        <v>2002.374637015093</v>
      </c>
      <c r="AW56" s="73">
        <f t="shared" si="34"/>
        <v>117.70960793696571</v>
      </c>
      <c r="AX56" s="73">
        <f t="shared" si="35"/>
        <v>0.21574495395231053</v>
      </c>
      <c r="AY56" s="73">
        <f t="shared" si="36"/>
        <v>24.733677848896345</v>
      </c>
      <c r="AZ56" s="73">
        <f t="shared" si="37"/>
        <v>40.088428100212489</v>
      </c>
      <c r="BA56" s="73">
        <f t="shared" si="38"/>
        <v>2829.0909090909095</v>
      </c>
      <c r="BC56" s="34">
        <f t="shared" si="39"/>
        <v>0.14097256221345203</v>
      </c>
      <c r="BD56" s="34">
        <f t="shared" si="40"/>
        <v>0.74999045302055234</v>
      </c>
      <c r="BE56" s="34">
        <f t="shared" si="41"/>
        <v>0.46393861345245474</v>
      </c>
      <c r="BF56" s="34">
        <f t="shared" si="42"/>
        <v>0.41318236029491046</v>
      </c>
      <c r="BG56" s="34">
        <f t="shared" si="43"/>
        <v>10.337725807461416</v>
      </c>
      <c r="BH56" s="34">
        <f t="shared" si="44"/>
        <v>0.70610675556832725</v>
      </c>
      <c r="BI56" s="34">
        <f t="shared" si="45"/>
        <v>1.9691418435445427</v>
      </c>
      <c r="BJ56" s="34">
        <f t="shared" si="46"/>
        <v>0.9436839818053141</v>
      </c>
      <c r="BL56" s="49">
        <f t="shared" si="47"/>
        <v>1</v>
      </c>
      <c r="BM56" s="49">
        <f t="shared" si="48"/>
        <v>0.61859269219223145</v>
      </c>
      <c r="BN56" s="49">
        <f t="shared" si="49"/>
        <v>13.783809868281251</v>
      </c>
      <c r="BO56" s="49">
        <f t="shared" si="50"/>
        <v>0.94148765857553851</v>
      </c>
      <c r="BP56" s="49">
        <f t="shared" si="51"/>
        <v>1.2582613258671091</v>
      </c>
      <c r="BU56" s="38">
        <f t="shared" si="52"/>
        <v>4.0134337461747285E-2</v>
      </c>
      <c r="BV56" s="38">
        <f t="shared" si="53"/>
        <v>2.4826807859813782E-2</v>
      </c>
      <c r="BW56" s="38">
        <f t="shared" si="53"/>
        <v>0.5532040767621621</v>
      </c>
      <c r="BX56" s="38">
        <f t="shared" si="53"/>
        <v>3.7785983405340971E-2</v>
      </c>
      <c r="BY56" s="38">
        <f t="shared" si="53"/>
        <v>5.0499484667416127E-2</v>
      </c>
    </row>
    <row r="57" spans="1:77" x14ac:dyDescent="0.25">
      <c r="A57" s="23" t="s">
        <v>255</v>
      </c>
      <c r="B57" s="24" t="s">
        <v>256</v>
      </c>
      <c r="C57" s="24" t="s">
        <v>107</v>
      </c>
      <c r="D57" s="24" t="s">
        <v>66</v>
      </c>
      <c r="E57" s="25">
        <v>9.9299999999999999E-2</v>
      </c>
      <c r="F57" s="26">
        <f t="shared" si="2"/>
        <v>6.9803341446117351</v>
      </c>
      <c r="G57" s="27">
        <v>20.4173794466953</v>
      </c>
      <c r="H57" s="28">
        <f t="shared" si="3"/>
        <v>1.31</v>
      </c>
      <c r="I57" s="27">
        <v>13.937999999999999</v>
      </c>
      <c r="J57" s="27">
        <f t="shared" si="4"/>
        <v>5.6228387138052959E-3</v>
      </c>
      <c r="K57" s="20">
        <f t="shared" si="0"/>
        <v>0.9998203827488048</v>
      </c>
      <c r="S57" s="31">
        <f t="shared" si="5"/>
        <v>1.9737555954609816</v>
      </c>
      <c r="T57" s="31">
        <f t="shared" si="6"/>
        <v>2.0766959613790279</v>
      </c>
      <c r="U57" s="31">
        <f t="shared" si="7"/>
        <v>1.5441273391736923</v>
      </c>
      <c r="V57" s="31">
        <f t="shared" si="8"/>
        <v>1.7667855770382275</v>
      </c>
      <c r="W57" s="31">
        <f t="shared" si="9"/>
        <v>1.4591410340342503</v>
      </c>
      <c r="X57" s="32">
        <f t="shared" si="10"/>
        <v>0.33849108023330632</v>
      </c>
      <c r="Y57" s="31">
        <f t="shared" si="11"/>
        <v>18.420366608595572</v>
      </c>
      <c r="Z57" s="31">
        <f t="shared" si="12"/>
        <v>1.9163438486210591</v>
      </c>
      <c r="AA57" s="31">
        <f t="shared" si="13"/>
        <v>4.185420514838289</v>
      </c>
      <c r="AB57" s="31">
        <f t="shared" si="14"/>
        <v>1.7230649032372989</v>
      </c>
      <c r="AD57" s="73">
        <f t="shared" si="15"/>
        <v>1919.1839195851862</v>
      </c>
      <c r="AE57" s="73">
        <f t="shared" si="16"/>
        <v>44.147429350347487</v>
      </c>
      <c r="AF57" s="73">
        <f t="shared" si="17"/>
        <v>0.24076706908409234</v>
      </c>
      <c r="AG57" s="73">
        <f t="shared" si="18"/>
        <v>1147.878787878788</v>
      </c>
      <c r="AH57" s="73">
        <f t="shared" si="19"/>
        <v>4267.782735798527</v>
      </c>
      <c r="AI57" s="73">
        <f t="shared" si="20"/>
        <v>8.4899945952385636</v>
      </c>
      <c r="AJ57" s="73">
        <f t="shared" si="21"/>
        <v>399.39393939393943</v>
      </c>
      <c r="AK57" s="73">
        <f t="shared" si="22"/>
        <v>236.44047556262601</v>
      </c>
      <c r="AL57" s="73">
        <f t="shared" si="23"/>
        <v>92.321487403629106</v>
      </c>
      <c r="AM57" s="73">
        <f t="shared" si="24"/>
        <v>83.63636363636364</v>
      </c>
      <c r="AN57" s="73">
        <f t="shared" si="25"/>
        <v>0.8588805998576321</v>
      </c>
      <c r="AO57" s="73">
        <f t="shared" si="26"/>
        <v>64.242424242424249</v>
      </c>
      <c r="AP57" s="73">
        <f t="shared" si="27"/>
        <v>64.647396011555188</v>
      </c>
      <c r="AQ57" s="73">
        <f t="shared" si="28"/>
        <v>927.27272727272737</v>
      </c>
      <c r="AR57" s="73">
        <f t="shared" si="29"/>
        <v>135.788824878757</v>
      </c>
      <c r="AS57" s="73">
        <f t="shared" si="30"/>
        <v>0.72545148917576863</v>
      </c>
      <c r="AT57" s="73">
        <f t="shared" si="31"/>
        <v>206.66666666666669</v>
      </c>
      <c r="AU57" s="73">
        <f t="shared" si="32"/>
        <v>1919.1839195851862</v>
      </c>
      <c r="AV57" s="73">
        <f t="shared" si="33"/>
        <v>4267.782735798527</v>
      </c>
      <c r="AW57" s="73">
        <f t="shared" si="34"/>
        <v>236.44047556262601</v>
      </c>
      <c r="AX57" s="73">
        <f t="shared" si="35"/>
        <v>0.8588805998576321</v>
      </c>
      <c r="AY57" s="73">
        <f t="shared" si="36"/>
        <v>64.647396011555188</v>
      </c>
      <c r="AZ57" s="73">
        <f t="shared" si="37"/>
        <v>135.788824878757</v>
      </c>
      <c r="BA57" s="73">
        <f t="shared" si="38"/>
        <v>2829.0909090909095</v>
      </c>
      <c r="BC57" s="34">
        <f t="shared" si="39"/>
        <v>1.2115927520672502E-2</v>
      </c>
      <c r="BD57" s="34">
        <f t="shared" si="40"/>
        <v>2.4442573746533615E-2</v>
      </c>
      <c r="BE57" s="34">
        <f t="shared" si="41"/>
        <v>1.8671391511990775E-2</v>
      </c>
      <c r="BF57" s="34">
        <f t="shared" si="42"/>
        <v>1.2714351006174813E-2</v>
      </c>
      <c r="BG57" s="34">
        <f t="shared" si="43"/>
        <v>0.22317982673395986</v>
      </c>
      <c r="BH57" s="34">
        <f t="shared" si="44"/>
        <v>2.3218283174579343E-2</v>
      </c>
      <c r="BI57" s="34">
        <f t="shared" si="45"/>
        <v>5.0440771891798762E-2</v>
      </c>
      <c r="BJ57" s="34">
        <f t="shared" si="46"/>
        <v>2.9273866467264528E-2</v>
      </c>
      <c r="BL57" s="49">
        <f t="shared" si="47"/>
        <v>1</v>
      </c>
      <c r="BM57" s="49">
        <f t="shared" si="48"/>
        <v>0.76388811201351925</v>
      </c>
      <c r="BN57" s="49">
        <f t="shared" si="49"/>
        <v>9.130782586494627</v>
      </c>
      <c r="BO57" s="49">
        <f t="shared" si="50"/>
        <v>0.94991155249647563</v>
      </c>
      <c r="BP57" s="49">
        <f t="shared" si="51"/>
        <v>1.1976589196715046</v>
      </c>
      <c r="BU57" s="38">
        <f t="shared" si="52"/>
        <v>4.483977548450023E-2</v>
      </c>
      <c r="BV57" s="38">
        <f t="shared" si="53"/>
        <v>3.4252571437964965E-2</v>
      </c>
      <c r="BW57" s="38">
        <f t="shared" si="53"/>
        <v>0.40942224117620341</v>
      </c>
      <c r="BX57" s="38">
        <f t="shared" si="53"/>
        <v>4.2593820744075021E-2</v>
      </c>
      <c r="BY57" s="38">
        <f t="shared" si="53"/>
        <v>5.3702757065079362E-2</v>
      </c>
    </row>
    <row r="58" spans="1:77" x14ac:dyDescent="0.25">
      <c r="A58" s="23" t="s">
        <v>257</v>
      </c>
      <c r="B58" s="24" t="s">
        <v>258</v>
      </c>
      <c r="C58" s="24" t="s">
        <v>89</v>
      </c>
      <c r="D58" s="24" t="s">
        <v>66</v>
      </c>
      <c r="E58" s="25">
        <v>0.114</v>
      </c>
      <c r="F58" s="26">
        <f t="shared" si="2"/>
        <v>6.0802384259644322</v>
      </c>
      <c r="G58" s="27">
        <v>25.118864315095799</v>
      </c>
      <c r="H58" s="28">
        <f t="shared" si="3"/>
        <v>1.4</v>
      </c>
      <c r="I58" s="27">
        <v>0.16766</v>
      </c>
      <c r="J58" s="27">
        <f t="shared" si="4"/>
        <v>6.763704539794776E-5</v>
      </c>
      <c r="K58" s="20">
        <f t="shared" si="0"/>
        <v>0.9998469981571213</v>
      </c>
      <c r="S58" s="31">
        <f t="shared" si="5"/>
        <v>2.1551048488627407</v>
      </c>
      <c r="T58" s="31">
        <f t="shared" si="6"/>
        <v>2.3237037990931353</v>
      </c>
      <c r="U58" s="31">
        <f t="shared" si="7"/>
        <v>1.6392018895734057</v>
      </c>
      <c r="V58" s="31">
        <f t="shared" si="8"/>
        <v>1.9816496817482785</v>
      </c>
      <c r="W58" s="31">
        <f t="shared" si="9"/>
        <v>1.5392403955060927</v>
      </c>
      <c r="X58" s="32">
        <f t="shared" si="10"/>
        <v>31.363253734551321</v>
      </c>
      <c r="Y58" s="31">
        <f t="shared" si="11"/>
        <v>21.408777142643313</v>
      </c>
      <c r="Z58" s="31">
        <f t="shared" si="12"/>
        <v>2.0846449578707236</v>
      </c>
      <c r="AA58" s="31">
        <f t="shared" si="13"/>
        <v>4.7291887878498766</v>
      </c>
      <c r="AB58" s="31">
        <f t="shared" si="14"/>
        <v>1.7734804166268749</v>
      </c>
      <c r="AD58" s="73">
        <f t="shared" si="15"/>
        <v>1757.6871037151375</v>
      </c>
      <c r="AE58" s="73">
        <f t="shared" si="16"/>
        <v>38.454734513065837</v>
      </c>
      <c r="AF58" s="73">
        <f t="shared" si="17"/>
        <v>0.21517372403278484</v>
      </c>
      <c r="AG58" s="73">
        <f t="shared" si="18"/>
        <v>1147.878787878788</v>
      </c>
      <c r="AH58" s="73">
        <f t="shared" si="19"/>
        <v>4020.2491480259423</v>
      </c>
      <c r="AI58" s="73">
        <f t="shared" si="20"/>
        <v>7.5694509166557076</v>
      </c>
      <c r="AJ58" s="73">
        <f t="shared" si="21"/>
        <v>399.39393939393943</v>
      </c>
      <c r="AK58" s="73">
        <f t="shared" si="22"/>
        <v>224.1365292953906</v>
      </c>
      <c r="AL58" s="73">
        <f t="shared" si="23"/>
        <v>0.9963889673083709</v>
      </c>
      <c r="AM58" s="73">
        <f t="shared" si="24"/>
        <v>83.63636363636364</v>
      </c>
      <c r="AN58" s="73">
        <f t="shared" si="25"/>
        <v>0.73899108842022698</v>
      </c>
      <c r="AO58" s="73">
        <f t="shared" si="26"/>
        <v>64.242424242424249</v>
      </c>
      <c r="AP58" s="73">
        <f t="shared" si="27"/>
        <v>59.42817226903346</v>
      </c>
      <c r="AQ58" s="73">
        <f t="shared" si="28"/>
        <v>927.27272727272737</v>
      </c>
      <c r="AR58" s="73">
        <f t="shared" si="29"/>
        <v>120.17564931928334</v>
      </c>
      <c r="AS58" s="73">
        <f t="shared" si="30"/>
        <v>0.7048287583448346</v>
      </c>
      <c r="AT58" s="73">
        <f t="shared" si="31"/>
        <v>206.66666666666669</v>
      </c>
      <c r="AU58" s="73">
        <f t="shared" si="32"/>
        <v>1757.6871037151375</v>
      </c>
      <c r="AV58" s="73">
        <f t="shared" si="33"/>
        <v>4020.2491480259423</v>
      </c>
      <c r="AW58" s="73">
        <f t="shared" si="34"/>
        <v>224.1365292953906</v>
      </c>
      <c r="AX58" s="73">
        <f t="shared" si="35"/>
        <v>0.73899108842022698</v>
      </c>
      <c r="AY58" s="73">
        <f t="shared" si="36"/>
        <v>59.42817226903346</v>
      </c>
      <c r="AZ58" s="73">
        <f t="shared" si="37"/>
        <v>120.17564931928334</v>
      </c>
      <c r="BA58" s="73">
        <f t="shared" si="38"/>
        <v>2829.0909090909095</v>
      </c>
      <c r="BC58" s="34">
        <f t="shared" si="39"/>
        <v>2.3027442777672012E-2</v>
      </c>
      <c r="BD58" s="34">
        <f t="shared" si="40"/>
        <v>4.9727103990799965E-2</v>
      </c>
      <c r="BE58" s="34">
        <f t="shared" si="41"/>
        <v>3.7675690743544633E-2</v>
      </c>
      <c r="BF58" s="34">
        <f t="shared" si="42"/>
        <v>3.5287899342319851E-2</v>
      </c>
      <c r="BG58" s="34">
        <f t="shared" si="43"/>
        <v>0.49298939059215141</v>
      </c>
      <c r="BH58" s="34">
        <f t="shared" si="44"/>
        <v>4.8004042479130565E-2</v>
      </c>
      <c r="BI58" s="34">
        <f t="shared" si="45"/>
        <v>0.10826614454297927</v>
      </c>
      <c r="BJ58" s="34">
        <f t="shared" si="46"/>
        <v>6.1047273783208365E-2</v>
      </c>
      <c r="BL58" s="49">
        <f t="shared" si="47"/>
        <v>1</v>
      </c>
      <c r="BM58" s="49">
        <f t="shared" si="48"/>
        <v>0.75764900265487067</v>
      </c>
      <c r="BN58" s="49">
        <f t="shared" si="49"/>
        <v>9.9138970707676766</v>
      </c>
      <c r="BO58" s="49">
        <f t="shared" si="50"/>
        <v>0.96534965092702396</v>
      </c>
      <c r="BP58" s="49">
        <f t="shared" si="51"/>
        <v>1.2276458688304621</v>
      </c>
      <c r="BU58" s="38">
        <f t="shared" si="52"/>
        <v>4.3405116922435746E-2</v>
      </c>
      <c r="BV58" s="38">
        <f t="shared" si="53"/>
        <v>3.2885843546401491E-2</v>
      </c>
      <c r="BW58" s="38">
        <f t="shared" si="53"/>
        <v>0.43031386151366424</v>
      </c>
      <c r="BX58" s="38">
        <f t="shared" si="53"/>
        <v>4.1901114469520009E-2</v>
      </c>
      <c r="BY58" s="38">
        <f t="shared" si="53"/>
        <v>5.3286112475931423E-2</v>
      </c>
    </row>
    <row r="59" spans="1:77" x14ac:dyDescent="0.25">
      <c r="A59" s="23" t="s">
        <v>259</v>
      </c>
      <c r="B59" s="24" t="s">
        <v>260</v>
      </c>
      <c r="C59" s="24" t="s">
        <v>77</v>
      </c>
      <c r="D59" s="24" t="s">
        <v>66</v>
      </c>
      <c r="E59" s="25">
        <v>1.72</v>
      </c>
      <c r="F59" s="26">
        <f t="shared" si="2"/>
        <v>0.4029925468371775</v>
      </c>
      <c r="G59" s="27">
        <v>5011.8723362727324</v>
      </c>
      <c r="H59" s="28">
        <f t="shared" si="3"/>
        <v>3.7000000000000006</v>
      </c>
      <c r="I59" s="27">
        <v>3.8178000000000001E-3</v>
      </c>
      <c r="J59" s="27">
        <f t="shared" si="4"/>
        <v>1.5401688650857986E-6</v>
      </c>
      <c r="K59" s="20">
        <f t="shared" si="0"/>
        <v>0.99990689901433438</v>
      </c>
      <c r="S59" s="31">
        <f t="shared" si="5"/>
        <v>5.3059913274348469</v>
      </c>
      <c r="T59" s="31">
        <f t="shared" si="6"/>
        <v>10.048180414313855</v>
      </c>
      <c r="U59" s="31">
        <f t="shared" si="7"/>
        <v>3.2910924250536873</v>
      </c>
      <c r="V59" s="31">
        <f t="shared" si="8"/>
        <v>229.88290857199414</v>
      </c>
      <c r="W59" s="31">
        <f t="shared" si="9"/>
        <v>2.93094171365136</v>
      </c>
      <c r="X59" s="32">
        <f t="shared" si="10"/>
        <v>151534.07347381138</v>
      </c>
      <c r="Y59" s="31">
        <f t="shared" si="11"/>
        <v>73.331474190053129</v>
      </c>
      <c r="Z59" s="31">
        <f t="shared" si="12"/>
        <v>5.0088240185291077</v>
      </c>
      <c r="AA59" s="31">
        <f t="shared" si="13"/>
        <v>14.176992221112329</v>
      </c>
      <c r="AB59" s="31">
        <f t="shared" si="14"/>
        <v>2.0866538815011748</v>
      </c>
      <c r="AD59" s="73">
        <f t="shared" si="15"/>
        <v>713.90994938382005</v>
      </c>
      <c r="AE59" s="73">
        <f t="shared" si="16"/>
        <v>2.548744031679945</v>
      </c>
      <c r="AF59" s="73">
        <f t="shared" si="17"/>
        <v>4.9760253039220811E-2</v>
      </c>
      <c r="AG59" s="73">
        <f t="shared" si="18"/>
        <v>1147.878787878788</v>
      </c>
      <c r="AH59" s="73">
        <f t="shared" si="19"/>
        <v>2002.374637015093</v>
      </c>
      <c r="AI59" s="73">
        <f t="shared" si="20"/>
        <v>6.5250609943898183E-2</v>
      </c>
      <c r="AJ59" s="73">
        <f t="shared" si="21"/>
        <v>399.39393939393943</v>
      </c>
      <c r="AK59" s="73">
        <f t="shared" si="22"/>
        <v>117.70960793696571</v>
      </c>
      <c r="AL59" s="73">
        <f t="shared" si="23"/>
        <v>2.0622424570009812E-4</v>
      </c>
      <c r="AM59" s="73">
        <f t="shared" si="24"/>
        <v>83.63636363636364</v>
      </c>
      <c r="AN59" s="73">
        <f t="shared" si="25"/>
        <v>0.21574495395231053</v>
      </c>
      <c r="AO59" s="73">
        <f t="shared" si="26"/>
        <v>64.242424242424249</v>
      </c>
      <c r="AP59" s="73">
        <f t="shared" si="27"/>
        <v>24.733677848896345</v>
      </c>
      <c r="AQ59" s="73">
        <f t="shared" si="28"/>
        <v>927.27272727272737</v>
      </c>
      <c r="AR59" s="73">
        <f t="shared" si="29"/>
        <v>40.088428100212489</v>
      </c>
      <c r="AS59" s="73">
        <f t="shared" si="30"/>
        <v>0.59904520394188632</v>
      </c>
      <c r="AT59" s="73">
        <f t="shared" si="31"/>
        <v>206.66666666666669</v>
      </c>
      <c r="AU59" s="73">
        <f t="shared" si="32"/>
        <v>713.90994938382005</v>
      </c>
      <c r="AV59" s="73">
        <f t="shared" si="33"/>
        <v>2002.374637015093</v>
      </c>
      <c r="AW59" s="73">
        <f t="shared" si="34"/>
        <v>117.70960793696571</v>
      </c>
      <c r="AX59" s="73">
        <f t="shared" si="35"/>
        <v>0.21574495395231053</v>
      </c>
      <c r="AY59" s="73">
        <f t="shared" si="36"/>
        <v>24.733677848896345</v>
      </c>
      <c r="AZ59" s="73">
        <f t="shared" si="37"/>
        <v>40.088428100212489</v>
      </c>
      <c r="BA59" s="73">
        <f t="shared" si="38"/>
        <v>2829.0909090909095</v>
      </c>
      <c r="BC59" s="34">
        <f t="shared" si="39"/>
        <v>8.7825136158953987E-2</v>
      </c>
      <c r="BD59" s="34">
        <f t="shared" si="40"/>
        <v>0.46724001446732338</v>
      </c>
      <c r="BE59" s="34">
        <f t="shared" si="41"/>
        <v>0.28903122179310226</v>
      </c>
      <c r="BF59" s="34">
        <f t="shared" si="42"/>
        <v>0.25740990409976949</v>
      </c>
      <c r="BG59" s="34">
        <f t="shared" si="43"/>
        <v>6.4403467054782357</v>
      </c>
      <c r="BH59" s="34">
        <f t="shared" si="44"/>
        <v>0.43990065142355789</v>
      </c>
      <c r="BI59" s="34">
        <f t="shared" si="45"/>
        <v>1.2267646115684394</v>
      </c>
      <c r="BJ59" s="34">
        <f t="shared" si="46"/>
        <v>0.58790996554056385</v>
      </c>
      <c r="BL59" s="49">
        <f t="shared" si="47"/>
        <v>1</v>
      </c>
      <c r="BM59" s="49">
        <f t="shared" si="48"/>
        <v>0.6185926137396689</v>
      </c>
      <c r="BN59" s="49">
        <f t="shared" si="49"/>
        <v>13.783808120159717</v>
      </c>
      <c r="BO59" s="49">
        <f t="shared" si="50"/>
        <v>0.94148753917205974</v>
      </c>
      <c r="BP59" s="49">
        <f t="shared" si="51"/>
        <v>1.2582611662890435</v>
      </c>
      <c r="BU59" s="38">
        <f t="shared" si="52"/>
        <v>4.0134342381518917E-2</v>
      </c>
      <c r="BV59" s="38">
        <f t="shared" si="53"/>
        <v>2.4826807754506554E-2</v>
      </c>
      <c r="BW59" s="38">
        <f t="shared" si="53"/>
        <v>0.55320407441565078</v>
      </c>
      <c r="BX59" s="38">
        <f t="shared" si="53"/>
        <v>3.7785983245065151E-2</v>
      </c>
      <c r="BY59" s="38">
        <f t="shared" si="53"/>
        <v>5.0499484453213783E-2</v>
      </c>
    </row>
    <row r="60" spans="1:77" x14ac:dyDescent="0.25">
      <c r="A60" s="23" t="s">
        <v>261</v>
      </c>
      <c r="B60" s="24" t="s">
        <v>262</v>
      </c>
      <c r="C60" s="24" t="s">
        <v>263</v>
      </c>
      <c r="D60" s="24" t="s">
        <v>66</v>
      </c>
      <c r="E60" s="25">
        <v>0.108</v>
      </c>
      <c r="F60" s="26">
        <f t="shared" si="2"/>
        <v>6.418029449629123</v>
      </c>
      <c r="G60" s="27">
        <v>1.3182567385564072</v>
      </c>
      <c r="H60" s="28">
        <f t="shared" si="3"/>
        <v>0.12000000000000005</v>
      </c>
      <c r="I60" s="27">
        <v>7.1330654636821991E-2</v>
      </c>
      <c r="J60" s="27">
        <f t="shared" si="4"/>
        <v>2.8776063020017072E-5</v>
      </c>
      <c r="K60" s="20">
        <f t="shared" si="0"/>
        <v>0.99776065330244346</v>
      </c>
      <c r="S60" s="31">
        <f t="shared" si="5"/>
        <v>0.96319306345984501</v>
      </c>
      <c r="T60" s="31">
        <f t="shared" si="6"/>
        <v>0.89306594207528145</v>
      </c>
      <c r="U60" s="31">
        <f t="shared" si="7"/>
        <v>1.0143276483640868</v>
      </c>
      <c r="V60" s="31">
        <f t="shared" si="8"/>
        <v>0.89393029486695907</v>
      </c>
      <c r="W60" s="31">
        <f t="shared" si="9"/>
        <v>1.0127900729892994</v>
      </c>
      <c r="X60" s="32">
        <f t="shared" si="10"/>
        <v>35.360492342850343</v>
      </c>
      <c r="Y60" s="31">
        <f t="shared" si="11"/>
        <v>1.7675507888593871</v>
      </c>
      <c r="Z60" s="31">
        <f t="shared" si="12"/>
        <v>0.97849165506859737</v>
      </c>
      <c r="AA60" s="31">
        <f t="shared" si="13"/>
        <v>1.1552903516933952</v>
      </c>
      <c r="AB60" s="31">
        <f t="shared" si="14"/>
        <v>1.0452596716379947</v>
      </c>
      <c r="AD60" s="73">
        <f t="shared" si="15"/>
        <v>3932.7525744353738</v>
      </c>
      <c r="AE60" s="73">
        <f t="shared" si="16"/>
        <v>40.59110865268061</v>
      </c>
      <c r="AF60" s="73">
        <f t="shared" si="17"/>
        <v>0.55986907174862599</v>
      </c>
      <c r="AG60" s="73">
        <f t="shared" si="18"/>
        <v>1147.878787878788</v>
      </c>
      <c r="AH60" s="73">
        <f t="shared" si="19"/>
        <v>6496.9144936829707</v>
      </c>
      <c r="AI60" s="73">
        <f t="shared" si="20"/>
        <v>16.779831812537914</v>
      </c>
      <c r="AJ60" s="73">
        <f t="shared" si="21"/>
        <v>399.39393939393943</v>
      </c>
      <c r="AK60" s="73">
        <f t="shared" si="22"/>
        <v>340.64314925768934</v>
      </c>
      <c r="AL60" s="73">
        <f t="shared" si="23"/>
        <v>0.88375466317053541</v>
      </c>
      <c r="AM60" s="73">
        <f t="shared" si="24"/>
        <v>83.63636363636364</v>
      </c>
      <c r="AN60" s="73">
        <f t="shared" si="25"/>
        <v>8.9507445116173407</v>
      </c>
      <c r="AO60" s="73">
        <f t="shared" si="26"/>
        <v>64.242424242424249</v>
      </c>
      <c r="AP60" s="73">
        <f t="shared" si="27"/>
        <v>126.60980707845511</v>
      </c>
      <c r="AQ60" s="73">
        <f t="shared" si="28"/>
        <v>927.27272727272737</v>
      </c>
      <c r="AR60" s="73">
        <f t="shared" si="29"/>
        <v>491.93982491092805</v>
      </c>
      <c r="AS60" s="73">
        <f t="shared" si="30"/>
        <v>1.1958750862751291</v>
      </c>
      <c r="AT60" s="73">
        <f t="shared" si="31"/>
        <v>206.66666666666669</v>
      </c>
      <c r="AU60" s="73">
        <f t="shared" si="32"/>
        <v>3932.7525744353738</v>
      </c>
      <c r="AV60" s="73">
        <f t="shared" si="33"/>
        <v>6496.9144936829707</v>
      </c>
      <c r="AW60" s="73">
        <f t="shared" si="34"/>
        <v>340.64314925768934</v>
      </c>
      <c r="AX60" s="73">
        <f t="shared" si="35"/>
        <v>8.9507445116173407</v>
      </c>
      <c r="AY60" s="73">
        <f t="shared" si="36"/>
        <v>126.60980707845511</v>
      </c>
      <c r="AZ60" s="73">
        <f t="shared" si="37"/>
        <v>491.93982491092805</v>
      </c>
      <c r="BA60" s="73">
        <f t="shared" si="38"/>
        <v>2829.0909090909095</v>
      </c>
      <c r="BC60" s="34">
        <f t="shared" si="39"/>
        <v>4.6091016393752508E-2</v>
      </c>
      <c r="BD60" s="34">
        <f t="shared" si="40"/>
        <v>4.4462092537560519E-2</v>
      </c>
      <c r="BE60" s="34">
        <f t="shared" si="41"/>
        <v>4.6630956697791152E-2</v>
      </c>
      <c r="BF60" s="34">
        <f t="shared" si="42"/>
        <v>4.6559730648714444E-2</v>
      </c>
      <c r="BG60" s="34">
        <f t="shared" si="43"/>
        <v>8.1468212386108185E-2</v>
      </c>
      <c r="BH60" s="34">
        <f t="shared" si="44"/>
        <v>4.5099674914916746E-2</v>
      </c>
      <c r="BI60" s="34">
        <f t="shared" si="45"/>
        <v>5.3119376642030265E-2</v>
      </c>
      <c r="BJ60" s="34">
        <f t="shared" si="46"/>
        <v>5.0819311299735215E-2</v>
      </c>
      <c r="BL60" s="49">
        <f t="shared" si="47"/>
        <v>1</v>
      </c>
      <c r="BM60" s="49">
        <f t="shared" si="48"/>
        <v>1.048780073911241</v>
      </c>
      <c r="BN60" s="49">
        <f t="shared" si="49"/>
        <v>1.8323072023046549</v>
      </c>
      <c r="BO60" s="49">
        <f t="shared" si="50"/>
        <v>1.0143399093692591</v>
      </c>
      <c r="BP60" s="49">
        <f t="shared" si="51"/>
        <v>1.1429806470940223</v>
      </c>
      <c r="BU60" s="38">
        <f t="shared" si="52"/>
        <v>5.3031002239922034E-2</v>
      </c>
      <c r="BV60" s="38">
        <f t="shared" si="53"/>
        <v>5.5617858448772615E-2</v>
      </c>
      <c r="BW60" s="38">
        <f t="shared" si="53"/>
        <v>9.7169087349643427E-2</v>
      </c>
      <c r="BX60" s="38">
        <f t="shared" si="53"/>
        <v>5.3791462005803495E-2</v>
      </c>
      <c r="BY60" s="38">
        <f t="shared" si="53"/>
        <v>6.0613409256230627E-2</v>
      </c>
    </row>
    <row r="61" spans="1:77" x14ac:dyDescent="0.25">
      <c r="A61" s="23" t="s">
        <v>264</v>
      </c>
      <c r="B61" s="24" t="s">
        <v>265</v>
      </c>
      <c r="C61" s="24" t="s">
        <v>89</v>
      </c>
      <c r="D61" s="24" t="s">
        <v>66</v>
      </c>
      <c r="E61" s="25">
        <v>6.9099999999999999E-4</v>
      </c>
      <c r="F61" s="26">
        <f t="shared" si="2"/>
        <v>1003.1073524745952</v>
      </c>
      <c r="G61" s="27">
        <v>4.2657951880159237E-2</v>
      </c>
      <c r="H61" s="28">
        <f t="shared" si="3"/>
        <v>-1.3700000000000003</v>
      </c>
      <c r="I61" s="27">
        <v>1.8583999999999999E-9</v>
      </c>
      <c r="J61" s="27">
        <f t="shared" si="4"/>
        <v>7.4971182850737281E-13</v>
      </c>
      <c r="K61" s="20">
        <f t="shared" si="0"/>
        <v>0.93610699417490983</v>
      </c>
      <c r="S61" s="31">
        <f t="shared" si="5"/>
        <v>0.87378451938841462</v>
      </c>
      <c r="T61" s="31">
        <f t="shared" si="6"/>
        <v>0.80174239701347816</v>
      </c>
      <c r="U61" s="31">
        <f t="shared" si="7"/>
        <v>0.96745413237197864</v>
      </c>
      <c r="V61" s="31">
        <f t="shared" si="8"/>
        <v>0.8356337356010638</v>
      </c>
      <c r="W61" s="31">
        <f t="shared" si="9"/>
        <v>0.97329960277278826</v>
      </c>
      <c r="X61" s="32">
        <f t="shared" si="10"/>
        <v>1278328922.9888103</v>
      </c>
      <c r="Y61" s="31">
        <f t="shared" si="11"/>
        <v>0.29420899160916325</v>
      </c>
      <c r="Z61" s="31">
        <f t="shared" si="12"/>
        <v>0.8955160879716485</v>
      </c>
      <c r="AA61" s="31">
        <f t="shared" si="13"/>
        <v>0.88720251184717625</v>
      </c>
      <c r="AB61" s="31">
        <f t="shared" si="14"/>
        <v>0.89784613537821867</v>
      </c>
      <c r="AD61" s="73">
        <f t="shared" si="15"/>
        <v>4335.1649244728251</v>
      </c>
      <c r="AE61" s="73">
        <f t="shared" si="16"/>
        <v>6344.1964319674471</v>
      </c>
      <c r="AF61" s="73">
        <f t="shared" si="17"/>
        <v>0.62364171068228347</v>
      </c>
      <c r="AG61" s="73">
        <f t="shared" si="18"/>
        <v>1147.878787878788</v>
      </c>
      <c r="AH61" s="73">
        <f t="shared" si="19"/>
        <v>6811.6924404910133</v>
      </c>
      <c r="AI61" s="73">
        <f t="shared" si="20"/>
        <v>17.950448098185785</v>
      </c>
      <c r="AJ61" s="73">
        <f t="shared" si="21"/>
        <v>399.39393939393943</v>
      </c>
      <c r="AK61" s="73">
        <f t="shared" si="22"/>
        <v>354.46433864469424</v>
      </c>
      <c r="AL61" s="73">
        <f t="shared" si="23"/>
        <v>2.4445977430390614E-8</v>
      </c>
      <c r="AM61" s="73">
        <f t="shared" si="24"/>
        <v>83.63636363636364</v>
      </c>
      <c r="AN61" s="73">
        <f t="shared" si="25"/>
        <v>53.774343998993238</v>
      </c>
      <c r="AO61" s="73">
        <f t="shared" si="26"/>
        <v>64.242424242424249</v>
      </c>
      <c r="AP61" s="73">
        <f t="shared" si="27"/>
        <v>138.34105421457883</v>
      </c>
      <c r="AQ61" s="73">
        <f t="shared" si="28"/>
        <v>927.27272727272737</v>
      </c>
      <c r="AR61" s="73">
        <f t="shared" si="29"/>
        <v>640.59031139356239</v>
      </c>
      <c r="AS61" s="73">
        <f t="shared" si="30"/>
        <v>1.3922207277457805</v>
      </c>
      <c r="AT61" s="73">
        <f t="shared" si="31"/>
        <v>206.66666666666669</v>
      </c>
      <c r="AU61" s="73">
        <f t="shared" si="32"/>
        <v>4335.1649244728251</v>
      </c>
      <c r="AV61" s="73">
        <f t="shared" si="33"/>
        <v>6811.6924404910133</v>
      </c>
      <c r="AW61" s="73">
        <f t="shared" si="34"/>
        <v>354.46433864469424</v>
      </c>
      <c r="AX61" s="73">
        <f t="shared" si="35"/>
        <v>53.774343998993238</v>
      </c>
      <c r="AY61" s="73">
        <f t="shared" si="36"/>
        <v>138.34105421457883</v>
      </c>
      <c r="AZ61" s="73">
        <f t="shared" si="37"/>
        <v>640.59031139356239</v>
      </c>
      <c r="BA61" s="73">
        <f t="shared" si="38"/>
        <v>2829.0909090909095</v>
      </c>
      <c r="BC61" s="34">
        <f t="shared" si="39"/>
        <v>3.5380846627776238E-4</v>
      </c>
      <c r="BD61" s="34">
        <f t="shared" si="40"/>
        <v>3.0955578669818889E-4</v>
      </c>
      <c r="BE61" s="34">
        <f t="shared" si="41"/>
        <v>3.4139380796410757E-4</v>
      </c>
      <c r="BF61" s="34">
        <f t="shared" si="42"/>
        <v>3.4436163966204626E-4</v>
      </c>
      <c r="BG61" s="34">
        <f t="shared" si="43"/>
        <v>1.0409363208636512E-4</v>
      </c>
      <c r="BH61" s="34">
        <f t="shared" si="44"/>
        <v>3.1684117361231067E-4</v>
      </c>
      <c r="BI61" s="34">
        <f t="shared" si="45"/>
        <v>3.1321902846290987E-4</v>
      </c>
      <c r="BJ61" s="34">
        <f t="shared" si="46"/>
        <v>3.4885601900036691E-4</v>
      </c>
      <c r="BL61" s="49">
        <f t="shared" si="47"/>
        <v>1</v>
      </c>
      <c r="BM61" s="49">
        <f t="shared" si="48"/>
        <v>1.1028506738817974</v>
      </c>
      <c r="BN61" s="49">
        <f t="shared" si="49"/>
        <v>0.33626776354807564</v>
      </c>
      <c r="BO61" s="49">
        <f t="shared" si="50"/>
        <v>1.0235349724578882</v>
      </c>
      <c r="BP61" s="49">
        <f t="shared" si="51"/>
        <v>1.1269568652596211</v>
      </c>
      <c r="BU61" s="38">
        <f t="shared" si="52"/>
        <v>5.5313515098763921E-2</v>
      </c>
      <c r="BV61" s="38">
        <f t="shared" si="53"/>
        <v>6.1002547401442765E-2</v>
      </c>
      <c r="BW61" s="38">
        <f t="shared" si="53"/>
        <v>1.8600152016244056E-2</v>
      </c>
      <c r="BX61" s="38">
        <f t="shared" si="53"/>
        <v>5.6615317153162308E-2</v>
      </c>
      <c r="BY61" s="38">
        <f t="shared" si="53"/>
        <v>6.2335945582193714E-2</v>
      </c>
    </row>
    <row r="62" spans="1:77" x14ac:dyDescent="0.25">
      <c r="A62" s="23" t="s">
        <v>266</v>
      </c>
      <c r="B62" s="24" t="s">
        <v>267</v>
      </c>
      <c r="C62" s="24" t="s">
        <v>107</v>
      </c>
      <c r="D62" s="24" t="s">
        <v>66</v>
      </c>
      <c r="E62" s="25">
        <v>5.7700000000000001E-2</v>
      </c>
      <c r="F62" s="26">
        <f t="shared" si="2"/>
        <v>12.012949403118636</v>
      </c>
      <c r="G62" s="27">
        <v>6.4565422903465572</v>
      </c>
      <c r="H62" s="28">
        <f t="shared" si="3"/>
        <v>0.81000000000000016</v>
      </c>
      <c r="I62" s="27">
        <v>0.90900000000000003</v>
      </c>
      <c r="J62" s="27">
        <f t="shared" si="4"/>
        <v>3.6670687263947583E-4</v>
      </c>
      <c r="K62" s="20">
        <f t="shared" si="0"/>
        <v>0.99951256315682191</v>
      </c>
      <c r="S62" s="31">
        <f t="shared" si="5"/>
        <v>1.289944883423499</v>
      </c>
      <c r="T62" s="31">
        <f t="shared" si="6"/>
        <v>1.2437917989285052</v>
      </c>
      <c r="U62" s="31">
        <f t="shared" si="7"/>
        <v>1.1856312616550106</v>
      </c>
      <c r="V62" s="31">
        <f t="shared" si="8"/>
        <v>1.1287567711256361</v>
      </c>
      <c r="W62" s="31">
        <f t="shared" si="9"/>
        <v>1.1571116604670744</v>
      </c>
      <c r="X62" s="32">
        <f t="shared" si="10"/>
        <v>3.4246153481804367</v>
      </c>
      <c r="Y62" s="31">
        <f t="shared" si="11"/>
        <v>7.1520150889985201</v>
      </c>
      <c r="Z62" s="31">
        <f t="shared" si="12"/>
        <v>1.2817335638036695</v>
      </c>
      <c r="AA62" s="31">
        <f t="shared" si="13"/>
        <v>2.1350422365903552</v>
      </c>
      <c r="AB62" s="31">
        <f t="shared" si="14"/>
        <v>1.3924528987747828</v>
      </c>
      <c r="AD62" s="73">
        <f t="shared" si="15"/>
        <v>2936.5595760546694</v>
      </c>
      <c r="AE62" s="73">
        <f t="shared" si="16"/>
        <v>75.976425207790399</v>
      </c>
      <c r="AF62" s="73">
        <f t="shared" si="17"/>
        <v>0.40199654028169118</v>
      </c>
      <c r="AG62" s="73">
        <f t="shared" si="18"/>
        <v>1147.878787878788</v>
      </c>
      <c r="AH62" s="73">
        <f t="shared" si="19"/>
        <v>5558.2205135187523</v>
      </c>
      <c r="AI62" s="73">
        <f t="shared" si="20"/>
        <v>13.288956827290143</v>
      </c>
      <c r="AJ62" s="73">
        <f t="shared" si="21"/>
        <v>399.39393939393943</v>
      </c>
      <c r="AK62" s="73">
        <f t="shared" si="22"/>
        <v>298.15618646582374</v>
      </c>
      <c r="AL62" s="73">
        <f t="shared" si="23"/>
        <v>9.1251124061578821</v>
      </c>
      <c r="AM62" s="73">
        <f t="shared" si="24"/>
        <v>83.63636363636364</v>
      </c>
      <c r="AN62" s="73">
        <f t="shared" si="25"/>
        <v>2.2120892259755318</v>
      </c>
      <c r="AO62" s="73">
        <f t="shared" si="26"/>
        <v>64.242424242424249</v>
      </c>
      <c r="AP62" s="73">
        <f t="shared" si="27"/>
        <v>96.655532143878375</v>
      </c>
      <c r="AQ62" s="73">
        <f t="shared" si="28"/>
        <v>927.27272727272737</v>
      </c>
      <c r="AR62" s="73">
        <f t="shared" si="29"/>
        <v>266.19301650957362</v>
      </c>
      <c r="AS62" s="73">
        <f t="shared" si="30"/>
        <v>0.89769643274819066</v>
      </c>
      <c r="AT62" s="73">
        <f t="shared" si="31"/>
        <v>206.66666666666669</v>
      </c>
      <c r="AU62" s="73">
        <f t="shared" si="32"/>
        <v>2936.5595760546694</v>
      </c>
      <c r="AV62" s="73">
        <f t="shared" si="33"/>
        <v>5558.2205135187523</v>
      </c>
      <c r="AW62" s="73">
        <f t="shared" si="34"/>
        <v>298.15618646582374</v>
      </c>
      <c r="AX62" s="73">
        <f t="shared" si="35"/>
        <v>2.2120892259755318</v>
      </c>
      <c r="AY62" s="73">
        <f t="shared" si="36"/>
        <v>96.655532143878375</v>
      </c>
      <c r="AZ62" s="73">
        <f t="shared" si="37"/>
        <v>266.19301650957362</v>
      </c>
      <c r="BA62" s="73">
        <f t="shared" si="38"/>
        <v>2829.0909090909095</v>
      </c>
      <c r="BC62" s="34">
        <f t="shared" si="39"/>
        <v>1.865581854718772E-2</v>
      </c>
      <c r="BD62" s="34">
        <f t="shared" si="40"/>
        <v>2.415158131114669E-2</v>
      </c>
      <c r="BE62" s="34">
        <f t="shared" si="41"/>
        <v>2.2066164453334623E-2</v>
      </c>
      <c r="BF62" s="34">
        <f t="shared" si="42"/>
        <v>2.0945815519548463E-2</v>
      </c>
      <c r="BG62" s="34">
        <f t="shared" si="43"/>
        <v>0.13342669574710503</v>
      </c>
      <c r="BH62" s="34">
        <f t="shared" si="44"/>
        <v>2.391178879216151E-2</v>
      </c>
      <c r="BI62" s="34">
        <f t="shared" si="45"/>
        <v>3.9697088019959262E-2</v>
      </c>
      <c r="BJ62" s="34">
        <f t="shared" si="46"/>
        <v>2.8508747444806692E-2</v>
      </c>
      <c r="BL62" s="49">
        <f t="shared" si="47"/>
        <v>1</v>
      </c>
      <c r="BM62" s="49">
        <f t="shared" si="48"/>
        <v>0.91365298897221336</v>
      </c>
      <c r="BN62" s="49">
        <f t="shared" si="49"/>
        <v>5.5245531970829811</v>
      </c>
      <c r="BO62" s="49">
        <f t="shared" si="50"/>
        <v>0.99007135326271545</v>
      </c>
      <c r="BP62" s="49">
        <f t="shared" si="51"/>
        <v>1.1804091449552017</v>
      </c>
      <c r="BU62" s="38">
        <f t="shared" si="52"/>
        <v>4.8201570625350174E-2</v>
      </c>
      <c r="BV62" s="38">
        <f t="shared" si="53"/>
        <v>4.4039509075006429E-2</v>
      </c>
      <c r="BW62" s="38">
        <f t="shared" si="53"/>
        <v>0.26629214110269939</v>
      </c>
      <c r="BX62" s="38">
        <f t="shared" si="53"/>
        <v>4.7722994258428797E-2</v>
      </c>
      <c r="BY62" s="38">
        <f t="shared" si="53"/>
        <v>5.6897574767367363E-2</v>
      </c>
    </row>
    <row r="63" spans="1:77" x14ac:dyDescent="0.25">
      <c r="A63" s="23" t="s">
        <v>268</v>
      </c>
      <c r="B63" s="24" t="s">
        <v>269</v>
      </c>
      <c r="C63" s="24" t="s">
        <v>270</v>
      </c>
      <c r="D63" s="24" t="s">
        <v>66</v>
      </c>
      <c r="E63" s="25">
        <v>0.192</v>
      </c>
      <c r="F63" s="26">
        <f t="shared" si="2"/>
        <v>3.6101415654163818</v>
      </c>
      <c r="G63" s="27">
        <v>190.54607179632481</v>
      </c>
      <c r="H63" s="28">
        <f t="shared" si="3"/>
        <v>2.2800000000000002</v>
      </c>
      <c r="I63" s="27">
        <v>458.54</v>
      </c>
      <c r="J63" s="27">
        <f t="shared" si="4"/>
        <v>0.18498324464258004</v>
      </c>
      <c r="K63" s="20">
        <f t="shared" si="0"/>
        <v>0.99994571873812499</v>
      </c>
      <c r="S63" s="31">
        <f t="shared" si="5"/>
        <v>4.2495321748990573</v>
      </c>
      <c r="T63" s="31">
        <f t="shared" si="6"/>
        <v>6.4195639866679786</v>
      </c>
      <c r="U63" s="31">
        <f t="shared" si="7"/>
        <v>2.7372308730544406</v>
      </c>
      <c r="V63" s="31">
        <f t="shared" si="8"/>
        <v>9.5418928442942281</v>
      </c>
      <c r="W63" s="31">
        <f t="shared" si="9"/>
        <v>2.4643188742855391</v>
      </c>
      <c r="X63" s="32">
        <f t="shared" si="10"/>
        <v>5.2941039842335509E-2</v>
      </c>
      <c r="Y63" s="31">
        <f t="shared" si="11"/>
        <v>55.922339048841216</v>
      </c>
      <c r="Z63" s="31">
        <f t="shared" si="12"/>
        <v>4.0283774828335304</v>
      </c>
      <c r="AA63" s="31">
        <f t="shared" si="13"/>
        <v>11.009242930140607</v>
      </c>
      <c r="AB63" s="31">
        <f t="shared" si="14"/>
        <v>2.0348990872106225</v>
      </c>
      <c r="AD63" s="73">
        <f t="shared" si="15"/>
        <v>891.39223897980708</v>
      </c>
      <c r="AE63" s="73">
        <f t="shared" si="16"/>
        <v>22.832498617132842</v>
      </c>
      <c r="AF63" s="73">
        <f t="shared" si="17"/>
        <v>7.7886909615417804E-2</v>
      </c>
      <c r="AG63" s="73">
        <f t="shared" si="18"/>
        <v>1147.878787878788</v>
      </c>
      <c r="AH63" s="73">
        <f t="shared" si="19"/>
        <v>2407.5426245087992</v>
      </c>
      <c r="AI63" s="73">
        <f t="shared" si="20"/>
        <v>1.5720151383768222</v>
      </c>
      <c r="AJ63" s="73">
        <f t="shared" si="21"/>
        <v>399.39393939393943</v>
      </c>
      <c r="AK63" s="73">
        <f t="shared" si="22"/>
        <v>139.99811615289565</v>
      </c>
      <c r="AL63" s="73">
        <f t="shared" si="23"/>
        <v>590.27930114455785</v>
      </c>
      <c r="AM63" s="73">
        <f t="shared" si="24"/>
        <v>83.63636363636364</v>
      </c>
      <c r="AN63" s="73">
        <f t="shared" si="25"/>
        <v>0.28290832950621886</v>
      </c>
      <c r="AO63" s="73">
        <f t="shared" si="26"/>
        <v>64.242424242424249</v>
      </c>
      <c r="AP63" s="73">
        <f t="shared" si="27"/>
        <v>30.753483307868269</v>
      </c>
      <c r="AQ63" s="73">
        <f t="shared" si="28"/>
        <v>927.27272727272737</v>
      </c>
      <c r="AR63" s="73">
        <f t="shared" si="29"/>
        <v>51.623289352383722</v>
      </c>
      <c r="AS63" s="73">
        <f t="shared" si="30"/>
        <v>0.6142810755856507</v>
      </c>
      <c r="AT63" s="73">
        <f t="shared" si="31"/>
        <v>206.66666666666669</v>
      </c>
      <c r="AU63" s="73">
        <f t="shared" si="32"/>
        <v>891.39223897980708</v>
      </c>
      <c r="AV63" s="73">
        <f t="shared" si="33"/>
        <v>2407.5426245087992</v>
      </c>
      <c r="AW63" s="73">
        <f t="shared" si="34"/>
        <v>139.99811615289565</v>
      </c>
      <c r="AX63" s="73">
        <f t="shared" si="35"/>
        <v>0.28290832950621886</v>
      </c>
      <c r="AY63" s="73">
        <f t="shared" si="36"/>
        <v>30.753483307868269</v>
      </c>
      <c r="AZ63" s="73">
        <f t="shared" si="37"/>
        <v>51.623289352383722</v>
      </c>
      <c r="BA63" s="73">
        <f t="shared" si="38"/>
        <v>2829.0909090909095</v>
      </c>
      <c r="BC63" s="34">
        <f t="shared" si="39"/>
        <v>6.2629007245369895E-3</v>
      </c>
      <c r="BD63" s="34">
        <f t="shared" si="40"/>
        <v>2.8244208494789272E-2</v>
      </c>
      <c r="BE63" s="34">
        <f t="shared" si="41"/>
        <v>1.7131818924459016E-2</v>
      </c>
      <c r="BF63" s="34">
        <f t="shared" si="42"/>
        <v>2.9587396498735952E-3</v>
      </c>
      <c r="BG63" s="34">
        <f t="shared" si="43"/>
        <v>0.35023605774679079</v>
      </c>
      <c r="BH63" s="34">
        <f t="shared" si="44"/>
        <v>2.522932825594661E-2</v>
      </c>
      <c r="BI63" s="34">
        <f t="shared" si="45"/>
        <v>6.8138989159535091E-2</v>
      </c>
      <c r="BJ63" s="34">
        <f t="shared" si="46"/>
        <v>3.3485193240190565E-2</v>
      </c>
      <c r="BL63" s="49">
        <f t="shared" si="47"/>
        <v>1</v>
      </c>
      <c r="BM63" s="49">
        <f t="shared" si="48"/>
        <v>0.60656041848790476</v>
      </c>
      <c r="BN63" s="49">
        <f t="shared" si="49"/>
        <v>12.400278726571688</v>
      </c>
      <c r="BO63" s="49">
        <f t="shared" si="50"/>
        <v>0.89325669227378512</v>
      </c>
      <c r="BP63" s="49">
        <f t="shared" si="51"/>
        <v>1.1855596253075456</v>
      </c>
      <c r="BU63" s="38">
        <f t="shared" si="52"/>
        <v>4.2908350864631455E-2</v>
      </c>
      <c r="BV63" s="38">
        <f t="shared" si="53"/>
        <v>2.6026507257076704E-2</v>
      </c>
      <c r="BW63" s="38">
        <f t="shared" si="53"/>
        <v>0.53207551041896328</v>
      </c>
      <c r="BX63" s="38">
        <f t="shared" si="53"/>
        <v>3.8328171564263699E-2</v>
      </c>
      <c r="BY63" s="38">
        <f t="shared" si="53"/>
        <v>5.0870408373637169E-2</v>
      </c>
    </row>
    <row r="64" spans="1:77" x14ac:dyDescent="0.25">
      <c r="A64" s="23" t="s">
        <v>271</v>
      </c>
      <c r="B64" s="24" t="s">
        <v>272</v>
      </c>
      <c r="C64" s="24" t="s">
        <v>107</v>
      </c>
      <c r="D64" s="24" t="s">
        <v>66</v>
      </c>
      <c r="E64" s="25">
        <v>1.7399999999999999E-2</v>
      </c>
      <c r="F64" s="26">
        <f t="shared" si="2"/>
        <v>39.836044859766972</v>
      </c>
      <c r="G64" s="27">
        <v>0.16982436524617442</v>
      </c>
      <c r="H64" s="28">
        <f t="shared" si="3"/>
        <v>-0.77</v>
      </c>
      <c r="I64" s="27">
        <v>3.3329999999999999E-2</v>
      </c>
      <c r="J64" s="27">
        <f t="shared" si="4"/>
        <v>1.3445918663447447E-5</v>
      </c>
      <c r="K64" s="20">
        <f t="shared" si="0"/>
        <v>0.98311765827838915</v>
      </c>
      <c r="S64" s="31">
        <f t="shared" si="5"/>
        <v>0.88286059151383744</v>
      </c>
      <c r="T64" s="31">
        <f t="shared" si="6"/>
        <v>0.81092616018285901</v>
      </c>
      <c r="U64" s="31">
        <f t="shared" si="7"/>
        <v>0.97221237350357181</v>
      </c>
      <c r="V64" s="31">
        <f t="shared" si="8"/>
        <v>0.84144540964062586</v>
      </c>
      <c r="W64" s="31">
        <f t="shared" si="9"/>
        <v>0.97730837351918998</v>
      </c>
      <c r="X64" s="32">
        <f t="shared" si="10"/>
        <v>71.715130454953069</v>
      </c>
      <c r="Y64" s="31">
        <f t="shared" si="11"/>
        <v>0.44377139144602551</v>
      </c>
      <c r="Z64" s="31">
        <f t="shared" si="12"/>
        <v>0.90393913343605181</v>
      </c>
      <c r="AA64" s="31">
        <f t="shared" si="13"/>
        <v>0.91441674059526046</v>
      </c>
      <c r="AB64" s="31">
        <f t="shared" si="14"/>
        <v>0.91438509557222036</v>
      </c>
      <c r="AD64" s="73">
        <f t="shared" si="15"/>
        <v>4290.5981266019953</v>
      </c>
      <c r="AE64" s="73">
        <f t="shared" si="16"/>
        <v>251.94481232698308</v>
      </c>
      <c r="AF64" s="73">
        <f t="shared" si="17"/>
        <v>0.61657894953993464</v>
      </c>
      <c r="AG64" s="73">
        <f t="shared" si="18"/>
        <v>1147.878787878788</v>
      </c>
      <c r="AH64" s="73">
        <f t="shared" si="19"/>
        <v>6778.3543797653474</v>
      </c>
      <c r="AI64" s="73">
        <f t="shared" si="20"/>
        <v>17.826468393720717</v>
      </c>
      <c r="AJ64" s="73">
        <f t="shared" si="21"/>
        <v>399.39393939393943</v>
      </c>
      <c r="AK64" s="73">
        <f t="shared" si="22"/>
        <v>353.01037967953692</v>
      </c>
      <c r="AL64" s="73">
        <f t="shared" si="23"/>
        <v>0.43575183928068406</v>
      </c>
      <c r="AM64" s="73">
        <f t="shared" si="24"/>
        <v>83.63636363636364</v>
      </c>
      <c r="AN64" s="73">
        <f t="shared" si="25"/>
        <v>35.651003708994843</v>
      </c>
      <c r="AO64" s="73">
        <f t="shared" si="26"/>
        <v>64.242424242424249</v>
      </c>
      <c r="AP64" s="73">
        <f t="shared" si="27"/>
        <v>137.05197075072488</v>
      </c>
      <c r="AQ64" s="73">
        <f t="shared" si="28"/>
        <v>927.27272727272737</v>
      </c>
      <c r="AR64" s="73">
        <f t="shared" si="29"/>
        <v>621.52551249593682</v>
      </c>
      <c r="AS64" s="73">
        <f t="shared" si="30"/>
        <v>1.367038905219417</v>
      </c>
      <c r="AT64" s="73">
        <f t="shared" si="31"/>
        <v>206.66666666666669</v>
      </c>
      <c r="AU64" s="73">
        <f t="shared" si="32"/>
        <v>4290.5981266019953</v>
      </c>
      <c r="AV64" s="73">
        <f t="shared" si="33"/>
        <v>6778.3543797653474</v>
      </c>
      <c r="AW64" s="73">
        <f t="shared" si="34"/>
        <v>353.01037967953692</v>
      </c>
      <c r="AX64" s="73">
        <f t="shared" si="35"/>
        <v>35.651003708994843</v>
      </c>
      <c r="AY64" s="73">
        <f t="shared" si="36"/>
        <v>137.05197075072488</v>
      </c>
      <c r="AZ64" s="73">
        <f t="shared" si="37"/>
        <v>621.52551249593682</v>
      </c>
      <c r="BA64" s="73">
        <f t="shared" si="38"/>
        <v>2829.0909090909095</v>
      </c>
      <c r="BC64" s="34">
        <f t="shared" si="39"/>
        <v>9.0319640623665893E-3</v>
      </c>
      <c r="BD64" s="34">
        <f t="shared" si="40"/>
        <v>7.9851096594489648E-3</v>
      </c>
      <c r="BE64" s="34">
        <f t="shared" si="41"/>
        <v>8.7579545778447929E-3</v>
      </c>
      <c r="BF64" s="34">
        <f t="shared" si="42"/>
        <v>8.8161315788812759E-3</v>
      </c>
      <c r="BG64" s="34">
        <f t="shared" si="43"/>
        <v>4.008127259446919E-3</v>
      </c>
      <c r="BH64" s="34">
        <f t="shared" si="44"/>
        <v>8.1643457677612156E-3</v>
      </c>
      <c r="BI64" s="34">
        <f t="shared" si="45"/>
        <v>8.2408534675281562E-3</v>
      </c>
      <c r="BJ64" s="34">
        <f t="shared" si="46"/>
        <v>9.012453841858661E-3</v>
      </c>
      <c r="BL64" s="49">
        <f t="shared" si="47"/>
        <v>1</v>
      </c>
      <c r="BM64" s="49">
        <f t="shared" si="48"/>
        <v>1.0967857614179792</v>
      </c>
      <c r="BN64" s="49">
        <f t="shared" si="49"/>
        <v>0.50195018357750532</v>
      </c>
      <c r="BO64" s="49">
        <f t="shared" si="50"/>
        <v>1.0224462926567524</v>
      </c>
      <c r="BP64" s="49">
        <f t="shared" si="51"/>
        <v>1.1286574920350676</v>
      </c>
      <c r="BU64" s="38">
        <f t="shared" si="52"/>
        <v>5.50545357520595E-2</v>
      </c>
      <c r="BV64" s="38">
        <f t="shared" si="53"/>
        <v>6.0383030914335938E-2</v>
      </c>
      <c r="BW64" s="38">
        <f t="shared" si="53"/>
        <v>2.7634634327520596E-2</v>
      </c>
      <c r="BX64" s="38">
        <f t="shared" si="53"/>
        <v>5.6290305973631861E-2</v>
      </c>
      <c r="BY64" s="38">
        <f t="shared" si="53"/>
        <v>6.2137714247074441E-2</v>
      </c>
    </row>
    <row r="65" spans="1:77" x14ac:dyDescent="0.25">
      <c r="A65" s="23" t="s">
        <v>273</v>
      </c>
      <c r="B65" s="24" t="s">
        <v>274</v>
      </c>
      <c r="C65" s="24" t="s">
        <v>107</v>
      </c>
      <c r="D65" s="24" t="s">
        <v>66</v>
      </c>
      <c r="E65" s="25">
        <v>0.184</v>
      </c>
      <c r="F65" s="26">
        <f t="shared" si="2"/>
        <v>3.7671042421736156</v>
      </c>
      <c r="G65" s="27">
        <v>2.8840315031266059</v>
      </c>
      <c r="H65" s="28">
        <f t="shared" si="3"/>
        <v>0.46</v>
      </c>
      <c r="I65" s="27">
        <v>3.4047199991488197E-4</v>
      </c>
      <c r="J65" s="27">
        <f t="shared" si="4"/>
        <v>1.3735249979108278E-7</v>
      </c>
      <c r="K65" s="20">
        <f t="shared" si="0"/>
        <v>0.9989551593362832</v>
      </c>
      <c r="S65" s="31">
        <f t="shared" si="5"/>
        <v>1.0681863312254054</v>
      </c>
      <c r="T65" s="31">
        <f t="shared" si="6"/>
        <v>1.002788809955462</v>
      </c>
      <c r="U65" s="31">
        <f t="shared" si="7"/>
        <v>1.0693716451854745</v>
      </c>
      <c r="V65" s="31">
        <f t="shared" si="8"/>
        <v>0.96548828184000302</v>
      </c>
      <c r="W65" s="31">
        <f t="shared" si="9"/>
        <v>1.0591640919009315</v>
      </c>
      <c r="X65" s="32">
        <f t="shared" si="10"/>
        <v>7936.8811099461573</v>
      </c>
      <c r="Y65" s="31">
        <f t="shared" si="11"/>
        <v>3.4977094827007686</v>
      </c>
      <c r="Z65" s="31">
        <f t="shared" si="12"/>
        <v>1.0759306193721552</v>
      </c>
      <c r="AA65" s="31">
        <f t="shared" si="13"/>
        <v>1.4701083441570379</v>
      </c>
      <c r="AB65" s="31">
        <f t="shared" si="14"/>
        <v>1.1828977148293949</v>
      </c>
      <c r="AD65" s="73">
        <f t="shared" si="15"/>
        <v>3546.1977833534625</v>
      </c>
      <c r="AE65" s="73">
        <f t="shared" si="16"/>
        <v>23.825215948312529</v>
      </c>
      <c r="AF65" s="73">
        <f t="shared" si="17"/>
        <v>0.49860947293798286</v>
      </c>
      <c r="AG65" s="73">
        <f t="shared" si="18"/>
        <v>1147.878787878788</v>
      </c>
      <c r="AH65" s="73">
        <f t="shared" si="19"/>
        <v>6162.4974158137638</v>
      </c>
      <c r="AI65" s="73">
        <f t="shared" si="20"/>
        <v>15.536180274931334</v>
      </c>
      <c r="AJ65" s="73">
        <f t="shared" si="21"/>
        <v>399.39393939393943</v>
      </c>
      <c r="AK65" s="73">
        <f t="shared" si="22"/>
        <v>325.72856523186346</v>
      </c>
      <c r="AL65" s="73">
        <f t="shared" si="23"/>
        <v>3.9373148680328408E-3</v>
      </c>
      <c r="AM65" s="73">
        <f t="shared" si="24"/>
        <v>83.63636363636364</v>
      </c>
      <c r="AN65" s="73">
        <f t="shared" si="25"/>
        <v>4.5232160076862353</v>
      </c>
      <c r="AO65" s="73">
        <f t="shared" si="26"/>
        <v>64.242424242424249</v>
      </c>
      <c r="AP65" s="73">
        <f t="shared" si="27"/>
        <v>115.14370670890075</v>
      </c>
      <c r="AQ65" s="73">
        <f t="shared" si="28"/>
        <v>927.27272727272737</v>
      </c>
      <c r="AR65" s="73">
        <f t="shared" si="29"/>
        <v>386.59282194552571</v>
      </c>
      <c r="AS65" s="73">
        <f t="shared" si="30"/>
        <v>1.0567270393114954</v>
      </c>
      <c r="AT65" s="73">
        <f t="shared" si="31"/>
        <v>206.66666666666669</v>
      </c>
      <c r="AU65" s="73">
        <f t="shared" si="32"/>
        <v>3546.1977833534625</v>
      </c>
      <c r="AV65" s="73">
        <f t="shared" si="33"/>
        <v>6162.4974158137638</v>
      </c>
      <c r="AW65" s="73">
        <f t="shared" si="34"/>
        <v>325.72856523186346</v>
      </c>
      <c r="AX65" s="73">
        <f t="shared" si="35"/>
        <v>4.5232160076862353</v>
      </c>
      <c r="AY65" s="73">
        <f t="shared" si="36"/>
        <v>115.14370670890075</v>
      </c>
      <c r="AZ65" s="73">
        <f t="shared" si="37"/>
        <v>386.59282194552571</v>
      </c>
      <c r="BA65" s="73">
        <f t="shared" si="38"/>
        <v>2829.0909090909095</v>
      </c>
      <c r="BC65" s="34">
        <f t="shared" si="39"/>
        <v>6.7248619361819167E-2</v>
      </c>
      <c r="BD65" s="34">
        <f t="shared" si="40"/>
        <v>7.193222843015222E-2</v>
      </c>
      <c r="BE65" s="34">
        <f t="shared" si="41"/>
        <v>7.1732921924373735E-2</v>
      </c>
      <c r="BF65" s="34">
        <f t="shared" si="42"/>
        <v>7.1226461892604925E-2</v>
      </c>
      <c r="BG65" s="34">
        <f t="shared" si="43"/>
        <v>0.23521613364036945</v>
      </c>
      <c r="BH65" s="34">
        <f t="shared" si="44"/>
        <v>7.2354848681884409E-2</v>
      </c>
      <c r="BI65" s="34">
        <f t="shared" si="45"/>
        <v>9.8593258018887006E-2</v>
      </c>
      <c r="BJ65" s="34">
        <f t="shared" si="46"/>
        <v>8.3348929313898257E-2</v>
      </c>
      <c r="BL65" s="49">
        <f t="shared" si="47"/>
        <v>1</v>
      </c>
      <c r="BM65" s="49">
        <f t="shared" si="48"/>
        <v>0.99722924605384611</v>
      </c>
      <c r="BN65" s="49">
        <f t="shared" si="49"/>
        <v>3.2699686743164018</v>
      </c>
      <c r="BO65" s="49">
        <f t="shared" si="50"/>
        <v>1.0058752559312487</v>
      </c>
      <c r="BP65" s="49">
        <f t="shared" si="51"/>
        <v>1.1587146837085953</v>
      </c>
      <c r="BU65" s="38">
        <f t="shared" si="52"/>
        <v>5.0994509839110712E-2</v>
      </c>
      <c r="BV65" s="38">
        <f t="shared" si="53"/>
        <v>5.0853216599741811E-2</v>
      </c>
      <c r="BW65" s="38">
        <f t="shared" si="53"/>
        <v>0.16675044973601155</v>
      </c>
      <c r="BX65" s="38">
        <f t="shared" si="53"/>
        <v>5.1294115635504067E-2</v>
      </c>
      <c r="BY65" s="38">
        <f t="shared" si="53"/>
        <v>5.9088087339100023E-2</v>
      </c>
    </row>
    <row r="66" spans="1:77" x14ac:dyDescent="0.25">
      <c r="A66" s="23" t="s">
        <v>275</v>
      </c>
      <c r="B66" s="24" t="s">
        <v>276</v>
      </c>
      <c r="C66" s="24" t="s">
        <v>107</v>
      </c>
      <c r="D66" s="24" t="s">
        <v>66</v>
      </c>
      <c r="E66" s="25">
        <v>1.21</v>
      </c>
      <c r="F66" s="26">
        <f t="shared" si="2"/>
        <v>0.57284890955367385</v>
      </c>
      <c r="G66" s="27">
        <v>14791083.881682113</v>
      </c>
      <c r="H66" s="28">
        <f t="shared" si="3"/>
        <v>7.1700000000000008</v>
      </c>
      <c r="I66" s="27">
        <v>249.02028551135396</v>
      </c>
      <c r="J66" s="27">
        <f t="shared" si="4"/>
        <v>0.10045924106012979</v>
      </c>
      <c r="K66" s="20">
        <f t="shared" si="0"/>
        <v>0.85894571410673937</v>
      </c>
      <c r="S66" s="31">
        <f t="shared" si="5"/>
        <v>5.361465879925051</v>
      </c>
      <c r="T66" s="31">
        <f t="shared" si="6"/>
        <v>10.290261360816061</v>
      </c>
      <c r="U66" s="31">
        <f t="shared" si="7"/>
        <v>3.320175633490984</v>
      </c>
      <c r="V66" s="31">
        <f t="shared" si="8"/>
        <v>675973.01798055414</v>
      </c>
      <c r="W66" s="31">
        <f t="shared" si="9"/>
        <v>2.9554440270000542</v>
      </c>
      <c r="X66" s="32">
        <f t="shared" si="10"/>
        <v>6828.1963363325294</v>
      </c>
      <c r="Y66" s="31">
        <f t="shared" si="11"/>
        <v>74.245625938260446</v>
      </c>
      <c r="Z66" s="31">
        <f t="shared" si="12"/>
        <v>5.0603071569710742</v>
      </c>
      <c r="AA66" s="31">
        <f t="shared" si="13"/>
        <v>14.343330383734155</v>
      </c>
      <c r="AB66" s="31">
        <f t="shared" si="14"/>
        <v>2.0887950561420618</v>
      </c>
      <c r="AD66" s="73">
        <f t="shared" si="15"/>
        <v>706.52319437178869</v>
      </c>
      <c r="AE66" s="73">
        <f t="shared" si="16"/>
        <v>3.6230080450326496</v>
      </c>
      <c r="AF66" s="73">
        <f t="shared" si="17"/>
        <v>4.858963076525278E-2</v>
      </c>
      <c r="AG66" s="73">
        <f t="shared" si="18"/>
        <v>1147.878787878788</v>
      </c>
      <c r="AH66" s="73">
        <f t="shared" si="19"/>
        <v>1984.8347579947067</v>
      </c>
      <c r="AI66" s="73">
        <f t="shared" si="20"/>
        <v>2.2190234818561218E-5</v>
      </c>
      <c r="AJ66" s="73">
        <f t="shared" si="21"/>
        <v>399.39393939393943</v>
      </c>
      <c r="AK66" s="73">
        <f t="shared" si="22"/>
        <v>116.73372828183616</v>
      </c>
      <c r="AL66" s="73">
        <f t="shared" si="23"/>
        <v>4.5766112250932404E-3</v>
      </c>
      <c r="AM66" s="73">
        <f t="shared" si="24"/>
        <v>83.63636363636364</v>
      </c>
      <c r="AN66" s="73">
        <f t="shared" si="25"/>
        <v>0.21308858700368496</v>
      </c>
      <c r="AO66" s="73">
        <f t="shared" si="26"/>
        <v>64.242424242424249</v>
      </c>
      <c r="AP66" s="73">
        <f t="shared" si="27"/>
        <v>24.482039495457748</v>
      </c>
      <c r="AQ66" s="73">
        <f t="shared" si="28"/>
        <v>927.27272727272737</v>
      </c>
      <c r="AR66" s="73">
        <f t="shared" si="29"/>
        <v>39.623526623763993</v>
      </c>
      <c r="AS66" s="73">
        <f t="shared" si="30"/>
        <v>0.59843113680511595</v>
      </c>
      <c r="AT66" s="73">
        <f t="shared" si="31"/>
        <v>206.66666666666669</v>
      </c>
      <c r="AU66" s="73">
        <f t="shared" si="32"/>
        <v>706.52319437178869</v>
      </c>
      <c r="AV66" s="73">
        <f t="shared" si="33"/>
        <v>1984.8347579947067</v>
      </c>
      <c r="AW66" s="73">
        <f t="shared" si="34"/>
        <v>116.73372828183616</v>
      </c>
      <c r="AX66" s="73">
        <f t="shared" si="35"/>
        <v>0.21308858700368496</v>
      </c>
      <c r="AY66" s="73">
        <f t="shared" si="36"/>
        <v>24.482039495457748</v>
      </c>
      <c r="AZ66" s="73">
        <f t="shared" si="37"/>
        <v>39.623526623763993</v>
      </c>
      <c r="BA66" s="73">
        <f t="shared" si="38"/>
        <v>2829.0909090909095</v>
      </c>
      <c r="BC66" s="34">
        <f t="shared" si="39"/>
        <v>6.0335940143302395E-2</v>
      </c>
      <c r="BD66" s="34">
        <f t="shared" si="40"/>
        <v>0.32435654251744866</v>
      </c>
      <c r="BE66" s="34">
        <f t="shared" si="41"/>
        <v>0.20032591604794137</v>
      </c>
      <c r="BF66" s="34">
        <f t="shared" si="42"/>
        <v>0.17831250306836166</v>
      </c>
      <c r="BG66" s="34">
        <f t="shared" si="43"/>
        <v>4.4796796425129015</v>
      </c>
      <c r="BH66" s="34">
        <f t="shared" si="44"/>
        <v>0.30531838972973152</v>
      </c>
      <c r="BI66" s="34">
        <f t="shared" si="45"/>
        <v>0.8525424392708213</v>
      </c>
      <c r="BJ66" s="34">
        <f t="shared" si="46"/>
        <v>0.40815035288595525</v>
      </c>
      <c r="BL66" s="49">
        <f t="shared" si="47"/>
        <v>1</v>
      </c>
      <c r="BM66" s="49">
        <f t="shared" si="48"/>
        <v>0.61761022143453415</v>
      </c>
      <c r="BN66" s="49">
        <f t="shared" si="49"/>
        <v>13.810973590187158</v>
      </c>
      <c r="BO66" s="49">
        <f t="shared" si="50"/>
        <v>0.94130485964625488</v>
      </c>
      <c r="BP66" s="49">
        <f t="shared" si="51"/>
        <v>1.2583385854287152</v>
      </c>
      <c r="BU66" s="38">
        <f t="shared" si="52"/>
        <v>4.0115954811446537E-2</v>
      </c>
      <c r="BV66" s="38">
        <f t="shared" si="53"/>
        <v>2.4776023734155262E-2</v>
      </c>
      <c r="BW66" s="38">
        <f t="shared" si="53"/>
        <v>0.55404039244602954</v>
      </c>
      <c r="BX66" s="38">
        <f t="shared" si="53"/>
        <v>3.7761343213364183E-2</v>
      </c>
      <c r="BY66" s="38">
        <f t="shared" si="53"/>
        <v>5.0479453830557901E-2</v>
      </c>
    </row>
    <row r="67" spans="1:77" x14ac:dyDescent="0.25">
      <c r="A67" s="23" t="s">
        <v>277</v>
      </c>
      <c r="B67" s="24" t="s">
        <v>278</v>
      </c>
      <c r="C67" s="24" t="s">
        <v>77</v>
      </c>
      <c r="D67" s="24" t="s">
        <v>279</v>
      </c>
      <c r="E67" s="25">
        <v>0.78700000000000003</v>
      </c>
      <c r="F67" s="26">
        <f t="shared" si="2"/>
        <v>0.88074609982203966</v>
      </c>
      <c r="G67" s="27">
        <v>478.63009232263886</v>
      </c>
      <c r="H67" s="28">
        <f t="shared" si="3"/>
        <v>2.6800000000000006</v>
      </c>
      <c r="I67" s="27">
        <v>2.0301000000000001E-5</v>
      </c>
      <c r="J67" s="27">
        <f t="shared" si="4"/>
        <v>8.1897868222816276E-9</v>
      </c>
      <c r="K67" s="20">
        <f t="shared" si="0"/>
        <v>0.99995171243603576</v>
      </c>
      <c r="S67" s="31">
        <f t="shared" si="5"/>
        <v>4.84128019752161</v>
      </c>
      <c r="T67" s="31">
        <f t="shared" si="6"/>
        <v>8.2480700307307977</v>
      </c>
      <c r="U67" s="31">
        <f t="shared" si="7"/>
        <v>3.047461966623493</v>
      </c>
      <c r="V67" s="31">
        <f t="shared" si="8"/>
        <v>22.707715320442524</v>
      </c>
      <c r="W67" s="31">
        <f t="shared" si="9"/>
        <v>2.7256854797453669</v>
      </c>
      <c r="X67" s="32">
        <f t="shared" si="10"/>
        <v>2827112.8291437612</v>
      </c>
      <c r="Y67" s="31">
        <f t="shared" si="11"/>
        <v>65.673611751296164</v>
      </c>
      <c r="Z67" s="31">
        <f t="shared" si="12"/>
        <v>4.5775490219246597</v>
      </c>
      <c r="AA67" s="31">
        <f t="shared" si="13"/>
        <v>12.783575022959505</v>
      </c>
      <c r="AB67" s="31">
        <f t="shared" si="14"/>
        <v>2.0667412202510502</v>
      </c>
      <c r="AD67" s="73">
        <f t="shared" si="15"/>
        <v>782.43767050277029</v>
      </c>
      <c r="AE67" s="73">
        <f t="shared" si="16"/>
        <v>5.5703173246372364</v>
      </c>
      <c r="AF67" s="73">
        <f t="shared" si="17"/>
        <v>6.0620241842890714E-2</v>
      </c>
      <c r="AG67" s="73">
        <f t="shared" si="18"/>
        <v>1147.878787878788</v>
      </c>
      <c r="AH67" s="73">
        <f t="shared" si="19"/>
        <v>2162.45520770241</v>
      </c>
      <c r="AI67" s="73">
        <f t="shared" si="20"/>
        <v>0.66056843624846362</v>
      </c>
      <c r="AJ67" s="73">
        <f t="shared" si="21"/>
        <v>399.39393939393943</v>
      </c>
      <c r="AK67" s="73">
        <f t="shared" si="22"/>
        <v>126.57366470332072</v>
      </c>
      <c r="AL67" s="73">
        <f t="shared" si="23"/>
        <v>1.1053679809965203E-5</v>
      </c>
      <c r="AM67" s="73">
        <f t="shared" si="24"/>
        <v>83.63636363636364</v>
      </c>
      <c r="AN67" s="73">
        <f t="shared" si="25"/>
        <v>0.24090186454646773</v>
      </c>
      <c r="AO67" s="73">
        <f t="shared" si="26"/>
        <v>64.242424242424249</v>
      </c>
      <c r="AP67" s="73">
        <f t="shared" si="27"/>
        <v>27.063967875110691</v>
      </c>
      <c r="AQ67" s="73">
        <f t="shared" si="28"/>
        <v>927.27272727272737</v>
      </c>
      <c r="AR67" s="73">
        <f t="shared" si="29"/>
        <v>44.458090347386985</v>
      </c>
      <c r="AS67" s="73">
        <f t="shared" si="30"/>
        <v>0.60481689132234984</v>
      </c>
      <c r="AT67" s="73">
        <f t="shared" si="31"/>
        <v>206.66666666666669</v>
      </c>
      <c r="AU67" s="73">
        <f t="shared" si="32"/>
        <v>782.43767050277029</v>
      </c>
      <c r="AV67" s="73">
        <f t="shared" si="33"/>
        <v>2162.45520770241</v>
      </c>
      <c r="AW67" s="73">
        <f t="shared" si="34"/>
        <v>126.57366470332072</v>
      </c>
      <c r="AX67" s="73">
        <f t="shared" si="35"/>
        <v>0.24090186454646773</v>
      </c>
      <c r="AY67" s="73">
        <f t="shared" si="36"/>
        <v>27.063967875110691</v>
      </c>
      <c r="AZ67" s="73">
        <f t="shared" si="37"/>
        <v>44.458090347386985</v>
      </c>
      <c r="BA67" s="73">
        <f t="shared" si="38"/>
        <v>2829.0909090909095</v>
      </c>
      <c r="BC67" s="34">
        <f t="shared" si="39"/>
        <v>5.6929774183358178E-2</v>
      </c>
      <c r="BD67" s="34">
        <f t="shared" si="40"/>
        <v>0.27630828201133217</v>
      </c>
      <c r="BE67" s="34">
        <f t="shared" si="41"/>
        <v>0.17343834112200643</v>
      </c>
      <c r="BF67" s="34">
        <f t="shared" si="42"/>
        <v>0.15517264530553287</v>
      </c>
      <c r="BG67" s="34">
        <f t="shared" si="43"/>
        <v>3.738783886806829</v>
      </c>
      <c r="BH67" s="34">
        <f t="shared" si="44"/>
        <v>0.26059883213142299</v>
      </c>
      <c r="BI67" s="34">
        <f t="shared" si="45"/>
        <v>0.71799824534509094</v>
      </c>
      <c r="BJ67" s="34">
        <f t="shared" si="46"/>
        <v>0.34740597337961576</v>
      </c>
      <c r="BL67" s="49">
        <f t="shared" si="47"/>
        <v>1</v>
      </c>
      <c r="BM67" s="49">
        <f t="shared" si="48"/>
        <v>0.62769866997650559</v>
      </c>
      <c r="BN67" s="49">
        <f t="shared" si="49"/>
        <v>13.531204564666256</v>
      </c>
      <c r="BO67" s="49">
        <f t="shared" si="50"/>
        <v>0.94314520807861668</v>
      </c>
      <c r="BP67" s="49">
        <f t="shared" si="51"/>
        <v>1.2573129218231962</v>
      </c>
      <c r="BU67" s="38">
        <f t="shared" si="52"/>
        <v>4.0310957288235083E-2</v>
      </c>
      <c r="BV67" s="38">
        <f t="shared" si="53"/>
        <v>2.5303134275304884E-2</v>
      </c>
      <c r="BW67" s="38">
        <f t="shared" si="53"/>
        <v>0.545455809264633</v>
      </c>
      <c r="BX67" s="38">
        <f t="shared" si="53"/>
        <v>3.8019086199460705E-2</v>
      </c>
      <c r="BY67" s="38">
        <f t="shared" si="53"/>
        <v>5.0683487489560919E-2</v>
      </c>
    </row>
    <row r="68" spans="1:77" x14ac:dyDescent="0.25">
      <c r="A68" s="23" t="s">
        <v>280</v>
      </c>
      <c r="B68" s="24" t="s">
        <v>281</v>
      </c>
      <c r="C68" s="24" t="s">
        <v>89</v>
      </c>
      <c r="D68" s="24" t="s">
        <v>66</v>
      </c>
      <c r="E68" s="25">
        <v>0.98199999999999998</v>
      </c>
      <c r="F68" s="26">
        <f t="shared" si="2"/>
        <v>0.70585252602845749</v>
      </c>
      <c r="G68" s="27">
        <v>426.57951880159294</v>
      </c>
      <c r="H68" s="28">
        <f t="shared" si="3"/>
        <v>2.6300000000000003</v>
      </c>
      <c r="I68" s="27">
        <v>56.762</v>
      </c>
      <c r="J68" s="27">
        <f t="shared" si="4"/>
        <v>2.2898806935931715E-2</v>
      </c>
      <c r="K68" s="20">
        <f t="shared" si="0"/>
        <v>0.999951548359164</v>
      </c>
      <c r="S68" s="31">
        <f t="shared" si="5"/>
        <v>4.7859406550779751</v>
      </c>
      <c r="T68" s="31">
        <f t="shared" si="6"/>
        <v>8.0574960820948398</v>
      </c>
      <c r="U68" s="31">
        <f t="shared" si="7"/>
        <v>3.0184495388441599</v>
      </c>
      <c r="V68" s="31">
        <f t="shared" si="8"/>
        <v>20.328934958005863</v>
      </c>
      <c r="W68" s="31">
        <f t="shared" si="9"/>
        <v>2.7012427983958105</v>
      </c>
      <c r="X68" s="32">
        <f t="shared" si="10"/>
        <v>0.90570408039342654</v>
      </c>
      <c r="Y68" s="31">
        <f t="shared" si="11"/>
        <v>64.76168480102875</v>
      </c>
      <c r="Z68" s="31">
        <f t="shared" si="12"/>
        <v>4.5261911795077454</v>
      </c>
      <c r="AA68" s="31">
        <f t="shared" si="13"/>
        <v>12.617641682406061</v>
      </c>
      <c r="AB68" s="31">
        <f t="shared" si="14"/>
        <v>2.0641056826381954</v>
      </c>
      <c r="AD68" s="73">
        <f t="shared" si="15"/>
        <v>791.48494998174692</v>
      </c>
      <c r="AE68" s="73">
        <f t="shared" si="16"/>
        <v>4.4641952489709835</v>
      </c>
      <c r="AF68" s="73">
        <f t="shared" si="17"/>
        <v>6.2054017142011045E-2</v>
      </c>
      <c r="AG68" s="73">
        <f t="shared" si="18"/>
        <v>1147.878787878788</v>
      </c>
      <c r="AH68" s="73">
        <f t="shared" si="19"/>
        <v>2183.2400758051022</v>
      </c>
      <c r="AI68" s="73">
        <f t="shared" si="20"/>
        <v>0.73786452812141823</v>
      </c>
      <c r="AJ68" s="73">
        <f t="shared" si="21"/>
        <v>399.39393939393943</v>
      </c>
      <c r="AK68" s="73">
        <f t="shared" si="22"/>
        <v>127.71898927593087</v>
      </c>
      <c r="AL68" s="73">
        <f t="shared" si="23"/>
        <v>34.503543349860351</v>
      </c>
      <c r="AM68" s="73">
        <f t="shared" si="24"/>
        <v>83.63636363636364</v>
      </c>
      <c r="AN68" s="73">
        <f t="shared" si="25"/>
        <v>0.24429406941767429</v>
      </c>
      <c r="AO68" s="73">
        <f t="shared" si="26"/>
        <v>64.242424242424249</v>
      </c>
      <c r="AP68" s="73">
        <f t="shared" si="27"/>
        <v>27.371057642683777</v>
      </c>
      <c r="AQ68" s="73">
        <f t="shared" si="28"/>
        <v>927.27272727272737</v>
      </c>
      <c r="AR68" s="73">
        <f t="shared" si="29"/>
        <v>45.042754235588482</v>
      </c>
      <c r="AS68" s="73">
        <f t="shared" si="30"/>
        <v>0.60558914716146584</v>
      </c>
      <c r="AT68" s="73">
        <f t="shared" si="31"/>
        <v>206.66666666666669</v>
      </c>
      <c r="AU68" s="73">
        <f t="shared" si="32"/>
        <v>791.48494998174692</v>
      </c>
      <c r="AV68" s="73">
        <f t="shared" si="33"/>
        <v>2183.2400758051022</v>
      </c>
      <c r="AW68" s="73">
        <f t="shared" si="34"/>
        <v>127.71898927593087</v>
      </c>
      <c r="AX68" s="73">
        <f t="shared" si="35"/>
        <v>0.24429406941767429</v>
      </c>
      <c r="AY68" s="73">
        <f t="shared" si="36"/>
        <v>27.371057642683777</v>
      </c>
      <c r="AZ68" s="73">
        <f t="shared" si="37"/>
        <v>45.042754235588482</v>
      </c>
      <c r="BA68" s="73">
        <f t="shared" si="38"/>
        <v>2829.0909090909095</v>
      </c>
      <c r="BC68" s="34">
        <f t="shared" si="39"/>
        <v>2.3267956348660655E-2</v>
      </c>
      <c r="BD68" s="34">
        <f t="shared" si="40"/>
        <v>0.1133638785302849</v>
      </c>
      <c r="BE68" s="34">
        <f t="shared" si="41"/>
        <v>7.0209423596228393E-2</v>
      </c>
      <c r="BF68" s="34">
        <f t="shared" si="42"/>
        <v>4.9484154946620951E-2</v>
      </c>
      <c r="BG68" s="34">
        <f t="shared" si="43"/>
        <v>1.5068720550160573</v>
      </c>
      <c r="BH68" s="34">
        <f t="shared" si="44"/>
        <v>0.1053152187904791</v>
      </c>
      <c r="BI68" s="34">
        <f t="shared" si="45"/>
        <v>0.28969189704452686</v>
      </c>
      <c r="BJ68" s="34">
        <f t="shared" si="46"/>
        <v>0.14034741509662574</v>
      </c>
      <c r="BL68" s="49">
        <f t="shared" si="47"/>
        <v>1</v>
      </c>
      <c r="BM68" s="49">
        <f t="shared" si="48"/>
        <v>0.61932799500567637</v>
      </c>
      <c r="BN68" s="49">
        <f t="shared" si="49"/>
        <v>13.292347391003386</v>
      </c>
      <c r="BO68" s="49">
        <f t="shared" si="50"/>
        <v>0.92900154931047441</v>
      </c>
      <c r="BP68" s="49">
        <f t="shared" si="51"/>
        <v>1.2380258766387588</v>
      </c>
      <c r="BU68" s="38">
        <f t="shared" si="52"/>
        <v>4.0937146125473722E-2</v>
      </c>
      <c r="BV68" s="38">
        <f t="shared" si="53"/>
        <v>2.5353520631144034E-2</v>
      </c>
      <c r="BW68" s="38">
        <f t="shared" si="53"/>
        <v>0.54415076749606495</v>
      </c>
      <c r="BX68" s="38">
        <f t="shared" si="53"/>
        <v>3.8030672174914369E-2</v>
      </c>
      <c r="BY68" s="38">
        <f t="shared" si="53"/>
        <v>5.0681246219078574E-2</v>
      </c>
    </row>
    <row r="69" spans="1:77" x14ac:dyDescent="0.25">
      <c r="A69" s="23" t="s">
        <v>282</v>
      </c>
      <c r="B69" s="24" t="s">
        <v>283</v>
      </c>
      <c r="C69" s="24" t="s">
        <v>173</v>
      </c>
      <c r="D69" s="24" t="s">
        <v>90</v>
      </c>
      <c r="E69" s="25">
        <v>1.7799999999999999E-3</v>
      </c>
      <c r="F69" s="26">
        <f t="shared" si="2"/>
        <v>389.40852840446365</v>
      </c>
      <c r="G69" s="27">
        <v>0.18197008586099833</v>
      </c>
      <c r="H69" s="28">
        <f t="shared" si="3"/>
        <v>-0.74</v>
      </c>
      <c r="I69" s="27">
        <v>7.0494826649042951E-7</v>
      </c>
      <c r="J69" s="27">
        <f t="shared" si="4"/>
        <v>2.8438875047010474E-10</v>
      </c>
      <c r="K69" s="20">
        <f t="shared" si="0"/>
        <v>0.98422432236042601</v>
      </c>
      <c r="S69" s="31">
        <f t="shared" si="5"/>
        <v>0.88372553095313089</v>
      </c>
      <c r="T69" s="31">
        <f t="shared" si="6"/>
        <v>0.81180237551728085</v>
      </c>
      <c r="U69" s="31">
        <f t="shared" si="7"/>
        <v>0.97266582851797767</v>
      </c>
      <c r="V69" s="31">
        <f t="shared" si="8"/>
        <v>0.8420004852090921</v>
      </c>
      <c r="W69" s="31">
        <f t="shared" si="9"/>
        <v>0.97769040485099679</v>
      </c>
      <c r="X69" s="32">
        <f t="shared" si="10"/>
        <v>3392676.6863118643</v>
      </c>
      <c r="Y69" s="31">
        <f t="shared" si="11"/>
        <v>0.45802451950259249</v>
      </c>
      <c r="Z69" s="31">
        <f t="shared" si="12"/>
        <v>0.90474184017090875</v>
      </c>
      <c r="AA69" s="31">
        <f t="shared" si="13"/>
        <v>0.91701022590794745</v>
      </c>
      <c r="AB69" s="31">
        <f t="shared" si="14"/>
        <v>0.91594073881218097</v>
      </c>
      <c r="AD69" s="73">
        <f t="shared" si="15"/>
        <v>4286.3987373030868</v>
      </c>
      <c r="AE69" s="73">
        <f t="shared" si="16"/>
        <v>2462.8313115109581</v>
      </c>
      <c r="AF69" s="73">
        <f t="shared" si="17"/>
        <v>0.61591344775432544</v>
      </c>
      <c r="AG69" s="73">
        <f t="shared" si="18"/>
        <v>1147.878787878788</v>
      </c>
      <c r="AH69" s="73">
        <f t="shared" si="19"/>
        <v>6775.194323461521</v>
      </c>
      <c r="AI69" s="73">
        <f t="shared" si="20"/>
        <v>17.814716574985205</v>
      </c>
      <c r="AJ69" s="73">
        <f t="shared" si="21"/>
        <v>399.39393939393943</v>
      </c>
      <c r="AK69" s="73">
        <f t="shared" si="22"/>
        <v>352.87244130474932</v>
      </c>
      <c r="AL69" s="73">
        <f t="shared" si="23"/>
        <v>9.2110162238805819E-6</v>
      </c>
      <c r="AM69" s="73">
        <f t="shared" si="24"/>
        <v>83.63636363636364</v>
      </c>
      <c r="AN69" s="73">
        <f t="shared" si="25"/>
        <v>34.541590785509271</v>
      </c>
      <c r="AO69" s="73">
        <f t="shared" si="26"/>
        <v>64.242424242424249</v>
      </c>
      <c r="AP69" s="73">
        <f t="shared" si="27"/>
        <v>136.93037524683368</v>
      </c>
      <c r="AQ69" s="73">
        <f t="shared" si="28"/>
        <v>927.27272727272737</v>
      </c>
      <c r="AR69" s="73">
        <f t="shared" si="29"/>
        <v>619.76771608039246</v>
      </c>
      <c r="AS69" s="73">
        <f t="shared" si="30"/>
        <v>1.3647171121802453</v>
      </c>
      <c r="AT69" s="73">
        <f t="shared" si="31"/>
        <v>206.66666666666669</v>
      </c>
      <c r="AU69" s="73">
        <f t="shared" si="32"/>
        <v>4286.3987373030868</v>
      </c>
      <c r="AV69" s="73">
        <f t="shared" si="33"/>
        <v>6775.194323461521</v>
      </c>
      <c r="AW69" s="73">
        <f t="shared" si="34"/>
        <v>352.87244130474932</v>
      </c>
      <c r="AX69" s="73">
        <f t="shared" si="35"/>
        <v>34.541590785509271</v>
      </c>
      <c r="AY69" s="73">
        <f t="shared" si="36"/>
        <v>136.93037524683368</v>
      </c>
      <c r="AZ69" s="73">
        <f t="shared" si="37"/>
        <v>619.76771608039246</v>
      </c>
      <c r="BA69" s="73">
        <f t="shared" si="38"/>
        <v>2829.0909090909095</v>
      </c>
      <c r="BC69" s="34">
        <f t="shared" si="39"/>
        <v>9.4601704207134994E-4</v>
      </c>
      <c r="BD69" s="34">
        <f t="shared" si="40"/>
        <v>8.3711297471294988E-4</v>
      </c>
      <c r="BE69" s="34">
        <f t="shared" si="41"/>
        <v>9.1774532766066984E-4</v>
      </c>
      <c r="BF69" s="34">
        <f t="shared" si="42"/>
        <v>9.2491176071574316E-4</v>
      </c>
      <c r="BG69" s="34">
        <f t="shared" si="43"/>
        <v>4.3329900113599386E-4</v>
      </c>
      <c r="BH69" s="34">
        <f t="shared" si="44"/>
        <v>8.5590119947667319E-4</v>
      </c>
      <c r="BI69" s="34">
        <f t="shared" si="45"/>
        <v>8.6560126340055313E-4</v>
      </c>
      <c r="BJ69" s="34">
        <f t="shared" si="46"/>
        <v>9.4504068519005982E-4</v>
      </c>
      <c r="BL69" s="49">
        <f t="shared" si="47"/>
        <v>1</v>
      </c>
      <c r="BM69" s="49">
        <f t="shared" si="48"/>
        <v>1.0963219486298956</v>
      </c>
      <c r="BN69" s="49">
        <f t="shared" si="49"/>
        <v>0.51761113998331487</v>
      </c>
      <c r="BO69" s="49">
        <f t="shared" si="50"/>
        <v>1.0224440730597515</v>
      </c>
      <c r="BP69" s="49">
        <f t="shared" si="51"/>
        <v>1.128928488432662</v>
      </c>
      <c r="BU69" s="38">
        <f t="shared" si="52"/>
        <v>5.5025108188491462E-2</v>
      </c>
      <c r="BV69" s="38">
        <f t="shared" si="53"/>
        <v>6.0325233832777783E-2</v>
      </c>
      <c r="BW69" s="38">
        <f t="shared" si="53"/>
        <v>2.84816089771503E-2</v>
      </c>
      <c r="BX69" s="38">
        <f t="shared" si="53"/>
        <v>5.6260095736794691E-2</v>
      </c>
      <c r="BY69" s="38">
        <f t="shared" si="53"/>
        <v>6.211941221307736E-2</v>
      </c>
    </row>
    <row r="70" spans="1:77" x14ac:dyDescent="0.25">
      <c r="A70" s="23" t="s">
        <v>284</v>
      </c>
      <c r="B70" s="24" t="s">
        <v>285</v>
      </c>
      <c r="C70" s="24" t="s">
        <v>286</v>
      </c>
      <c r="D70" s="24" t="s">
        <v>66</v>
      </c>
      <c r="E70" s="25">
        <v>5.1999999999999998E-2</v>
      </c>
      <c r="F70" s="26">
        <f t="shared" si="2"/>
        <v>13.32975347230664</v>
      </c>
      <c r="G70" s="27">
        <v>0.660693448007596</v>
      </c>
      <c r="H70" s="28">
        <f t="shared" si="3"/>
        <v>-0.18</v>
      </c>
      <c r="I70" s="27">
        <v>4.7904306208119619E-2</v>
      </c>
      <c r="J70" s="27">
        <f t="shared" si="4"/>
        <v>1.9325454692566966E-5</v>
      </c>
      <c r="K70" s="20">
        <f t="shared" ref="K70:K133" si="54">1/(0.05*((0.000037+(0.12/G70))*(0.006*G70+0.485))+1)</f>
        <v>0.9955782707095181</v>
      </c>
      <c r="S70" s="31">
        <f t="shared" si="5"/>
        <v>0.91755302259163396</v>
      </c>
      <c r="T70" s="31">
        <f t="shared" si="6"/>
        <v>0.84620983964802154</v>
      </c>
      <c r="U70" s="31">
        <f t="shared" si="7"/>
        <v>0.99040030218330755</v>
      </c>
      <c r="V70" s="31">
        <f t="shared" si="8"/>
        <v>0.86387877887387798</v>
      </c>
      <c r="W70" s="31">
        <f t="shared" si="9"/>
        <v>0.99263152222320583</v>
      </c>
      <c r="X70" s="32">
        <f t="shared" si="10"/>
        <v>51.074630644702431</v>
      </c>
      <c r="Y70" s="31">
        <f t="shared" si="11"/>
        <v>1.0154595817190328</v>
      </c>
      <c r="Z70" s="31">
        <f t="shared" si="12"/>
        <v>0.93613543159243595</v>
      </c>
      <c r="AA70" s="31">
        <f t="shared" si="13"/>
        <v>1.0184405674370203</v>
      </c>
      <c r="AB70" s="31">
        <f t="shared" si="14"/>
        <v>0.97413677133116972</v>
      </c>
      <c r="AD70" s="73">
        <f t="shared" si="15"/>
        <v>4128.3717744188471</v>
      </c>
      <c r="AE70" s="73">
        <f t="shared" si="16"/>
        <v>84.304610278644333</v>
      </c>
      <c r="AF70" s="73">
        <f t="shared" si="17"/>
        <v>0.59086999060182699</v>
      </c>
      <c r="AG70" s="73">
        <f t="shared" si="18"/>
        <v>1147.878787878788</v>
      </c>
      <c r="AH70" s="73">
        <f t="shared" si="19"/>
        <v>6653.8751911449781</v>
      </c>
      <c r="AI70" s="73">
        <f t="shared" si="20"/>
        <v>17.36354725549975</v>
      </c>
      <c r="AJ70" s="73">
        <f t="shared" si="21"/>
        <v>399.39393939393943</v>
      </c>
      <c r="AK70" s="73">
        <f t="shared" si="22"/>
        <v>347.56099547121005</v>
      </c>
      <c r="AL70" s="73">
        <f t="shared" si="23"/>
        <v>0.61184975017026999</v>
      </c>
      <c r="AM70" s="73">
        <f t="shared" si="24"/>
        <v>83.63636363636364</v>
      </c>
      <c r="AN70" s="73">
        <f t="shared" si="25"/>
        <v>15.580034702716052</v>
      </c>
      <c r="AO70" s="73">
        <f t="shared" si="26"/>
        <v>64.242424242424249</v>
      </c>
      <c r="AP70" s="73">
        <f t="shared" si="27"/>
        <v>132.33837273456575</v>
      </c>
      <c r="AQ70" s="73">
        <f t="shared" si="28"/>
        <v>927.27272727272737</v>
      </c>
      <c r="AR70" s="73">
        <f t="shared" si="29"/>
        <v>558.04270912301297</v>
      </c>
      <c r="AS70" s="73">
        <f t="shared" si="30"/>
        <v>1.2831873683321284</v>
      </c>
      <c r="AT70" s="73">
        <f t="shared" si="31"/>
        <v>206.66666666666669</v>
      </c>
      <c r="AU70" s="73">
        <f t="shared" si="32"/>
        <v>4128.3717744188471</v>
      </c>
      <c r="AV70" s="73">
        <f t="shared" si="33"/>
        <v>6653.8751911449781</v>
      </c>
      <c r="AW70" s="73">
        <f t="shared" si="34"/>
        <v>347.56099547121005</v>
      </c>
      <c r="AX70" s="73">
        <f t="shared" si="35"/>
        <v>15.580034702716052</v>
      </c>
      <c r="AY70" s="73">
        <f t="shared" si="36"/>
        <v>132.33837273456575</v>
      </c>
      <c r="AZ70" s="73">
        <f t="shared" si="37"/>
        <v>558.04270912301297</v>
      </c>
      <c r="BA70" s="73">
        <f t="shared" si="38"/>
        <v>2829.0909090909095</v>
      </c>
      <c r="BC70" s="34">
        <f t="shared" si="39"/>
        <v>2.5041836852596585E-2</v>
      </c>
      <c r="BD70" s="34">
        <f t="shared" si="40"/>
        <v>2.3010454002947638E-2</v>
      </c>
      <c r="BE70" s="34">
        <f t="shared" si="41"/>
        <v>2.4736890902839835E-2</v>
      </c>
      <c r="BF70" s="34">
        <f t="shared" si="42"/>
        <v>2.4813634471271214E-2</v>
      </c>
      <c r="BG70" s="34">
        <f t="shared" si="43"/>
        <v>2.5428973175813996E-2</v>
      </c>
      <c r="BH70" s="34">
        <f t="shared" si="44"/>
        <v>2.3442550749872872E-2</v>
      </c>
      <c r="BI70" s="34">
        <f t="shared" si="45"/>
        <v>2.5445112948468587E-2</v>
      </c>
      <c r="BJ70" s="34">
        <f t="shared" si="46"/>
        <v>2.6120678017007338E-2</v>
      </c>
      <c r="BL70" s="49">
        <f t="shared" si="47"/>
        <v>1</v>
      </c>
      <c r="BM70" s="49">
        <f t="shared" si="48"/>
        <v>1.0750283718726732</v>
      </c>
      <c r="BN70" s="49">
        <f t="shared" si="49"/>
        <v>1.1051052348883053</v>
      </c>
      <c r="BO70" s="49">
        <f t="shared" si="50"/>
        <v>1.0187782799448408</v>
      </c>
      <c r="BP70" s="49">
        <f t="shared" si="51"/>
        <v>1.135165695281861</v>
      </c>
      <c r="BU70" s="38">
        <f t="shared" si="52"/>
        <v>5.4117710443800614E-2</v>
      </c>
      <c r="BV70" s="38">
        <f t="shared" si="53"/>
        <v>5.8178074147875736E-2</v>
      </c>
      <c r="BW70" s="38">
        <f t="shared" si="53"/>
        <v>5.9805765111613569E-2</v>
      </c>
      <c r="BX70" s="38">
        <f t="shared" si="53"/>
        <v>5.5133947960488136E-2</v>
      </c>
      <c r="BY70" s="38">
        <f t="shared" si="53"/>
        <v>6.1432568402999349E-2</v>
      </c>
    </row>
    <row r="71" spans="1:77" x14ac:dyDescent="0.25">
      <c r="A71" s="23" t="s">
        <v>287</v>
      </c>
      <c r="B71" s="24" t="s">
        <v>288</v>
      </c>
      <c r="C71" s="24" t="s">
        <v>289</v>
      </c>
      <c r="D71" s="24" t="s">
        <v>212</v>
      </c>
      <c r="E71" s="25">
        <v>4.7299999999999998E-3</v>
      </c>
      <c r="F71" s="26">
        <f t="shared" ref="F71:F134" si="55">(LN(2))/E71</f>
        <v>146.5427443044282</v>
      </c>
      <c r="G71" s="27">
        <v>12.302687708123818</v>
      </c>
      <c r="H71" s="28">
        <f t="shared" ref="H71:H134" si="56">LOG10(G71)</f>
        <v>1.0900000000000001</v>
      </c>
      <c r="I71" s="27">
        <v>9.9484999999999997E-9</v>
      </c>
      <c r="J71" s="27">
        <f t="shared" ref="J71:J134" si="57">I71/(8.314*298.15)</f>
        <v>4.0134029949987076E-12</v>
      </c>
      <c r="K71" s="20">
        <f t="shared" si="54"/>
        <v>0.9997265073286663</v>
      </c>
      <c r="S71" s="31">
        <f t="shared" ref="S71:S134" si="58">($N$12+0.035*$O$12+($P$12/G71)*0.824)/($N$8+0.035*$O$8+($P$8/G71)*0.824)</f>
        <v>1.6072700215228481</v>
      </c>
      <c r="T71" s="31">
        <f t="shared" ref="T71:T134" si="59">($N$12+0.035*$O$12+($P$12/G71)*0.824)/($N$10+0.035*$O$10+($P$10/G71)*0.824)</f>
        <v>1.612293310825972</v>
      </c>
      <c r="U71" s="31">
        <f t="shared" ref="U71:U134" si="60">($N$13+0.035*$O$13+($P$13/G71)*0.824)/($N$8+0.035*$O$8+($P$8/G71)*0.824)</f>
        <v>1.3519928223970641</v>
      </c>
      <c r="V71" s="31">
        <f t="shared" ref="V71:V134" si="61">($N$13+0.035*$O$13+($P$13/G71)*0.824)/($N$9+0.035*$O$9+($P$9/G71)*0.824)</f>
        <v>1.3959333836971506</v>
      </c>
      <c r="W71" s="31">
        <f t="shared" ref="W71:W134" si="62">($N$16+0.035*$O$16+($P$16/G71)*0.824)/($N$8+0.035*$O$8+($P$8/G71)*0.824)</f>
        <v>1.2972696179107277</v>
      </c>
      <c r="X71" s="32">
        <f t="shared" ref="X71:X134" si="63">(($N$16+0.035*$O$16+($P$16/G71)*0.824)/(0+0.035*0+(1/G71)*0.824))/(J71/0.0012)</f>
        <v>380463181.69725221</v>
      </c>
      <c r="Y71" s="31">
        <f t="shared" ref="Y71:Y134" si="64">($N$15+0.035*$O$15+($P$15/G71)*0.824)/($N$8+0.035*$O$8+($P$8/G71)*0.824)</f>
        <v>12.381139376118703</v>
      </c>
      <c r="Z71" s="31">
        <f t="shared" ref="Z71:Z134" si="65">($N$14+0.035*$O$14+($P$14/G71)*0.824)/($N$8+0.035*$O$8+($P$8/G71)*0.824)</f>
        <v>1.5762270438325507</v>
      </c>
      <c r="AA71" s="31">
        <f t="shared" ref="AA71:AA134" si="66">($N$17+0.035*$O$17+($P$17/G71)*0.824)/($N$8+0.035*$O$8+($P$8/G71)*0.824)</f>
        <v>3.0865286038663142</v>
      </c>
      <c r="AB71" s="31">
        <f t="shared" ref="AB71:AB134" si="67">($N$17+0.035*$O$17+($P$17/G71)*0.824)/($N$11+0.035*$O$11+($P$11/G71)*0.824)</f>
        <v>1.5836661504013527</v>
      </c>
      <c r="AD71" s="73">
        <f t="shared" ref="AD71:AD134" si="68">$P$34/($P$28*S71)</f>
        <v>2356.7912978374129</v>
      </c>
      <c r="AE71" s="73">
        <f t="shared" ref="AE71:AE134" si="69">5*1.264908769*F71</f>
        <v>926.81601151998018</v>
      </c>
      <c r="AF71" s="73">
        <f t="shared" ref="AF71:AF134" si="70">$P$24/($P$28*T71)</f>
        <v>0.31011727000458233</v>
      </c>
      <c r="AG71" s="73">
        <f t="shared" ref="AG71:AG134" si="71">$P$34/$P$27</f>
        <v>1147.878787878788</v>
      </c>
      <c r="AH71" s="73">
        <f t="shared" ref="AH71:AH134" si="72">$P$35/($P$29*U71)</f>
        <v>4874.2862320200948</v>
      </c>
      <c r="AI71" s="73">
        <f t="shared" ref="AI71:AI134" si="73">$P$23/($P$29*V71)</f>
        <v>10.745498442248206</v>
      </c>
      <c r="AJ71" s="73">
        <f t="shared" ref="AJ71:AJ134" si="74">$P$35/$P$27</f>
        <v>399.39393939393943</v>
      </c>
      <c r="AK71" s="73">
        <f t="shared" ref="AK71:AK134" si="75">$P$36/($P$30*W71)</f>
        <v>265.94317421510857</v>
      </c>
      <c r="AL71" s="73">
        <f t="shared" ref="AL71:AL134" si="76">$P$22/($P$30*X71)</f>
        <v>8.213672571572697E-8</v>
      </c>
      <c r="AM71" s="73">
        <f t="shared" ref="AM71:AM134" si="77">$P$36/$P$27</f>
        <v>83.63636363636364</v>
      </c>
      <c r="AN71" s="73">
        <f t="shared" ref="AN71:AN134" si="78">$P$37/($P$31*Y71)</f>
        <v>1.277822261891673</v>
      </c>
      <c r="AO71" s="73">
        <f t="shared" ref="AO71:AO134" si="79">$P$37/$P$27</f>
        <v>64.242424242424249</v>
      </c>
      <c r="AP71" s="73">
        <f t="shared" ref="AP71:AP134" si="80">$P$38/($P$32*Z71)</f>
        <v>78.596950966458849</v>
      </c>
      <c r="AQ71" s="73">
        <f t="shared" ref="AQ71:AQ134" si="81">$P$38/$P$27</f>
        <v>927.27272727272737</v>
      </c>
      <c r="AR71" s="73">
        <f t="shared" ref="AR71:AR134" si="82">$P$39/($P$33*AA71)</f>
        <v>184.13350604346104</v>
      </c>
      <c r="AS71" s="73">
        <f t="shared" ref="AS71:AS134" si="83">$P$25/($P$33*AB71)</f>
        <v>0.78930777151687503</v>
      </c>
      <c r="AT71" s="73">
        <f t="shared" ref="AT71:AT134" si="84">$P$39/$P$27</f>
        <v>206.66666666666669</v>
      </c>
      <c r="AU71" s="73">
        <f t="shared" ref="AU71:AU134" si="85">$P$34/($P$28*S71)</f>
        <v>2356.7912978374129</v>
      </c>
      <c r="AV71" s="73">
        <f t="shared" ref="AV71:AV134" si="86">$P$35/($P$29*U71)</f>
        <v>4874.2862320200948</v>
      </c>
      <c r="AW71" s="73">
        <f t="shared" ref="AW71:AW134" si="87">$P$36/($P$30*W71)</f>
        <v>265.94317421510857</v>
      </c>
      <c r="AX71" s="73">
        <f t="shared" ref="AX71:AX134" si="88">$P$37/($P$31*Y71)</f>
        <v>1.277822261891673</v>
      </c>
      <c r="AY71" s="73">
        <f t="shared" ref="AY71:AY134" si="89">$P$38/($P$32*Z71)</f>
        <v>78.596950966458849</v>
      </c>
      <c r="AZ71" s="73">
        <f t="shared" ref="AZ71:AZ134" si="90">$P$39/($P$33*AA71)</f>
        <v>184.13350604346104</v>
      </c>
      <c r="BA71" s="73">
        <f t="shared" ref="BA71:BA134" si="91">($P$34+$P$35+$P$36+$P$37+$P$38+$P$39)/$P$27</f>
        <v>2829.0909090909095</v>
      </c>
      <c r="BC71" s="34">
        <f t="shared" ref="BC71:BC134" si="92">(1/$P$27)*(AU71*K71*$P$21/(AD71+AE71+AF71))/(BA71-((AU71*AG71/(AD71+AE71+AF71))+(AV71*AJ71/(AH71+AI71))+(AW71*AM71/(AK71+AL71))+(AX71*AO71/AN71)+(AY71*AQ71/AP71)+(AZ71*AT71/(AR71+AS71))))</f>
        <v>1.4012632895826227E-3</v>
      </c>
      <c r="BD71" s="34">
        <f t="shared" ref="BD71:BD134" si="93">((K71*$P$21/$P$28)+AG71*BC71*($P$27/$P$28))/(AD71+AE71+AF71)</f>
        <v>2.2556629914828974E-3</v>
      </c>
      <c r="BE71" s="34">
        <f t="shared" ref="BE71:BE134" si="94">($P$27/$P$29)*BC71*AJ71/(AH71+AI71)</f>
        <v>1.8903306238044644E-3</v>
      </c>
      <c r="BF71" s="34">
        <f t="shared" ref="BF71:BF134" si="95">($P$27/$P$30)*BC71*AM71/(AK71+AL71)</f>
        <v>1.8178162917077442E-3</v>
      </c>
      <c r="BG71" s="34">
        <f t="shared" ref="BG71:BG134" si="96">($P$27/$P$31)*BC71*AO71/AN71</f>
        <v>1.7349236090961038E-2</v>
      </c>
      <c r="BH71" s="34">
        <f t="shared" ref="BH71:BH134" si="97">($P$27/$P$32)*BC71*AQ71/AP71</f>
        <v>2.2087090925698924E-3</v>
      </c>
      <c r="BI71" s="34">
        <f t="shared" ref="BI71:BI134" si="98">($P$27/$P$33)*BC71*AT71/(AR71+AS71)</f>
        <v>4.3065786195690065E-3</v>
      </c>
      <c r="BJ71" s="34">
        <f t="shared" ref="BJ71:BJ134" si="99">BI71/AB71</f>
        <v>2.7193727784593862E-3</v>
      </c>
      <c r="BL71" s="49">
        <f t="shared" ref="BL71:BL134" si="100">BD71/BD71</f>
        <v>1</v>
      </c>
      <c r="BM71" s="49">
        <f t="shared" ref="BM71:BM134" si="101">BE71/BD71</f>
        <v>0.83803769931151839</v>
      </c>
      <c r="BN71" s="49">
        <f t="shared" ref="BN71:BN134" si="102">BG71/BD71</f>
        <v>7.6914131926930542</v>
      </c>
      <c r="BO71" s="49">
        <f t="shared" ref="BO71:BO134" si="103">BH71/BD71</f>
        <v>0.97918399198359996</v>
      </c>
      <c r="BP71" s="49">
        <f t="shared" ref="BP71:BP134" si="104">BJ71/BD71</f>
        <v>1.2055758279172906</v>
      </c>
      <c r="BU71" s="38">
        <f t="shared" ref="BU71:BU134" si="105">(0.01*60/5)/(BL71*$BS$7+BM71*$BS$8+BN71*$BS$9+BO71*$BS$10+BP71*$BS$11)</f>
        <v>4.5651825598301131E-2</v>
      </c>
      <c r="BV71" s="38">
        <f t="shared" ref="BV71:BY134" si="106">BM71*$BU71</f>
        <v>3.8257950893770959E-2</v>
      </c>
      <c r="BW71" s="38">
        <f t="shared" si="106"/>
        <v>0.3511270536772958</v>
      </c>
      <c r="BX71" s="38">
        <f t="shared" si="106"/>
        <v>4.4701536830683598E-2</v>
      </c>
      <c r="BY71" s="38">
        <f t="shared" si="106"/>
        <v>5.5036737441607642E-2</v>
      </c>
    </row>
    <row r="72" spans="1:77" x14ac:dyDescent="0.25">
      <c r="A72" s="23" t="s">
        <v>290</v>
      </c>
      <c r="B72" s="24" t="s">
        <v>291</v>
      </c>
      <c r="C72" s="24" t="s">
        <v>65</v>
      </c>
      <c r="D72" s="24" t="s">
        <v>66</v>
      </c>
      <c r="E72" s="25">
        <v>0.18099999999999999</v>
      </c>
      <c r="F72" s="26">
        <f t="shared" si="55"/>
        <v>3.829542434032847</v>
      </c>
      <c r="G72" s="27">
        <v>6760.8297539198229</v>
      </c>
      <c r="H72" s="28">
        <f t="shared" si="56"/>
        <v>3.8300000000000005</v>
      </c>
      <c r="I72" s="27">
        <v>23.936999999999998</v>
      </c>
      <c r="J72" s="27">
        <f t="shared" si="57"/>
        <v>9.6566143128395295E-3</v>
      </c>
      <c r="K72" s="20">
        <f t="shared" si="54"/>
        <v>0.99988763974543604</v>
      </c>
      <c r="S72" s="31">
        <f t="shared" si="58"/>
        <v>5.3202150234152441</v>
      </c>
      <c r="T72" s="31">
        <f t="shared" si="59"/>
        <v>10.109633348389206</v>
      </c>
      <c r="U72" s="31">
        <f t="shared" si="60"/>
        <v>3.2985493705607229</v>
      </c>
      <c r="V72" s="31">
        <f t="shared" si="61"/>
        <v>309.81258616055402</v>
      </c>
      <c r="W72" s="31">
        <f t="shared" si="62"/>
        <v>2.9372241159465351</v>
      </c>
      <c r="X72" s="32">
        <f t="shared" si="63"/>
        <v>32.568152205307619</v>
      </c>
      <c r="Y72" s="31">
        <f t="shared" si="64"/>
        <v>73.565863039764821</v>
      </c>
      <c r="Z72" s="31">
        <f t="shared" si="65"/>
        <v>5.0220243144565879</v>
      </c>
      <c r="AA72" s="31">
        <f t="shared" si="66"/>
        <v>14.219641388142355</v>
      </c>
      <c r="AB72" s="31">
        <f t="shared" si="67"/>
        <v>2.0872072339590022</v>
      </c>
      <c r="AD72" s="73">
        <f t="shared" si="68"/>
        <v>712.00129756566525</v>
      </c>
      <c r="AE72" s="73">
        <f t="shared" si="69"/>
        <v>24.220109030328761</v>
      </c>
      <c r="AF72" s="73">
        <f t="shared" si="70"/>
        <v>4.9457777821355541E-2</v>
      </c>
      <c r="AG72" s="73">
        <f t="shared" si="71"/>
        <v>1147.878787878788</v>
      </c>
      <c r="AH72" s="73">
        <f t="shared" si="72"/>
        <v>1997.8479203055736</v>
      </c>
      <c r="AI72" s="73">
        <f t="shared" si="73"/>
        <v>4.8416367410672456E-2</v>
      </c>
      <c r="AJ72" s="73">
        <f t="shared" si="74"/>
        <v>399.39393939393943</v>
      </c>
      <c r="AK72" s="73">
        <f t="shared" si="75"/>
        <v>117.45783991318689</v>
      </c>
      <c r="AL72" s="73">
        <f t="shared" si="76"/>
        <v>0.95952634349661381</v>
      </c>
      <c r="AM72" s="73">
        <f t="shared" si="77"/>
        <v>83.63636363636364</v>
      </c>
      <c r="AN72" s="73">
        <f t="shared" si="78"/>
        <v>0.21505756703807488</v>
      </c>
      <c r="AO72" s="73">
        <f t="shared" si="79"/>
        <v>64.242424242424249</v>
      </c>
      <c r="AP72" s="73">
        <f t="shared" si="80"/>
        <v>24.668665844466069</v>
      </c>
      <c r="AQ72" s="73">
        <f t="shared" si="81"/>
        <v>927.27272727272737</v>
      </c>
      <c r="AR72" s="73">
        <f t="shared" si="82"/>
        <v>39.968190323509987</v>
      </c>
      <c r="AS72" s="73">
        <f t="shared" si="83"/>
        <v>0.59888638735168032</v>
      </c>
      <c r="AT72" s="73">
        <f t="shared" si="84"/>
        <v>206.66666666666669</v>
      </c>
      <c r="AU72" s="73">
        <f t="shared" si="85"/>
        <v>712.00129756566525</v>
      </c>
      <c r="AV72" s="73">
        <f t="shared" si="86"/>
        <v>1997.8479203055736</v>
      </c>
      <c r="AW72" s="73">
        <f t="shared" si="87"/>
        <v>117.45783991318689</v>
      </c>
      <c r="AX72" s="73">
        <f t="shared" si="88"/>
        <v>0.21505756703807488</v>
      </c>
      <c r="AY72" s="73">
        <f t="shared" si="89"/>
        <v>24.668665844466069</v>
      </c>
      <c r="AZ72" s="73">
        <f t="shared" si="90"/>
        <v>39.968190323509987</v>
      </c>
      <c r="BA72" s="73">
        <f t="shared" si="91"/>
        <v>2829.0909090909095</v>
      </c>
      <c r="BC72" s="34">
        <f t="shared" si="92"/>
        <v>1.479994808961011E-2</v>
      </c>
      <c r="BD72" s="34">
        <f t="shared" si="93"/>
        <v>7.8995340195043812E-2</v>
      </c>
      <c r="BE72" s="34">
        <f t="shared" si="94"/>
        <v>4.8817176407133379E-2</v>
      </c>
      <c r="BF72" s="34">
        <f t="shared" si="95"/>
        <v>4.311852435433898E-2</v>
      </c>
      <c r="BG72" s="34">
        <f t="shared" si="96"/>
        <v>1.0887709541558865</v>
      </c>
      <c r="BH72" s="34">
        <f t="shared" si="97"/>
        <v>7.4325699158717298E-2</v>
      </c>
      <c r="BI72" s="34">
        <f t="shared" si="98"/>
        <v>0.20734310955850363</v>
      </c>
      <c r="BJ72" s="34">
        <f t="shared" si="99"/>
        <v>9.9339972660604695E-2</v>
      </c>
      <c r="BL72" s="49">
        <f t="shared" si="100"/>
        <v>1</v>
      </c>
      <c r="BM72" s="49">
        <f t="shared" si="101"/>
        <v>0.6179753930624402</v>
      </c>
      <c r="BN72" s="49">
        <f t="shared" si="102"/>
        <v>13.782723784309955</v>
      </c>
      <c r="BO72" s="49">
        <f t="shared" si="103"/>
        <v>0.94088713302839233</v>
      </c>
      <c r="BP72" s="49">
        <f t="shared" si="104"/>
        <v>1.2575421843279473</v>
      </c>
      <c r="BU72" s="38">
        <f t="shared" si="105"/>
        <v>4.0152386668887874E-2</v>
      </c>
      <c r="BV72" s="38">
        <f t="shared" si="106"/>
        <v>2.4813186934101068E-2</v>
      </c>
      <c r="BW72" s="38">
        <f t="shared" si="106"/>
        <v>0.55340925473809088</v>
      </c>
      <c r="BX72" s="38">
        <f t="shared" si="106"/>
        <v>3.7778863977137353E-2</v>
      </c>
      <c r="BY72" s="38">
        <f t="shared" si="106"/>
        <v>5.0493320037573605E-2</v>
      </c>
    </row>
    <row r="73" spans="1:77" x14ac:dyDescent="0.25">
      <c r="A73" s="23" t="s">
        <v>292</v>
      </c>
      <c r="B73" s="24" t="s">
        <v>293</v>
      </c>
      <c r="C73" s="24" t="s">
        <v>65</v>
      </c>
      <c r="D73" s="24" t="s">
        <v>66</v>
      </c>
      <c r="E73" s="25">
        <v>0.22800000000000001</v>
      </c>
      <c r="F73" s="26">
        <f t="shared" si="55"/>
        <v>3.0401192129822161</v>
      </c>
      <c r="G73" s="27">
        <v>39810.717055349742</v>
      </c>
      <c r="H73" s="28">
        <f t="shared" si="56"/>
        <v>4.6000000000000005</v>
      </c>
      <c r="I73" s="27">
        <v>3.0905999999999999E-7</v>
      </c>
      <c r="J73" s="27">
        <f t="shared" si="57"/>
        <v>1.2468033669742179E-10</v>
      </c>
      <c r="K73" s="20">
        <f t="shared" si="54"/>
        <v>0.99952135990084212</v>
      </c>
      <c r="S73" s="31">
        <f t="shared" si="58"/>
        <v>5.3544224030214052</v>
      </c>
      <c r="T73" s="31">
        <f t="shared" si="59"/>
        <v>10.25916337047717</v>
      </c>
      <c r="U73" s="31">
        <f t="shared" si="60"/>
        <v>3.3164830051106433</v>
      </c>
      <c r="V73" s="31">
        <f t="shared" si="61"/>
        <v>1820.23634473063</v>
      </c>
      <c r="W73" s="31">
        <f t="shared" si="62"/>
        <v>2.9523330243797465</v>
      </c>
      <c r="X73" s="32">
        <f t="shared" si="63"/>
        <v>14815702029.276371</v>
      </c>
      <c r="Y73" s="31">
        <f t="shared" si="64"/>
        <v>74.129558184021917</v>
      </c>
      <c r="Z73" s="31">
        <f t="shared" si="65"/>
        <v>5.0537704607695648</v>
      </c>
      <c r="AA73" s="31">
        <f t="shared" si="66"/>
        <v>14.322210808108403</v>
      </c>
      <c r="AB73" s="31">
        <f t="shared" si="67"/>
        <v>2.0885257111988547</v>
      </c>
      <c r="AD73" s="73">
        <f t="shared" si="68"/>
        <v>707.45259056560405</v>
      </c>
      <c r="AE73" s="73">
        <f t="shared" si="69"/>
        <v>19.227367256532919</v>
      </c>
      <c r="AF73" s="73">
        <f t="shared" si="70"/>
        <v>4.8736917616386904E-2</v>
      </c>
      <c r="AG73" s="73">
        <f t="shared" si="71"/>
        <v>1147.878787878788</v>
      </c>
      <c r="AH73" s="73">
        <f t="shared" si="72"/>
        <v>1987.0447066500635</v>
      </c>
      <c r="AI73" s="73">
        <f t="shared" si="73"/>
        <v>8.2406881081257578E-3</v>
      </c>
      <c r="AJ73" s="73">
        <f t="shared" si="74"/>
        <v>399.39393939393943</v>
      </c>
      <c r="AK73" s="73">
        <f t="shared" si="75"/>
        <v>116.85673572427716</v>
      </c>
      <c r="AL73" s="73">
        <f t="shared" si="76"/>
        <v>2.1092486834743875E-9</v>
      </c>
      <c r="AM73" s="73">
        <f t="shared" si="77"/>
        <v>83.63636363636364</v>
      </c>
      <c r="AN73" s="73">
        <f t="shared" si="78"/>
        <v>0.21342222872978267</v>
      </c>
      <c r="AO73" s="73">
        <f t="shared" si="79"/>
        <v>64.242424242424249</v>
      </c>
      <c r="AP73" s="73">
        <f t="shared" si="80"/>
        <v>24.513705289505467</v>
      </c>
      <c r="AQ73" s="73">
        <f t="shared" si="81"/>
        <v>927.27272727272737</v>
      </c>
      <c r="AR73" s="73">
        <f t="shared" si="82"/>
        <v>39.681955596658028</v>
      </c>
      <c r="AS73" s="73">
        <f t="shared" si="83"/>
        <v>0.59850831296803886</v>
      </c>
      <c r="AT73" s="73">
        <f t="shared" si="84"/>
        <v>206.66666666666669</v>
      </c>
      <c r="AU73" s="73">
        <f t="shared" si="85"/>
        <v>707.45259056560405</v>
      </c>
      <c r="AV73" s="73">
        <f t="shared" si="86"/>
        <v>1987.0447066500635</v>
      </c>
      <c r="AW73" s="73">
        <f t="shared" si="87"/>
        <v>116.85673572427716</v>
      </c>
      <c r="AX73" s="73">
        <f t="shared" si="88"/>
        <v>0.21342222872978267</v>
      </c>
      <c r="AY73" s="73">
        <f t="shared" si="89"/>
        <v>24.513705289505467</v>
      </c>
      <c r="AZ73" s="73">
        <f t="shared" si="90"/>
        <v>39.681955596658028</v>
      </c>
      <c r="BA73" s="73">
        <f t="shared" si="91"/>
        <v>2829.0909090909095</v>
      </c>
      <c r="BC73" s="34">
        <f t="shared" si="92"/>
        <v>1.8472572263763382E-2</v>
      </c>
      <c r="BD73" s="34">
        <f t="shared" si="93"/>
        <v>9.9174697672750292E-2</v>
      </c>
      <c r="BE73" s="34">
        <f t="shared" si="94"/>
        <v>6.1263717900056046E-2</v>
      </c>
      <c r="BF73" s="34">
        <f t="shared" si="95"/>
        <v>5.4537185138565571E-2</v>
      </c>
      <c r="BG73" s="34">
        <f t="shared" si="96"/>
        <v>1.3693636204351975</v>
      </c>
      <c r="BH73" s="34">
        <f t="shared" si="97"/>
        <v>9.3356140041038552E-2</v>
      </c>
      <c r="BI73" s="34">
        <f t="shared" si="98"/>
        <v>0.26063698256952339</v>
      </c>
      <c r="BJ73" s="34">
        <f t="shared" si="99"/>
        <v>0.12479472058781248</v>
      </c>
      <c r="BL73" s="49">
        <f t="shared" si="100"/>
        <v>1</v>
      </c>
      <c r="BM73" s="49">
        <f t="shared" si="101"/>
        <v>0.61773536333037049</v>
      </c>
      <c r="BN73" s="49">
        <f t="shared" si="102"/>
        <v>13.807590570668816</v>
      </c>
      <c r="BO73" s="49">
        <f t="shared" si="103"/>
        <v>0.94133022062833593</v>
      </c>
      <c r="BP73" s="49">
        <f t="shared" si="104"/>
        <v>1.2583322512320767</v>
      </c>
      <c r="BU73" s="38">
        <f t="shared" si="105"/>
        <v>4.0118164848631156E-2</v>
      </c>
      <c r="BV73" s="38">
        <f t="shared" si="106"/>
        <v>2.4782409138916866E-2</v>
      </c>
      <c r="BW73" s="38">
        <f t="shared" si="106"/>
        <v>0.55393519467649677</v>
      </c>
      <c r="BX73" s="38">
        <f t="shared" si="106"/>
        <v>3.7764440968165919E-2</v>
      </c>
      <c r="BY73" s="38">
        <f t="shared" si="106"/>
        <v>5.048198068927761E-2</v>
      </c>
    </row>
    <row r="74" spans="1:77" x14ac:dyDescent="0.25">
      <c r="A74" s="23" t="s">
        <v>294</v>
      </c>
      <c r="B74" s="24" t="s">
        <v>295</v>
      </c>
      <c r="C74" s="24" t="s">
        <v>107</v>
      </c>
      <c r="D74" s="24" t="s">
        <v>66</v>
      </c>
      <c r="E74" s="25">
        <v>5.3699999999999998E-2</v>
      </c>
      <c r="F74" s="26">
        <f t="shared" si="55"/>
        <v>12.907768725511087</v>
      </c>
      <c r="G74" s="27">
        <v>6.7608297539198183</v>
      </c>
      <c r="H74" s="28">
        <f t="shared" si="56"/>
        <v>0.83000000000000007</v>
      </c>
      <c r="I74" s="27">
        <v>0.16159999999999999</v>
      </c>
      <c r="J74" s="27">
        <f t="shared" si="57"/>
        <v>6.5192332913684584E-5</v>
      </c>
      <c r="K74" s="20">
        <f t="shared" si="54"/>
        <v>0.99953282551783906</v>
      </c>
      <c r="S74" s="31">
        <f t="shared" si="58"/>
        <v>1.3077790177094264</v>
      </c>
      <c r="T74" s="31">
        <f t="shared" si="59"/>
        <v>1.2637423919713315</v>
      </c>
      <c r="U74" s="31">
        <f t="shared" si="60"/>
        <v>1.1949810233286713</v>
      </c>
      <c r="V74" s="31">
        <f t="shared" si="61"/>
        <v>1.1426631124763436</v>
      </c>
      <c r="W74" s="31">
        <f t="shared" si="62"/>
        <v>1.1649887415242606</v>
      </c>
      <c r="X74" s="32">
        <f t="shared" si="63"/>
        <v>19.479923910836682</v>
      </c>
      <c r="Y74" s="31">
        <f t="shared" si="64"/>
        <v>7.4458994792894284</v>
      </c>
      <c r="Z74" s="31">
        <f t="shared" si="65"/>
        <v>1.2982845256991649</v>
      </c>
      <c r="AA74" s="31">
        <f t="shared" si="66"/>
        <v>2.1885171542942152</v>
      </c>
      <c r="AB74" s="31">
        <f t="shared" si="67"/>
        <v>1.4059077557357138</v>
      </c>
      <c r="AD74" s="73">
        <f t="shared" si="68"/>
        <v>2896.51382129886</v>
      </c>
      <c r="AE74" s="73">
        <f t="shared" si="69"/>
        <v>81.635749245614633</v>
      </c>
      <c r="AF74" s="73">
        <f t="shared" si="70"/>
        <v>0.39565025528663494</v>
      </c>
      <c r="AG74" s="73">
        <f t="shared" si="71"/>
        <v>1147.878787878788</v>
      </c>
      <c r="AH74" s="73">
        <f t="shared" si="72"/>
        <v>5514.7319257365862</v>
      </c>
      <c r="AI74" s="73">
        <f t="shared" si="73"/>
        <v>13.127228696034889</v>
      </c>
      <c r="AJ74" s="73">
        <f t="shared" si="74"/>
        <v>399.39393939393943</v>
      </c>
      <c r="AK74" s="73">
        <f t="shared" si="75"/>
        <v>296.14020093327696</v>
      </c>
      <c r="AL74" s="73">
        <f t="shared" si="76"/>
        <v>1.6042157116751172</v>
      </c>
      <c r="AM74" s="73">
        <f t="shared" si="77"/>
        <v>83.63636363636364</v>
      </c>
      <c r="AN74" s="73">
        <f t="shared" si="78"/>
        <v>2.1247796275511721</v>
      </c>
      <c r="AO74" s="73">
        <f t="shared" si="79"/>
        <v>64.242424242424249</v>
      </c>
      <c r="AP74" s="73">
        <f t="shared" si="80"/>
        <v>95.423335350466971</v>
      </c>
      <c r="AQ74" s="73">
        <f t="shared" si="81"/>
        <v>927.27272727272737</v>
      </c>
      <c r="AR74" s="73">
        <f t="shared" si="82"/>
        <v>259.68877247234451</v>
      </c>
      <c r="AS74" s="73">
        <f t="shared" si="83"/>
        <v>0.88910527372819914</v>
      </c>
      <c r="AT74" s="73">
        <f t="shared" si="84"/>
        <v>206.66666666666669</v>
      </c>
      <c r="AU74" s="73">
        <f t="shared" si="85"/>
        <v>2896.51382129886</v>
      </c>
      <c r="AV74" s="73">
        <f t="shared" si="86"/>
        <v>5514.7319257365862</v>
      </c>
      <c r="AW74" s="73">
        <f t="shared" si="87"/>
        <v>296.14020093327696</v>
      </c>
      <c r="AX74" s="73">
        <f t="shared" si="88"/>
        <v>2.1247796275511721</v>
      </c>
      <c r="AY74" s="73">
        <f t="shared" si="89"/>
        <v>95.423335350466971</v>
      </c>
      <c r="AZ74" s="73">
        <f t="shared" si="90"/>
        <v>259.68877247234451</v>
      </c>
      <c r="BA74" s="73">
        <f t="shared" si="91"/>
        <v>2829.0909090909095</v>
      </c>
      <c r="BC74" s="34">
        <f t="shared" si="92"/>
        <v>1.8344926542186765E-2</v>
      </c>
      <c r="BD74" s="34">
        <f t="shared" si="93"/>
        <v>2.4035089403869656E-2</v>
      </c>
      <c r="BE74" s="34">
        <f t="shared" si="94"/>
        <v>2.1869780422330464E-2</v>
      </c>
      <c r="BF74" s="34">
        <f t="shared" si="95"/>
        <v>2.1256484767610283E-2</v>
      </c>
      <c r="BG74" s="34">
        <f t="shared" si="96"/>
        <v>0.13659447898807128</v>
      </c>
      <c r="BH74" s="34">
        <f t="shared" si="97"/>
        <v>2.3816934254808964E-2</v>
      </c>
      <c r="BI74" s="34">
        <f t="shared" si="98"/>
        <v>4.0011198731290921E-2</v>
      </c>
      <c r="BJ74" s="34">
        <f t="shared" si="99"/>
        <v>2.8459334240142232E-2</v>
      </c>
      <c r="BL74" s="49">
        <f t="shared" si="100"/>
        <v>1</v>
      </c>
      <c r="BM74" s="49">
        <f t="shared" si="101"/>
        <v>0.90991050854212441</v>
      </c>
      <c r="BN74" s="49">
        <f t="shared" si="102"/>
        <v>5.6831275595787689</v>
      </c>
      <c r="BO74" s="49">
        <f t="shared" si="103"/>
        <v>0.99092347253655033</v>
      </c>
      <c r="BP74" s="49">
        <f t="shared" si="104"/>
        <v>1.1840744072938738</v>
      </c>
      <c r="BU74" s="38">
        <f t="shared" si="105"/>
        <v>4.794169223793867E-2</v>
      </c>
      <c r="BV74" s="38">
        <f t="shared" si="106"/>
        <v>4.3622649564592796E-2</v>
      </c>
      <c r="BW74" s="38">
        <f t="shared" si="106"/>
        <v>0.27245875241027279</v>
      </c>
      <c r="BX74" s="38">
        <f t="shared" si="106"/>
        <v>4.7506548151696769E-2</v>
      </c>
      <c r="BY74" s="38">
        <f t="shared" si="106"/>
        <v>5.6766530821302542E-2</v>
      </c>
    </row>
    <row r="75" spans="1:77" x14ac:dyDescent="0.25">
      <c r="A75" s="23" t="s">
        <v>296</v>
      </c>
      <c r="B75" s="24" t="s">
        <v>297</v>
      </c>
      <c r="C75" s="24" t="s">
        <v>89</v>
      </c>
      <c r="D75" s="24" t="s">
        <v>66</v>
      </c>
      <c r="E75" s="25">
        <v>1.29</v>
      </c>
      <c r="F75" s="26">
        <f t="shared" si="55"/>
        <v>0.53732339578290333</v>
      </c>
      <c r="G75" s="27">
        <v>676.08297539198213</v>
      </c>
      <c r="H75" s="28">
        <f t="shared" si="56"/>
        <v>2.83</v>
      </c>
      <c r="I75" s="27">
        <v>8.988999999999999</v>
      </c>
      <c r="J75" s="27">
        <f t="shared" si="57"/>
        <v>3.626323518323705E-3</v>
      </c>
      <c r="K75" s="20">
        <f t="shared" si="54"/>
        <v>0.99995129639572011</v>
      </c>
      <c r="S75" s="31">
        <f t="shared" si="58"/>
        <v>4.9803126284100712</v>
      </c>
      <c r="T75" s="31">
        <f t="shared" si="59"/>
        <v>8.7475781067404448</v>
      </c>
      <c r="U75" s="31">
        <f t="shared" si="60"/>
        <v>3.1203514084587773</v>
      </c>
      <c r="V75" s="31">
        <f t="shared" si="61"/>
        <v>31.731574405529084</v>
      </c>
      <c r="W75" s="31">
        <f t="shared" si="62"/>
        <v>2.7870941082847542</v>
      </c>
      <c r="X75" s="32">
        <f t="shared" si="63"/>
        <v>8.9100071489999824</v>
      </c>
      <c r="Y75" s="31">
        <f t="shared" si="64"/>
        <v>67.96469359060697</v>
      </c>
      <c r="Z75" s="31">
        <f t="shared" si="65"/>
        <v>4.7065780192945406</v>
      </c>
      <c r="AA75" s="31">
        <f t="shared" si="66"/>
        <v>13.200458045186982</v>
      </c>
      <c r="AB75" s="31">
        <f t="shared" si="67"/>
        <v>2.0730978487579343</v>
      </c>
      <c r="AD75" s="73">
        <f t="shared" si="68"/>
        <v>760.59482258030289</v>
      </c>
      <c r="AE75" s="73">
        <f t="shared" si="69"/>
        <v>3.3983253755732603</v>
      </c>
      <c r="AF75" s="73">
        <f t="shared" si="70"/>
        <v>5.7158677967645136E-2</v>
      </c>
      <c r="AG75" s="73">
        <f t="shared" si="71"/>
        <v>1147.878787878788</v>
      </c>
      <c r="AH75" s="73">
        <f t="shared" si="72"/>
        <v>2111.9416172600163</v>
      </c>
      <c r="AI75" s="73">
        <f t="shared" si="73"/>
        <v>0.47271527748041131</v>
      </c>
      <c r="AJ75" s="73">
        <f t="shared" si="74"/>
        <v>399.39393939393943</v>
      </c>
      <c r="AK75" s="73">
        <f t="shared" si="75"/>
        <v>123.78484062467535</v>
      </c>
      <c r="AL75" s="73">
        <f t="shared" si="76"/>
        <v>3.5072923598616139</v>
      </c>
      <c r="AM75" s="73">
        <f t="shared" si="77"/>
        <v>83.63636363636364</v>
      </c>
      <c r="AN75" s="73">
        <f t="shared" si="78"/>
        <v>0.23278109098360711</v>
      </c>
      <c r="AO75" s="73">
        <f t="shared" si="79"/>
        <v>64.242424242424249</v>
      </c>
      <c r="AP75" s="73">
        <f t="shared" si="80"/>
        <v>26.322019770678843</v>
      </c>
      <c r="AQ75" s="73">
        <f t="shared" si="81"/>
        <v>927.27272727272737</v>
      </c>
      <c r="AR75" s="73">
        <f t="shared" si="82"/>
        <v>43.054061562701101</v>
      </c>
      <c r="AS75" s="73">
        <f t="shared" si="83"/>
        <v>0.60296237379674045</v>
      </c>
      <c r="AT75" s="73">
        <f t="shared" si="84"/>
        <v>206.66666666666669</v>
      </c>
      <c r="AU75" s="73">
        <f t="shared" si="85"/>
        <v>760.59482258030289</v>
      </c>
      <c r="AV75" s="73">
        <f t="shared" si="86"/>
        <v>2111.9416172600163</v>
      </c>
      <c r="AW75" s="73">
        <f t="shared" si="87"/>
        <v>123.78484062467535</v>
      </c>
      <c r="AX75" s="73">
        <f t="shared" si="88"/>
        <v>0.23278109098360711</v>
      </c>
      <c r="AY75" s="73">
        <f t="shared" si="89"/>
        <v>26.322019770678843</v>
      </c>
      <c r="AZ75" s="73">
        <f t="shared" si="90"/>
        <v>43.054061562701101</v>
      </c>
      <c r="BA75" s="73">
        <f t="shared" si="91"/>
        <v>2829.0909090909095</v>
      </c>
      <c r="BC75" s="34">
        <f t="shared" si="92"/>
        <v>6.0678394121987625E-2</v>
      </c>
      <c r="BD75" s="34">
        <f t="shared" si="93"/>
        <v>0.30357903483923016</v>
      </c>
      <c r="BE75" s="34">
        <f t="shared" si="94"/>
        <v>0.18929554259535894</v>
      </c>
      <c r="BF75" s="34">
        <f t="shared" si="95"/>
        <v>0.16445671449804936</v>
      </c>
      <c r="BG75" s="34">
        <f t="shared" si="96"/>
        <v>4.1239884640709761</v>
      </c>
      <c r="BH75" s="34">
        <f t="shared" si="97"/>
        <v>0.28558759602063799</v>
      </c>
      <c r="BI75" s="34">
        <f t="shared" si="98"/>
        <v>0.78991994605093985</v>
      </c>
      <c r="BJ75" s="34">
        <f t="shared" si="99"/>
        <v>0.38103360462421426</v>
      </c>
      <c r="BL75" s="49">
        <f t="shared" si="100"/>
        <v>1</v>
      </c>
      <c r="BM75" s="49">
        <f t="shared" si="101"/>
        <v>0.6235461638370593</v>
      </c>
      <c r="BN75" s="49">
        <f t="shared" si="102"/>
        <v>13.584562801759233</v>
      </c>
      <c r="BO75" s="49">
        <f t="shared" si="103"/>
        <v>0.94073556881778708</v>
      </c>
      <c r="BP75" s="49">
        <f t="shared" si="104"/>
        <v>1.2551380724495769</v>
      </c>
      <c r="BU75" s="38">
        <f t="shared" si="105"/>
        <v>4.0331616938522004E-2</v>
      </c>
      <c r="BV75" s="38">
        <f t="shared" si="106"/>
        <v>2.5148625023361158E-2</v>
      </c>
      <c r="BW75" s="38">
        <f t="shared" si="106"/>
        <v>0.54788738319784858</v>
      </c>
      <c r="BX75" s="38">
        <f t="shared" si="106"/>
        <v>3.7941386602001595E-2</v>
      </c>
      <c r="BY75" s="38">
        <f t="shared" si="106"/>
        <v>5.0621747942991215E-2</v>
      </c>
    </row>
    <row r="76" spans="1:77" x14ac:dyDescent="0.25">
      <c r="A76" s="23" t="s">
        <v>298</v>
      </c>
      <c r="B76" s="24" t="s">
        <v>299</v>
      </c>
      <c r="C76" s="24" t="s">
        <v>65</v>
      </c>
      <c r="D76" s="24" t="s">
        <v>66</v>
      </c>
      <c r="E76" s="25">
        <v>3.6999999999999999E-4</v>
      </c>
      <c r="F76" s="26">
        <f t="shared" si="55"/>
        <v>1873.3707582701225</v>
      </c>
      <c r="G76" s="27">
        <v>1.0232929922807541</v>
      </c>
      <c r="H76" s="28">
        <f t="shared" si="56"/>
        <v>9.9999999999999863E-3</v>
      </c>
      <c r="I76" s="27">
        <v>9.0290199977427451E-12</v>
      </c>
      <c r="J76" s="27">
        <f t="shared" si="57"/>
        <v>3.642468301838866E-15</v>
      </c>
      <c r="K76" s="20">
        <f t="shared" si="54"/>
        <v>0.99712760549604418</v>
      </c>
      <c r="S76" s="31">
        <f t="shared" si="58"/>
        <v>0.94283674985048671</v>
      </c>
      <c r="T76" s="31">
        <f t="shared" si="59"/>
        <v>0.87210529011659665</v>
      </c>
      <c r="U76" s="31">
        <f t="shared" si="60"/>
        <v>1.0036556035229776</v>
      </c>
      <c r="V76" s="31">
        <f t="shared" si="61"/>
        <v>0.88045005978390911</v>
      </c>
      <c r="W76" s="31">
        <f t="shared" si="62"/>
        <v>1.0037989815376132</v>
      </c>
      <c r="X76" s="32">
        <f t="shared" si="63"/>
        <v>275597855956.81366</v>
      </c>
      <c r="Y76" s="31">
        <f t="shared" si="64"/>
        <v>1.4321040148392223</v>
      </c>
      <c r="Z76" s="31">
        <f t="shared" si="65"/>
        <v>0.95959998556114634</v>
      </c>
      <c r="AA76" s="31">
        <f t="shared" si="66"/>
        <v>1.0942527830869195</v>
      </c>
      <c r="AB76" s="31">
        <f t="shared" si="67"/>
        <v>1.0145116142437773</v>
      </c>
      <c r="AD76" s="73">
        <f t="shared" si="68"/>
        <v>4017.6626553861993</v>
      </c>
      <c r="AE76" s="73">
        <f t="shared" si="69"/>
        <v>11848.215498620286</v>
      </c>
      <c r="AF76" s="73">
        <f t="shared" si="70"/>
        <v>0.57332526893989166</v>
      </c>
      <c r="AG76" s="73">
        <f t="shared" si="71"/>
        <v>1147.878787878788</v>
      </c>
      <c r="AH76" s="73">
        <f t="shared" si="72"/>
        <v>6565.9973170758358</v>
      </c>
      <c r="AI76" s="73">
        <f t="shared" si="73"/>
        <v>17.036741417998748</v>
      </c>
      <c r="AJ76" s="73">
        <f t="shared" si="74"/>
        <v>399.39393939393943</v>
      </c>
      <c r="AK76" s="73">
        <f t="shared" si="75"/>
        <v>343.6943116554383</v>
      </c>
      <c r="AL76" s="73">
        <f t="shared" si="76"/>
        <v>1.1338985164273881E-10</v>
      </c>
      <c r="AM76" s="73">
        <f t="shared" si="77"/>
        <v>83.63636363636364</v>
      </c>
      <c r="AN76" s="73">
        <f t="shared" si="78"/>
        <v>11.047308965308794</v>
      </c>
      <c r="AO76" s="73">
        <f t="shared" si="79"/>
        <v>64.242424242424249</v>
      </c>
      <c r="AP76" s="73">
        <f t="shared" si="80"/>
        <v>129.10237759504346</v>
      </c>
      <c r="AQ76" s="73">
        <f t="shared" si="81"/>
        <v>927.27272727272737</v>
      </c>
      <c r="AR76" s="73">
        <f t="shared" si="82"/>
        <v>519.38029504485075</v>
      </c>
      <c r="AS76" s="73">
        <f t="shared" si="83"/>
        <v>1.232119950575191</v>
      </c>
      <c r="AT76" s="73">
        <f t="shared" si="84"/>
        <v>206.66666666666669</v>
      </c>
      <c r="AU76" s="73">
        <f t="shared" si="85"/>
        <v>4017.6626553861993</v>
      </c>
      <c r="AV76" s="73">
        <f t="shared" si="86"/>
        <v>6565.9973170758358</v>
      </c>
      <c r="AW76" s="73">
        <f t="shared" si="87"/>
        <v>343.6943116554383</v>
      </c>
      <c r="AX76" s="73">
        <f t="shared" si="88"/>
        <v>11.047308965308794</v>
      </c>
      <c r="AY76" s="73">
        <f t="shared" si="89"/>
        <v>129.10237759504346</v>
      </c>
      <c r="AZ76" s="73">
        <f t="shared" si="90"/>
        <v>519.38029504485075</v>
      </c>
      <c r="BA76" s="73">
        <f t="shared" si="91"/>
        <v>2829.0909090909095</v>
      </c>
      <c r="BC76" s="34">
        <f t="shared" si="92"/>
        <v>1.871064628069739E-4</v>
      </c>
      <c r="BD76" s="34">
        <f t="shared" si="93"/>
        <v>1.7664486960524222E-4</v>
      </c>
      <c r="BE76" s="34">
        <f t="shared" si="94"/>
        <v>1.8730445246702387E-4</v>
      </c>
      <c r="BF76" s="34">
        <f t="shared" si="95"/>
        <v>1.878172768046837E-4</v>
      </c>
      <c r="BG76" s="34">
        <f t="shared" si="96"/>
        <v>2.67955916588233E-4</v>
      </c>
      <c r="BH76" s="34">
        <f t="shared" si="97"/>
        <v>1.7954735900796933E-4</v>
      </c>
      <c r="BI76" s="34">
        <f t="shared" si="98"/>
        <v>2.042572106088387E-4</v>
      </c>
      <c r="BJ76" s="34">
        <f t="shared" si="99"/>
        <v>2.0133550739199094E-4</v>
      </c>
      <c r="BL76" s="49">
        <f t="shared" si="100"/>
        <v>1</v>
      </c>
      <c r="BM76" s="49">
        <f t="shared" si="101"/>
        <v>1.0603447067871441</v>
      </c>
      <c r="BN76" s="49">
        <f t="shared" si="102"/>
        <v>1.5169187601488143</v>
      </c>
      <c r="BO76" s="49">
        <f t="shared" si="103"/>
        <v>1.0164312125747748</v>
      </c>
      <c r="BP76" s="49">
        <f t="shared" si="104"/>
        <v>1.1397755725480521</v>
      </c>
      <c r="BU76" s="38">
        <f t="shared" si="105"/>
        <v>5.3488905316612177E-2</v>
      </c>
      <c r="BV76" s="38">
        <f t="shared" si="106"/>
        <v>5.6716677624308452E-2</v>
      </c>
      <c r="BW76" s="38">
        <f t="shared" si="106"/>
        <v>8.1138323934592665E-2</v>
      </c>
      <c r="BX76" s="38">
        <f t="shared" si="106"/>
        <v>5.4367792890261432E-2</v>
      </c>
      <c r="BY76" s="38">
        <f t="shared" si="106"/>
        <v>6.0965347682210187E-2</v>
      </c>
    </row>
    <row r="77" spans="1:77" x14ac:dyDescent="0.25">
      <c r="A77" s="23" t="s">
        <v>300</v>
      </c>
      <c r="B77" s="24" t="s">
        <v>301</v>
      </c>
      <c r="C77" s="24" t="s">
        <v>302</v>
      </c>
      <c r="D77" s="24" t="s">
        <v>212</v>
      </c>
      <c r="E77" s="25">
        <v>0.86499999999999999</v>
      </c>
      <c r="F77" s="26">
        <f t="shared" si="55"/>
        <v>0.80132622030051481</v>
      </c>
      <c r="G77" s="27">
        <v>2630.2679918953822</v>
      </c>
      <c r="H77" s="28">
        <f t="shared" si="56"/>
        <v>3.42</v>
      </c>
      <c r="I77" s="27">
        <v>0.16361999999999999</v>
      </c>
      <c r="J77" s="27">
        <f t="shared" si="57"/>
        <v>6.6007237075105647E-5</v>
      </c>
      <c r="K77" s="20">
        <f t="shared" si="54"/>
        <v>0.99993280493962611</v>
      </c>
      <c r="S77" s="31">
        <f t="shared" si="58"/>
        <v>5.2569141084988145</v>
      </c>
      <c r="T77" s="31">
        <f t="shared" si="59"/>
        <v>9.8393284973708077</v>
      </c>
      <c r="U77" s="31">
        <f t="shared" si="60"/>
        <v>3.2653630964918841</v>
      </c>
      <c r="V77" s="31">
        <f t="shared" si="61"/>
        <v>121.04042591984837</v>
      </c>
      <c r="W77" s="31">
        <f t="shared" si="62"/>
        <v>2.9092650106826352</v>
      </c>
      <c r="X77" s="32">
        <f t="shared" si="63"/>
        <v>1862.4968358707395</v>
      </c>
      <c r="Y77" s="31">
        <f t="shared" si="64"/>
        <v>72.52274255593224</v>
      </c>
      <c r="Z77" s="31">
        <f t="shared" si="65"/>
        <v>4.9632779231860829</v>
      </c>
      <c r="AA77" s="31">
        <f t="shared" si="66"/>
        <v>14.029836199874476</v>
      </c>
      <c r="AB77" s="31">
        <f t="shared" si="67"/>
        <v>2.084721077766416</v>
      </c>
      <c r="AD77" s="73">
        <f t="shared" si="68"/>
        <v>720.57483189157836</v>
      </c>
      <c r="AE77" s="73">
        <f t="shared" si="69"/>
        <v>5.0680228144387351</v>
      </c>
      <c r="AF77" s="73">
        <f t="shared" si="70"/>
        <v>5.0816475955001023E-2</v>
      </c>
      <c r="AG77" s="73">
        <f t="shared" si="71"/>
        <v>1147.878787878788</v>
      </c>
      <c r="AH77" s="73">
        <f t="shared" si="72"/>
        <v>2018.1522866721657</v>
      </c>
      <c r="AI77" s="73">
        <f t="shared" si="73"/>
        <v>0.12392553881075098</v>
      </c>
      <c r="AJ77" s="73">
        <f t="shared" si="74"/>
        <v>399.39393939393943</v>
      </c>
      <c r="AK77" s="73">
        <f t="shared" si="75"/>
        <v>118.58665289452217</v>
      </c>
      <c r="AL77" s="73">
        <f t="shared" si="76"/>
        <v>1.6778551994366342E-2</v>
      </c>
      <c r="AM77" s="73">
        <f t="shared" si="77"/>
        <v>83.63636363636364</v>
      </c>
      <c r="AN77" s="73">
        <f t="shared" si="78"/>
        <v>0.21815081676187847</v>
      </c>
      <c r="AO77" s="73">
        <f t="shared" si="79"/>
        <v>64.242424242424249</v>
      </c>
      <c r="AP77" s="73">
        <f t="shared" si="80"/>
        <v>24.960649311491036</v>
      </c>
      <c r="AQ77" s="73">
        <f t="shared" si="81"/>
        <v>927.27272727272737</v>
      </c>
      <c r="AR77" s="73">
        <f t="shared" si="82"/>
        <v>40.508907248569173</v>
      </c>
      <c r="AS77" s="73">
        <f t="shared" si="83"/>
        <v>0.59960059565342827</v>
      </c>
      <c r="AT77" s="73">
        <f t="shared" si="84"/>
        <v>206.66666666666669</v>
      </c>
      <c r="AU77" s="73">
        <f t="shared" si="85"/>
        <v>720.57483189157836</v>
      </c>
      <c r="AV77" s="73">
        <f t="shared" si="86"/>
        <v>2018.1522866721657</v>
      </c>
      <c r="AW77" s="73">
        <f t="shared" si="87"/>
        <v>118.58665289452217</v>
      </c>
      <c r="AX77" s="73">
        <f t="shared" si="88"/>
        <v>0.21815081676187847</v>
      </c>
      <c r="AY77" s="73">
        <f t="shared" si="89"/>
        <v>24.960649311491036</v>
      </c>
      <c r="AZ77" s="73">
        <f t="shared" si="90"/>
        <v>40.508907248569173</v>
      </c>
      <c r="BA77" s="73">
        <f t="shared" si="91"/>
        <v>2829.0909090909095</v>
      </c>
      <c r="BC77" s="34">
        <f t="shared" si="92"/>
        <v>5.6678944322040022E-2</v>
      </c>
      <c r="BD77" s="34">
        <f t="shared" si="93"/>
        <v>0.29874823026794312</v>
      </c>
      <c r="BE77" s="34">
        <f t="shared" si="94"/>
        <v>0.18506596907916148</v>
      </c>
      <c r="BF77" s="34">
        <f t="shared" si="95"/>
        <v>0.16487074237748053</v>
      </c>
      <c r="BG77" s="34">
        <f t="shared" si="96"/>
        <v>4.1105124874093262</v>
      </c>
      <c r="BH77" s="34">
        <f t="shared" si="97"/>
        <v>0.28131335306307442</v>
      </c>
      <c r="BI77" s="34">
        <f t="shared" si="98"/>
        <v>0.78359772819841167</v>
      </c>
      <c r="BJ77" s="34">
        <f t="shared" si="99"/>
        <v>0.37587653166435264</v>
      </c>
      <c r="BL77" s="49">
        <f t="shared" si="100"/>
        <v>1</v>
      </c>
      <c r="BM77" s="49">
        <f t="shared" si="101"/>
        <v>0.61947134854381691</v>
      </c>
      <c r="BN77" s="49">
        <f t="shared" si="102"/>
        <v>13.759119120882039</v>
      </c>
      <c r="BO77" s="49">
        <f t="shared" si="103"/>
        <v>0.94164023268277908</v>
      </c>
      <c r="BP77" s="49">
        <f t="shared" si="104"/>
        <v>1.2581715758692</v>
      </c>
      <c r="BU77" s="38">
        <f t="shared" si="105"/>
        <v>4.0151519023389981E-2</v>
      </c>
      <c r="BV77" s="38">
        <f t="shared" si="106"/>
        <v>2.4872715635502109E-2</v>
      </c>
      <c r="BW77" s="38">
        <f t="shared" si="106"/>
        <v>0.55244953312718403</v>
      </c>
      <c r="BX77" s="38">
        <f t="shared" si="106"/>
        <v>3.7808285715751976E-2</v>
      </c>
      <c r="BY77" s="38">
        <f t="shared" si="106"/>
        <v>5.0517499963200735E-2</v>
      </c>
    </row>
    <row r="78" spans="1:77" x14ac:dyDescent="0.25">
      <c r="A78" s="23" t="s">
        <v>303</v>
      </c>
      <c r="B78" s="24" t="s">
        <v>304</v>
      </c>
      <c r="C78" s="24" t="s">
        <v>305</v>
      </c>
      <c r="D78" s="24" t="s">
        <v>66</v>
      </c>
      <c r="E78" s="25">
        <v>0.66200000000000003</v>
      </c>
      <c r="F78" s="26">
        <f t="shared" si="55"/>
        <v>1.0470501216917603</v>
      </c>
      <c r="G78" s="27">
        <v>12302.687708123816</v>
      </c>
      <c r="H78" s="28">
        <f t="shared" si="56"/>
        <v>4.09</v>
      </c>
      <c r="I78" s="27">
        <v>6.4236000000000004</v>
      </c>
      <c r="J78" s="27">
        <f t="shared" si="57"/>
        <v>2.5913952333189629E-3</v>
      </c>
      <c r="K78" s="20">
        <f t="shared" si="54"/>
        <v>0.99982633654699304</v>
      </c>
      <c r="S78" s="31">
        <f t="shared" si="58"/>
        <v>5.3387111476912636</v>
      </c>
      <c r="T78" s="31">
        <f t="shared" si="59"/>
        <v>10.190177747167889</v>
      </c>
      <c r="U78" s="31">
        <f t="shared" si="60"/>
        <v>3.3082461885331909</v>
      </c>
      <c r="V78" s="31">
        <f t="shared" si="61"/>
        <v>563.08285738136124</v>
      </c>
      <c r="W78" s="31">
        <f t="shared" si="62"/>
        <v>2.9453935884777005</v>
      </c>
      <c r="X78" s="32">
        <f t="shared" si="63"/>
        <v>220.54083667450558</v>
      </c>
      <c r="Y78" s="31">
        <f t="shared" si="64"/>
        <v>73.870656203170128</v>
      </c>
      <c r="Z78" s="31">
        <f t="shared" si="65"/>
        <v>5.0391896359237656</v>
      </c>
      <c r="AA78" s="31">
        <f t="shared" si="66"/>
        <v>14.275101255587728</v>
      </c>
      <c r="AB78" s="31">
        <f t="shared" si="67"/>
        <v>2.0879222881121406</v>
      </c>
      <c r="AD78" s="73">
        <f t="shared" si="68"/>
        <v>709.53454779776359</v>
      </c>
      <c r="AE78" s="73">
        <f t="shared" si="69"/>
        <v>6.622114402552123</v>
      </c>
      <c r="AF78" s="73">
        <f t="shared" si="70"/>
        <v>4.9066857556921695E-2</v>
      </c>
      <c r="AG78" s="73">
        <f t="shared" si="71"/>
        <v>1147.878787878788</v>
      </c>
      <c r="AH78" s="73">
        <f t="shared" si="72"/>
        <v>1991.9920176563014</v>
      </c>
      <c r="AI78" s="73">
        <f t="shared" si="73"/>
        <v>2.6639063511466294E-2</v>
      </c>
      <c r="AJ78" s="73">
        <f t="shared" si="74"/>
        <v>399.39393939393943</v>
      </c>
      <c r="AK78" s="73">
        <f t="shared" si="75"/>
        <v>117.13205370909701</v>
      </c>
      <c r="AL78" s="73">
        <f t="shared" si="76"/>
        <v>0.14169711365574267</v>
      </c>
      <c r="AM78" s="73">
        <f t="shared" si="77"/>
        <v>83.63636363636364</v>
      </c>
      <c r="AN78" s="73">
        <f t="shared" si="78"/>
        <v>0.21417023126036766</v>
      </c>
      <c r="AO78" s="73">
        <f t="shared" si="79"/>
        <v>64.242424242424249</v>
      </c>
      <c r="AP78" s="73">
        <f t="shared" si="80"/>
        <v>24.584635353458559</v>
      </c>
      <c r="AQ78" s="73">
        <f t="shared" si="81"/>
        <v>927.27272727272737</v>
      </c>
      <c r="AR78" s="73">
        <f t="shared" si="82"/>
        <v>39.812910826875545</v>
      </c>
      <c r="AS78" s="73">
        <f t="shared" si="83"/>
        <v>0.59868128575332469</v>
      </c>
      <c r="AT78" s="73">
        <f t="shared" si="84"/>
        <v>206.66666666666669</v>
      </c>
      <c r="AU78" s="73">
        <f t="shared" si="85"/>
        <v>709.53454779776359</v>
      </c>
      <c r="AV78" s="73">
        <f t="shared" si="86"/>
        <v>1991.9920176563014</v>
      </c>
      <c r="AW78" s="73">
        <f t="shared" si="87"/>
        <v>117.13205370909701</v>
      </c>
      <c r="AX78" s="73">
        <f t="shared" si="88"/>
        <v>0.21417023126036766</v>
      </c>
      <c r="AY78" s="73">
        <f t="shared" si="89"/>
        <v>24.584635353458559</v>
      </c>
      <c r="AZ78" s="73">
        <f t="shared" si="90"/>
        <v>39.812910826875545</v>
      </c>
      <c r="BA78" s="73">
        <f t="shared" si="91"/>
        <v>2829.0909090909095</v>
      </c>
      <c r="BC78" s="34">
        <f t="shared" si="92"/>
        <v>4.5477694700506971E-2</v>
      </c>
      <c r="BD78" s="34">
        <f t="shared" si="93"/>
        <v>0.24346236808471453</v>
      </c>
      <c r="BE78" s="34">
        <f t="shared" si="94"/>
        <v>0.15044939818477557</v>
      </c>
      <c r="BF78" s="34">
        <f t="shared" si="95"/>
        <v>0.1337878643907999</v>
      </c>
      <c r="BG78" s="34">
        <f t="shared" si="96"/>
        <v>3.3594671501338831</v>
      </c>
      <c r="BH78" s="34">
        <f t="shared" si="97"/>
        <v>0.22917072780049985</v>
      </c>
      <c r="BI78" s="34">
        <f t="shared" si="98"/>
        <v>0.63958108231468591</v>
      </c>
      <c r="BJ78" s="34">
        <f t="shared" si="99"/>
        <v>0.30632417976292731</v>
      </c>
      <c r="BL78" s="49">
        <f t="shared" si="100"/>
        <v>1</v>
      </c>
      <c r="BM78" s="49">
        <f t="shared" si="101"/>
        <v>0.61795750763594637</v>
      </c>
      <c r="BN78" s="49">
        <f t="shared" si="102"/>
        <v>13.798712205760406</v>
      </c>
      <c r="BO78" s="49">
        <f t="shared" si="103"/>
        <v>0.94129836000263589</v>
      </c>
      <c r="BP78" s="49">
        <f t="shared" si="104"/>
        <v>1.2581992945059153</v>
      </c>
      <c r="BU78" s="38">
        <f t="shared" si="105"/>
        <v>4.0126774720602838E-2</v>
      </c>
      <c r="BV78" s="38">
        <f t="shared" si="106"/>
        <v>2.4796641695812829E-2</v>
      </c>
      <c r="BW78" s="38">
        <f t="shared" si="106"/>
        <v>0.55369781611498048</v>
      </c>
      <c r="BX78" s="38">
        <f t="shared" si="106"/>
        <v>3.7771267236698679E-2</v>
      </c>
      <c r="BY78" s="38">
        <f t="shared" si="106"/>
        <v>5.0487479644260286E-2</v>
      </c>
    </row>
    <row r="79" spans="1:77" x14ac:dyDescent="0.25">
      <c r="A79" s="23" t="s">
        <v>306</v>
      </c>
      <c r="B79" s="24" t="s">
        <v>307</v>
      </c>
      <c r="C79" s="24" t="s">
        <v>215</v>
      </c>
      <c r="D79" s="24" t="s">
        <v>66</v>
      </c>
      <c r="E79" s="25">
        <v>2.2799999999999998</v>
      </c>
      <c r="F79" s="26">
        <f t="shared" si="55"/>
        <v>0.30401192129822163</v>
      </c>
      <c r="G79" s="27">
        <v>1659.5869074375626</v>
      </c>
      <c r="H79" s="28">
        <f t="shared" si="56"/>
        <v>3.2200000000000006</v>
      </c>
      <c r="I79" s="27">
        <v>1.0622997775122026E-6</v>
      </c>
      <c r="J79" s="27">
        <f t="shared" si="57"/>
        <v>4.2855074721354322E-10</v>
      </c>
      <c r="K79" s="20">
        <f t="shared" si="54"/>
        <v>0.99994293114397226</v>
      </c>
      <c r="S79" s="31">
        <f t="shared" si="58"/>
        <v>5.1979782665645713</v>
      </c>
      <c r="T79" s="31">
        <f t="shared" si="59"/>
        <v>9.5948608756806308</v>
      </c>
      <c r="U79" s="31">
        <f t="shared" si="60"/>
        <v>3.2344652649915062</v>
      </c>
      <c r="V79" s="31">
        <f t="shared" si="61"/>
        <v>76.67901074805674</v>
      </c>
      <c r="W79" s="31">
        <f t="shared" si="62"/>
        <v>2.8832338954826175</v>
      </c>
      <c r="X79" s="32">
        <f t="shared" si="63"/>
        <v>181826207.04980382</v>
      </c>
      <c r="Y79" s="31">
        <f t="shared" si="64"/>
        <v>71.551553055200841</v>
      </c>
      <c r="Z79" s="31">
        <f t="shared" si="65"/>
        <v>4.9085825363232445</v>
      </c>
      <c r="AA79" s="31">
        <f t="shared" si="66"/>
        <v>13.853119503301867</v>
      </c>
      <c r="AB79" s="31">
        <f t="shared" si="67"/>
        <v>2.0823506470360491</v>
      </c>
      <c r="AD79" s="73">
        <f t="shared" si="68"/>
        <v>728.74487074443869</v>
      </c>
      <c r="AE79" s="73">
        <f t="shared" si="69"/>
        <v>1.9227367256532921</v>
      </c>
      <c r="AF79" s="73">
        <f t="shared" si="70"/>
        <v>5.2111229800873113E-2</v>
      </c>
      <c r="AG79" s="73">
        <f t="shared" si="71"/>
        <v>1147.878787878788</v>
      </c>
      <c r="AH79" s="73">
        <f t="shared" si="72"/>
        <v>2037.4310620452143</v>
      </c>
      <c r="AI79" s="73">
        <f t="shared" si="73"/>
        <v>0.19562067707531219</v>
      </c>
      <c r="AJ79" s="73">
        <f t="shared" si="74"/>
        <v>399.39393939393943</v>
      </c>
      <c r="AK79" s="73">
        <f t="shared" si="75"/>
        <v>119.65730582612039</v>
      </c>
      <c r="AL79" s="73">
        <f t="shared" si="76"/>
        <v>1.7186741398306978E-7</v>
      </c>
      <c r="AM79" s="73">
        <f t="shared" si="77"/>
        <v>83.63636363636364</v>
      </c>
      <c r="AN79" s="73">
        <f t="shared" si="78"/>
        <v>0.22111183960161565</v>
      </c>
      <c r="AO79" s="73">
        <f t="shared" si="79"/>
        <v>64.242424242424249</v>
      </c>
      <c r="AP79" s="73">
        <f t="shared" si="80"/>
        <v>25.238781004365102</v>
      </c>
      <c r="AQ79" s="73">
        <f t="shared" si="81"/>
        <v>927.27272727272737</v>
      </c>
      <c r="AR79" s="73">
        <f t="shared" si="82"/>
        <v>41.025657303964792</v>
      </c>
      <c r="AS79" s="73">
        <f t="shared" si="83"/>
        <v>0.60028314721116249</v>
      </c>
      <c r="AT79" s="73">
        <f t="shared" si="84"/>
        <v>206.66666666666669</v>
      </c>
      <c r="AU79" s="73">
        <f t="shared" si="85"/>
        <v>728.74487074443869</v>
      </c>
      <c r="AV79" s="73">
        <f t="shared" si="86"/>
        <v>2037.4310620452143</v>
      </c>
      <c r="AW79" s="73">
        <f t="shared" si="87"/>
        <v>119.65730582612039</v>
      </c>
      <c r="AX79" s="73">
        <f t="shared" si="88"/>
        <v>0.22111183960161565</v>
      </c>
      <c r="AY79" s="73">
        <f t="shared" si="89"/>
        <v>25.238781004365102</v>
      </c>
      <c r="AZ79" s="73">
        <f t="shared" si="90"/>
        <v>41.025657303964792</v>
      </c>
      <c r="BA79" s="73">
        <f t="shared" si="91"/>
        <v>2829.0909090909095</v>
      </c>
      <c r="BC79" s="34">
        <f t="shared" si="92"/>
        <v>0.10367836321065144</v>
      </c>
      <c r="BD79" s="34">
        <f t="shared" si="93"/>
        <v>0.54033511056721384</v>
      </c>
      <c r="BE79" s="34">
        <f t="shared" si="94"/>
        <v>0.33531187010437896</v>
      </c>
      <c r="BF79" s="34">
        <f t="shared" si="95"/>
        <v>0.29892897060774748</v>
      </c>
      <c r="BG79" s="34">
        <f t="shared" si="96"/>
        <v>7.4183479059433095</v>
      </c>
      <c r="BH79" s="34">
        <f t="shared" si="97"/>
        <v>0.50891380305038192</v>
      </c>
      <c r="BI79" s="34">
        <f t="shared" si="98"/>
        <v>1.4155564803915184</v>
      </c>
      <c r="BJ79" s="34">
        <f t="shared" si="99"/>
        <v>0.67978775928366142</v>
      </c>
      <c r="BL79" s="49">
        <f t="shared" si="100"/>
        <v>1</v>
      </c>
      <c r="BM79" s="49">
        <f t="shared" si="101"/>
        <v>0.62056280176275636</v>
      </c>
      <c r="BN79" s="49">
        <f t="shared" si="102"/>
        <v>13.729161331300384</v>
      </c>
      <c r="BO79" s="49">
        <f t="shared" si="103"/>
        <v>0.94184848087356832</v>
      </c>
      <c r="BP79" s="49">
        <f t="shared" si="104"/>
        <v>1.2580854843396312</v>
      </c>
      <c r="BU79" s="38">
        <f t="shared" si="105"/>
        <v>4.0171815155718271E-2</v>
      </c>
      <c r="BV79" s="38">
        <f t="shared" si="106"/>
        <v>2.4929134164928087E-2</v>
      </c>
      <c r="BW79" s="38">
        <f t="shared" si="106"/>
        <v>0.55152533124403402</v>
      </c>
      <c r="BX79" s="38">
        <f t="shared" si="106"/>
        <v>3.7835763078347039E-2</v>
      </c>
      <c r="BY79" s="38">
        <f t="shared" si="106"/>
        <v>5.0539577526983959E-2</v>
      </c>
    </row>
    <row r="80" spans="1:77" x14ac:dyDescent="0.25">
      <c r="A80" s="23" t="s">
        <v>308</v>
      </c>
      <c r="B80" s="24" t="s">
        <v>309</v>
      </c>
      <c r="C80" s="24" t="s">
        <v>310</v>
      </c>
      <c r="D80" s="24" t="s">
        <v>66</v>
      </c>
      <c r="E80" s="25">
        <v>0.78900000000000003</v>
      </c>
      <c r="F80" s="26">
        <f t="shared" si="55"/>
        <v>0.8785135368313628</v>
      </c>
      <c r="G80" s="27">
        <v>37153.522909717351</v>
      </c>
      <c r="H80" s="28">
        <f t="shared" si="56"/>
        <v>4.5700000000000012</v>
      </c>
      <c r="I80" s="27">
        <v>3.2319999999999998</v>
      </c>
      <c r="J80" s="27">
        <f t="shared" si="57"/>
        <v>1.3038466582736918E-3</v>
      </c>
      <c r="K80" s="20">
        <f t="shared" si="54"/>
        <v>0.9995508221734265</v>
      </c>
      <c r="S80" s="31">
        <f t="shared" si="58"/>
        <v>5.3539181478874633</v>
      </c>
      <c r="T80" s="31">
        <f t="shared" si="59"/>
        <v>10.256941090194635</v>
      </c>
      <c r="U80" s="31">
        <f t="shared" si="60"/>
        <v>3.3162186432274425</v>
      </c>
      <c r="V80" s="31">
        <f t="shared" si="61"/>
        <v>1698.7990420224046</v>
      </c>
      <c r="W80" s="31">
        <f t="shared" si="62"/>
        <v>2.9521103021270214</v>
      </c>
      <c r="X80" s="32">
        <f t="shared" si="63"/>
        <v>1322.2383960760887</v>
      </c>
      <c r="Y80" s="31">
        <f t="shared" si="64"/>
        <v>74.121248685494336</v>
      </c>
      <c r="Z80" s="31">
        <f t="shared" si="65"/>
        <v>5.0533024869742746</v>
      </c>
      <c r="AA80" s="31">
        <f t="shared" si="66"/>
        <v>14.320698819841578</v>
      </c>
      <c r="AB80" s="31">
        <f t="shared" si="67"/>
        <v>2.0885064005071401</v>
      </c>
      <c r="AD80" s="73">
        <f t="shared" si="68"/>
        <v>707.51922150596579</v>
      </c>
      <c r="AE80" s="73">
        <f t="shared" si="69"/>
        <v>5.5561973821159762</v>
      </c>
      <c r="AF80" s="73">
        <f t="shared" si="70"/>
        <v>4.8747477011249173E-2</v>
      </c>
      <c r="AG80" s="73">
        <f t="shared" si="71"/>
        <v>1147.878787878788</v>
      </c>
      <c r="AH80" s="73">
        <f t="shared" si="72"/>
        <v>1987.2031096195803</v>
      </c>
      <c r="AI80" s="73">
        <f t="shared" si="73"/>
        <v>8.8297671643036927E-3</v>
      </c>
      <c r="AJ80" s="73">
        <f t="shared" si="74"/>
        <v>399.39393939393943</v>
      </c>
      <c r="AK80" s="73">
        <f t="shared" si="75"/>
        <v>116.86555199222212</v>
      </c>
      <c r="AL80" s="73">
        <f t="shared" si="76"/>
        <v>2.3634164680694771E-2</v>
      </c>
      <c r="AM80" s="73">
        <f t="shared" si="77"/>
        <v>83.63636363636364</v>
      </c>
      <c r="AN80" s="73">
        <f t="shared" si="78"/>
        <v>0.21344615482016613</v>
      </c>
      <c r="AO80" s="73">
        <f t="shared" si="79"/>
        <v>64.242424242424249</v>
      </c>
      <c r="AP80" s="73">
        <f t="shared" si="80"/>
        <v>24.515975442881508</v>
      </c>
      <c r="AQ80" s="73">
        <f t="shared" si="81"/>
        <v>927.27272727272737</v>
      </c>
      <c r="AR80" s="73">
        <f t="shared" si="82"/>
        <v>39.686145242151007</v>
      </c>
      <c r="AS80" s="73">
        <f t="shared" si="83"/>
        <v>0.59851384687950671</v>
      </c>
      <c r="AT80" s="73">
        <f t="shared" si="84"/>
        <v>206.66666666666669</v>
      </c>
      <c r="AU80" s="73">
        <f t="shared" si="85"/>
        <v>707.51922150596579</v>
      </c>
      <c r="AV80" s="73">
        <f t="shared" si="86"/>
        <v>1987.2031096195803</v>
      </c>
      <c r="AW80" s="73">
        <f t="shared" si="87"/>
        <v>116.86555199222212</v>
      </c>
      <c r="AX80" s="73">
        <f t="shared" si="88"/>
        <v>0.21344615482016613</v>
      </c>
      <c r="AY80" s="73">
        <f t="shared" si="89"/>
        <v>24.515975442881508</v>
      </c>
      <c r="AZ80" s="73">
        <f t="shared" si="90"/>
        <v>39.686145242151007</v>
      </c>
      <c r="BA80" s="73">
        <f t="shared" si="91"/>
        <v>2829.0909090909095</v>
      </c>
      <c r="BC80" s="34">
        <f t="shared" si="92"/>
        <v>5.2107252925792651E-2</v>
      </c>
      <c r="BD80" s="34">
        <f t="shared" si="93"/>
        <v>0.2797287488183926</v>
      </c>
      <c r="BE80" s="34">
        <f t="shared" si="94"/>
        <v>0.17279827580290352</v>
      </c>
      <c r="BF80" s="34">
        <f t="shared" si="95"/>
        <v>0.15379525557879709</v>
      </c>
      <c r="BG80" s="34">
        <f t="shared" si="96"/>
        <v>3.86225465243063</v>
      </c>
      <c r="BH80" s="34">
        <f t="shared" si="97"/>
        <v>0.26331371079930549</v>
      </c>
      <c r="BI80" s="34">
        <f t="shared" si="98"/>
        <v>0.73512571325750098</v>
      </c>
      <c r="BJ80" s="34">
        <f t="shared" si="99"/>
        <v>0.35198633486543041</v>
      </c>
      <c r="BL80" s="49">
        <f t="shared" si="100"/>
        <v>1</v>
      </c>
      <c r="BM80" s="49">
        <f t="shared" si="101"/>
        <v>0.61773513281285508</v>
      </c>
      <c r="BN80" s="49">
        <f t="shared" si="102"/>
        <v>13.807142343235194</v>
      </c>
      <c r="BO80" s="49">
        <f t="shared" si="103"/>
        <v>0.94131801579771057</v>
      </c>
      <c r="BP80" s="49">
        <f t="shared" si="104"/>
        <v>1.258313049167318</v>
      </c>
      <c r="BU80" s="38">
        <f t="shared" si="105"/>
        <v>4.0118901024955904E-2</v>
      </c>
      <c r="BV80" s="38">
        <f t="shared" si="106"/>
        <v>2.4782854652956925E-2</v>
      </c>
      <c r="BW80" s="38">
        <f t="shared" si="106"/>
        <v>0.55392737710573048</v>
      </c>
      <c r="BX80" s="38">
        <f t="shared" si="106"/>
        <v>3.7764644308796232E-2</v>
      </c>
      <c r="BY80" s="38">
        <f t="shared" si="106"/>
        <v>5.0482136677954106E-2</v>
      </c>
    </row>
    <row r="81" spans="1:77" x14ac:dyDescent="0.25">
      <c r="A81" s="23" t="s">
        <v>311</v>
      </c>
      <c r="B81" s="24" t="s">
        <v>312</v>
      </c>
      <c r="C81" s="24" t="s">
        <v>215</v>
      </c>
      <c r="D81" s="24" t="s">
        <v>66</v>
      </c>
      <c r="E81" s="25">
        <v>3.8</v>
      </c>
      <c r="F81" s="26">
        <f t="shared" si="55"/>
        <v>0.18240715277893299</v>
      </c>
      <c r="G81" s="27">
        <v>17782.794100389234</v>
      </c>
      <c r="H81" s="28">
        <f t="shared" si="56"/>
        <v>4.25</v>
      </c>
      <c r="I81" s="27">
        <v>1.2726E-3</v>
      </c>
      <c r="J81" s="27">
        <f t="shared" si="57"/>
        <v>5.1338962169526621E-7</v>
      </c>
      <c r="K81" s="20">
        <f t="shared" si="54"/>
        <v>0.99976560504803447</v>
      </c>
      <c r="S81" s="31">
        <f t="shared" si="58"/>
        <v>5.3457046571508204</v>
      </c>
      <c r="T81" s="31">
        <f t="shared" si="59"/>
        <v>10.220820257844395</v>
      </c>
      <c r="U81" s="31">
        <f t="shared" si="60"/>
        <v>3.3119126208736125</v>
      </c>
      <c r="V81" s="31">
        <f t="shared" si="61"/>
        <v>813.5310001806655</v>
      </c>
      <c r="W81" s="31">
        <f t="shared" si="62"/>
        <v>2.9484825211953707</v>
      </c>
      <c r="X81" s="32">
        <f t="shared" si="63"/>
        <v>1608242.595048869</v>
      </c>
      <c r="Y81" s="31">
        <f t="shared" si="64"/>
        <v>73.985900555969323</v>
      </c>
      <c r="Z81" s="31">
        <f t="shared" si="65"/>
        <v>5.0456799598568001</v>
      </c>
      <c r="AA81" s="31">
        <f t="shared" si="66"/>
        <v>14.296071005888761</v>
      </c>
      <c r="AB81" s="31">
        <f t="shared" si="67"/>
        <v>2.0881913362749844</v>
      </c>
      <c r="AD81" s="73">
        <f t="shared" si="68"/>
        <v>708.60630037480348</v>
      </c>
      <c r="AE81" s="73">
        <f t="shared" si="69"/>
        <v>1.1536420353919752</v>
      </c>
      <c r="AF81" s="73">
        <f t="shared" si="70"/>
        <v>4.8919752758224487E-2</v>
      </c>
      <c r="AG81" s="73">
        <f t="shared" si="71"/>
        <v>1147.878787878788</v>
      </c>
      <c r="AH81" s="73">
        <f t="shared" si="72"/>
        <v>1989.7867952390898</v>
      </c>
      <c r="AI81" s="73">
        <f t="shared" si="73"/>
        <v>1.8438141873719456E-2</v>
      </c>
      <c r="AJ81" s="73">
        <f t="shared" si="74"/>
        <v>399.39393939393943</v>
      </c>
      <c r="AK81" s="73">
        <f t="shared" si="75"/>
        <v>117.00934210053599</v>
      </c>
      <c r="AL81" s="73">
        <f t="shared" si="76"/>
        <v>1.9431148071942725E-5</v>
      </c>
      <c r="AM81" s="73">
        <f t="shared" si="77"/>
        <v>83.63636363636364</v>
      </c>
      <c r="AN81" s="73">
        <f t="shared" si="78"/>
        <v>0.21383662837785919</v>
      </c>
      <c r="AO81" s="73">
        <f t="shared" si="79"/>
        <v>64.242424242424249</v>
      </c>
      <c r="AP81" s="73">
        <f t="shared" si="80"/>
        <v>24.553011816395376</v>
      </c>
      <c r="AQ81" s="73">
        <f t="shared" si="81"/>
        <v>927.27272727272737</v>
      </c>
      <c r="AR81" s="73">
        <f t="shared" si="82"/>
        <v>39.754512488027551</v>
      </c>
      <c r="AS81" s="73">
        <f t="shared" si="83"/>
        <v>0.59860415005351464</v>
      </c>
      <c r="AT81" s="73">
        <f t="shared" si="84"/>
        <v>206.66666666666669</v>
      </c>
      <c r="AU81" s="73">
        <f t="shared" si="85"/>
        <v>708.60630037480348</v>
      </c>
      <c r="AV81" s="73">
        <f t="shared" si="86"/>
        <v>1989.7867952390898</v>
      </c>
      <c r="AW81" s="73">
        <f t="shared" si="87"/>
        <v>117.00934210053599</v>
      </c>
      <c r="AX81" s="73">
        <f t="shared" si="88"/>
        <v>0.21383662837785919</v>
      </c>
      <c r="AY81" s="73">
        <f t="shared" si="89"/>
        <v>24.553011816395376</v>
      </c>
      <c r="AZ81" s="73">
        <f t="shared" si="90"/>
        <v>39.754512488027551</v>
      </c>
      <c r="BA81" s="73">
        <f t="shared" si="91"/>
        <v>2829.0909090909095</v>
      </c>
      <c r="BC81" s="34">
        <f t="shared" si="92"/>
        <v>0.12666806277645731</v>
      </c>
      <c r="BD81" s="34">
        <f t="shared" si="93"/>
        <v>0.67894070538835471</v>
      </c>
      <c r="BE81" s="34">
        <f t="shared" si="94"/>
        <v>0.41950966843046578</v>
      </c>
      <c r="BF81" s="34">
        <f t="shared" si="95"/>
        <v>0.37347850706838059</v>
      </c>
      <c r="BG81" s="34">
        <f t="shared" si="96"/>
        <v>9.3716506961962516</v>
      </c>
      <c r="BH81" s="34">
        <f t="shared" si="97"/>
        <v>0.63912650590505382</v>
      </c>
      <c r="BI81" s="34">
        <f t="shared" si="98"/>
        <v>1.7839931173168306</v>
      </c>
      <c r="BJ81" s="34">
        <f t="shared" si="99"/>
        <v>0.85432454695420912</v>
      </c>
      <c r="BL81" s="49">
        <f t="shared" si="100"/>
        <v>1</v>
      </c>
      <c r="BM81" s="49">
        <f t="shared" si="101"/>
        <v>0.6178885211934757</v>
      </c>
      <c r="BN81" s="49">
        <f t="shared" si="102"/>
        <v>13.80334191457214</v>
      </c>
      <c r="BO81" s="49">
        <f t="shared" si="103"/>
        <v>0.9413583554980296</v>
      </c>
      <c r="BP81" s="49">
        <f t="shared" si="104"/>
        <v>1.2583198211183033</v>
      </c>
      <c r="BU81" s="38">
        <f t="shared" si="105"/>
        <v>4.0121048411200559E-2</v>
      </c>
      <c r="BV81" s="38">
        <f t="shared" si="106"/>
        <v>2.479033527152856E-2</v>
      </c>
      <c r="BW81" s="38">
        <f t="shared" si="106"/>
        <v>0.55380454919090261</v>
      </c>
      <c r="BX81" s="38">
        <f t="shared" si="106"/>
        <v>3.7768284153224592E-2</v>
      </c>
      <c r="BY81" s="38">
        <f t="shared" si="106"/>
        <v>5.0485110459860677E-2</v>
      </c>
    </row>
    <row r="82" spans="1:77" x14ac:dyDescent="0.25">
      <c r="A82" s="23" t="s">
        <v>313</v>
      </c>
      <c r="B82" s="24" t="s">
        <v>314</v>
      </c>
      <c r="C82" s="24" t="s">
        <v>315</v>
      </c>
      <c r="D82" s="24" t="s">
        <v>212</v>
      </c>
      <c r="E82" s="25">
        <v>1.1100000000000001</v>
      </c>
      <c r="F82" s="26">
        <f t="shared" si="55"/>
        <v>0.62445691942337411</v>
      </c>
      <c r="G82" s="27">
        <v>134896.28825916545</v>
      </c>
      <c r="H82" s="28">
        <f t="shared" si="56"/>
        <v>5.13</v>
      </c>
      <c r="I82" s="27">
        <v>2.2422</v>
      </c>
      <c r="J82" s="27">
        <f t="shared" si="57"/>
        <v>9.0454361917737371E-4</v>
      </c>
      <c r="K82" s="20">
        <f t="shared" si="54"/>
        <v>0.99846808274923227</v>
      </c>
      <c r="S82" s="31">
        <f t="shared" si="58"/>
        <v>5.3593983095140416</v>
      </c>
      <c r="T82" s="31">
        <f t="shared" si="59"/>
        <v>10.281121687227794</v>
      </c>
      <c r="U82" s="31">
        <f t="shared" si="60"/>
        <v>3.319091684571652</v>
      </c>
      <c r="V82" s="31">
        <f t="shared" si="61"/>
        <v>6165.7732760240733</v>
      </c>
      <c r="W82" s="31">
        <f t="shared" si="62"/>
        <v>2.9545308108350388</v>
      </c>
      <c r="X82" s="32">
        <f t="shared" si="63"/>
        <v>6917.2291357234772</v>
      </c>
      <c r="Y82" s="31">
        <f t="shared" si="64"/>
        <v>74.211554944968526</v>
      </c>
      <c r="Z82" s="31">
        <f t="shared" si="65"/>
        <v>5.058388348996421</v>
      </c>
      <c r="AA82" s="31">
        <f t="shared" si="66"/>
        <v>14.337130858946294</v>
      </c>
      <c r="AB82" s="31">
        <f t="shared" si="67"/>
        <v>2.0887160666295141</v>
      </c>
      <c r="AD82" s="73">
        <f t="shared" si="68"/>
        <v>706.79575975450746</v>
      </c>
      <c r="AE82" s="73">
        <f t="shared" si="69"/>
        <v>3.9494051662067617</v>
      </c>
      <c r="AF82" s="73">
        <f t="shared" si="70"/>
        <v>4.8632825795763945E-2</v>
      </c>
      <c r="AG82" s="73">
        <f t="shared" si="71"/>
        <v>1147.878787878788</v>
      </c>
      <c r="AH82" s="73">
        <f t="shared" si="72"/>
        <v>1985.4829653042493</v>
      </c>
      <c r="AI82" s="73">
        <f t="shared" si="73"/>
        <v>2.4327848800941593E-3</v>
      </c>
      <c r="AJ82" s="73">
        <f t="shared" si="74"/>
        <v>399.39393939393943</v>
      </c>
      <c r="AK82" s="73">
        <f t="shared" si="75"/>
        <v>116.76980951926261</v>
      </c>
      <c r="AL82" s="73">
        <f t="shared" si="76"/>
        <v>4.5177049056553398E-3</v>
      </c>
      <c r="AM82" s="73">
        <f t="shared" si="77"/>
        <v>83.63636363636364</v>
      </c>
      <c r="AN82" s="73">
        <f t="shared" si="78"/>
        <v>0.21318641731897442</v>
      </c>
      <c r="AO82" s="73">
        <f t="shared" si="79"/>
        <v>64.242424242424249</v>
      </c>
      <c r="AP82" s="73">
        <f t="shared" si="80"/>
        <v>24.491326313586093</v>
      </c>
      <c r="AQ82" s="73">
        <f t="shared" si="81"/>
        <v>927.27272727272737</v>
      </c>
      <c r="AR82" s="73">
        <f t="shared" si="82"/>
        <v>39.640660249585181</v>
      </c>
      <c r="AS82" s="73">
        <f t="shared" si="83"/>
        <v>0.59845376782928661</v>
      </c>
      <c r="AT82" s="73">
        <f t="shared" si="84"/>
        <v>206.66666666666669</v>
      </c>
      <c r="AU82" s="73">
        <f t="shared" si="85"/>
        <v>706.79575975450746</v>
      </c>
      <c r="AV82" s="73">
        <f t="shared" si="86"/>
        <v>1985.4829653042493</v>
      </c>
      <c r="AW82" s="73">
        <f t="shared" si="87"/>
        <v>116.76980951926261</v>
      </c>
      <c r="AX82" s="73">
        <f t="shared" si="88"/>
        <v>0.21318641731897442</v>
      </c>
      <c r="AY82" s="73">
        <f t="shared" si="89"/>
        <v>24.491326313586093</v>
      </c>
      <c r="AZ82" s="73">
        <f t="shared" si="90"/>
        <v>39.640660249585181</v>
      </c>
      <c r="BA82" s="73">
        <f t="shared" si="91"/>
        <v>2829.0909090909095</v>
      </c>
      <c r="BC82" s="34">
        <f t="shared" si="92"/>
        <v>6.6270386213065746E-2</v>
      </c>
      <c r="BD82" s="34">
        <f t="shared" si="93"/>
        <v>0.3561215738676714</v>
      </c>
      <c r="BE82" s="34">
        <f t="shared" si="94"/>
        <v>0.2199572183025939</v>
      </c>
      <c r="BF82" s="34">
        <f t="shared" si="95"/>
        <v>0.19579032298441509</v>
      </c>
      <c r="BG82" s="34">
        <f t="shared" si="96"/>
        <v>4.9180284076752132</v>
      </c>
      <c r="BH82" s="34">
        <f t="shared" si="97"/>
        <v>0.33522134950366483</v>
      </c>
      <c r="BI82" s="34">
        <f t="shared" si="98"/>
        <v>0.93599649041624411</v>
      </c>
      <c r="BJ82" s="34">
        <f t="shared" si="99"/>
        <v>0.44812050109167201</v>
      </c>
      <c r="BL82" s="49">
        <f t="shared" si="100"/>
        <v>1</v>
      </c>
      <c r="BM82" s="49">
        <f t="shared" si="101"/>
        <v>0.61764642875673181</v>
      </c>
      <c r="BN82" s="49">
        <f t="shared" si="102"/>
        <v>13.809970438642022</v>
      </c>
      <c r="BO82" s="49">
        <f t="shared" si="103"/>
        <v>0.94131154668048067</v>
      </c>
      <c r="BP82" s="49">
        <f t="shared" si="104"/>
        <v>1.2583357313201862</v>
      </c>
      <c r="BU82" s="38">
        <f t="shared" si="105"/>
        <v>4.0116633705386477E-2</v>
      </c>
      <c r="BV82" s="38">
        <f t="shared" si="106"/>
        <v>2.4777895541873894E-2</v>
      </c>
      <c r="BW82" s="38">
        <f t="shared" si="106"/>
        <v>0.55400952556921745</v>
      </c>
      <c r="BX82" s="38">
        <f t="shared" si="106"/>
        <v>3.7762250520831646E-2</v>
      </c>
      <c r="BY82" s="38">
        <f t="shared" si="106"/>
        <v>5.0480193611771522E-2</v>
      </c>
    </row>
    <row r="83" spans="1:77" x14ac:dyDescent="0.25">
      <c r="A83" s="23" t="s">
        <v>316</v>
      </c>
      <c r="B83" s="24" t="s">
        <v>317</v>
      </c>
      <c r="C83" s="24" t="s">
        <v>94</v>
      </c>
      <c r="D83" s="24" t="s">
        <v>133</v>
      </c>
      <c r="E83" s="25">
        <v>5.74E-2</v>
      </c>
      <c r="F83" s="26">
        <f t="shared" si="55"/>
        <v>12.07573485296072</v>
      </c>
      <c r="G83" s="27">
        <v>50.118723362727238</v>
      </c>
      <c r="H83" s="28">
        <f t="shared" si="56"/>
        <v>1.7000000000000002</v>
      </c>
      <c r="I83" s="27">
        <v>9.1202999999999996E-3</v>
      </c>
      <c r="J83" s="27">
        <f t="shared" si="57"/>
        <v>3.6792922888160739E-6</v>
      </c>
      <c r="K83" s="20">
        <f t="shared" si="54"/>
        <v>0.99990449342118304</v>
      </c>
      <c r="S83" s="31">
        <f t="shared" si="58"/>
        <v>2.8655656483565988</v>
      </c>
      <c r="T83" s="31">
        <f t="shared" si="59"/>
        <v>3.422021226761689</v>
      </c>
      <c r="U83" s="31">
        <f t="shared" si="60"/>
        <v>2.0116695993734437</v>
      </c>
      <c r="V83" s="31">
        <f t="shared" si="61"/>
        <v>3.1241764541409904</v>
      </c>
      <c r="W83" s="31">
        <f t="shared" si="62"/>
        <v>1.8530407300691509</v>
      </c>
      <c r="X83" s="32">
        <f t="shared" si="63"/>
        <v>891.67056110552949</v>
      </c>
      <c r="Y83" s="31">
        <f t="shared" si="64"/>
        <v>33.116289014952102</v>
      </c>
      <c r="Z83" s="31">
        <f t="shared" si="65"/>
        <v>2.7439878467456116</v>
      </c>
      <c r="AA83" s="31">
        <f t="shared" si="66"/>
        <v>6.8594762565682936</v>
      </c>
      <c r="AB83" s="31">
        <f t="shared" si="67"/>
        <v>1.906848277738056</v>
      </c>
      <c r="AD83" s="73">
        <f t="shared" si="68"/>
        <v>1321.9030602814551</v>
      </c>
      <c r="AE83" s="73">
        <f t="shared" si="69"/>
        <v>76.373514538144704</v>
      </c>
      <c r="AF83" s="73">
        <f t="shared" si="70"/>
        <v>0.14611247764618854</v>
      </c>
      <c r="AG83" s="73">
        <f t="shared" si="71"/>
        <v>1147.878787878788</v>
      </c>
      <c r="AH83" s="73">
        <f t="shared" si="72"/>
        <v>3275.8858621975132</v>
      </c>
      <c r="AI83" s="73">
        <f t="shared" si="73"/>
        <v>4.8012652998898337</v>
      </c>
      <c r="AJ83" s="73">
        <f t="shared" si="74"/>
        <v>399.39393939393943</v>
      </c>
      <c r="AK83" s="73">
        <f t="shared" si="75"/>
        <v>186.18047320909426</v>
      </c>
      <c r="AL83" s="73">
        <f t="shared" si="76"/>
        <v>3.5046575902713414E-2</v>
      </c>
      <c r="AM83" s="73">
        <f t="shared" si="77"/>
        <v>83.63636363636364</v>
      </c>
      <c r="AN83" s="73">
        <f t="shared" si="78"/>
        <v>0.47773757244493426</v>
      </c>
      <c r="AO83" s="73">
        <f t="shared" si="79"/>
        <v>64.242424242424249</v>
      </c>
      <c r="AP83" s="73">
        <f t="shared" si="80"/>
        <v>45.148392265309695</v>
      </c>
      <c r="AQ83" s="73">
        <f t="shared" si="81"/>
        <v>927.27272727272737</v>
      </c>
      <c r="AR83" s="73">
        <f t="shared" si="82"/>
        <v>82.853750355812593</v>
      </c>
      <c r="AS83" s="73">
        <f t="shared" si="83"/>
        <v>0.65553196580630779</v>
      </c>
      <c r="AT83" s="73">
        <f t="shared" si="84"/>
        <v>206.66666666666669</v>
      </c>
      <c r="AU83" s="73">
        <f t="shared" si="85"/>
        <v>1321.9030602814551</v>
      </c>
      <c r="AV83" s="73">
        <f t="shared" si="86"/>
        <v>3275.8858621975132</v>
      </c>
      <c r="AW83" s="73">
        <f t="shared" si="87"/>
        <v>186.18047320909426</v>
      </c>
      <c r="AX83" s="73">
        <f t="shared" si="88"/>
        <v>0.47773757244493426</v>
      </c>
      <c r="AY83" s="73">
        <f t="shared" si="89"/>
        <v>45.148392265309695</v>
      </c>
      <c r="AZ83" s="73">
        <f t="shared" si="90"/>
        <v>82.853750355812593</v>
      </c>
      <c r="BA83" s="73">
        <f t="shared" si="91"/>
        <v>2829.0909090909095</v>
      </c>
      <c r="BC83" s="34">
        <f t="shared" si="92"/>
        <v>9.2489558179327126E-3</v>
      </c>
      <c r="BD83" s="34">
        <f t="shared" si="93"/>
        <v>2.6554806648828547E-2</v>
      </c>
      <c r="BE83" s="34">
        <f t="shared" si="94"/>
        <v>1.8578613708485927E-2</v>
      </c>
      <c r="BF83" s="34">
        <f t="shared" si="95"/>
        <v>1.71354662644175E-2</v>
      </c>
      <c r="BG83" s="34">
        <f t="shared" si="96"/>
        <v>0.30629109395318244</v>
      </c>
      <c r="BH83" s="34">
        <f t="shared" si="97"/>
        <v>2.5379022359494477E-2</v>
      </c>
      <c r="BI83" s="34">
        <f t="shared" si="98"/>
        <v>6.2944977417170603E-2</v>
      </c>
      <c r="BJ83" s="34">
        <f t="shared" si="99"/>
        <v>3.3009955827129192E-2</v>
      </c>
      <c r="BL83" s="49">
        <f t="shared" si="100"/>
        <v>1</v>
      </c>
      <c r="BM83" s="49">
        <f t="shared" si="101"/>
        <v>0.69963279922075861</v>
      </c>
      <c r="BN83" s="49">
        <f t="shared" si="102"/>
        <v>11.534299533929927</v>
      </c>
      <c r="BO83" s="49">
        <f t="shared" si="103"/>
        <v>0.95572235547096562</v>
      </c>
      <c r="BP83" s="49">
        <f t="shared" si="104"/>
        <v>1.2430877868427415</v>
      </c>
      <c r="BU83" s="38">
        <f t="shared" si="105"/>
        <v>4.1913417305933079E-2</v>
      </c>
      <c r="BV83" s="38">
        <f t="shared" si="106"/>
        <v>2.9324001474657746E-2</v>
      </c>
      <c r="BW83" s="38">
        <f t="shared" si="106"/>
        <v>0.48344190969723444</v>
      </c>
      <c r="BX83" s="38">
        <f t="shared" si="106"/>
        <v>4.0057589913463899E-2</v>
      </c>
      <c r="BY83" s="38">
        <f t="shared" si="106"/>
        <v>5.2102057157848609E-2</v>
      </c>
    </row>
    <row r="84" spans="1:77" x14ac:dyDescent="0.25">
      <c r="A84" s="23" t="s">
        <v>318</v>
      </c>
      <c r="B84" s="24" t="s">
        <v>319</v>
      </c>
      <c r="C84" s="24" t="s">
        <v>320</v>
      </c>
      <c r="D84" s="24" t="s">
        <v>66</v>
      </c>
      <c r="E84" s="25">
        <v>0.223</v>
      </c>
      <c r="F84" s="26">
        <f t="shared" si="55"/>
        <v>3.1082833208966156</v>
      </c>
      <c r="G84" s="27">
        <v>63.095734448019364</v>
      </c>
      <c r="H84" s="28">
        <f t="shared" si="56"/>
        <v>1.8000000000000003</v>
      </c>
      <c r="I84" s="27">
        <v>7.3830999999999992E-5</v>
      </c>
      <c r="J84" s="27">
        <f t="shared" si="57"/>
        <v>2.9784747099939644E-8</v>
      </c>
      <c r="K84" s="20">
        <f t="shared" si="54"/>
        <v>0.99991628900356455</v>
      </c>
      <c r="S84" s="31">
        <f t="shared" si="58"/>
        <v>3.1230265347126434</v>
      </c>
      <c r="T84" s="31">
        <f t="shared" si="59"/>
        <v>3.880714857665938</v>
      </c>
      <c r="U84" s="31">
        <f t="shared" si="60"/>
        <v>2.1466465984878793</v>
      </c>
      <c r="V84" s="31">
        <f t="shared" si="61"/>
        <v>3.7172431015302667</v>
      </c>
      <c r="W84" s="31">
        <f t="shared" si="62"/>
        <v>1.9667575070299419</v>
      </c>
      <c r="X84" s="32">
        <f t="shared" si="63"/>
        <v>130353.33973099363</v>
      </c>
      <c r="Y84" s="31">
        <f t="shared" si="64"/>
        <v>37.358924760394942</v>
      </c>
      <c r="Z84" s="31">
        <f t="shared" si="65"/>
        <v>2.9829243295230139</v>
      </c>
      <c r="AA84" s="31">
        <f t="shared" si="66"/>
        <v>7.6314621286672946</v>
      </c>
      <c r="AB84" s="31">
        <f t="shared" si="67"/>
        <v>1.939604055068437</v>
      </c>
      <c r="AD84" s="73">
        <f t="shared" si="68"/>
        <v>1212.9259735375711</v>
      </c>
      <c r="AE84" s="73">
        <f t="shared" si="69"/>
        <v>19.65847414569285</v>
      </c>
      <c r="AF84" s="73">
        <f t="shared" si="70"/>
        <v>0.12884224127219843</v>
      </c>
      <c r="AG84" s="73">
        <f t="shared" si="71"/>
        <v>1147.878787878788</v>
      </c>
      <c r="AH84" s="73">
        <f t="shared" si="72"/>
        <v>3069.9044754931092</v>
      </c>
      <c r="AI84" s="73">
        <f t="shared" si="73"/>
        <v>4.0352485942673457</v>
      </c>
      <c r="AJ84" s="73">
        <f t="shared" si="74"/>
        <v>399.39393939393943</v>
      </c>
      <c r="AK84" s="73">
        <f t="shared" si="75"/>
        <v>175.41562636310695</v>
      </c>
      <c r="AL84" s="73">
        <f t="shared" si="76"/>
        <v>2.3973302152817649E-4</v>
      </c>
      <c r="AM84" s="73">
        <f t="shared" si="77"/>
        <v>83.63636363636364</v>
      </c>
      <c r="AN84" s="73">
        <f t="shared" si="78"/>
        <v>0.42348369563248661</v>
      </c>
      <c r="AO84" s="73">
        <f t="shared" si="79"/>
        <v>64.242424242424249</v>
      </c>
      <c r="AP84" s="73">
        <f t="shared" si="80"/>
        <v>41.531941809574342</v>
      </c>
      <c r="AQ84" s="73">
        <f t="shared" si="81"/>
        <v>927.27272727272737</v>
      </c>
      <c r="AR84" s="73">
        <f t="shared" si="82"/>
        <v>74.472404337618471</v>
      </c>
      <c r="AS84" s="73">
        <f t="shared" si="83"/>
        <v>0.64446142847226373</v>
      </c>
      <c r="AT84" s="73">
        <f t="shared" si="84"/>
        <v>206.66666666666669</v>
      </c>
      <c r="AU84" s="73">
        <f t="shared" si="85"/>
        <v>1212.9259735375711</v>
      </c>
      <c r="AV84" s="73">
        <f t="shared" si="86"/>
        <v>3069.9044754931092</v>
      </c>
      <c r="AW84" s="73">
        <f t="shared" si="87"/>
        <v>175.41562636310695</v>
      </c>
      <c r="AX84" s="73">
        <f t="shared" si="88"/>
        <v>0.42348369563248661</v>
      </c>
      <c r="AY84" s="73">
        <f t="shared" si="89"/>
        <v>41.531941809574342</v>
      </c>
      <c r="AZ84" s="73">
        <f t="shared" si="90"/>
        <v>74.472404337618471</v>
      </c>
      <c r="BA84" s="73">
        <f t="shared" si="91"/>
        <v>2829.0909090909095</v>
      </c>
      <c r="BC84" s="34">
        <f t="shared" si="92"/>
        <v>3.0212541940131777E-2</v>
      </c>
      <c r="BD84" s="34">
        <f t="shared" si="93"/>
        <v>9.4543422244811909E-2</v>
      </c>
      <c r="BE84" s="34">
        <f t="shared" si="94"/>
        <v>6.4770512520241269E-2</v>
      </c>
      <c r="BF84" s="34">
        <f t="shared" si="95"/>
        <v>5.9420662459537407E-2</v>
      </c>
      <c r="BG84" s="34">
        <f t="shared" si="96"/>
        <v>1.1287080811616597</v>
      </c>
      <c r="BH84" s="34">
        <f t="shared" si="97"/>
        <v>9.0121726409953501E-2</v>
      </c>
      <c r="BI84" s="34">
        <f t="shared" si="98"/>
        <v>0.22858774117089786</v>
      </c>
      <c r="BJ84" s="34">
        <f t="shared" si="99"/>
        <v>0.11785278576499593</v>
      </c>
      <c r="BL84" s="49">
        <f t="shared" si="100"/>
        <v>1</v>
      </c>
      <c r="BM84" s="49">
        <f t="shared" si="101"/>
        <v>0.68508745486834299</v>
      </c>
      <c r="BN84" s="49">
        <f t="shared" si="102"/>
        <v>11.938515174952828</v>
      </c>
      <c r="BO84" s="49">
        <f t="shared" si="103"/>
        <v>0.95323105796393948</v>
      </c>
      <c r="BP84" s="49">
        <f t="shared" si="104"/>
        <v>1.2465466445653561</v>
      </c>
      <c r="BU84" s="38">
        <f t="shared" si="105"/>
        <v>4.1566079414017097E-2</v>
      </c>
      <c r="BV84" s="38">
        <f t="shared" si="106"/>
        <v>2.84763995546044E-2</v>
      </c>
      <c r="BW84" s="38">
        <f t="shared" si="106"/>
        <v>0.49623726984753747</v>
      </c>
      <c r="BX84" s="38">
        <f t="shared" si="106"/>
        <v>3.9622077855236644E-2</v>
      </c>
      <c r="BY84" s="38">
        <f t="shared" si="106"/>
        <v>5.1814056821280138E-2</v>
      </c>
    </row>
    <row r="85" spans="1:77" x14ac:dyDescent="0.25">
      <c r="A85" s="23" t="s">
        <v>321</v>
      </c>
      <c r="B85" s="24" t="s">
        <v>322</v>
      </c>
      <c r="C85" s="24" t="s">
        <v>65</v>
      </c>
      <c r="D85" s="24" t="s">
        <v>66</v>
      </c>
      <c r="E85" s="25">
        <v>0.22900000000000001</v>
      </c>
      <c r="F85" s="26">
        <f t="shared" si="55"/>
        <v>3.026843583231202</v>
      </c>
      <c r="G85" s="27">
        <v>7585.7757502918394</v>
      </c>
      <c r="H85" s="28">
        <f t="shared" si="56"/>
        <v>3.88</v>
      </c>
      <c r="I85" s="27">
        <v>0.67669999999999997</v>
      </c>
      <c r="J85" s="27">
        <f t="shared" si="57"/>
        <v>2.7299289407605424E-4</v>
      </c>
      <c r="K85" s="20">
        <f t="shared" si="54"/>
        <v>0.99987853178278097</v>
      </c>
      <c r="S85" s="31">
        <f t="shared" si="58"/>
        <v>5.3246662892526908</v>
      </c>
      <c r="T85" s="31">
        <f t="shared" si="59"/>
        <v>10.128951470251769</v>
      </c>
      <c r="U85" s="31">
        <f t="shared" si="60"/>
        <v>3.3008830007812309</v>
      </c>
      <c r="V85" s="31">
        <f t="shared" si="61"/>
        <v>347.51371418841416</v>
      </c>
      <c r="W85" s="31">
        <f t="shared" si="62"/>
        <v>2.939190176157056</v>
      </c>
      <c r="X85" s="32">
        <f t="shared" si="63"/>
        <v>1292.1799948391333</v>
      </c>
      <c r="Y85" s="31">
        <f t="shared" si="64"/>
        <v>73.639214374104213</v>
      </c>
      <c r="Z85" s="31">
        <f t="shared" si="65"/>
        <v>5.02615531011251</v>
      </c>
      <c r="AA85" s="31">
        <f t="shared" si="66"/>
        <v>14.232988325566916</v>
      </c>
      <c r="AB85" s="31">
        <f t="shared" si="67"/>
        <v>2.0873797827725276</v>
      </c>
      <c r="AD85" s="73">
        <f t="shared" si="68"/>
        <v>711.40608523123808</v>
      </c>
      <c r="AE85" s="73">
        <f t="shared" si="69"/>
        <v>19.143404954102643</v>
      </c>
      <c r="AF85" s="73">
        <f t="shared" si="70"/>
        <v>4.9363451041154194E-2</v>
      </c>
      <c r="AG85" s="73">
        <f t="shared" si="71"/>
        <v>1147.878787878788</v>
      </c>
      <c r="AH85" s="73">
        <f t="shared" si="72"/>
        <v>1996.4354987560366</v>
      </c>
      <c r="AI85" s="73">
        <f t="shared" si="73"/>
        <v>4.3163764155412114E-2</v>
      </c>
      <c r="AJ85" s="73">
        <f t="shared" si="74"/>
        <v>399.39393939393943</v>
      </c>
      <c r="AK85" s="73">
        <f t="shared" si="75"/>
        <v>117.37927092934217</v>
      </c>
      <c r="AL85" s="73">
        <f t="shared" si="76"/>
        <v>2.4183937318957169E-2</v>
      </c>
      <c r="AM85" s="73">
        <f t="shared" si="77"/>
        <v>83.63636363636364</v>
      </c>
      <c r="AN85" s="73">
        <f t="shared" si="78"/>
        <v>0.21484335020216616</v>
      </c>
      <c r="AO85" s="73">
        <f t="shared" si="79"/>
        <v>64.242424242424249</v>
      </c>
      <c r="AP85" s="73">
        <f t="shared" si="80"/>
        <v>24.648390674847683</v>
      </c>
      <c r="AQ85" s="73">
        <f t="shared" si="81"/>
        <v>927.27272727272737</v>
      </c>
      <c r="AR85" s="73">
        <f t="shared" si="82"/>
        <v>39.930710286077321</v>
      </c>
      <c r="AS85" s="73">
        <f t="shared" si="83"/>
        <v>0.59883688168125704</v>
      </c>
      <c r="AT85" s="73">
        <f t="shared" si="84"/>
        <v>206.66666666666669</v>
      </c>
      <c r="AU85" s="73">
        <f t="shared" si="85"/>
        <v>711.40608523123808</v>
      </c>
      <c r="AV85" s="73">
        <f t="shared" si="86"/>
        <v>1996.4354987560366</v>
      </c>
      <c r="AW85" s="73">
        <f t="shared" si="87"/>
        <v>117.37927092934217</v>
      </c>
      <c r="AX85" s="73">
        <f t="shared" si="88"/>
        <v>0.21484335020216616</v>
      </c>
      <c r="AY85" s="73">
        <f t="shared" si="89"/>
        <v>24.648390674847683</v>
      </c>
      <c r="AZ85" s="73">
        <f t="shared" si="90"/>
        <v>39.930710286077321</v>
      </c>
      <c r="BA85" s="73">
        <f t="shared" si="91"/>
        <v>2829.0909090909095</v>
      </c>
      <c r="BC85" s="34">
        <f t="shared" si="92"/>
        <v>1.8642631124282556E-2</v>
      </c>
      <c r="BD85" s="34">
        <f t="shared" si="93"/>
        <v>9.9532091042286039E-2</v>
      </c>
      <c r="BE85" s="34">
        <f t="shared" si="94"/>
        <v>6.1535813738144325E-2</v>
      </c>
      <c r="BF85" s="34">
        <f t="shared" si="95"/>
        <v>5.4782951193235147E-2</v>
      </c>
      <c r="BG85" s="34">
        <f t="shared" si="96"/>
        <v>1.3728287098583907</v>
      </c>
      <c r="BH85" s="34">
        <f t="shared" si="97"/>
        <v>9.3700759419781524E-2</v>
      </c>
      <c r="BI85" s="34">
        <f t="shared" si="98"/>
        <v>0.26141986351616092</v>
      </c>
      <c r="BJ85" s="34">
        <f t="shared" si="99"/>
        <v>0.12523828470204609</v>
      </c>
      <c r="BL85" s="49">
        <f t="shared" si="100"/>
        <v>1</v>
      </c>
      <c r="BM85" s="49">
        <f t="shared" si="101"/>
        <v>0.61825098914078813</v>
      </c>
      <c r="BN85" s="49">
        <f t="shared" si="102"/>
        <v>13.792824962103396</v>
      </c>
      <c r="BO85" s="49">
        <f t="shared" si="103"/>
        <v>0.94141254783819339</v>
      </c>
      <c r="BP85" s="49">
        <f t="shared" si="104"/>
        <v>1.258270406966923</v>
      </c>
      <c r="BU85" s="38">
        <f t="shared" si="105"/>
        <v>4.0128636727558169E-2</v>
      </c>
      <c r="BV85" s="38">
        <f t="shared" si="106"/>
        <v>2.4809569349684198E-2</v>
      </c>
      <c r="BW85" s="38">
        <f t="shared" si="106"/>
        <v>0.5534872623510434</v>
      </c>
      <c r="BX85" s="38">
        <f t="shared" si="106"/>
        <v>3.7777602142963836E-2</v>
      </c>
      <c r="BY85" s="38">
        <f t="shared" si="106"/>
        <v>5.0492676066212432E-2</v>
      </c>
    </row>
    <row r="86" spans="1:77" x14ac:dyDescent="0.25">
      <c r="A86" s="23" t="s">
        <v>323</v>
      </c>
      <c r="B86" s="24" t="s">
        <v>324</v>
      </c>
      <c r="C86" s="24" t="s">
        <v>178</v>
      </c>
      <c r="D86" s="24" t="s">
        <v>133</v>
      </c>
      <c r="E86" s="25">
        <v>5.3600000000000002E-2</v>
      </c>
      <c r="F86" s="26">
        <f t="shared" si="55"/>
        <v>12.931850383581068</v>
      </c>
      <c r="G86" s="27">
        <v>33.113112148259127</v>
      </c>
      <c r="H86" s="28">
        <f t="shared" si="56"/>
        <v>1.5200000000000002</v>
      </c>
      <c r="I86" s="27">
        <v>1.4443E-4</v>
      </c>
      <c r="J86" s="27">
        <f t="shared" si="57"/>
        <v>5.8265647541605602E-8</v>
      </c>
      <c r="K86" s="20">
        <f t="shared" si="54"/>
        <v>0.99987487025880295</v>
      </c>
      <c r="S86" s="31">
        <f t="shared" si="58"/>
        <v>2.4226092023122705</v>
      </c>
      <c r="T86" s="31">
        <f t="shared" si="59"/>
        <v>2.7112593610919218</v>
      </c>
      <c r="U86" s="31">
        <f t="shared" si="60"/>
        <v>1.7794442983901466</v>
      </c>
      <c r="V86" s="31">
        <f t="shared" si="61"/>
        <v>2.3469974285947504</v>
      </c>
      <c r="W86" s="31">
        <f t="shared" si="62"/>
        <v>1.657393227681125</v>
      </c>
      <c r="X86" s="32">
        <f t="shared" si="63"/>
        <v>42770.669628475865</v>
      </c>
      <c r="Y86" s="31">
        <f t="shared" si="64"/>
        <v>25.816916755885593</v>
      </c>
      <c r="Z86" s="31">
        <f t="shared" si="65"/>
        <v>2.3329022766639289</v>
      </c>
      <c r="AA86" s="31">
        <f t="shared" si="66"/>
        <v>5.5312895826961688</v>
      </c>
      <c r="AB86" s="31">
        <f t="shared" si="67"/>
        <v>1.8333542026664813</v>
      </c>
      <c r="AD86" s="73">
        <f t="shared" si="68"/>
        <v>1563.6034059412166</v>
      </c>
      <c r="AE86" s="73">
        <f t="shared" si="69"/>
        <v>81.788054747938531</v>
      </c>
      <c r="AF86" s="73">
        <f t="shared" si="70"/>
        <v>0.18441614519631644</v>
      </c>
      <c r="AG86" s="73">
        <f t="shared" si="71"/>
        <v>1147.878787878788</v>
      </c>
      <c r="AH86" s="73">
        <f t="shared" si="72"/>
        <v>3703.4033636017357</v>
      </c>
      <c r="AI86" s="73">
        <f t="shared" si="73"/>
        <v>6.3911446247221297</v>
      </c>
      <c r="AJ86" s="73">
        <f t="shared" si="74"/>
        <v>399.39393939393943</v>
      </c>
      <c r="AK86" s="73">
        <f t="shared" si="75"/>
        <v>208.15820545055129</v>
      </c>
      <c r="AL86" s="73">
        <f t="shared" si="76"/>
        <v>7.3064088711845569E-4</v>
      </c>
      <c r="AM86" s="73">
        <f t="shared" si="77"/>
        <v>83.63636363636364</v>
      </c>
      <c r="AN86" s="73">
        <f t="shared" si="78"/>
        <v>0.61281119166878439</v>
      </c>
      <c r="AO86" s="73">
        <f t="shared" si="79"/>
        <v>64.242424242424249</v>
      </c>
      <c r="AP86" s="73">
        <f t="shared" si="80"/>
        <v>53.104084519679226</v>
      </c>
      <c r="AQ86" s="73">
        <f t="shared" si="81"/>
        <v>927.27272727272737</v>
      </c>
      <c r="AR86" s="73">
        <f t="shared" si="82"/>
        <v>102.74879389993993</v>
      </c>
      <c r="AS86" s="73">
        <f t="shared" si="83"/>
        <v>0.68181042058428487</v>
      </c>
      <c r="AT86" s="73">
        <f t="shared" si="84"/>
        <v>206.66666666666669</v>
      </c>
      <c r="AU86" s="73">
        <f t="shared" si="85"/>
        <v>1563.6034059412166</v>
      </c>
      <c r="AV86" s="73">
        <f t="shared" si="86"/>
        <v>3703.4033636017357</v>
      </c>
      <c r="AW86" s="73">
        <f t="shared" si="87"/>
        <v>208.15820545055129</v>
      </c>
      <c r="AX86" s="73">
        <f t="shared" si="88"/>
        <v>0.61281119166878439</v>
      </c>
      <c r="AY86" s="73">
        <f t="shared" si="89"/>
        <v>53.104084519679226</v>
      </c>
      <c r="AZ86" s="73">
        <f t="shared" si="90"/>
        <v>102.74879389993993</v>
      </c>
      <c r="BA86" s="73">
        <f t="shared" si="91"/>
        <v>2829.0909090909095</v>
      </c>
      <c r="BC86" s="34">
        <f t="shared" si="92"/>
        <v>1.0207301124030082E-2</v>
      </c>
      <c r="BD86" s="34">
        <f t="shared" si="93"/>
        <v>2.4772479020408588E-2</v>
      </c>
      <c r="BE86" s="34">
        <f t="shared" si="94"/>
        <v>1.8132032450367756E-2</v>
      </c>
      <c r="BF86" s="34">
        <f t="shared" si="95"/>
        <v>1.6917452375157568E-2</v>
      </c>
      <c r="BG86" s="34">
        <f t="shared" si="96"/>
        <v>0.26352104342134214</v>
      </c>
      <c r="BH86" s="34">
        <f t="shared" si="97"/>
        <v>2.3812636030844055E-2</v>
      </c>
      <c r="BI86" s="34">
        <f t="shared" si="98"/>
        <v>5.6087359348493598E-2</v>
      </c>
      <c r="BJ86" s="34">
        <f t="shared" si="99"/>
        <v>3.0592756853486676E-2</v>
      </c>
      <c r="BL86" s="49">
        <f t="shared" si="100"/>
        <v>1</v>
      </c>
      <c r="BM86" s="49">
        <f t="shared" si="101"/>
        <v>0.73194258981629745</v>
      </c>
      <c r="BN86" s="49">
        <f t="shared" si="102"/>
        <v>10.637653308909563</v>
      </c>
      <c r="BO86" s="49">
        <f t="shared" si="103"/>
        <v>0.96125365617329717</v>
      </c>
      <c r="BP86" s="49">
        <f t="shared" si="104"/>
        <v>1.2349493495698636</v>
      </c>
      <c r="BU86" s="38">
        <f t="shared" si="105"/>
        <v>4.271557252463138E-2</v>
      </c>
      <c r="BV86" s="38">
        <f t="shared" si="106"/>
        <v>3.1265346779164573E-2</v>
      </c>
      <c r="BW86" s="38">
        <f t="shared" si="106"/>
        <v>0.45439345140861143</v>
      </c>
      <c r="BX86" s="38">
        <f t="shared" si="106"/>
        <v>4.1060500264837554E-2</v>
      </c>
      <c r="BY86" s="38">
        <f t="shared" si="106"/>
        <v>5.2751568505797861E-2</v>
      </c>
    </row>
    <row r="87" spans="1:77" x14ac:dyDescent="0.25">
      <c r="A87" s="23" t="s">
        <v>325</v>
      </c>
      <c r="B87" s="24" t="s">
        <v>326</v>
      </c>
      <c r="C87" s="24" t="s">
        <v>65</v>
      </c>
      <c r="D87" s="24" t="s">
        <v>66</v>
      </c>
      <c r="E87" s="25">
        <v>1.1800000000000001E-3</v>
      </c>
      <c r="F87" s="26">
        <f t="shared" si="55"/>
        <v>587.41286488130959</v>
      </c>
      <c r="G87" s="27">
        <v>5.3703179637025285</v>
      </c>
      <c r="H87" s="28">
        <f t="shared" si="56"/>
        <v>0.73000000000000009</v>
      </c>
      <c r="I87" s="27">
        <v>1.1631999997091998E-10</v>
      </c>
      <c r="J87" s="27">
        <f t="shared" si="57"/>
        <v>4.692557031326731E-14</v>
      </c>
      <c r="K87" s="20">
        <f t="shared" si="54"/>
        <v>0.99942151062636053</v>
      </c>
      <c r="S87" s="31">
        <f t="shared" si="58"/>
        <v>1.2249814981960292</v>
      </c>
      <c r="T87" s="31">
        <f t="shared" si="59"/>
        <v>1.1718485269674557</v>
      </c>
      <c r="U87" s="31">
        <f t="shared" si="60"/>
        <v>1.1515734173182488</v>
      </c>
      <c r="V87" s="31">
        <f t="shared" si="61"/>
        <v>1.0791148762793281</v>
      </c>
      <c r="W87" s="31">
        <f t="shared" si="62"/>
        <v>1.1284182659360154</v>
      </c>
      <c r="X87" s="32">
        <f t="shared" si="63"/>
        <v>25688659826.517971</v>
      </c>
      <c r="Y87" s="31">
        <f t="shared" si="64"/>
        <v>6.0814991585519662</v>
      </c>
      <c r="Z87" s="31">
        <f t="shared" si="65"/>
        <v>1.2214443175602638</v>
      </c>
      <c r="AA87" s="31">
        <f t="shared" si="66"/>
        <v>1.9402521995127329</v>
      </c>
      <c r="AB87" s="31">
        <f t="shared" si="67"/>
        <v>1.3397710235827551</v>
      </c>
      <c r="AD87" s="73">
        <f t="shared" si="68"/>
        <v>3092.2916024269784</v>
      </c>
      <c r="AE87" s="73">
        <f t="shared" si="69"/>
        <v>3715.1184190589033</v>
      </c>
      <c r="AF87" s="73">
        <f t="shared" si="70"/>
        <v>0.42667630542141383</v>
      </c>
      <c r="AG87" s="73">
        <f t="shared" si="71"/>
        <v>1147.878787878788</v>
      </c>
      <c r="AH87" s="73">
        <f t="shared" si="72"/>
        <v>5722.6051773117542</v>
      </c>
      <c r="AI87" s="73">
        <f t="shared" si="73"/>
        <v>13.900280989284832</v>
      </c>
      <c r="AJ87" s="73">
        <f t="shared" si="74"/>
        <v>399.39393939393943</v>
      </c>
      <c r="AK87" s="73">
        <f t="shared" si="75"/>
        <v>305.73769533394147</v>
      </c>
      <c r="AL87" s="73">
        <f t="shared" si="76"/>
        <v>1.2164900859382764E-9</v>
      </c>
      <c r="AM87" s="73">
        <f t="shared" si="77"/>
        <v>83.63636363636364</v>
      </c>
      <c r="AN87" s="73">
        <f t="shared" si="78"/>
        <v>2.6014795217294893</v>
      </c>
      <c r="AO87" s="73">
        <f t="shared" si="79"/>
        <v>64.242424242424249</v>
      </c>
      <c r="AP87" s="73">
        <f t="shared" si="80"/>
        <v>101.42635066948192</v>
      </c>
      <c r="AQ87" s="73">
        <f t="shared" si="81"/>
        <v>927.27272727272737</v>
      </c>
      <c r="AR87" s="73">
        <f t="shared" si="82"/>
        <v>292.9172472919048</v>
      </c>
      <c r="AS87" s="73">
        <f t="shared" si="83"/>
        <v>0.93299524918616794</v>
      </c>
      <c r="AT87" s="73">
        <f t="shared" si="84"/>
        <v>206.66666666666669</v>
      </c>
      <c r="AU87" s="73">
        <f t="shared" si="85"/>
        <v>3092.2916024269784</v>
      </c>
      <c r="AV87" s="73">
        <f t="shared" si="86"/>
        <v>5722.6051773117542</v>
      </c>
      <c r="AW87" s="73">
        <f t="shared" si="87"/>
        <v>305.73769533394147</v>
      </c>
      <c r="AX87" s="73">
        <f t="shared" si="88"/>
        <v>2.6014795217294893</v>
      </c>
      <c r="AY87" s="73">
        <f t="shared" si="89"/>
        <v>101.42635066948192</v>
      </c>
      <c r="AZ87" s="73">
        <f t="shared" si="90"/>
        <v>292.9172472919048</v>
      </c>
      <c r="BA87" s="73">
        <f t="shared" si="91"/>
        <v>2829.0909090909095</v>
      </c>
      <c r="BC87" s="34">
        <f t="shared" si="92"/>
        <v>4.5992985786671601E-4</v>
      </c>
      <c r="BD87" s="34">
        <f t="shared" si="93"/>
        <v>5.6420264533675287E-4</v>
      </c>
      <c r="BE87" s="34">
        <f t="shared" si="94"/>
        <v>5.2835960592623936E-4</v>
      </c>
      <c r="BF87" s="34">
        <f t="shared" si="95"/>
        <v>5.1899325266409259E-4</v>
      </c>
      <c r="BG87" s="34">
        <f t="shared" si="96"/>
        <v>2.797063043609359E-3</v>
      </c>
      <c r="BH87" s="34">
        <f t="shared" si="97"/>
        <v>5.6177871136760011E-4</v>
      </c>
      <c r="BI87" s="34">
        <f t="shared" si="98"/>
        <v>8.8954654915544145E-4</v>
      </c>
      <c r="BJ87" s="34">
        <f t="shared" si="99"/>
        <v>6.6395416343358158E-4</v>
      </c>
      <c r="BL87" s="49">
        <f t="shared" si="100"/>
        <v>1</v>
      </c>
      <c r="BM87" s="49">
        <f t="shared" si="101"/>
        <v>0.93647133754730971</v>
      </c>
      <c r="BN87" s="49">
        <f t="shared" si="102"/>
        <v>4.9575503885485857</v>
      </c>
      <c r="BO87" s="49">
        <f t="shared" si="103"/>
        <v>0.99570378836542672</v>
      </c>
      <c r="BP87" s="49">
        <f t="shared" si="104"/>
        <v>1.1768008691935332</v>
      </c>
      <c r="BU87" s="38">
        <f t="shared" si="105"/>
        <v>4.8807996336747025E-2</v>
      </c>
      <c r="BV87" s="38">
        <f t="shared" si="106"/>
        <v>4.5707289612477678E-2</v>
      </c>
      <c r="BW87" s="38">
        <f t="shared" si="106"/>
        <v>0.24196810120351817</v>
      </c>
      <c r="BX87" s="38">
        <f t="shared" si="106"/>
        <v>4.8598306855024885E-2</v>
      </c>
      <c r="BY87" s="38">
        <f t="shared" si="106"/>
        <v>5.7437292512678685E-2</v>
      </c>
    </row>
    <row r="88" spans="1:77" x14ac:dyDescent="0.25">
      <c r="A88" s="23" t="s">
        <v>327</v>
      </c>
      <c r="B88" s="24" t="s">
        <v>328</v>
      </c>
      <c r="C88" s="24" t="s">
        <v>77</v>
      </c>
      <c r="D88" s="24" t="s">
        <v>232</v>
      </c>
      <c r="E88" s="25">
        <v>3.23</v>
      </c>
      <c r="F88" s="26">
        <f t="shared" si="55"/>
        <v>0.21459665032815645</v>
      </c>
      <c r="G88" s="27">
        <v>1698.2436524617447</v>
      </c>
      <c r="H88" s="28">
        <f t="shared" si="56"/>
        <v>3.23</v>
      </c>
      <c r="I88" s="27">
        <v>8.3930999999999988E-3</v>
      </c>
      <c r="J88" s="27">
        <f t="shared" si="57"/>
        <v>3.385926790704493E-6</v>
      </c>
      <c r="K88" s="20">
        <f t="shared" si="54"/>
        <v>0.9999425420120307</v>
      </c>
      <c r="S88" s="31">
        <f t="shared" si="58"/>
        <v>5.2015675953931533</v>
      </c>
      <c r="T88" s="31">
        <f t="shared" si="59"/>
        <v>9.6095565535604397</v>
      </c>
      <c r="U88" s="31">
        <f t="shared" si="60"/>
        <v>3.2363470142582544</v>
      </c>
      <c r="V88" s="31">
        <f t="shared" si="61"/>
        <v>78.445675353626612</v>
      </c>
      <c r="W88" s="31">
        <f t="shared" si="62"/>
        <v>2.884819250491744</v>
      </c>
      <c r="X88" s="32">
        <f t="shared" si="63"/>
        <v>23542.892473949207</v>
      </c>
      <c r="Y88" s="31">
        <f t="shared" si="64"/>
        <v>71.610700737809339</v>
      </c>
      <c r="Z88" s="31">
        <f t="shared" si="65"/>
        <v>4.9119136116487869</v>
      </c>
      <c r="AA88" s="31">
        <f t="shared" si="66"/>
        <v>13.863881958077817</v>
      </c>
      <c r="AB88" s="31">
        <f t="shared" si="67"/>
        <v>2.0824965839346894</v>
      </c>
      <c r="AD88" s="73">
        <f t="shared" si="68"/>
        <v>728.24200215237022</v>
      </c>
      <c r="AE88" s="73">
        <f t="shared" si="69"/>
        <v>1.3572259239905591</v>
      </c>
      <c r="AF88" s="73">
        <f t="shared" si="70"/>
        <v>5.2031537273667938E-2</v>
      </c>
      <c r="AG88" s="73">
        <f t="shared" si="71"/>
        <v>1147.878787878788</v>
      </c>
      <c r="AH88" s="73">
        <f t="shared" si="72"/>
        <v>2036.2464133069416</v>
      </c>
      <c r="AI88" s="73">
        <f t="shared" si="73"/>
        <v>0.1912151298638356</v>
      </c>
      <c r="AJ88" s="73">
        <f t="shared" si="74"/>
        <v>399.39393939393943</v>
      </c>
      <c r="AK88" s="73">
        <f t="shared" si="75"/>
        <v>119.59154804627416</v>
      </c>
      <c r="AL88" s="73">
        <f t="shared" si="76"/>
        <v>1.3273645128600445E-3</v>
      </c>
      <c r="AM88" s="73">
        <f t="shared" si="77"/>
        <v>83.63636363636364</v>
      </c>
      <c r="AN88" s="73">
        <f t="shared" si="78"/>
        <v>0.22092920973240626</v>
      </c>
      <c r="AO88" s="73">
        <f t="shared" si="79"/>
        <v>64.242424242424249</v>
      </c>
      <c r="AP88" s="73">
        <f t="shared" si="80"/>
        <v>25.221665011027792</v>
      </c>
      <c r="AQ88" s="73">
        <f t="shared" si="81"/>
        <v>927.27272727272737</v>
      </c>
      <c r="AR88" s="73">
        <f t="shared" si="82"/>
        <v>40.993809313429189</v>
      </c>
      <c r="AS88" s="73">
        <f t="shared" si="83"/>
        <v>0.60024108065437387</v>
      </c>
      <c r="AT88" s="73">
        <f t="shared" si="84"/>
        <v>206.66666666666669</v>
      </c>
      <c r="AU88" s="73">
        <f t="shared" si="85"/>
        <v>728.24200215237022</v>
      </c>
      <c r="AV88" s="73">
        <f t="shared" si="86"/>
        <v>2036.2464133069416</v>
      </c>
      <c r="AW88" s="73">
        <f t="shared" si="87"/>
        <v>119.59154804627416</v>
      </c>
      <c r="AX88" s="73">
        <f t="shared" si="88"/>
        <v>0.22092920973240626</v>
      </c>
      <c r="AY88" s="73">
        <f t="shared" si="89"/>
        <v>25.221665011027792</v>
      </c>
      <c r="AZ88" s="73">
        <f t="shared" si="90"/>
        <v>40.993809313429189</v>
      </c>
      <c r="BA88" s="73">
        <f t="shared" si="91"/>
        <v>2829.0909090909095</v>
      </c>
      <c r="BC88" s="34">
        <f t="shared" si="92"/>
        <v>0.12125165078172552</v>
      </c>
      <c r="BD88" s="34">
        <f t="shared" si="93"/>
        <v>0.63235844030985844</v>
      </c>
      <c r="BE88" s="34">
        <f t="shared" si="94"/>
        <v>0.39237557168148113</v>
      </c>
      <c r="BF88" s="34">
        <f t="shared" si="95"/>
        <v>0.3497852140105176</v>
      </c>
      <c r="BG88" s="34">
        <f t="shared" si="96"/>
        <v>8.6829156780955117</v>
      </c>
      <c r="BH88" s="34">
        <f t="shared" si="97"/>
        <v>0.5955776339096428</v>
      </c>
      <c r="BI88" s="34">
        <f t="shared" si="98"/>
        <v>1.6567599021505601</v>
      </c>
      <c r="BJ88" s="34">
        <f t="shared" si="99"/>
        <v>0.79556428324134953</v>
      </c>
      <c r="BL88" s="49">
        <f t="shared" si="100"/>
        <v>1</v>
      </c>
      <c r="BM88" s="49">
        <f t="shared" si="101"/>
        <v>0.62049550803689024</v>
      </c>
      <c r="BN88" s="49">
        <f t="shared" si="102"/>
        <v>13.731003058709621</v>
      </c>
      <c r="BO88" s="49">
        <f t="shared" si="103"/>
        <v>0.94183550964830498</v>
      </c>
      <c r="BP88" s="49">
        <f t="shared" si="104"/>
        <v>1.2580907164795958</v>
      </c>
      <c r="BU88" s="38">
        <f t="shared" si="105"/>
        <v>4.0170568842182432E-2</v>
      </c>
      <c r="BV88" s="38">
        <f t="shared" si="106"/>
        <v>2.492565752186086E-2</v>
      </c>
      <c r="BW88" s="38">
        <f t="shared" si="106"/>
        <v>0.55158220364211241</v>
      </c>
      <c r="BX88" s="38">
        <f t="shared" si="106"/>
        <v>3.783406817833921E-2</v>
      </c>
      <c r="BY88" s="38">
        <f t="shared" si="106"/>
        <v>5.053821973605422E-2</v>
      </c>
    </row>
    <row r="89" spans="1:77" x14ac:dyDescent="0.25">
      <c r="A89" s="23" t="s">
        <v>329</v>
      </c>
      <c r="B89" s="24" t="s">
        <v>330</v>
      </c>
      <c r="C89" s="24" t="s">
        <v>94</v>
      </c>
      <c r="D89" s="24" t="s">
        <v>236</v>
      </c>
      <c r="E89" s="25">
        <v>5.39</v>
      </c>
      <c r="F89" s="26">
        <f t="shared" si="55"/>
        <v>0.12859873479776351</v>
      </c>
      <c r="G89" s="27">
        <v>6760.8297539198229</v>
      </c>
      <c r="H89" s="28">
        <f t="shared" si="56"/>
        <v>3.8300000000000005</v>
      </c>
      <c r="I89" s="27">
        <v>6.5650000000000004</v>
      </c>
      <c r="J89" s="27">
        <f t="shared" si="57"/>
        <v>2.6484385246184367E-3</v>
      </c>
      <c r="K89" s="20">
        <f t="shared" si="54"/>
        <v>0.99988763974543604</v>
      </c>
      <c r="S89" s="31">
        <f t="shared" si="58"/>
        <v>5.3202150234152441</v>
      </c>
      <c r="T89" s="31">
        <f t="shared" si="59"/>
        <v>10.109633348389206</v>
      </c>
      <c r="U89" s="31">
        <f t="shared" si="60"/>
        <v>3.2985493705607229</v>
      </c>
      <c r="V89" s="31">
        <f t="shared" si="61"/>
        <v>309.81258616055402</v>
      </c>
      <c r="W89" s="31">
        <f t="shared" si="62"/>
        <v>2.9372241159465351</v>
      </c>
      <c r="X89" s="32">
        <f t="shared" si="63"/>
        <v>118.74849342550623</v>
      </c>
      <c r="Y89" s="31">
        <f t="shared" si="64"/>
        <v>73.565863039764821</v>
      </c>
      <c r="Z89" s="31">
        <f t="shared" si="65"/>
        <v>5.0220243144565879</v>
      </c>
      <c r="AA89" s="31">
        <f t="shared" si="66"/>
        <v>14.219641388142355</v>
      </c>
      <c r="AB89" s="31">
        <f t="shared" si="67"/>
        <v>2.0872072339590022</v>
      </c>
      <c r="AD89" s="73">
        <f t="shared" si="68"/>
        <v>712.00129756566525</v>
      </c>
      <c r="AE89" s="73">
        <f t="shared" si="69"/>
        <v>0.81332833663998261</v>
      </c>
      <c r="AF89" s="73">
        <f t="shared" si="70"/>
        <v>4.9457777821355541E-2</v>
      </c>
      <c r="AG89" s="73">
        <f t="shared" si="71"/>
        <v>1147.878787878788</v>
      </c>
      <c r="AH89" s="73">
        <f t="shared" si="72"/>
        <v>1997.8479203055736</v>
      </c>
      <c r="AI89" s="73">
        <f t="shared" si="73"/>
        <v>4.8416367410672456E-2</v>
      </c>
      <c r="AJ89" s="73">
        <f t="shared" si="74"/>
        <v>399.39393939393943</v>
      </c>
      <c r="AK89" s="73">
        <f t="shared" si="75"/>
        <v>117.45783991318689</v>
      </c>
      <c r="AL89" s="73">
        <f t="shared" si="76"/>
        <v>0.26316123344843839</v>
      </c>
      <c r="AM89" s="73">
        <f t="shared" si="77"/>
        <v>83.63636363636364</v>
      </c>
      <c r="AN89" s="73">
        <f t="shared" si="78"/>
        <v>0.21505756703807488</v>
      </c>
      <c r="AO89" s="73">
        <f t="shared" si="79"/>
        <v>64.242424242424249</v>
      </c>
      <c r="AP89" s="73">
        <f t="shared" si="80"/>
        <v>24.668665844466069</v>
      </c>
      <c r="AQ89" s="73">
        <f t="shared" si="81"/>
        <v>927.27272727272737</v>
      </c>
      <c r="AR89" s="73">
        <f t="shared" si="82"/>
        <v>39.968190323509987</v>
      </c>
      <c r="AS89" s="73">
        <f t="shared" si="83"/>
        <v>0.59888638735168032</v>
      </c>
      <c r="AT89" s="73">
        <f t="shared" si="84"/>
        <v>206.66666666666669</v>
      </c>
      <c r="AU89" s="73">
        <f t="shared" si="85"/>
        <v>712.00129756566525</v>
      </c>
      <c r="AV89" s="73">
        <f t="shared" si="86"/>
        <v>1997.8479203055736</v>
      </c>
      <c r="AW89" s="73">
        <f t="shared" si="87"/>
        <v>117.45783991318689</v>
      </c>
      <c r="AX89" s="73">
        <f t="shared" si="88"/>
        <v>0.21505756703807488</v>
      </c>
      <c r="AY89" s="73">
        <f t="shared" si="89"/>
        <v>24.668665844466069</v>
      </c>
      <c r="AZ89" s="73">
        <f t="shared" si="90"/>
        <v>39.968190323509987</v>
      </c>
      <c r="BA89" s="73">
        <f t="shared" si="91"/>
        <v>2829.0909090909095</v>
      </c>
      <c r="BC89" s="34">
        <f t="shared" si="92"/>
        <v>0.13705674893880002</v>
      </c>
      <c r="BD89" s="34">
        <f t="shared" si="93"/>
        <v>0.73123438388508066</v>
      </c>
      <c r="BE89" s="34">
        <f t="shared" si="94"/>
        <v>0.45207749717923851</v>
      </c>
      <c r="BF89" s="34">
        <f t="shared" si="95"/>
        <v>0.40166646497499203</v>
      </c>
      <c r="BG89" s="34">
        <f t="shared" si="96"/>
        <v>10.082698021107198</v>
      </c>
      <c r="BH89" s="34">
        <f t="shared" si="97"/>
        <v>0.68830232563102589</v>
      </c>
      <c r="BI89" s="34">
        <f t="shared" si="98"/>
        <v>1.9201264990179152</v>
      </c>
      <c r="BJ89" s="34">
        <f t="shared" si="99"/>
        <v>0.91995009780405501</v>
      </c>
      <c r="BL89" s="49">
        <f t="shared" si="100"/>
        <v>1</v>
      </c>
      <c r="BM89" s="49">
        <f t="shared" si="101"/>
        <v>0.61823883988787665</v>
      </c>
      <c r="BN89" s="49">
        <f t="shared" si="102"/>
        <v>13.788599446783913</v>
      </c>
      <c r="BO89" s="49">
        <f t="shared" si="103"/>
        <v>0.94128823917448345</v>
      </c>
      <c r="BP89" s="49">
        <f t="shared" si="104"/>
        <v>1.2580782825286736</v>
      </c>
      <c r="BU89" s="38">
        <f t="shared" si="105"/>
        <v>4.0135849013852198E-2</v>
      </c>
      <c r="BV89" s="38">
        <f t="shared" si="106"/>
        <v>2.4813540732238962E-2</v>
      </c>
      <c r="BW89" s="38">
        <f t="shared" si="106"/>
        <v>0.5534171455086051</v>
      </c>
      <c r="BX89" s="38">
        <f t="shared" si="106"/>
        <v>3.7779402646021865E-2</v>
      </c>
      <c r="BY89" s="38">
        <f t="shared" si="106"/>
        <v>5.0494039995177334E-2</v>
      </c>
    </row>
    <row r="90" spans="1:77" x14ac:dyDescent="0.25">
      <c r="A90" s="23" t="s">
        <v>331</v>
      </c>
      <c r="B90" s="24" t="s">
        <v>332</v>
      </c>
      <c r="C90" s="24" t="s">
        <v>333</v>
      </c>
      <c r="D90" s="24" t="s">
        <v>236</v>
      </c>
      <c r="E90" s="25">
        <v>37.4</v>
      </c>
      <c r="F90" s="26">
        <f t="shared" si="55"/>
        <v>1.853334707379533E-2</v>
      </c>
      <c r="G90" s="27">
        <v>104712.85480508996</v>
      </c>
      <c r="H90" s="28">
        <f t="shared" si="56"/>
        <v>5.0199999999999996</v>
      </c>
      <c r="I90" s="27">
        <v>2.4442000000000002E-2</v>
      </c>
      <c r="J90" s="27">
        <f t="shared" si="57"/>
        <v>9.860340353194796E-6</v>
      </c>
      <c r="K90" s="20">
        <f t="shared" si="54"/>
        <v>0.99880219871986575</v>
      </c>
      <c r="S90" s="31">
        <f t="shared" si="58"/>
        <v>5.3587972053006867</v>
      </c>
      <c r="T90" s="31">
        <f t="shared" si="59"/>
        <v>10.278466236289232</v>
      </c>
      <c r="U90" s="31">
        <f t="shared" si="60"/>
        <v>3.3187765483813672</v>
      </c>
      <c r="V90" s="31">
        <f t="shared" si="61"/>
        <v>4786.3502665458536</v>
      </c>
      <c r="W90" s="31">
        <f t="shared" si="62"/>
        <v>2.9542653117344657</v>
      </c>
      <c r="X90" s="32">
        <f t="shared" si="63"/>
        <v>492593.7590703548</v>
      </c>
      <c r="Y90" s="31">
        <f t="shared" si="64"/>
        <v>74.201649493859378</v>
      </c>
      <c r="Z90" s="31">
        <f t="shared" si="65"/>
        <v>5.0578304944478933</v>
      </c>
      <c r="AA90" s="31">
        <f t="shared" si="66"/>
        <v>14.335328472700612</v>
      </c>
      <c r="AB90" s="31">
        <f t="shared" si="67"/>
        <v>2.0886930903317924</v>
      </c>
      <c r="AD90" s="73">
        <f t="shared" si="68"/>
        <v>706.87504208091264</v>
      </c>
      <c r="AE90" s="73">
        <f t="shared" si="69"/>
        <v>0.11721496616282101</v>
      </c>
      <c r="AF90" s="73">
        <f t="shared" si="70"/>
        <v>4.8645390129774049E-2</v>
      </c>
      <c r="AG90" s="73">
        <f t="shared" si="71"/>
        <v>1147.878787878788</v>
      </c>
      <c r="AH90" s="73">
        <f t="shared" si="72"/>
        <v>1985.6714978940274</v>
      </c>
      <c r="AI90" s="73">
        <f t="shared" si="73"/>
        <v>3.1339118879038894E-3</v>
      </c>
      <c r="AJ90" s="73">
        <f t="shared" si="74"/>
        <v>399.39393939393943</v>
      </c>
      <c r="AK90" s="73">
        <f t="shared" si="75"/>
        <v>116.78030359346722</v>
      </c>
      <c r="AL90" s="73">
        <f t="shared" si="76"/>
        <v>6.343969939646903E-5</v>
      </c>
      <c r="AM90" s="73">
        <f t="shared" si="77"/>
        <v>83.63636363636364</v>
      </c>
      <c r="AN90" s="73">
        <f t="shared" si="78"/>
        <v>0.21321487635793501</v>
      </c>
      <c r="AO90" s="73">
        <f t="shared" si="79"/>
        <v>64.242424242424249</v>
      </c>
      <c r="AP90" s="73">
        <f t="shared" si="80"/>
        <v>24.494027589913664</v>
      </c>
      <c r="AQ90" s="73">
        <f t="shared" si="81"/>
        <v>927.27272727272737</v>
      </c>
      <c r="AR90" s="73">
        <f t="shared" si="82"/>
        <v>39.645644284721847</v>
      </c>
      <c r="AS90" s="73">
        <f t="shared" si="83"/>
        <v>0.59846035101376982</v>
      </c>
      <c r="AT90" s="73">
        <f t="shared" si="84"/>
        <v>206.66666666666669</v>
      </c>
      <c r="AU90" s="73">
        <f t="shared" si="85"/>
        <v>706.87504208091264</v>
      </c>
      <c r="AV90" s="73">
        <f t="shared" si="86"/>
        <v>1985.6714978940274</v>
      </c>
      <c r="AW90" s="73">
        <f t="shared" si="87"/>
        <v>116.78030359346722</v>
      </c>
      <c r="AX90" s="73">
        <f t="shared" si="88"/>
        <v>0.21321487635793501</v>
      </c>
      <c r="AY90" s="73">
        <f t="shared" si="89"/>
        <v>24.494027589913664</v>
      </c>
      <c r="AZ90" s="73">
        <f t="shared" si="90"/>
        <v>39.645644284721847</v>
      </c>
      <c r="BA90" s="73">
        <f t="shared" si="91"/>
        <v>2829.0909090909095</v>
      </c>
      <c r="BC90" s="34">
        <f t="shared" si="92"/>
        <v>0.19007082084155563</v>
      </c>
      <c r="BD90" s="34">
        <f t="shared" si="93"/>
        <v>1.0212786155313771</v>
      </c>
      <c r="BE90" s="34">
        <f t="shared" si="94"/>
        <v>0.63080158716973544</v>
      </c>
      <c r="BF90" s="34">
        <f t="shared" si="95"/>
        <v>0.56151932774550173</v>
      </c>
      <c r="BG90" s="34">
        <f t="shared" si="96"/>
        <v>14.103568427095254</v>
      </c>
      <c r="BH90" s="34">
        <f t="shared" si="97"/>
        <v>0.96134599375716212</v>
      </c>
      <c r="BI90" s="34">
        <f t="shared" si="98"/>
        <v>2.6842088836624844</v>
      </c>
      <c r="BJ90" s="34">
        <f t="shared" si="99"/>
        <v>1.2851140725687435</v>
      </c>
      <c r="BL90" s="49">
        <f t="shared" si="100"/>
        <v>1</v>
      </c>
      <c r="BM90" s="49">
        <f t="shared" si="101"/>
        <v>0.61765866588866714</v>
      </c>
      <c r="BN90" s="49">
        <f t="shared" si="102"/>
        <v>13.809716773279431</v>
      </c>
      <c r="BO90" s="49">
        <f t="shared" si="103"/>
        <v>0.94131609057237364</v>
      </c>
      <c r="BP90" s="49">
        <f t="shared" si="104"/>
        <v>1.2583383740979355</v>
      </c>
      <c r="BU90" s="38">
        <f t="shared" si="105"/>
        <v>4.0116724151777285E-2</v>
      </c>
      <c r="BV90" s="38">
        <f t="shared" si="106"/>
        <v>2.477844231941043E-2</v>
      </c>
      <c r="BW90" s="38">
        <f t="shared" si="106"/>
        <v>0.55400059840782279</v>
      </c>
      <c r="BX90" s="38">
        <f t="shared" si="106"/>
        <v>3.7762517945121317E-2</v>
      </c>
      <c r="BY90" s="38">
        <f t="shared" si="106"/>
        <v>5.0480413443282808E-2</v>
      </c>
    </row>
    <row r="91" spans="1:77" x14ac:dyDescent="0.25">
      <c r="A91" s="23" t="s">
        <v>334</v>
      </c>
      <c r="B91" s="24" t="s">
        <v>335</v>
      </c>
      <c r="C91" s="24" t="s">
        <v>336</v>
      </c>
      <c r="D91" s="24" t="s">
        <v>90</v>
      </c>
      <c r="E91" s="25">
        <v>0.94799999999999995</v>
      </c>
      <c r="F91" s="26">
        <f t="shared" si="55"/>
        <v>0.73116791198306463</v>
      </c>
      <c r="G91" s="27">
        <v>169.82436524617444</v>
      </c>
      <c r="H91" s="28">
        <f t="shared" si="56"/>
        <v>2.23</v>
      </c>
      <c r="I91" s="27">
        <v>1.0200999999999999E-3</v>
      </c>
      <c r="J91" s="27">
        <f t="shared" si="57"/>
        <v>4.1152660151763394E-7</v>
      </c>
      <c r="K91" s="20">
        <f t="shared" si="54"/>
        <v>0.99994408547578384</v>
      </c>
      <c r="S91" s="31">
        <f t="shared" si="58"/>
        <v>4.1504425428941003</v>
      </c>
      <c r="T91" s="31">
        <f t="shared" si="59"/>
        <v>6.1531254479972626</v>
      </c>
      <c r="U91" s="31">
        <f t="shared" si="60"/>
        <v>2.6852819290393608</v>
      </c>
      <c r="V91" s="31">
        <f t="shared" si="61"/>
        <v>8.5948833248363457</v>
      </c>
      <c r="W91" s="31">
        <f t="shared" si="62"/>
        <v>2.4205524065268142</v>
      </c>
      <c r="X91" s="32">
        <f t="shared" si="63"/>
        <v>21462.065886507498</v>
      </c>
      <c r="Y91" s="31">
        <f t="shared" si="64"/>
        <v>54.289464942420132</v>
      </c>
      <c r="Z91" s="31">
        <f t="shared" si="65"/>
        <v>3.9364173855695546</v>
      </c>
      <c r="AA91" s="31">
        <f t="shared" si="66"/>
        <v>10.712126746544746</v>
      </c>
      <c r="AB91" s="31">
        <f t="shared" si="67"/>
        <v>2.0286532323135198</v>
      </c>
      <c r="AD91" s="73">
        <f t="shared" si="68"/>
        <v>912.6737596898837</v>
      </c>
      <c r="AE91" s="73">
        <f t="shared" si="69"/>
        <v>4.6243035173939928</v>
      </c>
      <c r="AF91" s="73">
        <f t="shared" si="70"/>
        <v>8.125951668395473E-2</v>
      </c>
      <c r="AG91" s="73">
        <f t="shared" si="71"/>
        <v>1147.878787878788</v>
      </c>
      <c r="AH91" s="73">
        <f t="shared" si="72"/>
        <v>2454.1184777411891</v>
      </c>
      <c r="AI91" s="73">
        <f t="shared" si="73"/>
        <v>1.7452243891031076</v>
      </c>
      <c r="AJ91" s="73">
        <f t="shared" si="74"/>
        <v>399.39393939393943</v>
      </c>
      <c r="AK91" s="73">
        <f t="shared" si="75"/>
        <v>142.52944867863084</v>
      </c>
      <c r="AL91" s="73">
        <f t="shared" si="76"/>
        <v>1.4560574068336011E-3</v>
      </c>
      <c r="AM91" s="73">
        <f t="shared" si="77"/>
        <v>83.63636363636364</v>
      </c>
      <c r="AN91" s="73">
        <f t="shared" si="78"/>
        <v>0.29141741476302696</v>
      </c>
      <c r="AO91" s="73">
        <f t="shared" si="79"/>
        <v>64.242424242424249</v>
      </c>
      <c r="AP91" s="73">
        <f t="shared" si="80"/>
        <v>31.471926765252917</v>
      </c>
      <c r="AQ91" s="73">
        <f t="shared" si="81"/>
        <v>927.27272727272737</v>
      </c>
      <c r="AR91" s="73">
        <f t="shared" si="82"/>
        <v>53.055135248157171</v>
      </c>
      <c r="AS91" s="73">
        <f t="shared" si="83"/>
        <v>0.61617233546340155</v>
      </c>
      <c r="AT91" s="73">
        <f t="shared" si="84"/>
        <v>206.66666666666669</v>
      </c>
      <c r="AU91" s="73">
        <f t="shared" si="85"/>
        <v>912.6737596898837</v>
      </c>
      <c r="AV91" s="73">
        <f t="shared" si="86"/>
        <v>2454.1184777411891</v>
      </c>
      <c r="AW91" s="73">
        <f t="shared" si="87"/>
        <v>142.52944867863084</v>
      </c>
      <c r="AX91" s="73">
        <f t="shared" si="88"/>
        <v>0.29141741476302696</v>
      </c>
      <c r="AY91" s="73">
        <f t="shared" si="89"/>
        <v>31.471926765252917</v>
      </c>
      <c r="AZ91" s="73">
        <f t="shared" si="90"/>
        <v>53.055135248157171</v>
      </c>
      <c r="BA91" s="73">
        <f t="shared" si="91"/>
        <v>2829.0909090909095</v>
      </c>
      <c r="BC91" s="34">
        <f t="shared" si="92"/>
        <v>7.4084291520130519E-2</v>
      </c>
      <c r="BD91" s="34">
        <f t="shared" si="93"/>
        <v>0.30819440972164469</v>
      </c>
      <c r="BE91" s="34">
        <f t="shared" si="94"/>
        <v>0.1987958373643321</v>
      </c>
      <c r="BF91" s="34">
        <f t="shared" si="95"/>
        <v>0.17932307818981125</v>
      </c>
      <c r="BG91" s="34">
        <f t="shared" si="96"/>
        <v>4.0219965472661592</v>
      </c>
      <c r="BH91" s="34">
        <f t="shared" si="97"/>
        <v>0.29162669313744488</v>
      </c>
      <c r="BI91" s="34">
        <f t="shared" si="98"/>
        <v>0.78448940864119476</v>
      </c>
      <c r="BJ91" s="34">
        <f t="shared" si="99"/>
        <v>0.38670453685499823</v>
      </c>
      <c r="BL91" s="49">
        <f t="shared" si="100"/>
        <v>1</v>
      </c>
      <c r="BM91" s="49">
        <f t="shared" si="101"/>
        <v>0.64503388476085821</v>
      </c>
      <c r="BN91" s="49">
        <f t="shared" si="102"/>
        <v>13.05019306125231</v>
      </c>
      <c r="BO91" s="49">
        <f t="shared" si="103"/>
        <v>0.94624264405326675</v>
      </c>
      <c r="BP91" s="49">
        <f t="shared" si="104"/>
        <v>1.2547422167853803</v>
      </c>
      <c r="BU91" s="38">
        <f t="shared" si="105"/>
        <v>4.0667661802684218E-2</v>
      </c>
      <c r="BV91" s="38">
        <f t="shared" si="106"/>
        <v>2.6232019876726166E-2</v>
      </c>
      <c r="BW91" s="38">
        <f t="shared" si="106"/>
        <v>0.53072083787474522</v>
      </c>
      <c r="BX91" s="38">
        <f t="shared" si="106"/>
        <v>3.8481475831635956E-2</v>
      </c>
      <c r="BY91" s="38">
        <f t="shared" si="106"/>
        <v>5.1027432121778134E-2</v>
      </c>
    </row>
    <row r="92" spans="1:77" x14ac:dyDescent="0.25">
      <c r="A92" s="23" t="s">
        <v>337</v>
      </c>
      <c r="B92" s="24" t="s">
        <v>338</v>
      </c>
      <c r="C92" s="24" t="s">
        <v>339</v>
      </c>
      <c r="D92" s="24" t="s">
        <v>133</v>
      </c>
      <c r="E92" s="25">
        <v>6.5000000000000002E-2</v>
      </c>
      <c r="F92" s="26">
        <f t="shared" si="55"/>
        <v>10.663802777845312</v>
      </c>
      <c r="G92" s="27">
        <v>13.489628825916535</v>
      </c>
      <c r="H92" s="28">
        <f t="shared" si="56"/>
        <v>1.1299999999999999</v>
      </c>
      <c r="I92" s="27">
        <v>1.4543999999999999E-4</v>
      </c>
      <c r="J92" s="27">
        <f t="shared" si="57"/>
        <v>5.8673099622316126E-8</v>
      </c>
      <c r="K92" s="20">
        <f t="shared" si="54"/>
        <v>0.99974729561055153</v>
      </c>
      <c r="S92" s="31">
        <f t="shared" si="58"/>
        <v>1.6657498592774953</v>
      </c>
      <c r="T92" s="31">
        <f t="shared" si="59"/>
        <v>1.683473804955431</v>
      </c>
      <c r="U92" s="31">
        <f t="shared" si="60"/>
        <v>1.3826515881635482</v>
      </c>
      <c r="V92" s="31">
        <f t="shared" si="61"/>
        <v>1.4501781697076699</v>
      </c>
      <c r="W92" s="31">
        <f t="shared" si="62"/>
        <v>1.3230993226117829</v>
      </c>
      <c r="X92" s="32">
        <f t="shared" si="63"/>
        <v>26962.916871515354</v>
      </c>
      <c r="Y92" s="31">
        <f t="shared" si="64"/>
        <v>13.344814494142078</v>
      </c>
      <c r="Z92" s="31">
        <f t="shared" si="65"/>
        <v>1.6304992361808877</v>
      </c>
      <c r="AA92" s="31">
        <f t="shared" si="66"/>
        <v>3.2618779906729656</v>
      </c>
      <c r="AB92" s="31">
        <f t="shared" si="67"/>
        <v>1.6103406117817944</v>
      </c>
      <c r="AD92" s="73">
        <f t="shared" si="68"/>
        <v>2274.0509200120914</v>
      </c>
      <c r="AE92" s="73">
        <f t="shared" si="69"/>
        <v>67.443688222915469</v>
      </c>
      <c r="AF92" s="73">
        <f t="shared" si="70"/>
        <v>0.29700491835882009</v>
      </c>
      <c r="AG92" s="73">
        <f t="shared" si="71"/>
        <v>1147.878787878788</v>
      </c>
      <c r="AH92" s="73">
        <f t="shared" si="72"/>
        <v>4766.2043398459509</v>
      </c>
      <c r="AI92" s="73">
        <f t="shared" si="73"/>
        <v>10.34355661485632</v>
      </c>
      <c r="AJ92" s="73">
        <f t="shared" si="74"/>
        <v>399.39393939393943</v>
      </c>
      <c r="AK92" s="73">
        <f t="shared" si="75"/>
        <v>260.75139946332519</v>
      </c>
      <c r="AL92" s="73">
        <f t="shared" si="76"/>
        <v>1.1589992339817539E-3</v>
      </c>
      <c r="AM92" s="73">
        <f t="shared" si="77"/>
        <v>83.63636363636364</v>
      </c>
      <c r="AN92" s="73">
        <f t="shared" si="78"/>
        <v>1.1855463055955477</v>
      </c>
      <c r="AO92" s="73">
        <f t="shared" si="79"/>
        <v>64.242424242424249</v>
      </c>
      <c r="AP92" s="73">
        <f t="shared" si="80"/>
        <v>75.980802031096061</v>
      </c>
      <c r="AQ92" s="73">
        <f t="shared" si="81"/>
        <v>927.27272727272737</v>
      </c>
      <c r="AR92" s="73">
        <f t="shared" si="82"/>
        <v>174.23500663066775</v>
      </c>
      <c r="AS92" s="73">
        <f t="shared" si="83"/>
        <v>0.7762332955243002</v>
      </c>
      <c r="AT92" s="73">
        <f t="shared" si="84"/>
        <v>206.66666666666669</v>
      </c>
      <c r="AU92" s="73">
        <f t="shared" si="85"/>
        <v>2274.0509200120914</v>
      </c>
      <c r="AV92" s="73">
        <f t="shared" si="86"/>
        <v>4766.2043398459509</v>
      </c>
      <c r="AW92" s="73">
        <f t="shared" si="87"/>
        <v>260.75139946332519</v>
      </c>
      <c r="AX92" s="73">
        <f t="shared" si="88"/>
        <v>1.1855463055955477</v>
      </c>
      <c r="AY92" s="73">
        <f t="shared" si="89"/>
        <v>75.980802031096061</v>
      </c>
      <c r="AZ92" s="73">
        <f t="shared" si="90"/>
        <v>174.23500663066775</v>
      </c>
      <c r="BA92" s="73">
        <f t="shared" si="91"/>
        <v>2829.0909090909095</v>
      </c>
      <c r="BC92" s="34">
        <f t="shared" si="92"/>
        <v>1.7658261556370378E-2</v>
      </c>
      <c r="BD92" s="34">
        <f t="shared" si="93"/>
        <v>2.9459907409701287E-2</v>
      </c>
      <c r="BE92" s="34">
        <f t="shared" si="94"/>
        <v>2.4362352514606594E-2</v>
      </c>
      <c r="BF92" s="34">
        <f t="shared" si="95"/>
        <v>2.3363530056494265E-2</v>
      </c>
      <c r="BG92" s="34">
        <f t="shared" si="96"/>
        <v>0.23564622475880331</v>
      </c>
      <c r="BH92" s="34">
        <f t="shared" si="97"/>
        <v>2.8791781979944229E-2</v>
      </c>
      <c r="BI92" s="34">
        <f t="shared" si="98"/>
        <v>5.7343623503474682E-2</v>
      </c>
      <c r="BJ92" s="34">
        <f t="shared" si="99"/>
        <v>3.5609623879525494E-2</v>
      </c>
      <c r="BL92" s="49">
        <f t="shared" si="100"/>
        <v>1</v>
      </c>
      <c r="BM92" s="49">
        <f t="shared" si="101"/>
        <v>0.82696636400778212</v>
      </c>
      <c r="BN92" s="49">
        <f t="shared" si="102"/>
        <v>7.9988786618251178</v>
      </c>
      <c r="BO92" s="49">
        <f t="shared" si="103"/>
        <v>0.97732085778596023</v>
      </c>
      <c r="BP92" s="49">
        <f t="shared" si="104"/>
        <v>1.2087486693118077</v>
      </c>
      <c r="BU92" s="38">
        <f t="shared" si="105"/>
        <v>4.5323869997217985E-2</v>
      </c>
      <c r="BV92" s="38">
        <f t="shared" si="106"/>
        <v>3.748131597436076E-2</v>
      </c>
      <c r="BW92" s="38">
        <f t="shared" si="106"/>
        <v>0.36254013659208262</v>
      </c>
      <c r="BX92" s="38">
        <f t="shared" si="106"/>
        <v>4.4295963503860426E-2</v>
      </c>
      <c r="BY92" s="38">
        <f t="shared" si="106"/>
        <v>5.4785167547198602E-2</v>
      </c>
    </row>
    <row r="93" spans="1:77" x14ac:dyDescent="0.25">
      <c r="A93" s="23" t="s">
        <v>340</v>
      </c>
      <c r="B93" s="24" t="s">
        <v>341</v>
      </c>
      <c r="C93" s="24" t="s">
        <v>77</v>
      </c>
      <c r="D93" s="24" t="s">
        <v>232</v>
      </c>
      <c r="E93" s="25">
        <v>4.5199999999999996</v>
      </c>
      <c r="F93" s="26">
        <f t="shared" si="55"/>
        <v>0.15335114614158082</v>
      </c>
      <c r="G93" s="27">
        <v>1737.8008287493772</v>
      </c>
      <c r="H93" s="28">
        <f t="shared" si="56"/>
        <v>3.24</v>
      </c>
      <c r="I93" s="27">
        <v>3.0199E-5</v>
      </c>
      <c r="J93" s="27">
        <f t="shared" si="57"/>
        <v>1.2182817213244808E-8</v>
      </c>
      <c r="K93" s="20">
        <f t="shared" si="54"/>
        <v>0.99994214197832754</v>
      </c>
      <c r="S93" s="31">
        <f t="shared" si="58"/>
        <v>5.2050809785148013</v>
      </c>
      <c r="T93" s="31">
        <f t="shared" si="59"/>
        <v>9.6239652343429842</v>
      </c>
      <c r="U93" s="31">
        <f t="shared" si="60"/>
        <v>3.2381889480650217</v>
      </c>
      <c r="V93" s="31">
        <f t="shared" si="61"/>
        <v>80.253490864216872</v>
      </c>
      <c r="W93" s="31">
        <f t="shared" si="62"/>
        <v>2.8863710613725231</v>
      </c>
      <c r="X93" s="32">
        <f t="shared" si="63"/>
        <v>6693773.7788746348</v>
      </c>
      <c r="Y93" s="31">
        <f t="shared" si="64"/>
        <v>71.668596929461259</v>
      </c>
      <c r="Z93" s="31">
        <f t="shared" si="65"/>
        <v>4.9151742055883858</v>
      </c>
      <c r="AA93" s="31">
        <f t="shared" si="66"/>
        <v>13.874416692777025</v>
      </c>
      <c r="AB93" s="31">
        <f t="shared" si="67"/>
        <v>2.0826392334848816</v>
      </c>
      <c r="AD93" s="73">
        <f t="shared" si="68"/>
        <v>727.75044531215997</v>
      </c>
      <c r="AE93" s="73">
        <f t="shared" si="69"/>
        <v>0.96987604745343048</v>
      </c>
      <c r="AF93" s="73">
        <f t="shared" si="70"/>
        <v>5.1953637385945356E-2</v>
      </c>
      <c r="AG93" s="73">
        <f t="shared" si="71"/>
        <v>1147.878787878788</v>
      </c>
      <c r="AH93" s="73">
        <f t="shared" si="72"/>
        <v>2035.0881636903405</v>
      </c>
      <c r="AI93" s="73">
        <f t="shared" si="73"/>
        <v>0.18690775738813553</v>
      </c>
      <c r="AJ93" s="73">
        <f t="shared" si="74"/>
        <v>399.39393939393943</v>
      </c>
      <c r="AK93" s="73">
        <f t="shared" si="75"/>
        <v>119.52725157795412</v>
      </c>
      <c r="AL93" s="73">
        <f t="shared" si="76"/>
        <v>4.6685174958592318E-6</v>
      </c>
      <c r="AM93" s="73">
        <f t="shared" si="77"/>
        <v>83.63636363636364</v>
      </c>
      <c r="AN93" s="73">
        <f t="shared" si="78"/>
        <v>0.22075073602961057</v>
      </c>
      <c r="AO93" s="73">
        <f t="shared" si="79"/>
        <v>64.242424242424249</v>
      </c>
      <c r="AP93" s="73">
        <f t="shared" si="80"/>
        <v>25.204933639027171</v>
      </c>
      <c r="AQ93" s="73">
        <f t="shared" si="81"/>
        <v>927.27272727272737</v>
      </c>
      <c r="AR93" s="73">
        <f t="shared" si="82"/>
        <v>40.962683038718723</v>
      </c>
      <c r="AS93" s="73">
        <f t="shared" si="83"/>
        <v>0.60019996737907133</v>
      </c>
      <c r="AT93" s="73">
        <f t="shared" si="84"/>
        <v>206.66666666666669</v>
      </c>
      <c r="AU93" s="73">
        <f t="shared" si="85"/>
        <v>727.75044531215997</v>
      </c>
      <c r="AV93" s="73">
        <f t="shared" si="86"/>
        <v>2035.0881636903405</v>
      </c>
      <c r="AW93" s="73">
        <f t="shared" si="87"/>
        <v>119.52725157795412</v>
      </c>
      <c r="AX93" s="73">
        <f t="shared" si="88"/>
        <v>0.22075073602961057</v>
      </c>
      <c r="AY93" s="73">
        <f t="shared" si="89"/>
        <v>25.204933639027171</v>
      </c>
      <c r="AZ93" s="73">
        <f t="shared" si="90"/>
        <v>40.962683038718723</v>
      </c>
      <c r="BA93" s="73">
        <f t="shared" si="91"/>
        <v>2829.0909090909095</v>
      </c>
      <c r="BC93" s="34">
        <f t="shared" si="92"/>
        <v>0.13722582235460926</v>
      </c>
      <c r="BD93" s="34">
        <f t="shared" si="93"/>
        <v>0.71615141174184105</v>
      </c>
      <c r="BE93" s="34">
        <f t="shared" si="94"/>
        <v>0.44432233362619472</v>
      </c>
      <c r="BF93" s="34">
        <f t="shared" si="95"/>
        <v>0.39608462704704411</v>
      </c>
      <c r="BG93" s="34">
        <f t="shared" si="96"/>
        <v>9.8347821506463458</v>
      </c>
      <c r="BH93" s="34">
        <f t="shared" si="97"/>
        <v>0.67448882237802954</v>
      </c>
      <c r="BI93" s="34">
        <f t="shared" si="98"/>
        <v>1.8764340535944253</v>
      </c>
      <c r="BJ93" s="34">
        <f t="shared" si="99"/>
        <v>0.90098852620508207</v>
      </c>
      <c r="BL93" s="49">
        <f t="shared" si="100"/>
        <v>1</v>
      </c>
      <c r="BM93" s="49">
        <f t="shared" si="101"/>
        <v>0.62043071666297922</v>
      </c>
      <c r="BN93" s="49">
        <f t="shared" si="102"/>
        <v>13.732825195060284</v>
      </c>
      <c r="BO93" s="49">
        <f t="shared" si="103"/>
        <v>0.94182432837424879</v>
      </c>
      <c r="BP93" s="49">
        <f t="shared" si="104"/>
        <v>1.2580978148373341</v>
      </c>
      <c r="BU93" s="38">
        <f t="shared" si="105"/>
        <v>4.016928923356386E-2</v>
      </c>
      <c r="BV93" s="38">
        <f t="shared" si="106"/>
        <v>2.4922260907022521E-2</v>
      </c>
      <c r="BW93" s="38">
        <f t="shared" si="106"/>
        <v>0.55163782725434962</v>
      </c>
      <c r="BX93" s="38">
        <f t="shared" si="106"/>
        <v>3.7832413853672225E-2</v>
      </c>
      <c r="BY93" s="38">
        <f t="shared" si="106"/>
        <v>5.0536895008315541E-2</v>
      </c>
    </row>
    <row r="94" spans="1:77" x14ac:dyDescent="0.25">
      <c r="A94" s="23" t="s">
        <v>342</v>
      </c>
      <c r="B94" s="24" t="s">
        <v>343</v>
      </c>
      <c r="C94" s="24" t="s">
        <v>333</v>
      </c>
      <c r="D94" s="24" t="s">
        <v>66</v>
      </c>
      <c r="E94" s="25">
        <v>16.600000000000001</v>
      </c>
      <c r="F94" s="26">
        <f t="shared" si="55"/>
        <v>4.1755854250599113E-2</v>
      </c>
      <c r="G94" s="27">
        <v>40738.027780411358</v>
      </c>
      <c r="H94" s="28">
        <f t="shared" si="56"/>
        <v>4.6100000000000012</v>
      </c>
      <c r="I94" s="27">
        <v>1.4543999999999999E-4</v>
      </c>
      <c r="J94" s="27">
        <f t="shared" si="57"/>
        <v>5.8673099622316126E-8</v>
      </c>
      <c r="K94" s="20">
        <f t="shared" si="54"/>
        <v>0.99951107837089848</v>
      </c>
      <c r="S94" s="31">
        <f t="shared" si="58"/>
        <v>5.3545829184257663</v>
      </c>
      <c r="T94" s="31">
        <f t="shared" si="59"/>
        <v>10.259870884960927</v>
      </c>
      <c r="U94" s="31">
        <f t="shared" si="60"/>
        <v>3.3165671572624484</v>
      </c>
      <c r="V94" s="31">
        <f t="shared" si="61"/>
        <v>1862.6156768577116</v>
      </c>
      <c r="W94" s="31">
        <f t="shared" si="62"/>
        <v>2.9524039217292231</v>
      </c>
      <c r="X94" s="32">
        <f t="shared" si="63"/>
        <v>32216328.945262253</v>
      </c>
      <c r="Y94" s="31">
        <f t="shared" si="64"/>
        <v>74.13220327859095</v>
      </c>
      <c r="Z94" s="31">
        <f t="shared" si="65"/>
        <v>5.0539194270327217</v>
      </c>
      <c r="AA94" s="31">
        <f t="shared" si="66"/>
        <v>14.322692106942473</v>
      </c>
      <c r="AB94" s="31">
        <f t="shared" si="67"/>
        <v>2.0885318574325322</v>
      </c>
      <c r="AD94" s="73">
        <f t="shared" si="68"/>
        <v>707.4313831176346</v>
      </c>
      <c r="AE94" s="73">
        <f t="shared" si="69"/>
        <v>0.26408673099334373</v>
      </c>
      <c r="AF94" s="73">
        <f t="shared" si="70"/>
        <v>4.8733556748058841E-2</v>
      </c>
      <c r="AG94" s="73">
        <f t="shared" si="71"/>
        <v>1147.878787878788</v>
      </c>
      <c r="AH94" s="73">
        <f t="shared" si="72"/>
        <v>1986.9942888295072</v>
      </c>
      <c r="AI94" s="73">
        <f t="shared" si="73"/>
        <v>8.0531911045146187E-3</v>
      </c>
      <c r="AJ94" s="73">
        <f t="shared" si="74"/>
        <v>399.39393939393943</v>
      </c>
      <c r="AK94" s="73">
        <f t="shared" si="75"/>
        <v>116.85392959305294</v>
      </c>
      <c r="AL94" s="73">
        <f t="shared" si="76"/>
        <v>9.7000499507861021E-7</v>
      </c>
      <c r="AM94" s="73">
        <f t="shared" si="77"/>
        <v>83.63636363636364</v>
      </c>
      <c r="AN94" s="73">
        <f t="shared" si="78"/>
        <v>0.21341461365896114</v>
      </c>
      <c r="AO94" s="73">
        <f t="shared" si="79"/>
        <v>64.242424242424249</v>
      </c>
      <c r="AP94" s="73">
        <f t="shared" si="80"/>
        <v>24.512982738399174</v>
      </c>
      <c r="AQ94" s="73">
        <f t="shared" si="81"/>
        <v>927.27272727272737</v>
      </c>
      <c r="AR94" s="73">
        <f t="shared" si="82"/>
        <v>39.680622126747501</v>
      </c>
      <c r="AS94" s="73">
        <f t="shared" si="83"/>
        <v>0.59850655164850886</v>
      </c>
      <c r="AT94" s="73">
        <f t="shared" si="84"/>
        <v>206.66666666666669</v>
      </c>
      <c r="AU94" s="73">
        <f t="shared" si="85"/>
        <v>707.4313831176346</v>
      </c>
      <c r="AV94" s="73">
        <f t="shared" si="86"/>
        <v>1986.9942888295072</v>
      </c>
      <c r="AW94" s="73">
        <f t="shared" si="87"/>
        <v>116.85392959305294</v>
      </c>
      <c r="AX94" s="73">
        <f t="shared" si="88"/>
        <v>0.21341461365896114</v>
      </c>
      <c r="AY94" s="73">
        <f t="shared" si="89"/>
        <v>24.512982738399174</v>
      </c>
      <c r="AZ94" s="73">
        <f t="shared" si="90"/>
        <v>39.680622126747501</v>
      </c>
      <c r="BA94" s="73">
        <f t="shared" si="91"/>
        <v>2829.0909090909095</v>
      </c>
      <c r="BC94" s="34">
        <f t="shared" si="92"/>
        <v>0.17759808806463526</v>
      </c>
      <c r="BD94" s="34">
        <f t="shared" si="93"/>
        <v>0.95350908930989497</v>
      </c>
      <c r="BE94" s="34">
        <f t="shared" si="94"/>
        <v>0.5890135988243369</v>
      </c>
      <c r="BF94" s="34">
        <f t="shared" si="95"/>
        <v>0.52434128734108165</v>
      </c>
      <c r="BG94" s="34">
        <f t="shared" si="96"/>
        <v>13.16573756629664</v>
      </c>
      <c r="BH94" s="34">
        <f t="shared" si="97"/>
        <v>0.89756642747372839</v>
      </c>
      <c r="BI94" s="34">
        <f t="shared" si="98"/>
        <v>2.5058862168867666</v>
      </c>
      <c r="BJ94" s="34">
        <f t="shared" si="99"/>
        <v>1.1998314547939408</v>
      </c>
      <c r="BL94" s="49">
        <f t="shared" si="100"/>
        <v>1</v>
      </c>
      <c r="BM94" s="49">
        <f t="shared" si="101"/>
        <v>0.61773254752153151</v>
      </c>
      <c r="BN94" s="49">
        <f t="shared" si="102"/>
        <v>13.807668656651591</v>
      </c>
      <c r="BO94" s="49">
        <f t="shared" si="103"/>
        <v>0.94132970260760152</v>
      </c>
      <c r="BP94" s="49">
        <f t="shared" si="104"/>
        <v>1.2583324776298908</v>
      </c>
      <c r="BU94" s="38">
        <f t="shared" si="105"/>
        <v>4.0118111901266205E-2</v>
      </c>
      <c r="BV94" s="38">
        <f t="shared" si="106"/>
        <v>2.4782263466523045E-2</v>
      </c>
      <c r="BW94" s="38">
        <f t="shared" si="106"/>
        <v>0.55393759626315453</v>
      </c>
      <c r="BX94" s="38">
        <f t="shared" si="106"/>
        <v>3.7764370345197397E-2</v>
      </c>
      <c r="BY94" s="38">
        <f t="shared" si="106"/>
        <v>5.048192314655351E-2</v>
      </c>
    </row>
    <row r="95" spans="1:77" x14ac:dyDescent="0.25">
      <c r="A95" s="23" t="s">
        <v>344</v>
      </c>
      <c r="B95" s="24" t="s">
        <v>345</v>
      </c>
      <c r="C95" s="24" t="s">
        <v>254</v>
      </c>
      <c r="D95" s="24" t="s">
        <v>66</v>
      </c>
      <c r="E95" s="25">
        <v>2.94</v>
      </c>
      <c r="F95" s="26">
        <f t="shared" si="55"/>
        <v>0.23576434712923308</v>
      </c>
      <c r="G95" s="27">
        <v>23988.329190194923</v>
      </c>
      <c r="H95" s="28">
        <f t="shared" si="56"/>
        <v>4.3800000000000008</v>
      </c>
      <c r="I95" s="27">
        <v>29.958660279591673</v>
      </c>
      <c r="J95" s="27">
        <f t="shared" si="57"/>
        <v>1.2085859867544057E-2</v>
      </c>
      <c r="K95" s="20">
        <f t="shared" si="54"/>
        <v>0.99969680294333441</v>
      </c>
      <c r="S95" s="31">
        <f t="shared" si="58"/>
        <v>5.3497762057532512</v>
      </c>
      <c r="T95" s="31">
        <f t="shared" si="59"/>
        <v>10.238707896180685</v>
      </c>
      <c r="U95" s="31">
        <f t="shared" si="60"/>
        <v>3.3140471797181918</v>
      </c>
      <c r="V95" s="31">
        <f t="shared" si="61"/>
        <v>1097.1321982361055</v>
      </c>
      <c r="W95" s="31">
        <f t="shared" si="62"/>
        <v>2.9502808657550461</v>
      </c>
      <c r="X95" s="32">
        <f t="shared" si="63"/>
        <v>92.127849441261006</v>
      </c>
      <c r="Y95" s="31">
        <f t="shared" si="64"/>
        <v>74.052994621730022</v>
      </c>
      <c r="Z95" s="31">
        <f t="shared" si="65"/>
        <v>5.0494585590696399</v>
      </c>
      <c r="AA95" s="31">
        <f t="shared" si="66"/>
        <v>14.308279376811146</v>
      </c>
      <c r="AB95" s="31">
        <f t="shared" si="67"/>
        <v>2.0883476419475833</v>
      </c>
      <c r="AD95" s="73">
        <f t="shared" si="68"/>
        <v>708.06700211614702</v>
      </c>
      <c r="AE95" s="73">
        <f t="shared" si="69"/>
        <v>1.4911019505066345</v>
      </c>
      <c r="AF95" s="73">
        <f t="shared" si="70"/>
        <v>4.8834287008667716E-2</v>
      </c>
      <c r="AG95" s="73">
        <f t="shared" si="71"/>
        <v>1147.878787878788</v>
      </c>
      <c r="AH95" s="73">
        <f t="shared" si="72"/>
        <v>1988.5051849383678</v>
      </c>
      <c r="AI95" s="73">
        <f t="shared" si="73"/>
        <v>1.367200782559839E-2</v>
      </c>
      <c r="AJ95" s="73">
        <f t="shared" si="74"/>
        <v>399.39393939393943</v>
      </c>
      <c r="AK95" s="73">
        <f t="shared" si="75"/>
        <v>116.9380190220318</v>
      </c>
      <c r="AL95" s="73">
        <f t="shared" si="76"/>
        <v>0.3392025341905372</v>
      </c>
      <c r="AM95" s="73">
        <f t="shared" si="77"/>
        <v>83.63636363636364</v>
      </c>
      <c r="AN95" s="73">
        <f t="shared" si="78"/>
        <v>0.21364288646533133</v>
      </c>
      <c r="AO95" s="73">
        <f t="shared" si="79"/>
        <v>64.242424242424249</v>
      </c>
      <c r="AP95" s="73">
        <f t="shared" si="80"/>
        <v>24.53463836307618</v>
      </c>
      <c r="AQ95" s="73">
        <f t="shared" si="81"/>
        <v>927.27272727272737</v>
      </c>
      <c r="AR95" s="73">
        <f t="shared" si="82"/>
        <v>39.720592418289534</v>
      </c>
      <c r="AS95" s="73">
        <f t="shared" si="83"/>
        <v>0.59855934658190135</v>
      </c>
      <c r="AT95" s="73">
        <f t="shared" si="84"/>
        <v>206.66666666666669</v>
      </c>
      <c r="AU95" s="73">
        <f t="shared" si="85"/>
        <v>708.06700211614702</v>
      </c>
      <c r="AV95" s="73">
        <f t="shared" si="86"/>
        <v>1988.5051849383678</v>
      </c>
      <c r="AW95" s="73">
        <f t="shared" si="87"/>
        <v>116.9380190220318</v>
      </c>
      <c r="AX95" s="73">
        <f t="shared" si="88"/>
        <v>0.21364288646533133</v>
      </c>
      <c r="AY95" s="73">
        <f t="shared" si="89"/>
        <v>24.53463836307618</v>
      </c>
      <c r="AZ95" s="73">
        <f t="shared" si="90"/>
        <v>39.720592418289534</v>
      </c>
      <c r="BA95" s="73">
        <f t="shared" si="91"/>
        <v>2829.0909090909095</v>
      </c>
      <c r="BC95" s="34">
        <f t="shared" si="92"/>
        <v>0.10937553649484061</v>
      </c>
      <c r="BD95" s="34">
        <f t="shared" si="93"/>
        <v>0.58682331446018077</v>
      </c>
      <c r="BE95" s="34">
        <f t="shared" si="94"/>
        <v>0.36247319605906203</v>
      </c>
      <c r="BF95" s="34">
        <f t="shared" si="95"/>
        <v>0.32175523592729532</v>
      </c>
      <c r="BG95" s="34">
        <f t="shared" si="96"/>
        <v>8.0995860158012682</v>
      </c>
      <c r="BH95" s="34">
        <f t="shared" si="97"/>
        <v>0.55228723890670672</v>
      </c>
      <c r="BI95" s="34">
        <f t="shared" si="98"/>
        <v>1.5417428323825411</v>
      </c>
      <c r="BJ95" s="34">
        <f t="shared" si="99"/>
        <v>0.73825966587857894</v>
      </c>
      <c r="BL95" s="49">
        <f t="shared" si="100"/>
        <v>1</v>
      </c>
      <c r="BM95" s="49">
        <f t="shared" si="101"/>
        <v>0.61768710807357985</v>
      </c>
      <c r="BN95" s="49">
        <f t="shared" si="102"/>
        <v>13.802427095542521</v>
      </c>
      <c r="BO95" s="49">
        <f t="shared" si="103"/>
        <v>0.94114740382248818</v>
      </c>
      <c r="BP95" s="49">
        <f t="shared" si="104"/>
        <v>1.2580612386842616</v>
      </c>
      <c r="BU95" s="38">
        <f t="shared" si="105"/>
        <v>4.0127850148163176E-2</v>
      </c>
      <c r="BV95" s="38">
        <f t="shared" si="106"/>
        <v>2.4786455711228884E-2</v>
      </c>
      <c r="BW95" s="38">
        <f t="shared" si="106"/>
        <v>0.55386172617087737</v>
      </c>
      <c r="BX95" s="38">
        <f t="shared" si="106"/>
        <v>3.7766221987921622E-2</v>
      </c>
      <c r="BY95" s="38">
        <f t="shared" si="106"/>
        <v>5.0483292863134591E-2</v>
      </c>
    </row>
    <row r="96" spans="1:77" x14ac:dyDescent="0.25">
      <c r="A96" s="23" t="s">
        <v>346</v>
      </c>
      <c r="B96" s="24" t="s">
        <v>347</v>
      </c>
      <c r="C96" s="24" t="s">
        <v>65</v>
      </c>
      <c r="D96" s="24" t="s">
        <v>66</v>
      </c>
      <c r="E96" s="25">
        <v>0.76900000000000002</v>
      </c>
      <c r="F96" s="26">
        <f t="shared" si="55"/>
        <v>0.90136174325090412</v>
      </c>
      <c r="G96" s="27">
        <v>5888.4365535558973</v>
      </c>
      <c r="H96" s="28">
        <f t="shared" si="56"/>
        <v>3.7700000000000005</v>
      </c>
      <c r="I96" s="27">
        <v>2.0907E-4</v>
      </c>
      <c r="J96" s="27">
        <f t="shared" si="57"/>
        <v>8.4342580707079442E-8</v>
      </c>
      <c r="K96" s="20">
        <f t="shared" si="54"/>
        <v>0.99989725747246427</v>
      </c>
      <c r="S96" s="31">
        <f t="shared" si="58"/>
        <v>5.3141651661056448</v>
      </c>
      <c r="T96" s="31">
        <f t="shared" si="59"/>
        <v>10.083443786191875</v>
      </c>
      <c r="U96" s="31">
        <f t="shared" si="60"/>
        <v>3.2953776593300272</v>
      </c>
      <c r="V96" s="31">
        <f t="shared" si="61"/>
        <v>269.94305787361048</v>
      </c>
      <c r="W96" s="31">
        <f t="shared" si="62"/>
        <v>2.9345519808348386</v>
      </c>
      <c r="X96" s="32">
        <f t="shared" si="63"/>
        <v>3249127.4162425366</v>
      </c>
      <c r="Y96" s="31">
        <f t="shared" si="64"/>
        <v>73.46616890276475</v>
      </c>
      <c r="Z96" s="31">
        <f t="shared" si="65"/>
        <v>5.0164097465611688</v>
      </c>
      <c r="AA96" s="31">
        <f t="shared" si="66"/>
        <v>14.201501139977566</v>
      </c>
      <c r="AB96" s="31">
        <f t="shared" si="67"/>
        <v>2.0869722432901505</v>
      </c>
      <c r="AD96" s="73">
        <f t="shared" si="68"/>
        <v>712.81186820468031</v>
      </c>
      <c r="AE96" s="73">
        <f t="shared" si="69"/>
        <v>5.7007018653959758</v>
      </c>
      <c r="AF96" s="73">
        <f t="shared" si="70"/>
        <v>4.9586233691776303E-2</v>
      </c>
      <c r="AG96" s="73">
        <f t="shared" si="71"/>
        <v>1147.878787878788</v>
      </c>
      <c r="AH96" s="73">
        <f t="shared" si="72"/>
        <v>1999.770794507295</v>
      </c>
      <c r="AI96" s="73">
        <f t="shared" si="73"/>
        <v>5.5567274513957383E-2</v>
      </c>
      <c r="AJ96" s="73">
        <f t="shared" si="74"/>
        <v>399.39393939393943</v>
      </c>
      <c r="AK96" s="73">
        <f t="shared" si="75"/>
        <v>117.56479430357624</v>
      </c>
      <c r="AL96" s="73">
        <f t="shared" si="76"/>
        <v>9.6179669174498408E-6</v>
      </c>
      <c r="AM96" s="73">
        <f t="shared" si="77"/>
        <v>83.63636363636364</v>
      </c>
      <c r="AN96" s="73">
        <f t="shared" si="78"/>
        <v>0.21534940175426343</v>
      </c>
      <c r="AO96" s="73">
        <f t="shared" si="79"/>
        <v>64.242424242424249</v>
      </c>
      <c r="AP96" s="73">
        <f t="shared" si="80"/>
        <v>24.696276009159678</v>
      </c>
      <c r="AQ96" s="73">
        <f t="shared" si="81"/>
        <v>927.27272727272737</v>
      </c>
      <c r="AR96" s="73">
        <f t="shared" si="82"/>
        <v>40.019243580769178</v>
      </c>
      <c r="AS96" s="73">
        <f t="shared" si="83"/>
        <v>0.59895382126853391</v>
      </c>
      <c r="AT96" s="73">
        <f t="shared" si="84"/>
        <v>206.66666666666669</v>
      </c>
      <c r="AU96" s="73">
        <f t="shared" si="85"/>
        <v>712.81186820468031</v>
      </c>
      <c r="AV96" s="73">
        <f t="shared" si="86"/>
        <v>1999.770794507295</v>
      </c>
      <c r="AW96" s="73">
        <f t="shared" si="87"/>
        <v>117.56479430357624</v>
      </c>
      <c r="AX96" s="73">
        <f t="shared" si="88"/>
        <v>0.21534940175426343</v>
      </c>
      <c r="AY96" s="73">
        <f t="shared" si="89"/>
        <v>24.696276009159678</v>
      </c>
      <c r="AZ96" s="73">
        <f t="shared" si="90"/>
        <v>40.019243580769178</v>
      </c>
      <c r="BA96" s="73">
        <f t="shared" si="91"/>
        <v>2829.0909090909095</v>
      </c>
      <c r="BC96" s="34">
        <f t="shared" si="92"/>
        <v>5.1550224532523267E-2</v>
      </c>
      <c r="BD96" s="34">
        <f t="shared" si="93"/>
        <v>0.27467635616264269</v>
      </c>
      <c r="BE96" s="34">
        <f t="shared" si="94"/>
        <v>0.16987273803443992</v>
      </c>
      <c r="BF96" s="34">
        <f t="shared" si="95"/>
        <v>0.15127680113845318</v>
      </c>
      <c r="BG96" s="34">
        <f t="shared" si="96"/>
        <v>3.7871975024818019</v>
      </c>
      <c r="BH96" s="34">
        <f t="shared" si="97"/>
        <v>0.25859704878236639</v>
      </c>
      <c r="BI96" s="34">
        <f t="shared" si="98"/>
        <v>0.72129520305056505</v>
      </c>
      <c r="BJ96" s="34">
        <f t="shared" si="99"/>
        <v>0.34561801450383917</v>
      </c>
      <c r="BL96" s="49">
        <f t="shared" si="100"/>
        <v>1</v>
      </c>
      <c r="BM96" s="49">
        <f t="shared" si="101"/>
        <v>0.61844688930507752</v>
      </c>
      <c r="BN96" s="49">
        <f t="shared" si="102"/>
        <v>13.787854023515981</v>
      </c>
      <c r="BO96" s="49">
        <f t="shared" si="103"/>
        <v>0.94146089745432859</v>
      </c>
      <c r="BP96" s="49">
        <f t="shared" si="104"/>
        <v>1.2582736254852245</v>
      </c>
      <c r="BU96" s="38">
        <f t="shared" si="105"/>
        <v>4.0131581380913967E-2</v>
      </c>
      <c r="BV96" s="38">
        <f t="shared" si="106"/>
        <v>2.481925166791981E-2</v>
      </c>
      <c r="BW96" s="38">
        <f t="shared" si="106"/>
        <v>0.55332838581289367</v>
      </c>
      <c r="BX96" s="38">
        <f t="shared" si="106"/>
        <v>3.7782314623136685E-2</v>
      </c>
      <c r="BY96" s="38">
        <f t="shared" si="106"/>
        <v>5.049651040061795E-2</v>
      </c>
    </row>
    <row r="97" spans="1:77" x14ac:dyDescent="0.25">
      <c r="A97" s="23" t="s">
        <v>348</v>
      </c>
      <c r="B97" s="24" t="s">
        <v>349</v>
      </c>
      <c r="C97" s="24" t="s">
        <v>65</v>
      </c>
      <c r="D97" s="24" t="s">
        <v>66</v>
      </c>
      <c r="E97" s="25">
        <v>1.9300000000000001E-2</v>
      </c>
      <c r="F97" s="26">
        <f t="shared" si="55"/>
        <v>35.914361687043794</v>
      </c>
      <c r="G97" s="27">
        <v>7762.4711662869322</v>
      </c>
      <c r="H97" s="28">
        <f t="shared" si="56"/>
        <v>3.890000000000001</v>
      </c>
      <c r="I97" s="27">
        <v>4.7368999999999994E-2</v>
      </c>
      <c r="J97" s="27">
        <f t="shared" si="57"/>
        <v>1.9109502585323795E-5</v>
      </c>
      <c r="K97" s="20">
        <f t="shared" si="54"/>
        <v>0.99987657967389187</v>
      </c>
      <c r="S97" s="31">
        <f t="shared" si="58"/>
        <v>5.3254976674006587</v>
      </c>
      <c r="T97" s="31">
        <f t="shared" si="59"/>
        <v>10.132564178738463</v>
      </c>
      <c r="U97" s="31">
        <f t="shared" si="60"/>
        <v>3.3013188608807202</v>
      </c>
      <c r="V97" s="31">
        <f t="shared" si="61"/>
        <v>355.5889294505813</v>
      </c>
      <c r="W97" s="31">
        <f t="shared" si="62"/>
        <v>2.9395573839483466</v>
      </c>
      <c r="X97" s="32">
        <f t="shared" si="63"/>
        <v>18888.530415673133</v>
      </c>
      <c r="Y97" s="31">
        <f t="shared" si="64"/>
        <v>73.652914453749204</v>
      </c>
      <c r="Z97" s="31">
        <f t="shared" si="65"/>
        <v>5.0269268703030496</v>
      </c>
      <c r="AA97" s="31">
        <f t="shared" si="66"/>
        <v>14.235481178728755</v>
      </c>
      <c r="AB97" s="31">
        <f t="shared" si="67"/>
        <v>2.0874119776030269</v>
      </c>
      <c r="AD97" s="73">
        <f t="shared" si="68"/>
        <v>711.29502566262477</v>
      </c>
      <c r="AE97" s="73">
        <f t="shared" si="69"/>
        <v>227.14195515489664</v>
      </c>
      <c r="AF97" s="73">
        <f t="shared" si="70"/>
        <v>4.9345850781697356E-2</v>
      </c>
      <c r="AG97" s="73">
        <f t="shared" si="71"/>
        <v>1147.878787878788</v>
      </c>
      <c r="AH97" s="73">
        <f t="shared" si="72"/>
        <v>1996.1719172567084</v>
      </c>
      <c r="AI97" s="73">
        <f t="shared" si="73"/>
        <v>4.2183540480791752E-2</v>
      </c>
      <c r="AJ97" s="73">
        <f t="shared" si="74"/>
        <v>399.39393939393943</v>
      </c>
      <c r="AK97" s="73">
        <f t="shared" si="75"/>
        <v>117.36460797938355</v>
      </c>
      <c r="AL97" s="73">
        <f t="shared" si="76"/>
        <v>1.654443162717926E-3</v>
      </c>
      <c r="AM97" s="73">
        <f t="shared" si="77"/>
        <v>83.63636363636364</v>
      </c>
      <c r="AN97" s="73">
        <f t="shared" si="78"/>
        <v>0.21480338747929503</v>
      </c>
      <c r="AO97" s="73">
        <f t="shared" si="79"/>
        <v>64.242424242424249</v>
      </c>
      <c r="AP97" s="73">
        <f t="shared" si="80"/>
        <v>24.644607505230091</v>
      </c>
      <c r="AQ97" s="73">
        <f t="shared" si="81"/>
        <v>927.27272727272737</v>
      </c>
      <c r="AR97" s="73">
        <f t="shared" si="82"/>
        <v>39.923717800460487</v>
      </c>
      <c r="AS97" s="73">
        <f t="shared" si="83"/>
        <v>0.59882764562622359</v>
      </c>
      <c r="AT97" s="73">
        <f t="shared" si="84"/>
        <v>206.66666666666669</v>
      </c>
      <c r="AU97" s="73">
        <f t="shared" si="85"/>
        <v>711.29502566262477</v>
      </c>
      <c r="AV97" s="73">
        <f t="shared" si="86"/>
        <v>1996.1719172567084</v>
      </c>
      <c r="AW97" s="73">
        <f t="shared" si="87"/>
        <v>117.36460797938355</v>
      </c>
      <c r="AX97" s="73">
        <f t="shared" si="88"/>
        <v>0.21480338747929503</v>
      </c>
      <c r="AY97" s="73">
        <f t="shared" si="89"/>
        <v>24.644607505230091</v>
      </c>
      <c r="AZ97" s="73">
        <f t="shared" si="90"/>
        <v>39.923717800460487</v>
      </c>
      <c r="BA97" s="73">
        <f t="shared" si="91"/>
        <v>2829.0909090909095</v>
      </c>
      <c r="BC97" s="34">
        <f t="shared" si="92"/>
        <v>1.7165318551468744E-3</v>
      </c>
      <c r="BD97" s="34">
        <f t="shared" si="93"/>
        <v>9.1657845619862663E-3</v>
      </c>
      <c r="BE97" s="34">
        <f t="shared" si="94"/>
        <v>5.6666992387742719E-3</v>
      </c>
      <c r="BF97" s="34">
        <f t="shared" si="95"/>
        <v>5.0457727612863669E-3</v>
      </c>
      <c r="BG97" s="34">
        <f t="shared" si="96"/>
        <v>0.12642757388426817</v>
      </c>
      <c r="BH97" s="34">
        <f t="shared" si="97"/>
        <v>8.6288801063689659E-3</v>
      </c>
      <c r="BI97" s="34">
        <f t="shared" si="98"/>
        <v>2.4074555541097786E-2</v>
      </c>
      <c r="BJ97" s="34">
        <f t="shared" si="99"/>
        <v>1.1533207531338675E-2</v>
      </c>
      <c r="BL97" s="49">
        <f t="shared" si="100"/>
        <v>1</v>
      </c>
      <c r="BM97" s="49">
        <f t="shared" si="101"/>
        <v>0.61824486495963127</v>
      </c>
      <c r="BN97" s="49">
        <f t="shared" si="102"/>
        <v>13.793426305109527</v>
      </c>
      <c r="BO97" s="49">
        <f t="shared" si="103"/>
        <v>0.94142296799730252</v>
      </c>
      <c r="BP97" s="49">
        <f t="shared" si="104"/>
        <v>1.2582891789941195</v>
      </c>
      <c r="BU97" s="38">
        <f t="shared" si="105"/>
        <v>4.0127817567043596E-2</v>
      </c>
      <c r="BV97" s="38">
        <f t="shared" si="106"/>
        <v>2.4808817152861588E-2</v>
      </c>
      <c r="BW97" s="38">
        <f t="shared" si="106"/>
        <v>0.55350009439589531</v>
      </c>
      <c r="BX97" s="38">
        <f t="shared" si="106"/>
        <v>3.7777249113220474E-2</v>
      </c>
      <c r="BY97" s="38">
        <f t="shared" si="106"/>
        <v>5.0492398621261092E-2</v>
      </c>
    </row>
    <row r="98" spans="1:77" x14ac:dyDescent="0.25">
      <c r="A98" s="23" t="s">
        <v>350</v>
      </c>
      <c r="B98" s="24" t="s">
        <v>351</v>
      </c>
      <c r="C98" s="24" t="s">
        <v>352</v>
      </c>
      <c r="D98" s="24" t="s">
        <v>66</v>
      </c>
      <c r="E98" s="25">
        <v>1.55</v>
      </c>
      <c r="F98" s="26">
        <f t="shared" si="55"/>
        <v>0.44719172939351309</v>
      </c>
      <c r="G98" s="27">
        <v>446.68359215096331</v>
      </c>
      <c r="H98" s="28">
        <f t="shared" si="56"/>
        <v>2.6500000000000004</v>
      </c>
      <c r="I98" s="27">
        <v>4.1625833322926874E-3</v>
      </c>
      <c r="J98" s="27">
        <f t="shared" si="57"/>
        <v>1.6792606335382392E-6</v>
      </c>
      <c r="K98" s="20">
        <f t="shared" si="54"/>
        <v>0.99995163222316896</v>
      </c>
      <c r="S98" s="31">
        <f t="shared" si="58"/>
        <v>4.8086555595469349</v>
      </c>
      <c r="T98" s="31">
        <f t="shared" si="59"/>
        <v>8.1351726208169239</v>
      </c>
      <c r="U98" s="31">
        <f t="shared" si="60"/>
        <v>3.0303581036121354</v>
      </c>
      <c r="V98" s="31">
        <f t="shared" si="61"/>
        <v>21.247717819622782</v>
      </c>
      <c r="W98" s="31">
        <f t="shared" si="62"/>
        <v>2.7112756455662748</v>
      </c>
      <c r="X98" s="32">
        <f t="shared" si="63"/>
        <v>12905.616462928578</v>
      </c>
      <c r="Y98" s="31">
        <f t="shared" si="64"/>
        <v>65.135998224004609</v>
      </c>
      <c r="Z98" s="31">
        <f t="shared" si="65"/>
        <v>4.5472717384122641</v>
      </c>
      <c r="AA98" s="31">
        <f t="shared" si="66"/>
        <v>12.685751388638744</v>
      </c>
      <c r="AB98" s="31">
        <f t="shared" si="67"/>
        <v>2.0651950031012483</v>
      </c>
      <c r="AD98" s="73">
        <f t="shared" si="68"/>
        <v>787.74617002447565</v>
      </c>
      <c r="AE98" s="73">
        <f t="shared" si="69"/>
        <v>2.8282836996706489</v>
      </c>
      <c r="AF98" s="73">
        <f t="shared" si="70"/>
        <v>6.1461510813004806E-2</v>
      </c>
      <c r="AG98" s="73">
        <f t="shared" si="71"/>
        <v>1147.878787878788</v>
      </c>
      <c r="AH98" s="73">
        <f t="shared" si="72"/>
        <v>2174.6604773029403</v>
      </c>
      <c r="AI98" s="73">
        <f t="shared" si="73"/>
        <v>0.70595817053571441</v>
      </c>
      <c r="AJ98" s="73">
        <f t="shared" si="74"/>
        <v>399.39393939393943</v>
      </c>
      <c r="AK98" s="73">
        <f t="shared" si="75"/>
        <v>127.24637591318884</v>
      </c>
      <c r="AL98" s="73">
        <f t="shared" si="76"/>
        <v>2.4214263681061432E-3</v>
      </c>
      <c r="AM98" s="73">
        <f t="shared" si="77"/>
        <v>83.63636363636364</v>
      </c>
      <c r="AN98" s="73">
        <f t="shared" si="78"/>
        <v>0.24289019825841213</v>
      </c>
      <c r="AO98" s="73">
        <f t="shared" si="79"/>
        <v>64.242424242424249</v>
      </c>
      <c r="AP98" s="73">
        <f t="shared" si="80"/>
        <v>27.244168988099645</v>
      </c>
      <c r="AQ98" s="73">
        <f t="shared" si="81"/>
        <v>927.27272727272737</v>
      </c>
      <c r="AR98" s="73">
        <f t="shared" si="82"/>
        <v>44.800920018212565</v>
      </c>
      <c r="AS98" s="73">
        <f t="shared" si="83"/>
        <v>0.60526971938383944</v>
      </c>
      <c r="AT98" s="73">
        <f t="shared" si="84"/>
        <v>206.66666666666669</v>
      </c>
      <c r="AU98" s="73">
        <f t="shared" si="85"/>
        <v>787.74617002447565</v>
      </c>
      <c r="AV98" s="73">
        <f t="shared" si="86"/>
        <v>2174.6604773029403</v>
      </c>
      <c r="AW98" s="73">
        <f t="shared" si="87"/>
        <v>127.24637591318884</v>
      </c>
      <c r="AX98" s="73">
        <f t="shared" si="88"/>
        <v>0.24289019825841213</v>
      </c>
      <c r="AY98" s="73">
        <f t="shared" si="89"/>
        <v>27.244168988099645</v>
      </c>
      <c r="AZ98" s="73">
        <f t="shared" si="90"/>
        <v>44.800920018212565</v>
      </c>
      <c r="BA98" s="73">
        <f t="shared" si="91"/>
        <v>2829.0909090909095</v>
      </c>
      <c r="BC98" s="34">
        <f t="shared" si="92"/>
        <v>8.9529428823128074E-2</v>
      </c>
      <c r="BD98" s="34">
        <f t="shared" si="93"/>
        <v>0.43159862616191635</v>
      </c>
      <c r="BE98" s="34">
        <f t="shared" si="94"/>
        <v>0.27121818481859522</v>
      </c>
      <c r="BF98" s="34">
        <f t="shared" si="95"/>
        <v>0.24273434083276282</v>
      </c>
      <c r="BG98" s="34">
        <f t="shared" si="96"/>
        <v>5.831588716819418</v>
      </c>
      <c r="BH98" s="34">
        <f t="shared" si="97"/>
        <v>0.4071146414436026</v>
      </c>
      <c r="BI98" s="34">
        <f t="shared" si="98"/>
        <v>1.1206084238410989</v>
      </c>
      <c r="BJ98" s="34">
        <f t="shared" si="99"/>
        <v>0.54261627698997483</v>
      </c>
      <c r="BL98" s="49">
        <f t="shared" si="100"/>
        <v>1</v>
      </c>
      <c r="BM98" s="49">
        <f t="shared" si="101"/>
        <v>0.62840372600455496</v>
      </c>
      <c r="BN98" s="49">
        <f t="shared" si="102"/>
        <v>13.51160166722048</v>
      </c>
      <c r="BO98" s="49">
        <f t="shared" si="103"/>
        <v>0.94327140256204511</v>
      </c>
      <c r="BP98" s="49">
        <f t="shared" si="104"/>
        <v>1.2572242915027483</v>
      </c>
      <c r="BU98" s="38">
        <f t="shared" si="105"/>
        <v>4.032504503001777E-2</v>
      </c>
      <c r="BV98" s="38">
        <f t="shared" si="106"/>
        <v>2.5340408548164627E-2</v>
      </c>
      <c r="BW98" s="38">
        <f t="shared" si="106"/>
        <v>0.54485594565832907</v>
      </c>
      <c r="BX98" s="38">
        <f t="shared" si="106"/>
        <v>3.8037461783842486E-2</v>
      </c>
      <c r="BY98" s="38">
        <f t="shared" si="106"/>
        <v>5.0697626167680511E-2</v>
      </c>
    </row>
    <row r="99" spans="1:77" x14ac:dyDescent="0.25">
      <c r="A99" s="23" t="s">
        <v>353</v>
      </c>
      <c r="B99" s="24" t="s">
        <v>354</v>
      </c>
      <c r="C99" s="24" t="s">
        <v>225</v>
      </c>
      <c r="D99" s="24" t="s">
        <v>66</v>
      </c>
      <c r="E99" s="25">
        <v>21.5</v>
      </c>
      <c r="F99" s="26">
        <f t="shared" si="55"/>
        <v>3.2239403746974198E-2</v>
      </c>
      <c r="G99" s="27">
        <v>537031.7963702539</v>
      </c>
      <c r="H99" s="28">
        <f t="shared" si="56"/>
        <v>5.7300000000000013</v>
      </c>
      <c r="I99" s="27">
        <v>171.7</v>
      </c>
      <c r="J99" s="27">
        <f t="shared" si="57"/>
        <v>6.9266853720789875E-2</v>
      </c>
      <c r="K99" s="20">
        <f t="shared" si="54"/>
        <v>0.99403780537033393</v>
      </c>
      <c r="S99" s="31">
        <f t="shared" si="58"/>
        <v>5.3609606038138526</v>
      </c>
      <c r="T99" s="31">
        <f t="shared" si="59"/>
        <v>10.288026944181295</v>
      </c>
      <c r="U99" s="31">
        <f t="shared" si="60"/>
        <v>3.3199107363480471</v>
      </c>
      <c r="V99" s="31">
        <f t="shared" si="61"/>
        <v>24543.9002595118</v>
      </c>
      <c r="W99" s="31">
        <f t="shared" si="62"/>
        <v>2.9552208537963338</v>
      </c>
      <c r="X99" s="32">
        <f t="shared" si="63"/>
        <v>359.57252793210102</v>
      </c>
      <c r="Y99" s="31">
        <f t="shared" si="64"/>
        <v>74.237299615295328</v>
      </c>
      <c r="Z99" s="31">
        <f t="shared" si="65"/>
        <v>5.0598382356582103</v>
      </c>
      <c r="AA99" s="31">
        <f t="shared" si="66"/>
        <v>14.341815334109045</v>
      </c>
      <c r="AB99" s="31">
        <f t="shared" si="67"/>
        <v>2.0887757583143221</v>
      </c>
      <c r="AD99" s="73">
        <f t="shared" si="68"/>
        <v>706.5897849174961</v>
      </c>
      <c r="AE99" s="73">
        <f t="shared" si="69"/>
        <v>0.20389952253439561</v>
      </c>
      <c r="AF99" s="73">
        <f t="shared" si="70"/>
        <v>4.860018375853789E-2</v>
      </c>
      <c r="AG99" s="73">
        <f t="shared" si="71"/>
        <v>1147.878787878788</v>
      </c>
      <c r="AH99" s="73">
        <f t="shared" si="72"/>
        <v>1984.9931288360785</v>
      </c>
      <c r="AI99" s="73">
        <f t="shared" si="73"/>
        <v>6.1114981080428988E-4</v>
      </c>
      <c r="AJ99" s="73">
        <f t="shared" si="74"/>
        <v>399.39393939393943</v>
      </c>
      <c r="AK99" s="73">
        <f t="shared" si="75"/>
        <v>116.74254381252297</v>
      </c>
      <c r="AL99" s="73">
        <f t="shared" si="76"/>
        <v>8.6908752956513444E-2</v>
      </c>
      <c r="AM99" s="73">
        <f t="shared" si="77"/>
        <v>83.63636363636364</v>
      </c>
      <c r="AN99" s="73">
        <f t="shared" si="78"/>
        <v>0.21311248663910767</v>
      </c>
      <c r="AO99" s="73">
        <f t="shared" si="79"/>
        <v>64.242424242424249</v>
      </c>
      <c r="AP99" s="73">
        <f t="shared" si="80"/>
        <v>24.484308372359958</v>
      </c>
      <c r="AQ99" s="73">
        <f t="shared" si="81"/>
        <v>927.27272727272737</v>
      </c>
      <c r="AR99" s="73">
        <f t="shared" si="82"/>
        <v>39.62771239856017</v>
      </c>
      <c r="AS99" s="73">
        <f t="shared" si="83"/>
        <v>0.59843666560395725</v>
      </c>
      <c r="AT99" s="73">
        <f t="shared" si="84"/>
        <v>206.66666666666669</v>
      </c>
      <c r="AU99" s="73">
        <f t="shared" si="85"/>
        <v>706.5897849174961</v>
      </c>
      <c r="AV99" s="73">
        <f t="shared" si="86"/>
        <v>1984.9931288360785</v>
      </c>
      <c r="AW99" s="73">
        <f t="shared" si="87"/>
        <v>116.74254381252297</v>
      </c>
      <c r="AX99" s="73">
        <f t="shared" si="88"/>
        <v>0.21311248663910767</v>
      </c>
      <c r="AY99" s="73">
        <f t="shared" si="89"/>
        <v>24.484308372359958</v>
      </c>
      <c r="AZ99" s="73">
        <f t="shared" si="90"/>
        <v>39.62771239856017</v>
      </c>
      <c r="BA99" s="73">
        <f t="shared" si="91"/>
        <v>2829.0909090909095</v>
      </c>
      <c r="BC99" s="34">
        <f t="shared" si="92"/>
        <v>0.17827924451451113</v>
      </c>
      <c r="BD99" s="34">
        <f t="shared" si="93"/>
        <v>0.95835983832346905</v>
      </c>
      <c r="BE99" s="34">
        <f t="shared" si="94"/>
        <v>0.59187099570348267</v>
      </c>
      <c r="BF99" s="34">
        <f t="shared" si="95"/>
        <v>0.52646261714727993</v>
      </c>
      <c r="BG99" s="34">
        <f t="shared" si="96"/>
        <v>13.234969690212262</v>
      </c>
      <c r="BH99" s="34">
        <f t="shared" si="97"/>
        <v>0.90206413801878271</v>
      </c>
      <c r="BI99" s="34">
        <f t="shared" si="98"/>
        <v>2.5188102678549531</v>
      </c>
      <c r="BJ99" s="34">
        <f t="shared" si="99"/>
        <v>1.2058787343873028</v>
      </c>
      <c r="BL99" s="49">
        <f t="shared" si="100"/>
        <v>1</v>
      </c>
      <c r="BM99" s="49">
        <f t="shared" si="101"/>
        <v>0.61758743640477165</v>
      </c>
      <c r="BN99" s="49">
        <f t="shared" si="102"/>
        <v>13.810021205985834</v>
      </c>
      <c r="BO99" s="49">
        <f t="shared" si="103"/>
        <v>0.94125828519361932</v>
      </c>
      <c r="BP99" s="49">
        <f t="shared" si="104"/>
        <v>1.2582734440299972</v>
      </c>
      <c r="BU99" s="38">
        <f t="shared" si="105"/>
        <v>4.0118106586192193E-2</v>
      </c>
      <c r="BV99" s="38">
        <f t="shared" si="106"/>
        <v>2.4776438599979821E-2</v>
      </c>
      <c r="BW99" s="38">
        <f t="shared" si="106"/>
        <v>0.55403190269931413</v>
      </c>
      <c r="BX99" s="38">
        <f t="shared" si="106"/>
        <v>3.7761500210534107E-2</v>
      </c>
      <c r="BY99" s="38">
        <f t="shared" si="106"/>
        <v>5.0479548142170566E-2</v>
      </c>
    </row>
    <row r="100" spans="1:77" x14ac:dyDescent="0.25">
      <c r="A100" s="23" t="s">
        <v>355</v>
      </c>
      <c r="B100" s="24" t="s">
        <v>356</v>
      </c>
      <c r="C100" s="24" t="s">
        <v>77</v>
      </c>
      <c r="D100" s="24" t="s">
        <v>66</v>
      </c>
      <c r="E100" s="25">
        <v>0.39500000000000002</v>
      </c>
      <c r="F100" s="26">
        <f t="shared" si="55"/>
        <v>1.754802988759355</v>
      </c>
      <c r="G100" s="27">
        <v>165.95869074375622</v>
      </c>
      <c r="H100" s="28">
        <f t="shared" si="56"/>
        <v>2.2200000000000002</v>
      </c>
      <c r="I100" s="27">
        <v>2.9899007992525246E-4</v>
      </c>
      <c r="J100" s="27">
        <f t="shared" si="57"/>
        <v>1.2061795067064493E-7</v>
      </c>
      <c r="K100" s="20">
        <f t="shared" si="54"/>
        <v>0.99994372929114894</v>
      </c>
      <c r="S100" s="31">
        <f t="shared" si="58"/>
        <v>4.1299695428757115</v>
      </c>
      <c r="T100" s="31">
        <f t="shared" si="59"/>
        <v>6.0993084274579985</v>
      </c>
      <c r="U100" s="31">
        <f t="shared" si="60"/>
        <v>2.6745487099299914</v>
      </c>
      <c r="V100" s="31">
        <f t="shared" si="61"/>
        <v>8.4182168642793549</v>
      </c>
      <c r="W100" s="31">
        <f t="shared" si="62"/>
        <v>2.4115097763636064</v>
      </c>
      <c r="X100" s="32">
        <f t="shared" si="63"/>
        <v>71738.374274382906</v>
      </c>
      <c r="Y100" s="31">
        <f t="shared" si="64"/>
        <v>53.952095321256202</v>
      </c>
      <c r="Z100" s="31">
        <f t="shared" si="65"/>
        <v>3.9174174252822636</v>
      </c>
      <c r="AA100" s="31">
        <f t="shared" si="66"/>
        <v>10.650739298542947</v>
      </c>
      <c r="AB100" s="31">
        <f t="shared" si="67"/>
        <v>2.0273242989305196</v>
      </c>
      <c r="AD100" s="73">
        <f t="shared" si="68"/>
        <v>917.1980472675358</v>
      </c>
      <c r="AE100" s="73">
        <f t="shared" si="69"/>
        <v>11.098328441745583</v>
      </c>
      <c r="AF100" s="73">
        <f t="shared" si="70"/>
        <v>8.1976507000218121E-2</v>
      </c>
      <c r="AG100" s="73">
        <f t="shared" si="71"/>
        <v>1147.878787878788</v>
      </c>
      <c r="AH100" s="73">
        <f t="shared" si="72"/>
        <v>2463.9670893010202</v>
      </c>
      <c r="AI100" s="73">
        <f t="shared" si="73"/>
        <v>1.7818500333067959</v>
      </c>
      <c r="AJ100" s="73">
        <f t="shared" si="74"/>
        <v>399.39393939393943</v>
      </c>
      <c r="AK100" s="73">
        <f t="shared" si="75"/>
        <v>143.06390269760243</v>
      </c>
      <c r="AL100" s="73">
        <f t="shared" si="76"/>
        <v>4.3561065212428541E-4</v>
      </c>
      <c r="AM100" s="73">
        <f t="shared" si="77"/>
        <v>83.63636363636364</v>
      </c>
      <c r="AN100" s="73">
        <f t="shared" si="78"/>
        <v>0.29323968658090088</v>
      </c>
      <c r="AO100" s="73">
        <f t="shared" si="79"/>
        <v>64.242424242424249</v>
      </c>
      <c r="AP100" s="73">
        <f t="shared" si="80"/>
        <v>31.624569512703104</v>
      </c>
      <c r="AQ100" s="73">
        <f t="shared" si="81"/>
        <v>927.27272727272737</v>
      </c>
      <c r="AR100" s="73">
        <f t="shared" si="82"/>
        <v>53.36092804478681</v>
      </c>
      <c r="AS100" s="73">
        <f t="shared" si="83"/>
        <v>0.61657624320855631</v>
      </c>
      <c r="AT100" s="73">
        <f t="shared" si="84"/>
        <v>206.66666666666669</v>
      </c>
      <c r="AU100" s="73">
        <f t="shared" si="85"/>
        <v>917.1980472675358</v>
      </c>
      <c r="AV100" s="73">
        <f t="shared" si="86"/>
        <v>2463.9670893010202</v>
      </c>
      <c r="AW100" s="73">
        <f t="shared" si="87"/>
        <v>143.06390269760243</v>
      </c>
      <c r="AX100" s="73">
        <f t="shared" si="88"/>
        <v>0.29323968658090088</v>
      </c>
      <c r="AY100" s="73">
        <f t="shared" si="89"/>
        <v>31.624569512703104</v>
      </c>
      <c r="AZ100" s="73">
        <f t="shared" si="90"/>
        <v>53.36092804478681</v>
      </c>
      <c r="BA100" s="73">
        <f t="shared" si="91"/>
        <v>2829.0909090909095</v>
      </c>
      <c r="BC100" s="34">
        <f t="shared" si="92"/>
        <v>3.8162630840819799E-2</v>
      </c>
      <c r="BD100" s="34">
        <f t="shared" si="93"/>
        <v>0.157974307680076</v>
      </c>
      <c r="BE100" s="34">
        <f t="shared" si="94"/>
        <v>0.10199405674646549</v>
      </c>
      <c r="BF100" s="34">
        <f t="shared" si="95"/>
        <v>9.2029277147421512E-2</v>
      </c>
      <c r="BG100" s="34">
        <f t="shared" si="96"/>
        <v>2.0589538968338217</v>
      </c>
      <c r="BH100" s="34">
        <f t="shared" si="97"/>
        <v>0.14949895505044181</v>
      </c>
      <c r="BI100" s="34">
        <f t="shared" si="98"/>
        <v>0.40181730297886814</v>
      </c>
      <c r="BJ100" s="34">
        <f t="shared" si="99"/>
        <v>0.1982008025015238</v>
      </c>
      <c r="BL100" s="49">
        <f t="shared" si="100"/>
        <v>1</v>
      </c>
      <c r="BM100" s="49">
        <f t="shared" si="101"/>
        <v>0.6456369915101654</v>
      </c>
      <c r="BN100" s="49">
        <f t="shared" si="102"/>
        <v>13.033473145541757</v>
      </c>
      <c r="BO100" s="49">
        <f t="shared" si="103"/>
        <v>0.94634980362250942</v>
      </c>
      <c r="BP100" s="49">
        <f t="shared" si="104"/>
        <v>1.2546394753184364</v>
      </c>
      <c r="BU100" s="38">
        <f t="shared" si="105"/>
        <v>4.0680452974774697E-2</v>
      </c>
      <c r="BV100" s="38">
        <f t="shared" si="106"/>
        <v>2.6264805271904293E-2</v>
      </c>
      <c r="BW100" s="38">
        <f t="shared" si="106"/>
        <v>0.53020759139520035</v>
      </c>
      <c r="BX100" s="38">
        <f t="shared" si="106"/>
        <v>3.8497938683952765E-2</v>
      </c>
      <c r="BY100" s="38">
        <f t="shared" si="106"/>
        <v>5.1039302175987657E-2</v>
      </c>
    </row>
    <row r="101" spans="1:77" x14ac:dyDescent="0.25">
      <c r="A101" s="23" t="s">
        <v>357</v>
      </c>
      <c r="B101" s="24" t="s">
        <v>358</v>
      </c>
      <c r="C101" s="24" t="s">
        <v>215</v>
      </c>
      <c r="D101" s="24" t="s">
        <v>90</v>
      </c>
      <c r="E101" s="25">
        <v>0.64400000000000002</v>
      </c>
      <c r="F101" s="26">
        <f t="shared" si="55"/>
        <v>1.0763154977638902</v>
      </c>
      <c r="G101" s="27">
        <v>1584.8931924611156</v>
      </c>
      <c r="H101" s="28">
        <f t="shared" si="56"/>
        <v>3.2000000000000006</v>
      </c>
      <c r="I101" s="27">
        <v>4.9792999999999999E-6</v>
      </c>
      <c r="J101" s="27">
        <f t="shared" si="57"/>
        <v>2.0087387579029066E-9</v>
      </c>
      <c r="K101" s="20">
        <f t="shared" si="54"/>
        <v>0.99994367752209146</v>
      </c>
      <c r="S101" s="31">
        <f t="shared" si="58"/>
        <v>5.1905657213200653</v>
      </c>
      <c r="T101" s="31">
        <f t="shared" si="59"/>
        <v>9.5645899087739554</v>
      </c>
      <c r="U101" s="31">
        <f t="shared" si="60"/>
        <v>3.2305791480474366</v>
      </c>
      <c r="V101" s="31">
        <f t="shared" si="61"/>
        <v>73.265408738242726</v>
      </c>
      <c r="W101" s="31">
        <f t="shared" si="62"/>
        <v>2.8799598806751194</v>
      </c>
      <c r="X101" s="32">
        <f t="shared" si="63"/>
        <v>37066913.216821454</v>
      </c>
      <c r="Y101" s="31">
        <f t="shared" si="64"/>
        <v>71.429403512937697</v>
      </c>
      <c r="Z101" s="31">
        <f t="shared" si="65"/>
        <v>4.9017033263810346</v>
      </c>
      <c r="AA101" s="31">
        <f t="shared" si="66"/>
        <v>13.830893291444816</v>
      </c>
      <c r="AB101" s="31">
        <f t="shared" si="67"/>
        <v>2.08204860985294</v>
      </c>
      <c r="AD101" s="73">
        <f t="shared" si="68"/>
        <v>729.78557702119519</v>
      </c>
      <c r="AE101" s="73">
        <f t="shared" si="69"/>
        <v>6.8072045566607233</v>
      </c>
      <c r="AF101" s="73">
        <f t="shared" si="70"/>
        <v>5.2276156611934958E-2</v>
      </c>
      <c r="AG101" s="73">
        <f t="shared" si="71"/>
        <v>1147.878787878788</v>
      </c>
      <c r="AH101" s="73">
        <f t="shared" si="72"/>
        <v>2039.8819214762154</v>
      </c>
      <c r="AI101" s="73">
        <f t="shared" si="73"/>
        <v>0.20473508929146766</v>
      </c>
      <c r="AJ101" s="73">
        <f t="shared" si="74"/>
        <v>399.39393939393943</v>
      </c>
      <c r="AK101" s="73">
        <f t="shared" si="75"/>
        <v>119.79333542629946</v>
      </c>
      <c r="AL101" s="73">
        <f t="shared" si="76"/>
        <v>8.4306993186091191E-7</v>
      </c>
      <c r="AM101" s="73">
        <f t="shared" si="77"/>
        <v>83.63636363636364</v>
      </c>
      <c r="AN101" s="73">
        <f t="shared" si="78"/>
        <v>0.22148995713680417</v>
      </c>
      <c r="AO101" s="73">
        <f t="shared" si="79"/>
        <v>64.242424242424249</v>
      </c>
      <c r="AP101" s="73">
        <f t="shared" si="80"/>
        <v>25.274201930858151</v>
      </c>
      <c r="AQ101" s="73">
        <f t="shared" si="81"/>
        <v>927.27272727272737</v>
      </c>
      <c r="AR101" s="73">
        <f t="shared" si="82"/>
        <v>41.091585435402024</v>
      </c>
      <c r="AS101" s="73">
        <f t="shared" si="83"/>
        <v>0.6003702286702568</v>
      </c>
      <c r="AT101" s="73">
        <f t="shared" si="84"/>
        <v>206.66666666666669</v>
      </c>
      <c r="AU101" s="73">
        <f t="shared" si="85"/>
        <v>729.78557702119519</v>
      </c>
      <c r="AV101" s="73">
        <f t="shared" si="86"/>
        <v>2039.8819214762154</v>
      </c>
      <c r="AW101" s="73">
        <f t="shared" si="87"/>
        <v>119.79333542629946</v>
      </c>
      <c r="AX101" s="73">
        <f t="shared" si="88"/>
        <v>0.22148995713680417</v>
      </c>
      <c r="AY101" s="73">
        <f t="shared" si="89"/>
        <v>25.274201930858151</v>
      </c>
      <c r="AZ101" s="73">
        <f t="shared" si="90"/>
        <v>41.091585435402024</v>
      </c>
      <c r="BA101" s="73">
        <f t="shared" si="91"/>
        <v>2829.0909090909095</v>
      </c>
      <c r="BC101" s="34">
        <f t="shared" si="92"/>
        <v>4.5998280752708974E-2</v>
      </c>
      <c r="BD101" s="34">
        <f t="shared" si="93"/>
        <v>0.23938444623030686</v>
      </c>
      <c r="BE101" s="34">
        <f t="shared" si="94"/>
        <v>0.14858617362395296</v>
      </c>
      <c r="BF101" s="34">
        <f t="shared" si="95"/>
        <v>0.1324732022155253</v>
      </c>
      <c r="BG101" s="34">
        <f t="shared" si="96"/>
        <v>3.2856297567866446</v>
      </c>
      <c r="BH101" s="34">
        <f t="shared" si="97"/>
        <v>0.22546992577336228</v>
      </c>
      <c r="BI101" s="34">
        <f t="shared" si="98"/>
        <v>0.62703597879716577</v>
      </c>
      <c r="BJ101" s="34">
        <f t="shared" si="99"/>
        <v>0.30116298717994622</v>
      </c>
      <c r="BL101" s="49">
        <f t="shared" si="100"/>
        <v>1</v>
      </c>
      <c r="BM101" s="49">
        <f t="shared" si="101"/>
        <v>0.62070103535883558</v>
      </c>
      <c r="BN101" s="49">
        <f t="shared" si="102"/>
        <v>13.725326806009809</v>
      </c>
      <c r="BO101" s="49">
        <f t="shared" si="103"/>
        <v>0.94187374879169172</v>
      </c>
      <c r="BP101" s="49">
        <f t="shared" si="104"/>
        <v>1.2580724935245104</v>
      </c>
      <c r="BU101" s="38">
        <f t="shared" si="105"/>
        <v>4.0174460850472188E-2</v>
      </c>
      <c r="BV101" s="38">
        <f t="shared" si="106"/>
        <v>2.4936329444871095E-2</v>
      </c>
      <c r="BW101" s="38">
        <f t="shared" si="106"/>
        <v>0.55140760442797754</v>
      </c>
      <c r="BX101" s="38">
        <f t="shared" si="106"/>
        <v>3.7839270046919296E-2</v>
      </c>
      <c r="BY101" s="38">
        <f t="shared" si="106"/>
        <v>5.0542384138156371E-2</v>
      </c>
    </row>
    <row r="102" spans="1:77" x14ac:dyDescent="0.25">
      <c r="A102" s="23" t="s">
        <v>359</v>
      </c>
      <c r="B102" s="24" t="s">
        <v>360</v>
      </c>
      <c r="C102" s="24" t="s">
        <v>239</v>
      </c>
      <c r="D102" s="24" t="s">
        <v>133</v>
      </c>
      <c r="E102" s="25">
        <v>6.2899999999999998E-2</v>
      </c>
      <c r="F102" s="26">
        <f t="shared" si="55"/>
        <v>11.01982798982425</v>
      </c>
      <c r="G102" s="27">
        <v>44.668359215096324</v>
      </c>
      <c r="H102" s="28">
        <f t="shared" si="56"/>
        <v>1.6500000000000001</v>
      </c>
      <c r="I102" s="27">
        <v>2.8169333326290998E-5</v>
      </c>
      <c r="J102" s="27">
        <f t="shared" si="57"/>
        <v>1.1364013342599708E-8</v>
      </c>
      <c r="K102" s="20">
        <f t="shared" si="54"/>
        <v>0.99989747065942403</v>
      </c>
      <c r="S102" s="31">
        <f t="shared" si="58"/>
        <v>2.7388743196400522</v>
      </c>
      <c r="T102" s="31">
        <f t="shared" si="59"/>
        <v>3.2091852848217228</v>
      </c>
      <c r="U102" s="31">
        <f t="shared" si="60"/>
        <v>1.9452501303581318</v>
      </c>
      <c r="V102" s="31">
        <f t="shared" si="61"/>
        <v>2.8750875714359618</v>
      </c>
      <c r="W102" s="31">
        <f t="shared" si="62"/>
        <v>1.7970829891694231</v>
      </c>
      <c r="X102" s="32">
        <f t="shared" si="63"/>
        <v>266450.7050887713</v>
      </c>
      <c r="Y102" s="31">
        <f t="shared" si="64"/>
        <v>31.028573216805011</v>
      </c>
      <c r="Z102" s="31">
        <f t="shared" si="65"/>
        <v>2.6264120047978561</v>
      </c>
      <c r="AA102" s="31">
        <f t="shared" si="66"/>
        <v>6.4795975213130657</v>
      </c>
      <c r="AB102" s="31">
        <f t="shared" si="67"/>
        <v>1.8883659637309984</v>
      </c>
      <c r="AD102" s="73">
        <f t="shared" si="68"/>
        <v>1383.0499533464631</v>
      </c>
      <c r="AE102" s="73">
        <f t="shared" si="69"/>
        <v>69.695385286001681</v>
      </c>
      <c r="AF102" s="73">
        <f t="shared" si="70"/>
        <v>0.15580278345560719</v>
      </c>
      <c r="AG102" s="73">
        <f t="shared" si="71"/>
        <v>1147.878787878788</v>
      </c>
      <c r="AH102" s="73">
        <f t="shared" si="72"/>
        <v>3387.7391380956969</v>
      </c>
      <c r="AI102" s="73">
        <f t="shared" si="73"/>
        <v>5.2172323893801442</v>
      </c>
      <c r="AJ102" s="73">
        <f t="shared" si="74"/>
        <v>399.39393939393943</v>
      </c>
      <c r="AK102" s="73">
        <f t="shared" si="75"/>
        <v>191.97777847724902</v>
      </c>
      <c r="AL102" s="73">
        <f t="shared" si="76"/>
        <v>1.1728248191194945E-4</v>
      </c>
      <c r="AM102" s="73">
        <f t="shared" si="77"/>
        <v>83.63636363636364</v>
      </c>
      <c r="AN102" s="73">
        <f t="shared" si="78"/>
        <v>0.50988150218326811</v>
      </c>
      <c r="AO102" s="73">
        <f t="shared" si="79"/>
        <v>64.242424242424249</v>
      </c>
      <c r="AP102" s="73">
        <f t="shared" si="80"/>
        <v>47.169537547726982</v>
      </c>
      <c r="AQ102" s="73">
        <f t="shared" si="81"/>
        <v>927.27272727272737</v>
      </c>
      <c r="AR102" s="73">
        <f t="shared" si="82"/>
        <v>87.711209139755766</v>
      </c>
      <c r="AS102" s="73">
        <f t="shared" si="83"/>
        <v>0.66194796136352363</v>
      </c>
      <c r="AT102" s="73">
        <f t="shared" si="84"/>
        <v>206.66666666666669</v>
      </c>
      <c r="AU102" s="73">
        <f t="shared" si="85"/>
        <v>1383.0499533464631</v>
      </c>
      <c r="AV102" s="73">
        <f t="shared" si="86"/>
        <v>3387.7391380956969</v>
      </c>
      <c r="AW102" s="73">
        <f t="shared" si="87"/>
        <v>191.97777847724902</v>
      </c>
      <c r="AX102" s="73">
        <f t="shared" si="88"/>
        <v>0.50988150218326811</v>
      </c>
      <c r="AY102" s="73">
        <f t="shared" si="89"/>
        <v>47.169537547726982</v>
      </c>
      <c r="AZ102" s="73">
        <f t="shared" si="90"/>
        <v>87.711209139755766</v>
      </c>
      <c r="BA102" s="73">
        <f t="shared" si="91"/>
        <v>2829.0909090909095</v>
      </c>
      <c r="BC102" s="34">
        <f t="shared" si="92"/>
        <v>1.0561806387145652E-2</v>
      </c>
      <c r="BD102" s="34">
        <f t="shared" si="93"/>
        <v>2.898194934436929E-2</v>
      </c>
      <c r="BE102" s="34">
        <f t="shared" si="94"/>
        <v>2.051376336482013E-2</v>
      </c>
      <c r="BF102" s="34">
        <f t="shared" si="95"/>
        <v>1.89804309977731E-2</v>
      </c>
      <c r="BG102" s="34">
        <f t="shared" si="96"/>
        <v>0.32771778278526775</v>
      </c>
      <c r="BH102" s="34">
        <f t="shared" si="97"/>
        <v>2.7739655087550007E-2</v>
      </c>
      <c r="BI102" s="34">
        <f t="shared" si="98"/>
        <v>6.7923641374036114E-2</v>
      </c>
      <c r="BJ102" s="34">
        <f t="shared" si="99"/>
        <v>3.5969532748744232E-2</v>
      </c>
      <c r="BL102" s="49">
        <f t="shared" si="100"/>
        <v>1</v>
      </c>
      <c r="BM102" s="49">
        <f t="shared" si="101"/>
        <v>0.70781171828959855</v>
      </c>
      <c r="BN102" s="49">
        <f t="shared" si="102"/>
        <v>11.307651493391967</v>
      </c>
      <c r="BO102" s="49">
        <f t="shared" si="103"/>
        <v>0.95713558663504328</v>
      </c>
      <c r="BP102" s="49">
        <f t="shared" si="104"/>
        <v>1.2411012220519428</v>
      </c>
      <c r="BU102" s="38">
        <f t="shared" si="105"/>
        <v>4.2111680835428357E-2</v>
      </c>
      <c r="BV102" s="38">
        <f t="shared" si="106"/>
        <v>2.9807141172187704E-2</v>
      </c>
      <c r="BW102" s="38">
        <f t="shared" si="106"/>
        <v>0.47618421068797734</v>
      </c>
      <c r="BX102" s="38">
        <f t="shared" si="106"/>
        <v>4.030658834060543E-2</v>
      </c>
      <c r="BY102" s="38">
        <f t="shared" si="106"/>
        <v>5.2264858547511513E-2</v>
      </c>
    </row>
    <row r="103" spans="1:77" x14ac:dyDescent="0.25">
      <c r="A103" s="23" t="s">
        <v>361</v>
      </c>
      <c r="B103" s="24" t="s">
        <v>362</v>
      </c>
      <c r="C103" s="24" t="s">
        <v>77</v>
      </c>
      <c r="D103" s="24" t="s">
        <v>232</v>
      </c>
      <c r="E103" s="25">
        <v>21.2</v>
      </c>
      <c r="F103" s="26">
        <f t="shared" si="55"/>
        <v>3.2695621724525725E-2</v>
      </c>
      <c r="G103" s="27">
        <v>19952.623149688792</v>
      </c>
      <c r="H103" s="28">
        <f t="shared" si="56"/>
        <v>4.3</v>
      </c>
      <c r="I103" s="27">
        <v>8.9991000000000002E-7</v>
      </c>
      <c r="J103" s="27">
        <f t="shared" si="57"/>
        <v>3.6303980391308109E-10</v>
      </c>
      <c r="K103" s="20">
        <f t="shared" si="54"/>
        <v>0.99974154960143002</v>
      </c>
      <c r="S103" s="31">
        <f t="shared" si="58"/>
        <v>5.3474153692872006</v>
      </c>
      <c r="T103" s="31">
        <f t="shared" si="59"/>
        <v>10.228331671211143</v>
      </c>
      <c r="U103" s="31">
        <f t="shared" si="60"/>
        <v>3.31280948250485</v>
      </c>
      <c r="V103" s="31">
        <f t="shared" si="61"/>
        <v>912.6950704906958</v>
      </c>
      <c r="W103" s="31">
        <f t="shared" si="62"/>
        <v>2.9492381181841414</v>
      </c>
      <c r="X103" s="32">
        <f t="shared" si="63"/>
        <v>2551465439.6879053</v>
      </c>
      <c r="Y103" s="31">
        <f t="shared" si="64"/>
        <v>74.014090967968173</v>
      </c>
      <c r="Z103" s="31">
        <f t="shared" si="65"/>
        <v>5.047267585638318</v>
      </c>
      <c r="AA103" s="31">
        <f t="shared" si="66"/>
        <v>14.301200505826422</v>
      </c>
      <c r="AB103" s="31">
        <f t="shared" si="67"/>
        <v>2.0882570397177145</v>
      </c>
      <c r="AD103" s="73">
        <f t="shared" si="68"/>
        <v>708.37960741862707</v>
      </c>
      <c r="AE103" s="73">
        <f t="shared" si="69"/>
        <v>0.20678489313629747</v>
      </c>
      <c r="AF103" s="73">
        <f t="shared" si="70"/>
        <v>4.8883827399468241E-2</v>
      </c>
      <c r="AG103" s="73">
        <f t="shared" si="71"/>
        <v>1147.878787878788</v>
      </c>
      <c r="AH103" s="73">
        <f t="shared" si="72"/>
        <v>1989.2481094376822</v>
      </c>
      <c r="AI103" s="73">
        <f t="shared" si="73"/>
        <v>1.6434842791399642E-2</v>
      </c>
      <c r="AJ103" s="73">
        <f t="shared" si="74"/>
        <v>399.39393939393943</v>
      </c>
      <c r="AK103" s="73">
        <f t="shared" si="75"/>
        <v>116.97936422048484</v>
      </c>
      <c r="AL103" s="73">
        <f t="shared" si="76"/>
        <v>1.224786333136556E-8</v>
      </c>
      <c r="AM103" s="73">
        <f t="shared" si="77"/>
        <v>83.63636363636364</v>
      </c>
      <c r="AN103" s="73">
        <f t="shared" si="78"/>
        <v>0.21375518249943823</v>
      </c>
      <c r="AO103" s="73">
        <f t="shared" si="79"/>
        <v>64.242424242424249</v>
      </c>
      <c r="AP103" s="73">
        <f t="shared" si="80"/>
        <v>24.545288628767175</v>
      </c>
      <c r="AQ103" s="73">
        <f t="shared" si="81"/>
        <v>927.27272727272737</v>
      </c>
      <c r="AR103" s="73">
        <f t="shared" si="82"/>
        <v>39.740253491431702</v>
      </c>
      <c r="AS103" s="73">
        <f t="shared" si="83"/>
        <v>0.59858531599585652</v>
      </c>
      <c r="AT103" s="73">
        <f t="shared" si="84"/>
        <v>206.66666666666669</v>
      </c>
      <c r="AU103" s="73">
        <f t="shared" si="85"/>
        <v>708.37960741862707</v>
      </c>
      <c r="AV103" s="73">
        <f t="shared" si="86"/>
        <v>1989.2481094376822</v>
      </c>
      <c r="AW103" s="73">
        <f t="shared" si="87"/>
        <v>116.97936422048484</v>
      </c>
      <c r="AX103" s="73">
        <f t="shared" si="88"/>
        <v>0.21375518249943823</v>
      </c>
      <c r="AY103" s="73">
        <f t="shared" si="89"/>
        <v>24.545288628767175</v>
      </c>
      <c r="AZ103" s="73">
        <f t="shared" si="90"/>
        <v>39.740253491431702</v>
      </c>
      <c r="BA103" s="73">
        <f t="shared" si="91"/>
        <v>2829.0909090909095</v>
      </c>
      <c r="BC103" s="34">
        <f t="shared" si="92"/>
        <v>0.18253190612504824</v>
      </c>
      <c r="BD103" s="34">
        <f t="shared" si="93"/>
        <v>0.97868443896045787</v>
      </c>
      <c r="BE103" s="34">
        <f t="shared" si="94"/>
        <v>0.60468843363372626</v>
      </c>
      <c r="BF103" s="34">
        <f t="shared" si="95"/>
        <v>0.53833005527243782</v>
      </c>
      <c r="BG103" s="34">
        <f t="shared" si="96"/>
        <v>13.509933104495948</v>
      </c>
      <c r="BH103" s="34">
        <f t="shared" si="97"/>
        <v>0.92128737312973241</v>
      </c>
      <c r="BI103" s="34">
        <f t="shared" si="98"/>
        <v>2.5716894614386967</v>
      </c>
      <c r="BJ103" s="34">
        <f t="shared" si="99"/>
        <v>1.231500439134797</v>
      </c>
      <c r="BL103" s="49">
        <f t="shared" si="100"/>
        <v>1</v>
      </c>
      <c r="BM103" s="49">
        <f t="shared" si="101"/>
        <v>0.61785843277125785</v>
      </c>
      <c r="BN103" s="49">
        <f t="shared" si="102"/>
        <v>13.80417687936877</v>
      </c>
      <c r="BO103" s="49">
        <f t="shared" si="103"/>
        <v>0.94135283698625916</v>
      </c>
      <c r="BP103" s="49">
        <f t="shared" si="104"/>
        <v>1.2583222845995958</v>
      </c>
      <c r="BU103" s="38">
        <f t="shared" si="105"/>
        <v>4.0120481221994922E-2</v>
      </c>
      <c r="BV103" s="38">
        <f t="shared" si="106"/>
        <v>2.4788777649850463E-2</v>
      </c>
      <c r="BW103" s="38">
        <f t="shared" si="106"/>
        <v>0.55383021927381115</v>
      </c>
      <c r="BX103" s="38">
        <f t="shared" si="106"/>
        <v>3.7767528819578858E-2</v>
      </c>
      <c r="BY103" s="38">
        <f t="shared" si="106"/>
        <v>5.0484495590495837E-2</v>
      </c>
    </row>
    <row r="104" spans="1:77" x14ac:dyDescent="0.25">
      <c r="A104" s="23" t="s">
        <v>363</v>
      </c>
      <c r="B104" s="24" t="s">
        <v>364</v>
      </c>
      <c r="C104" s="24" t="s">
        <v>365</v>
      </c>
      <c r="D104" s="24" t="s">
        <v>66</v>
      </c>
      <c r="E104" s="25">
        <v>1.4</v>
      </c>
      <c r="F104" s="26">
        <f t="shared" si="55"/>
        <v>0.49510512897138953</v>
      </c>
      <c r="G104" s="27">
        <v>549.54087385762534</v>
      </c>
      <c r="H104" s="28">
        <f t="shared" si="56"/>
        <v>2.7400000000000007</v>
      </c>
      <c r="I104" s="27">
        <v>1.0201</v>
      </c>
      <c r="J104" s="27">
        <f t="shared" si="57"/>
        <v>4.1152660151763399E-4</v>
      </c>
      <c r="K104" s="20">
        <f t="shared" si="54"/>
        <v>0.99995170984885295</v>
      </c>
      <c r="S104" s="31">
        <f t="shared" si="58"/>
        <v>4.9015303958469918</v>
      </c>
      <c r="T104" s="31">
        <f t="shared" si="59"/>
        <v>8.4608023651302329</v>
      </c>
      <c r="U104" s="31">
        <f t="shared" si="60"/>
        <v>3.0790488654379531</v>
      </c>
      <c r="V104" s="31">
        <f t="shared" si="61"/>
        <v>25.948432246112098</v>
      </c>
      <c r="W104" s="31">
        <f t="shared" si="62"/>
        <v>2.7522971272922332</v>
      </c>
      <c r="X104" s="32">
        <f t="shared" si="63"/>
        <v>64.253501100950245</v>
      </c>
      <c r="Y104" s="31">
        <f t="shared" si="64"/>
        <v>66.666460213457484</v>
      </c>
      <c r="Z104" s="31">
        <f t="shared" si="65"/>
        <v>4.6334641967625165</v>
      </c>
      <c r="AA104" s="31">
        <f t="shared" si="66"/>
        <v>12.964232763079439</v>
      </c>
      <c r="AB104" s="31">
        <f t="shared" si="67"/>
        <v>2.0695412694828947</v>
      </c>
      <c r="AD104" s="73">
        <f t="shared" si="68"/>
        <v>772.81985300132533</v>
      </c>
      <c r="AE104" s="73">
        <f t="shared" si="69"/>
        <v>3.131314096063933</v>
      </c>
      <c r="AF104" s="73">
        <f t="shared" si="70"/>
        <v>5.9096050046112118E-2</v>
      </c>
      <c r="AG104" s="73">
        <f t="shared" si="71"/>
        <v>1147.878787878788</v>
      </c>
      <c r="AH104" s="73">
        <f t="shared" si="72"/>
        <v>2140.2713266334149</v>
      </c>
      <c r="AI104" s="73">
        <f t="shared" si="73"/>
        <v>0.57806960581394962</v>
      </c>
      <c r="AJ104" s="73">
        <f t="shared" si="74"/>
        <v>399.39393939393943</v>
      </c>
      <c r="AK104" s="73">
        <f t="shared" si="75"/>
        <v>125.34983835099888</v>
      </c>
      <c r="AL104" s="73">
        <f t="shared" si="76"/>
        <v>0.4863548205863889</v>
      </c>
      <c r="AM104" s="73">
        <f t="shared" si="77"/>
        <v>83.63636363636364</v>
      </c>
      <c r="AN104" s="73">
        <f t="shared" si="78"/>
        <v>0.23731416774989361</v>
      </c>
      <c r="AO104" s="73">
        <f t="shared" si="79"/>
        <v>64.242424242424249</v>
      </c>
      <c r="AP104" s="73">
        <f t="shared" si="80"/>
        <v>26.737368503392162</v>
      </c>
      <c r="AQ104" s="73">
        <f t="shared" si="81"/>
        <v>927.27272727272737</v>
      </c>
      <c r="AR104" s="73">
        <f t="shared" si="82"/>
        <v>43.838562892196578</v>
      </c>
      <c r="AS104" s="73">
        <f t="shared" si="83"/>
        <v>0.60399858578917387</v>
      </c>
      <c r="AT104" s="73">
        <f t="shared" si="84"/>
        <v>206.66666666666669</v>
      </c>
      <c r="AU104" s="73">
        <f t="shared" si="85"/>
        <v>772.81985300132533</v>
      </c>
      <c r="AV104" s="73">
        <f t="shared" si="86"/>
        <v>2140.2713266334149</v>
      </c>
      <c r="AW104" s="73">
        <f t="shared" si="87"/>
        <v>125.34983835099888</v>
      </c>
      <c r="AX104" s="73">
        <f t="shared" si="88"/>
        <v>0.23731416774989361</v>
      </c>
      <c r="AY104" s="73">
        <f t="shared" si="89"/>
        <v>26.737368503392162</v>
      </c>
      <c r="AZ104" s="73">
        <f t="shared" si="90"/>
        <v>43.838562892196578</v>
      </c>
      <c r="BA104" s="73">
        <f t="shared" si="91"/>
        <v>2829.0909090909095</v>
      </c>
      <c r="BC104" s="34">
        <f t="shared" si="92"/>
        <v>7.9621837005027993E-2</v>
      </c>
      <c r="BD104" s="34">
        <f t="shared" si="93"/>
        <v>0.39137036143557652</v>
      </c>
      <c r="BE104" s="34">
        <f t="shared" si="94"/>
        <v>0.24509332921076762</v>
      </c>
      <c r="BF104" s="34">
        <f t="shared" si="95"/>
        <v>0.21829596934228837</v>
      </c>
      <c r="BG104" s="34">
        <f t="shared" si="96"/>
        <v>5.3081060288180959</v>
      </c>
      <c r="BH104" s="34">
        <f t="shared" si="97"/>
        <v>0.36892493104325796</v>
      </c>
      <c r="BI104" s="34">
        <f t="shared" si="98"/>
        <v>1.0182073788344983</v>
      </c>
      <c r="BJ104" s="34">
        <f t="shared" si="99"/>
        <v>0.49199665348491084</v>
      </c>
      <c r="BL104" s="49">
        <f t="shared" si="100"/>
        <v>1</v>
      </c>
      <c r="BM104" s="49">
        <f t="shared" si="101"/>
        <v>0.62624397083045968</v>
      </c>
      <c r="BN104" s="49">
        <f t="shared" si="102"/>
        <v>13.562871775337191</v>
      </c>
      <c r="BO104" s="49">
        <f t="shared" si="103"/>
        <v>0.94264913083865887</v>
      </c>
      <c r="BP104" s="49">
        <f t="shared" si="104"/>
        <v>1.2571127043964938</v>
      </c>
      <c r="BU104" s="38">
        <f t="shared" si="105"/>
        <v>4.0296588490437171E-2</v>
      </c>
      <c r="BV104" s="38">
        <f t="shared" si="106"/>
        <v>2.5235495587172373E-2</v>
      </c>
      <c r="BW104" s="38">
        <f t="shared" si="106"/>
        <v>0.54653746267932779</v>
      </c>
      <c r="BX104" s="38">
        <f t="shared" si="106"/>
        <v>3.7985544116273702E-2</v>
      </c>
      <c r="BY104" s="38">
        <f t="shared" si="106"/>
        <v>5.0657353335166098E-2</v>
      </c>
    </row>
    <row r="105" spans="1:77" x14ac:dyDescent="0.25">
      <c r="A105" s="23" t="s">
        <v>366</v>
      </c>
      <c r="B105" s="24" t="s">
        <v>367</v>
      </c>
      <c r="C105" s="24" t="s">
        <v>368</v>
      </c>
      <c r="D105" s="24" t="s">
        <v>66</v>
      </c>
      <c r="E105" s="25">
        <v>0.77500000000000002</v>
      </c>
      <c r="F105" s="26">
        <f t="shared" si="55"/>
        <v>0.89438345878702619</v>
      </c>
      <c r="G105" s="27">
        <v>39810.717055349742</v>
      </c>
      <c r="H105" s="28">
        <f t="shared" si="56"/>
        <v>4.6000000000000005</v>
      </c>
      <c r="I105" s="27">
        <v>218772.8458983094</v>
      </c>
      <c r="J105" s="27">
        <f t="shared" si="57"/>
        <v>88.256882439831699</v>
      </c>
      <c r="K105" s="20">
        <f t="shared" si="54"/>
        <v>0.99952135990084212</v>
      </c>
      <c r="S105" s="31">
        <f t="shared" si="58"/>
        <v>5.3544224030214052</v>
      </c>
      <c r="T105" s="31">
        <f t="shared" si="59"/>
        <v>10.25916337047717</v>
      </c>
      <c r="U105" s="31">
        <f t="shared" si="60"/>
        <v>3.3164830051106433</v>
      </c>
      <c r="V105" s="31">
        <f t="shared" si="61"/>
        <v>1820.23634473063</v>
      </c>
      <c r="W105" s="31">
        <f t="shared" si="62"/>
        <v>2.9523330243797465</v>
      </c>
      <c r="X105" s="32">
        <f t="shared" si="63"/>
        <v>2.0930115208614836E-2</v>
      </c>
      <c r="Y105" s="31">
        <f t="shared" si="64"/>
        <v>74.129558184021917</v>
      </c>
      <c r="Z105" s="31">
        <f t="shared" si="65"/>
        <v>5.0537704607695648</v>
      </c>
      <c r="AA105" s="31">
        <f t="shared" si="66"/>
        <v>14.322210808108403</v>
      </c>
      <c r="AB105" s="31">
        <f t="shared" si="67"/>
        <v>2.0885257111988547</v>
      </c>
      <c r="AD105" s="73">
        <f t="shared" si="68"/>
        <v>707.45259056560405</v>
      </c>
      <c r="AE105" s="73">
        <f t="shared" si="69"/>
        <v>5.6565673993412977</v>
      </c>
      <c r="AF105" s="73">
        <f t="shared" si="70"/>
        <v>4.8736917616386904E-2</v>
      </c>
      <c r="AG105" s="73">
        <f t="shared" si="71"/>
        <v>1147.878787878788</v>
      </c>
      <c r="AH105" s="73">
        <f t="shared" si="72"/>
        <v>1987.0447066500635</v>
      </c>
      <c r="AI105" s="73">
        <f t="shared" si="73"/>
        <v>8.2406881081257578E-3</v>
      </c>
      <c r="AJ105" s="73">
        <f t="shared" si="74"/>
        <v>399.39393939393943</v>
      </c>
      <c r="AK105" s="73">
        <f t="shared" si="75"/>
        <v>116.85673572427716</v>
      </c>
      <c r="AL105" s="73">
        <f t="shared" si="76"/>
        <v>1493.0639267163467</v>
      </c>
      <c r="AM105" s="73">
        <f t="shared" si="77"/>
        <v>83.63636363636364</v>
      </c>
      <c r="AN105" s="73">
        <f t="shared" si="78"/>
        <v>0.21342222872978267</v>
      </c>
      <c r="AO105" s="73">
        <f t="shared" si="79"/>
        <v>64.242424242424249</v>
      </c>
      <c r="AP105" s="73">
        <f t="shared" si="80"/>
        <v>24.513705289505467</v>
      </c>
      <c r="AQ105" s="73">
        <f t="shared" si="81"/>
        <v>927.27272727272737</v>
      </c>
      <c r="AR105" s="73">
        <f t="shared" si="82"/>
        <v>39.681955596658028</v>
      </c>
      <c r="AS105" s="73">
        <f t="shared" si="83"/>
        <v>0.59850831296803886</v>
      </c>
      <c r="AT105" s="73">
        <f t="shared" si="84"/>
        <v>206.66666666666669</v>
      </c>
      <c r="AU105" s="73">
        <f t="shared" si="85"/>
        <v>707.45259056560405</v>
      </c>
      <c r="AV105" s="73">
        <f t="shared" si="86"/>
        <v>1987.0447066500635</v>
      </c>
      <c r="AW105" s="73">
        <f t="shared" si="87"/>
        <v>116.85673572427716</v>
      </c>
      <c r="AX105" s="73">
        <f t="shared" si="88"/>
        <v>0.21342222872978267</v>
      </c>
      <c r="AY105" s="73">
        <f t="shared" si="89"/>
        <v>24.513705289505467</v>
      </c>
      <c r="AZ105" s="73">
        <f t="shared" si="90"/>
        <v>39.681955596658028</v>
      </c>
      <c r="BA105" s="73">
        <f t="shared" si="91"/>
        <v>2829.0909090909095</v>
      </c>
      <c r="BC105" s="34">
        <f t="shared" si="92"/>
        <v>7.0247474235915252E-3</v>
      </c>
      <c r="BD105" s="34">
        <f t="shared" si="93"/>
        <v>4.0255795108436736E-2</v>
      </c>
      <c r="BE105" s="34">
        <f t="shared" si="94"/>
        <v>2.3297358826538425E-2</v>
      </c>
      <c r="BF105" s="34">
        <f t="shared" si="95"/>
        <v>1.5053772012994827E-3</v>
      </c>
      <c r="BG105" s="34">
        <f t="shared" si="96"/>
        <v>0.5207414228651861</v>
      </c>
      <c r="BH105" s="34">
        <f t="shared" si="97"/>
        <v>3.5501461023713952E-2</v>
      </c>
      <c r="BI105" s="34">
        <f t="shared" si="98"/>
        <v>9.9114998477473584E-2</v>
      </c>
      <c r="BJ105" s="34">
        <f t="shared" si="99"/>
        <v>4.7456920422865964E-2</v>
      </c>
      <c r="BL105" s="49">
        <f t="shared" si="100"/>
        <v>1</v>
      </c>
      <c r="BM105" s="49">
        <f t="shared" si="101"/>
        <v>0.57873304362222888</v>
      </c>
      <c r="BN105" s="49">
        <f t="shared" si="102"/>
        <v>12.935812631758205</v>
      </c>
      <c r="BO105" s="49">
        <f t="shared" si="103"/>
        <v>0.88189690274614951</v>
      </c>
      <c r="BP105" s="49">
        <f t="shared" si="104"/>
        <v>1.1788841903390956</v>
      </c>
      <c r="BU105" s="38">
        <f t="shared" si="105"/>
        <v>4.2725568855936771E-2</v>
      </c>
      <c r="BV105" s="38">
        <f t="shared" si="106"/>
        <v>2.4726698504487398E-2</v>
      </c>
      <c r="BW105" s="38">
        <f t="shared" si="106"/>
        <v>0.55268995330568182</v>
      </c>
      <c r="BX105" s="38">
        <f t="shared" si="106"/>
        <v>3.7679546842117988E-2</v>
      </c>
      <c r="BY105" s="38">
        <f t="shared" si="106"/>
        <v>5.0368497647508302E-2</v>
      </c>
    </row>
    <row r="106" spans="1:77" x14ac:dyDescent="0.25">
      <c r="A106" s="23" t="s">
        <v>369</v>
      </c>
      <c r="B106" s="24" t="s">
        <v>370</v>
      </c>
      <c r="C106" s="24" t="s">
        <v>371</v>
      </c>
      <c r="D106" s="24" t="s">
        <v>66</v>
      </c>
      <c r="E106" s="25">
        <v>3.77</v>
      </c>
      <c r="F106" s="26">
        <f t="shared" si="55"/>
        <v>0.18385866858353986</v>
      </c>
      <c r="G106" s="27">
        <v>10000</v>
      </c>
      <c r="H106" s="28">
        <f t="shared" si="56"/>
        <v>4</v>
      </c>
      <c r="I106" s="27">
        <v>8.5042000000000003E-5</v>
      </c>
      <c r="J106" s="27">
        <f t="shared" si="57"/>
        <v>3.4307465195826517E-8</v>
      </c>
      <c r="K106" s="20">
        <f t="shared" si="54"/>
        <v>0.99985183370650366</v>
      </c>
      <c r="S106" s="31">
        <f t="shared" si="58"/>
        <v>5.3334997391761805</v>
      </c>
      <c r="T106" s="31">
        <f t="shared" si="59"/>
        <v>10.167410967339572</v>
      </c>
      <c r="U106" s="31">
        <f t="shared" si="60"/>
        <v>3.3055140442743824</v>
      </c>
      <c r="V106" s="31">
        <f t="shared" si="61"/>
        <v>457.84696985181409</v>
      </c>
      <c r="W106" s="31">
        <f t="shared" si="62"/>
        <v>2.9430917841603574</v>
      </c>
      <c r="X106" s="32">
        <f t="shared" si="63"/>
        <v>13545697.219824413</v>
      </c>
      <c r="Y106" s="31">
        <f t="shared" si="64"/>
        <v>73.784778661291313</v>
      </c>
      <c r="Z106" s="31">
        <f t="shared" si="65"/>
        <v>5.0343531901298659</v>
      </c>
      <c r="AA106" s="31">
        <f t="shared" si="66"/>
        <v>14.259475061627466</v>
      </c>
      <c r="AB106" s="31">
        <f t="shared" si="67"/>
        <v>2.0877213300751216</v>
      </c>
      <c r="AD106" s="73">
        <f t="shared" si="68"/>
        <v>710.22784011330987</v>
      </c>
      <c r="AE106" s="73">
        <f t="shared" si="69"/>
        <v>1.162822210739922</v>
      </c>
      <c r="AF106" s="73">
        <f t="shared" si="70"/>
        <v>4.9176727645428416E-2</v>
      </c>
      <c r="AG106" s="73">
        <f t="shared" si="71"/>
        <v>1147.878787878788</v>
      </c>
      <c r="AH106" s="73">
        <f t="shared" si="72"/>
        <v>1993.6384815592635</v>
      </c>
      <c r="AI106" s="73">
        <f t="shared" si="73"/>
        <v>3.2762038383381396E-2</v>
      </c>
      <c r="AJ106" s="73">
        <f t="shared" si="74"/>
        <v>399.39393939393943</v>
      </c>
      <c r="AK106" s="73">
        <f t="shared" si="75"/>
        <v>117.22366317516189</v>
      </c>
      <c r="AL106" s="73">
        <f t="shared" si="76"/>
        <v>2.3070056485734056E-6</v>
      </c>
      <c r="AM106" s="73">
        <f t="shared" si="77"/>
        <v>83.63636363636364</v>
      </c>
      <c r="AN106" s="73">
        <f t="shared" si="78"/>
        <v>0.21441950236123641</v>
      </c>
      <c r="AO106" s="73">
        <f t="shared" si="79"/>
        <v>64.242424242424249</v>
      </c>
      <c r="AP106" s="73">
        <f t="shared" si="80"/>
        <v>24.608253532747785</v>
      </c>
      <c r="AQ106" s="73">
        <f t="shared" si="81"/>
        <v>927.27272727272737</v>
      </c>
      <c r="AR106" s="73">
        <f t="shared" si="82"/>
        <v>39.856539660616946</v>
      </c>
      <c r="AS106" s="73">
        <f t="shared" si="83"/>
        <v>0.59873891308809013</v>
      </c>
      <c r="AT106" s="73">
        <f t="shared" si="84"/>
        <v>206.66666666666669</v>
      </c>
      <c r="AU106" s="73">
        <f t="shared" si="85"/>
        <v>710.22784011330987</v>
      </c>
      <c r="AV106" s="73">
        <f t="shared" si="86"/>
        <v>1993.6384815592635</v>
      </c>
      <c r="AW106" s="73">
        <f t="shared" si="87"/>
        <v>117.22366317516189</v>
      </c>
      <c r="AX106" s="73">
        <f t="shared" si="88"/>
        <v>0.21441950236123641</v>
      </c>
      <c r="AY106" s="73">
        <f t="shared" si="89"/>
        <v>24.608253532747785</v>
      </c>
      <c r="AZ106" s="73">
        <f t="shared" si="90"/>
        <v>39.856539660616946</v>
      </c>
      <c r="BA106" s="73">
        <f t="shared" si="91"/>
        <v>2829.0909090909095</v>
      </c>
      <c r="BC106" s="34">
        <f t="shared" si="92"/>
        <v>0.1265121623199161</v>
      </c>
      <c r="BD106" s="34">
        <f t="shared" si="93"/>
        <v>0.67655440881720319</v>
      </c>
      <c r="BE106" s="34">
        <f t="shared" si="94"/>
        <v>0.41818085723290055</v>
      </c>
      <c r="BF106" s="34">
        <f t="shared" si="95"/>
        <v>0.37233689819237675</v>
      </c>
      <c r="BG106" s="34">
        <f t="shared" si="96"/>
        <v>9.3346718947363687</v>
      </c>
      <c r="BH106" s="34">
        <f t="shared" si="97"/>
        <v>0.63690690796549709</v>
      </c>
      <c r="BI106" s="34">
        <f t="shared" si="98"/>
        <v>1.7772978324074538</v>
      </c>
      <c r="BJ106" s="34">
        <f t="shared" si="99"/>
        <v>0.85130989792756584</v>
      </c>
      <c r="BL106" s="49">
        <f t="shared" si="100"/>
        <v>1</v>
      </c>
      <c r="BM106" s="49">
        <f t="shared" si="101"/>
        <v>0.61810380921763819</v>
      </c>
      <c r="BN106" s="49">
        <f t="shared" si="102"/>
        <v>13.797370578156242</v>
      </c>
      <c r="BO106" s="49">
        <f t="shared" si="103"/>
        <v>0.94139791222258018</v>
      </c>
      <c r="BP106" s="49">
        <f t="shared" si="104"/>
        <v>1.2583021954078781</v>
      </c>
      <c r="BU106" s="38">
        <f t="shared" si="105"/>
        <v>4.0125104912383358E-2</v>
      </c>
      <c r="BV106" s="38">
        <f t="shared" si="106"/>
        <v>2.480148019160152E-2</v>
      </c>
      <c r="BW106" s="38">
        <f t="shared" si="106"/>
        <v>0.55362094196355061</v>
      </c>
      <c r="BX106" s="38">
        <f t="shared" si="106"/>
        <v>3.7773689992229686E-2</v>
      </c>
      <c r="BY106" s="38">
        <f t="shared" si="106"/>
        <v>5.0489507602223413E-2</v>
      </c>
    </row>
    <row r="107" spans="1:77" x14ac:dyDescent="0.25">
      <c r="A107" s="23" t="s">
        <v>372</v>
      </c>
      <c r="B107" s="24" t="s">
        <v>373</v>
      </c>
      <c r="C107" s="24" t="s">
        <v>65</v>
      </c>
      <c r="D107" s="24" t="s">
        <v>66</v>
      </c>
      <c r="E107" s="25">
        <v>1.1399999999999999</v>
      </c>
      <c r="F107" s="26">
        <f t="shared" si="55"/>
        <v>0.60802384259644326</v>
      </c>
      <c r="G107" s="27">
        <v>2691.5348039269184</v>
      </c>
      <c r="H107" s="28">
        <f t="shared" si="56"/>
        <v>3.4300000000000006</v>
      </c>
      <c r="I107" s="27">
        <v>4.1640971418161176E-5</v>
      </c>
      <c r="J107" s="27">
        <f t="shared" si="57"/>
        <v>1.6798713313997451E-8</v>
      </c>
      <c r="K107" s="20">
        <f t="shared" si="54"/>
        <v>0.99993215015007431</v>
      </c>
      <c r="S107" s="31">
        <f t="shared" si="58"/>
        <v>5.2592402359878401</v>
      </c>
      <c r="T107" s="31">
        <f t="shared" si="59"/>
        <v>9.8491176581770645</v>
      </c>
      <c r="U107" s="31">
        <f t="shared" si="60"/>
        <v>3.2665825971021323</v>
      </c>
      <c r="V107" s="31">
        <f t="shared" si="61"/>
        <v>123.84040062657834</v>
      </c>
      <c r="W107" s="31">
        <f t="shared" si="62"/>
        <v>2.9102924277967288</v>
      </c>
      <c r="X107" s="32">
        <f t="shared" si="63"/>
        <v>7487453.985719162</v>
      </c>
      <c r="Y107" s="31">
        <f t="shared" si="64"/>
        <v>72.561074248847135</v>
      </c>
      <c r="Z107" s="31">
        <f t="shared" si="65"/>
        <v>4.9654366849637883</v>
      </c>
      <c r="AA107" s="31">
        <f t="shared" si="66"/>
        <v>14.036810997420014</v>
      </c>
      <c r="AB107" s="31">
        <f t="shared" si="67"/>
        <v>2.084813520711164</v>
      </c>
      <c r="AD107" s="73">
        <f t="shared" si="68"/>
        <v>720.25612636584606</v>
      </c>
      <c r="AE107" s="73">
        <f t="shared" si="69"/>
        <v>3.8454734513065842</v>
      </c>
      <c r="AF107" s="73">
        <f t="shared" si="70"/>
        <v>5.0765968826139811E-2</v>
      </c>
      <c r="AG107" s="73">
        <f t="shared" si="71"/>
        <v>1147.878787878788</v>
      </c>
      <c r="AH107" s="73">
        <f t="shared" si="72"/>
        <v>2017.3988577071816</v>
      </c>
      <c r="AI107" s="73">
        <f t="shared" si="73"/>
        <v>0.12112363916869252</v>
      </c>
      <c r="AJ107" s="73">
        <f t="shared" si="74"/>
        <v>399.39393939393943</v>
      </c>
      <c r="AK107" s="73">
        <f t="shared" si="75"/>
        <v>118.54478838787561</v>
      </c>
      <c r="AL107" s="73">
        <f t="shared" si="76"/>
        <v>4.1736483535796269E-6</v>
      </c>
      <c r="AM107" s="73">
        <f t="shared" si="77"/>
        <v>83.63636363636364</v>
      </c>
      <c r="AN107" s="73">
        <f t="shared" si="78"/>
        <v>0.21803557466818271</v>
      </c>
      <c r="AO107" s="73">
        <f t="shared" si="79"/>
        <v>64.242424242424249</v>
      </c>
      <c r="AP107" s="73">
        <f t="shared" si="80"/>
        <v>24.949797477282068</v>
      </c>
      <c r="AQ107" s="73">
        <f t="shared" si="81"/>
        <v>927.27272727272737</v>
      </c>
      <c r="AR107" s="73">
        <f t="shared" si="82"/>
        <v>40.488778643368057</v>
      </c>
      <c r="AS107" s="73">
        <f t="shared" si="83"/>
        <v>0.59957400869772015</v>
      </c>
      <c r="AT107" s="73">
        <f t="shared" si="84"/>
        <v>206.66666666666669</v>
      </c>
      <c r="AU107" s="73">
        <f t="shared" si="85"/>
        <v>720.25612636584606</v>
      </c>
      <c r="AV107" s="73">
        <f t="shared" si="86"/>
        <v>2017.3988577071816</v>
      </c>
      <c r="AW107" s="73">
        <f t="shared" si="87"/>
        <v>118.54478838787561</v>
      </c>
      <c r="AX107" s="73">
        <f t="shared" si="88"/>
        <v>0.21803557466818271</v>
      </c>
      <c r="AY107" s="73">
        <f t="shared" si="89"/>
        <v>24.949797477282068</v>
      </c>
      <c r="AZ107" s="73">
        <f t="shared" si="90"/>
        <v>40.488778643368057</v>
      </c>
      <c r="BA107" s="73">
        <f t="shared" si="91"/>
        <v>2829.0909090909095</v>
      </c>
      <c r="BC107" s="34">
        <f t="shared" si="92"/>
        <v>6.8675276292707366E-2</v>
      </c>
      <c r="BD107" s="34">
        <f t="shared" si="93"/>
        <v>0.36213622505735971</v>
      </c>
      <c r="BE107" s="34">
        <f t="shared" si="94"/>
        <v>0.22431999432636507</v>
      </c>
      <c r="BF107" s="34">
        <f t="shared" si="95"/>
        <v>0.19986512953479202</v>
      </c>
      <c r="BG107" s="34">
        <f t="shared" si="96"/>
        <v>4.9831518221352304</v>
      </c>
      <c r="BH107" s="34">
        <f t="shared" si="97"/>
        <v>0.34100273625383309</v>
      </c>
      <c r="BI107" s="34">
        <f t="shared" si="98"/>
        <v>0.94991515049362063</v>
      </c>
      <c r="BJ107" s="34">
        <f t="shared" si="99"/>
        <v>0.4556355477633266</v>
      </c>
      <c r="BL107" s="49">
        <f t="shared" si="100"/>
        <v>1</v>
      </c>
      <c r="BM107" s="49">
        <f t="shared" si="101"/>
        <v>0.61943539144926596</v>
      </c>
      <c r="BN107" s="49">
        <f t="shared" si="102"/>
        <v>13.760434547374917</v>
      </c>
      <c r="BO107" s="49">
        <f t="shared" si="103"/>
        <v>0.94164215745006119</v>
      </c>
      <c r="BP107" s="49">
        <f t="shared" si="104"/>
        <v>1.2581882624174294</v>
      </c>
      <c r="BU107" s="38">
        <f t="shared" si="105"/>
        <v>4.0150315583901149E-2</v>
      </c>
      <c r="BV107" s="38">
        <f t="shared" si="106"/>
        <v>2.4870526450525371E-2</v>
      </c>
      <c r="BW107" s="38">
        <f t="shared" si="106"/>
        <v>0.55248578964871886</v>
      </c>
      <c r="BX107" s="38">
        <f t="shared" si="106"/>
        <v>3.7807229788725492E-2</v>
      </c>
      <c r="BY107" s="38">
        <f t="shared" si="106"/>
        <v>5.0516655800020023E-2</v>
      </c>
    </row>
    <row r="108" spans="1:77" x14ac:dyDescent="0.25">
      <c r="A108" s="23" t="s">
        <v>374</v>
      </c>
      <c r="B108" s="24" t="s">
        <v>375</v>
      </c>
      <c r="C108" s="24" t="s">
        <v>376</v>
      </c>
      <c r="D108" s="24" t="s">
        <v>66</v>
      </c>
      <c r="E108" s="25">
        <v>4.3999999999999997E-2</v>
      </c>
      <c r="F108" s="26">
        <f t="shared" si="55"/>
        <v>15.753345012726029</v>
      </c>
      <c r="G108" s="27">
        <v>9332.5430079699217</v>
      </c>
      <c r="H108" s="28">
        <f t="shared" si="56"/>
        <v>3.9700000000000006</v>
      </c>
      <c r="I108" s="27">
        <v>0.41190383355524363</v>
      </c>
      <c r="J108" s="27">
        <f t="shared" si="57"/>
        <v>1.6616938023240326E-4</v>
      </c>
      <c r="K108" s="20">
        <f t="shared" si="54"/>
        <v>0.99985921953242429</v>
      </c>
      <c r="S108" s="31">
        <f t="shared" si="58"/>
        <v>5.3315116173523904</v>
      </c>
      <c r="T108" s="31">
        <f t="shared" si="59"/>
        <v>10.158740676602632</v>
      </c>
      <c r="U108" s="31">
        <f t="shared" si="60"/>
        <v>3.3044717472425993</v>
      </c>
      <c r="V108" s="31">
        <f t="shared" si="61"/>
        <v>427.34329855662236</v>
      </c>
      <c r="W108" s="31">
        <f t="shared" si="62"/>
        <v>2.9422136592956192</v>
      </c>
      <c r="X108" s="32">
        <f t="shared" si="63"/>
        <v>2610.3750720478956</v>
      </c>
      <c r="Y108" s="31">
        <f t="shared" si="64"/>
        <v>73.752016882073931</v>
      </c>
      <c r="Z108" s="31">
        <f t="shared" si="65"/>
        <v>5.0325081143879435</v>
      </c>
      <c r="AA108" s="31">
        <f t="shared" si="66"/>
        <v>14.253513760158727</v>
      </c>
      <c r="AB108" s="31">
        <f t="shared" si="67"/>
        <v>2.0876445598630804</v>
      </c>
      <c r="AD108" s="73">
        <f t="shared" si="68"/>
        <v>710.49268422697492</v>
      </c>
      <c r="AE108" s="73">
        <f t="shared" si="69"/>
        <v>99.632721238397863</v>
      </c>
      <c r="AF108" s="73">
        <f t="shared" si="70"/>
        <v>4.9218699041268771E-2</v>
      </c>
      <c r="AG108" s="73">
        <f t="shared" si="71"/>
        <v>1147.878787878788</v>
      </c>
      <c r="AH108" s="73">
        <f t="shared" si="72"/>
        <v>1994.2673153429118</v>
      </c>
      <c r="AI108" s="73">
        <f t="shared" si="73"/>
        <v>3.5100585526117757E-2</v>
      </c>
      <c r="AJ108" s="73">
        <f t="shared" si="74"/>
        <v>399.39393939393943</v>
      </c>
      <c r="AK108" s="73">
        <f t="shared" si="75"/>
        <v>117.25864942201197</v>
      </c>
      <c r="AL108" s="73">
        <f t="shared" si="76"/>
        <v>1.1971459708847013E-2</v>
      </c>
      <c r="AM108" s="73">
        <f t="shared" si="77"/>
        <v>83.63636363636364</v>
      </c>
      <c r="AN108" s="73">
        <f t="shared" si="78"/>
        <v>0.2145147507990858</v>
      </c>
      <c r="AO108" s="73">
        <f t="shared" si="79"/>
        <v>64.242424242424249</v>
      </c>
      <c r="AP108" s="73">
        <f t="shared" si="80"/>
        <v>24.617275692397076</v>
      </c>
      <c r="AQ108" s="73">
        <f t="shared" si="81"/>
        <v>927.27272727272737</v>
      </c>
      <c r="AR108" s="73">
        <f t="shared" si="82"/>
        <v>39.873209013340471</v>
      </c>
      <c r="AS108" s="73">
        <f t="shared" si="83"/>
        <v>0.59876093087512083</v>
      </c>
      <c r="AT108" s="73">
        <f t="shared" si="84"/>
        <v>206.66666666666669</v>
      </c>
      <c r="AU108" s="73">
        <f t="shared" si="85"/>
        <v>710.49268422697492</v>
      </c>
      <c r="AV108" s="73">
        <f t="shared" si="86"/>
        <v>1994.2673153429118</v>
      </c>
      <c r="AW108" s="73">
        <f t="shared" si="87"/>
        <v>117.25864942201197</v>
      </c>
      <c r="AX108" s="73">
        <f t="shared" si="88"/>
        <v>0.2145147507990858</v>
      </c>
      <c r="AY108" s="73">
        <f t="shared" si="89"/>
        <v>24.617275692397076</v>
      </c>
      <c r="AZ108" s="73">
        <f t="shared" si="90"/>
        <v>39.873209013340471</v>
      </c>
      <c r="BA108" s="73">
        <f t="shared" si="91"/>
        <v>2829.0909090909095</v>
      </c>
      <c r="BC108" s="34">
        <f t="shared" si="92"/>
        <v>3.8667205563969538E-3</v>
      </c>
      <c r="BD108" s="34">
        <f t="shared" si="93"/>
        <v>2.0670657077073804E-2</v>
      </c>
      <c r="BE108" s="34">
        <f t="shared" si="94"/>
        <v>1.2777243944115189E-2</v>
      </c>
      <c r="BF108" s="34">
        <f t="shared" si="95"/>
        <v>1.1375556656278306E-2</v>
      </c>
      <c r="BG108" s="34">
        <f t="shared" si="96"/>
        <v>0.28517843975365048</v>
      </c>
      <c r="BH108" s="34">
        <f t="shared" si="97"/>
        <v>1.9459302576138333E-2</v>
      </c>
      <c r="BI108" s="34">
        <f t="shared" si="98"/>
        <v>5.4298967554943289E-2</v>
      </c>
      <c r="BJ108" s="34">
        <f t="shared" si="99"/>
        <v>2.6009680287004663E-2</v>
      </c>
      <c r="BL108" s="49">
        <f t="shared" si="100"/>
        <v>1</v>
      </c>
      <c r="BM108" s="49">
        <f t="shared" si="101"/>
        <v>0.61813438713985824</v>
      </c>
      <c r="BN108" s="49">
        <f t="shared" si="102"/>
        <v>13.796292913685216</v>
      </c>
      <c r="BO108" s="49">
        <f t="shared" si="103"/>
        <v>0.94139738778410642</v>
      </c>
      <c r="BP108" s="49">
        <f t="shared" si="104"/>
        <v>1.2582899609830238</v>
      </c>
      <c r="BU108" s="38">
        <f t="shared" si="105"/>
        <v>4.0126055698335862E-2</v>
      </c>
      <c r="BV108" s="38">
        <f t="shared" si="106"/>
        <v>2.4803294847430653E-2</v>
      </c>
      <c r="BW108" s="38">
        <f t="shared" si="106"/>
        <v>0.55359081788508935</v>
      </c>
      <c r="BX108" s="38">
        <f t="shared" si="106"/>
        <v>3.7774564016492936E-2</v>
      </c>
      <c r="BY108" s="38">
        <f t="shared" si="106"/>
        <v>5.0490213059061671E-2</v>
      </c>
    </row>
    <row r="109" spans="1:77" x14ac:dyDescent="0.25">
      <c r="A109" s="23" t="s">
        <v>377</v>
      </c>
      <c r="B109" s="24" t="s">
        <v>378</v>
      </c>
      <c r="C109" s="24" t="s">
        <v>77</v>
      </c>
      <c r="D109" s="24" t="s">
        <v>82</v>
      </c>
      <c r="E109" s="25">
        <v>1.7899999999999999E-2</v>
      </c>
      <c r="F109" s="26">
        <f t="shared" si="55"/>
        <v>38.723306176533256</v>
      </c>
      <c r="G109" s="27">
        <v>114.81536214968835</v>
      </c>
      <c r="H109" s="28">
        <f t="shared" si="56"/>
        <v>2.0600000000000005</v>
      </c>
      <c r="I109" s="27">
        <v>7.1417110800533268E-6</v>
      </c>
      <c r="J109" s="27">
        <f t="shared" si="57"/>
        <v>2.8810940984169952E-9</v>
      </c>
      <c r="K109" s="20">
        <f t="shared" si="54"/>
        <v>0.99993648729313267</v>
      </c>
      <c r="S109" s="31">
        <f t="shared" si="58"/>
        <v>3.7751781961421478</v>
      </c>
      <c r="T109" s="31">
        <f t="shared" si="59"/>
        <v>5.2281100054866334</v>
      </c>
      <c r="U109" s="31">
        <f t="shared" si="60"/>
        <v>2.488545033908927</v>
      </c>
      <c r="V109" s="31">
        <f t="shared" si="61"/>
        <v>6.0808988003386579</v>
      </c>
      <c r="W109" s="31">
        <f t="shared" si="62"/>
        <v>2.2548035324942952</v>
      </c>
      <c r="X109" s="32">
        <f t="shared" si="63"/>
        <v>2180109.8972000452</v>
      </c>
      <c r="Y109" s="31">
        <f t="shared" si="64"/>
        <v>48.105574433636797</v>
      </c>
      <c r="Z109" s="31">
        <f t="shared" si="65"/>
        <v>3.5881534438356102</v>
      </c>
      <c r="AA109" s="31">
        <f t="shared" si="66"/>
        <v>9.5869120465753657</v>
      </c>
      <c r="AB109" s="31">
        <f t="shared" si="67"/>
        <v>2.0019301994504892</v>
      </c>
      <c r="AD109" s="73">
        <f t="shared" si="68"/>
        <v>1003.3963440112456</v>
      </c>
      <c r="AE109" s="73">
        <f t="shared" si="69"/>
        <v>244.90724773684389</v>
      </c>
      <c r="AF109" s="73">
        <f t="shared" si="70"/>
        <v>9.5636855283319527E-2</v>
      </c>
      <c r="AG109" s="73">
        <f t="shared" si="71"/>
        <v>1147.878787878788</v>
      </c>
      <c r="AH109" s="73">
        <f t="shared" si="72"/>
        <v>2648.1337127536881</v>
      </c>
      <c r="AI109" s="73">
        <f t="shared" si="73"/>
        <v>2.46674060735308</v>
      </c>
      <c r="AJ109" s="73">
        <f t="shared" si="74"/>
        <v>399.39393939393943</v>
      </c>
      <c r="AK109" s="73">
        <f t="shared" si="75"/>
        <v>153.00667886499014</v>
      </c>
      <c r="AL109" s="73">
        <f t="shared" si="76"/>
        <v>1.4334139778978548E-5</v>
      </c>
      <c r="AM109" s="73">
        <f t="shared" si="77"/>
        <v>83.63636363636364</v>
      </c>
      <c r="AN109" s="73">
        <f t="shared" si="78"/>
        <v>0.32887863223031455</v>
      </c>
      <c r="AO109" s="73">
        <f t="shared" si="79"/>
        <v>64.242424242424249</v>
      </c>
      <c r="AP109" s="73">
        <f t="shared" si="80"/>
        <v>34.526572404240021</v>
      </c>
      <c r="AQ109" s="73">
        <f t="shared" si="81"/>
        <v>927.27272727272737</v>
      </c>
      <c r="AR109" s="73">
        <f t="shared" si="82"/>
        <v>59.282210014261395</v>
      </c>
      <c r="AS109" s="73">
        <f t="shared" si="83"/>
        <v>0.62439739424636942</v>
      </c>
      <c r="AT109" s="73">
        <f t="shared" si="84"/>
        <v>206.66666666666669</v>
      </c>
      <c r="AU109" s="73">
        <f t="shared" si="85"/>
        <v>1003.3963440112456</v>
      </c>
      <c r="AV109" s="73">
        <f t="shared" si="86"/>
        <v>2648.1337127536881</v>
      </c>
      <c r="AW109" s="73">
        <f t="shared" si="87"/>
        <v>153.00667886499014</v>
      </c>
      <c r="AX109" s="73">
        <f t="shared" si="88"/>
        <v>0.32887863223031455</v>
      </c>
      <c r="AY109" s="73">
        <f t="shared" si="89"/>
        <v>34.526572404240021</v>
      </c>
      <c r="AZ109" s="73">
        <f t="shared" si="90"/>
        <v>59.282210014261395</v>
      </c>
      <c r="BA109" s="73">
        <f t="shared" si="91"/>
        <v>2829.0909090909095</v>
      </c>
      <c r="BC109" s="34">
        <f t="shared" si="92"/>
        <v>2.2451269794654225E-3</v>
      </c>
      <c r="BD109" s="34">
        <f t="shared" si="93"/>
        <v>8.4944041766143313E-3</v>
      </c>
      <c r="BE109" s="34">
        <f t="shared" si="94"/>
        <v>5.5819000468049183E-3</v>
      </c>
      <c r="BF109" s="34">
        <f t="shared" si="95"/>
        <v>5.0623197699430789E-3</v>
      </c>
      <c r="BG109" s="34">
        <f t="shared" si="96"/>
        <v>0.10800312302364004</v>
      </c>
      <c r="BH109" s="34">
        <f t="shared" si="97"/>
        <v>8.0558601032170961E-3</v>
      </c>
      <c r="BI109" s="34">
        <f t="shared" si="98"/>
        <v>2.129949525091903E-2</v>
      </c>
      <c r="BJ109" s="34">
        <f t="shared" si="99"/>
        <v>1.063947946674941E-2</v>
      </c>
      <c r="BL109" s="49">
        <f t="shared" si="100"/>
        <v>1</v>
      </c>
      <c r="BM109" s="49">
        <f t="shared" si="101"/>
        <v>0.65712673081559581</v>
      </c>
      <c r="BN109" s="49">
        <f t="shared" si="102"/>
        <v>12.714620210912489</v>
      </c>
      <c r="BO109" s="49">
        <f t="shared" si="103"/>
        <v>0.94837259161689336</v>
      </c>
      <c r="BP109" s="49">
        <f t="shared" si="104"/>
        <v>1.252528046174282</v>
      </c>
      <c r="BU109" s="38">
        <f t="shared" si="105"/>
        <v>4.0929213284727185E-2</v>
      </c>
      <c r="BV109" s="38">
        <f t="shared" si="106"/>
        <v>2.6895680120647029E-2</v>
      </c>
      <c r="BW109" s="38">
        <f t="shared" si="106"/>
        <v>0.52039940244674021</v>
      </c>
      <c r="BX109" s="38">
        <f t="shared" si="106"/>
        <v>3.8816144075677302E-2</v>
      </c>
      <c r="BY109" s="38">
        <f t="shared" si="106"/>
        <v>5.1264987546969808E-2</v>
      </c>
    </row>
    <row r="110" spans="1:77" x14ac:dyDescent="0.25">
      <c r="A110" s="23" t="s">
        <v>379</v>
      </c>
      <c r="B110" s="24" t="s">
        <v>380</v>
      </c>
      <c r="C110" s="24" t="s">
        <v>89</v>
      </c>
      <c r="D110" s="24" t="s">
        <v>66</v>
      </c>
      <c r="E110" s="25">
        <v>0.436</v>
      </c>
      <c r="F110" s="26">
        <f t="shared" si="55"/>
        <v>1.5897871113760214</v>
      </c>
      <c r="G110" s="27">
        <v>1148.1536214968839</v>
      </c>
      <c r="H110" s="28">
        <f t="shared" si="56"/>
        <v>3.0600000000000005</v>
      </c>
      <c r="I110" s="27">
        <v>0.43328999999999995</v>
      </c>
      <c r="J110" s="27">
        <f t="shared" si="57"/>
        <v>1.7479694262481678E-4</v>
      </c>
      <c r="K110" s="20">
        <f t="shared" si="54"/>
        <v>0.99994782646297464</v>
      </c>
      <c r="S110" s="31">
        <f t="shared" si="58"/>
        <v>5.1289177442010834</v>
      </c>
      <c r="T110" s="31">
        <f t="shared" si="59"/>
        <v>9.3168383640459016</v>
      </c>
      <c r="U110" s="31">
        <f t="shared" si="60"/>
        <v>3.1982594467104017</v>
      </c>
      <c r="V110" s="31">
        <f t="shared" si="61"/>
        <v>53.305830108649751</v>
      </c>
      <c r="W110" s="31">
        <f t="shared" si="62"/>
        <v>2.8527308543039895</v>
      </c>
      <c r="X110" s="32">
        <f t="shared" si="63"/>
        <v>310.09362505600143</v>
      </c>
      <c r="Y110" s="31">
        <f t="shared" si="64"/>
        <v>70.413521391730626</v>
      </c>
      <c r="Z110" s="31">
        <f t="shared" si="65"/>
        <v>4.8444909434376262</v>
      </c>
      <c r="AA110" s="31">
        <f t="shared" si="66"/>
        <v>13.646044369136977</v>
      </c>
      <c r="AB110" s="31">
        <f t="shared" si="67"/>
        <v>2.0795020248828173</v>
      </c>
      <c r="AD110" s="73">
        <f t="shared" si="68"/>
        <v>738.55736997982331</v>
      </c>
      <c r="AE110" s="73">
        <f t="shared" si="69"/>
        <v>10.054678290113545</v>
      </c>
      <c r="AF110" s="73">
        <f t="shared" si="70"/>
        <v>5.3666273950777388E-2</v>
      </c>
      <c r="AG110" s="73">
        <f t="shared" si="71"/>
        <v>1147.878787878788</v>
      </c>
      <c r="AH110" s="73">
        <f t="shared" si="72"/>
        <v>2060.4957508304096</v>
      </c>
      <c r="AI110" s="73">
        <f t="shared" si="73"/>
        <v>0.28139511136824041</v>
      </c>
      <c r="AJ110" s="73">
        <f t="shared" si="74"/>
        <v>399.39393939393943</v>
      </c>
      <c r="AK110" s="73">
        <f t="shared" si="75"/>
        <v>120.93675065051772</v>
      </c>
      <c r="AL110" s="73">
        <f t="shared" si="76"/>
        <v>0.10077601561256345</v>
      </c>
      <c r="AM110" s="73">
        <f t="shared" si="77"/>
        <v>83.63636363636364</v>
      </c>
      <c r="AN110" s="73">
        <f t="shared" si="78"/>
        <v>0.22468547531335462</v>
      </c>
      <c r="AO110" s="73">
        <f t="shared" si="79"/>
        <v>64.242424242424249</v>
      </c>
      <c r="AP110" s="73">
        <f t="shared" si="80"/>
        <v>25.572684751104941</v>
      </c>
      <c r="AQ110" s="73">
        <f t="shared" si="81"/>
        <v>927.27272727272737</v>
      </c>
      <c r="AR110" s="73">
        <f t="shared" si="82"/>
        <v>41.648210863121847</v>
      </c>
      <c r="AS110" s="73">
        <f t="shared" si="83"/>
        <v>0.60110544978692149</v>
      </c>
      <c r="AT110" s="73">
        <f t="shared" si="84"/>
        <v>206.66666666666669</v>
      </c>
      <c r="AU110" s="73">
        <f t="shared" si="85"/>
        <v>738.55736997982331</v>
      </c>
      <c r="AV110" s="73">
        <f t="shared" si="86"/>
        <v>2060.4957508304096</v>
      </c>
      <c r="AW110" s="73">
        <f t="shared" si="87"/>
        <v>120.93675065051772</v>
      </c>
      <c r="AX110" s="73">
        <f t="shared" si="88"/>
        <v>0.22468547531335462</v>
      </c>
      <c r="AY110" s="73">
        <f t="shared" si="89"/>
        <v>25.572684751104941</v>
      </c>
      <c r="AZ110" s="73">
        <f t="shared" si="90"/>
        <v>41.648210863121847</v>
      </c>
      <c r="BA110" s="73">
        <f t="shared" si="91"/>
        <v>2829.0909090909095</v>
      </c>
      <c r="BC110" s="34">
        <f t="shared" si="92"/>
        <v>3.3816699185890996E-2</v>
      </c>
      <c r="BD110" s="34">
        <f t="shared" si="93"/>
        <v>0.17390611647155241</v>
      </c>
      <c r="BE110" s="34">
        <f t="shared" si="94"/>
        <v>0.10813980933060958</v>
      </c>
      <c r="BF110" s="34">
        <f t="shared" si="95"/>
        <v>9.6389620149079605E-2</v>
      </c>
      <c r="BG110" s="34">
        <f t="shared" si="96"/>
        <v>2.3811528715234553</v>
      </c>
      <c r="BH110" s="34">
        <f t="shared" si="97"/>
        <v>0.16382469294300345</v>
      </c>
      <c r="BI110" s="34">
        <f t="shared" si="98"/>
        <v>0.45489865985774236</v>
      </c>
      <c r="BJ110" s="34">
        <f t="shared" si="99"/>
        <v>0.21875365083300483</v>
      </c>
      <c r="BL110" s="49">
        <f t="shared" si="100"/>
        <v>1</v>
      </c>
      <c r="BM110" s="49">
        <f t="shared" si="101"/>
        <v>0.62182867126642505</v>
      </c>
      <c r="BN110" s="49">
        <f t="shared" si="102"/>
        <v>13.692174374516407</v>
      </c>
      <c r="BO110" s="49">
        <f t="shared" si="103"/>
        <v>0.94202950572932787</v>
      </c>
      <c r="BP110" s="49">
        <f t="shared" si="104"/>
        <v>1.2578835941563251</v>
      </c>
      <c r="BU110" s="38">
        <f t="shared" si="105"/>
        <v>4.0199195115385951E-2</v>
      </c>
      <c r="BV110" s="38">
        <f t="shared" si="106"/>
        <v>2.499701208458021E-2</v>
      </c>
      <c r="BW110" s="38">
        <f t="shared" si="106"/>
        <v>0.55041438923507258</v>
      </c>
      <c r="BX110" s="38">
        <f t="shared" si="106"/>
        <v>3.7868827905263837E-2</v>
      </c>
      <c r="BY110" s="38">
        <f t="shared" si="106"/>
        <v>5.0565908033933071E-2</v>
      </c>
    </row>
    <row r="111" spans="1:77" x14ac:dyDescent="0.25">
      <c r="A111" s="23" t="s">
        <v>381</v>
      </c>
      <c r="B111" s="24" t="s">
        <v>382</v>
      </c>
      <c r="C111" s="24" t="s">
        <v>89</v>
      </c>
      <c r="D111" s="24" t="s">
        <v>66</v>
      </c>
      <c r="E111" s="25">
        <v>8.9899999999999995E-4</v>
      </c>
      <c r="F111" s="26">
        <f t="shared" si="55"/>
        <v>771.02022309226402</v>
      </c>
      <c r="G111" s="27">
        <v>0.18197008586099833</v>
      </c>
      <c r="H111" s="28">
        <f t="shared" si="56"/>
        <v>-0.74</v>
      </c>
      <c r="I111" s="27">
        <v>5.5961753576334585E-3</v>
      </c>
      <c r="J111" s="27">
        <f t="shared" si="57"/>
        <v>2.257597320285881E-6</v>
      </c>
      <c r="K111" s="20">
        <f t="shared" si="54"/>
        <v>0.98422432236042601</v>
      </c>
      <c r="S111" s="31">
        <f t="shared" si="58"/>
        <v>0.88372553095313089</v>
      </c>
      <c r="T111" s="31">
        <f t="shared" si="59"/>
        <v>0.81180237551728085</v>
      </c>
      <c r="U111" s="31">
        <f t="shared" si="60"/>
        <v>0.97266582851797767</v>
      </c>
      <c r="V111" s="31">
        <f t="shared" si="61"/>
        <v>0.8420004852090921</v>
      </c>
      <c r="W111" s="31">
        <f t="shared" si="62"/>
        <v>0.97769040485099679</v>
      </c>
      <c r="X111" s="32">
        <f t="shared" si="63"/>
        <v>427.37430404422543</v>
      </c>
      <c r="Y111" s="31">
        <f t="shared" si="64"/>
        <v>0.45802451950259249</v>
      </c>
      <c r="Z111" s="31">
        <f t="shared" si="65"/>
        <v>0.90474184017090875</v>
      </c>
      <c r="AA111" s="31">
        <f t="shared" si="66"/>
        <v>0.91701022590794745</v>
      </c>
      <c r="AB111" s="31">
        <f t="shared" si="67"/>
        <v>0.91594073881218097</v>
      </c>
      <c r="AD111" s="73">
        <f t="shared" si="68"/>
        <v>4286.3987373030868</v>
      </c>
      <c r="AE111" s="73">
        <f t="shared" si="69"/>
        <v>4876.3512063287053</v>
      </c>
      <c r="AF111" s="73">
        <f t="shared" si="70"/>
        <v>0.61591344775432544</v>
      </c>
      <c r="AG111" s="73">
        <f t="shared" si="71"/>
        <v>1147.878787878788</v>
      </c>
      <c r="AH111" s="73">
        <f t="shared" si="72"/>
        <v>6775.194323461521</v>
      </c>
      <c r="AI111" s="73">
        <f t="shared" si="73"/>
        <v>17.814716574985205</v>
      </c>
      <c r="AJ111" s="73">
        <f t="shared" si="74"/>
        <v>399.39393939393943</v>
      </c>
      <c r="AK111" s="73">
        <f t="shared" si="75"/>
        <v>352.87244130474932</v>
      </c>
      <c r="AL111" s="73">
        <f t="shared" si="76"/>
        <v>7.3120914627488209E-2</v>
      </c>
      <c r="AM111" s="73">
        <f t="shared" si="77"/>
        <v>83.63636363636364</v>
      </c>
      <c r="AN111" s="73">
        <f t="shared" si="78"/>
        <v>34.541590785509271</v>
      </c>
      <c r="AO111" s="73">
        <f t="shared" si="79"/>
        <v>64.242424242424249</v>
      </c>
      <c r="AP111" s="73">
        <f t="shared" si="80"/>
        <v>136.93037524683368</v>
      </c>
      <c r="AQ111" s="73">
        <f t="shared" si="81"/>
        <v>927.27272727272737</v>
      </c>
      <c r="AR111" s="73">
        <f t="shared" si="82"/>
        <v>619.76771608039246</v>
      </c>
      <c r="AS111" s="73">
        <f t="shared" si="83"/>
        <v>1.3647171121802453</v>
      </c>
      <c r="AT111" s="73">
        <f t="shared" si="84"/>
        <v>206.66666666666669</v>
      </c>
      <c r="AU111" s="73">
        <f t="shared" si="85"/>
        <v>4286.3987373030868</v>
      </c>
      <c r="AV111" s="73">
        <f t="shared" si="86"/>
        <v>6775.194323461521</v>
      </c>
      <c r="AW111" s="73">
        <f t="shared" si="87"/>
        <v>352.87244130474932</v>
      </c>
      <c r="AX111" s="73">
        <f t="shared" si="88"/>
        <v>34.541590785509271</v>
      </c>
      <c r="AY111" s="73">
        <f t="shared" si="89"/>
        <v>136.93037524683368</v>
      </c>
      <c r="AZ111" s="73">
        <f t="shared" si="90"/>
        <v>619.76771608039246</v>
      </c>
      <c r="BA111" s="73">
        <f t="shared" si="91"/>
        <v>2829.0909090909095</v>
      </c>
      <c r="BC111" s="34">
        <f t="shared" si="92"/>
        <v>4.7837426557904145E-4</v>
      </c>
      <c r="BD111" s="34">
        <f t="shared" si="93"/>
        <v>4.2331091604003287E-4</v>
      </c>
      <c r="BE111" s="34">
        <f t="shared" si="94"/>
        <v>4.6407805312576782E-4</v>
      </c>
      <c r="BF111" s="34">
        <f t="shared" si="95"/>
        <v>4.6760503400858052E-4</v>
      </c>
      <c r="BG111" s="34">
        <f t="shared" si="96"/>
        <v>2.1910714313424606E-4</v>
      </c>
      <c r="BH111" s="34">
        <f t="shared" si="97"/>
        <v>4.3280521333038897E-4</v>
      </c>
      <c r="BI111" s="34">
        <f t="shared" si="98"/>
        <v>4.3771026339745311E-4</v>
      </c>
      <c r="BJ111" s="34">
        <f t="shared" si="99"/>
        <v>4.7788054930834141E-4</v>
      </c>
      <c r="BL111" s="49">
        <f t="shared" si="100"/>
        <v>1</v>
      </c>
      <c r="BM111" s="49">
        <f t="shared" si="101"/>
        <v>1.0963054236047141</v>
      </c>
      <c r="BN111" s="49">
        <f t="shared" si="102"/>
        <v>0.51760333795295965</v>
      </c>
      <c r="BO111" s="49">
        <f t="shared" si="103"/>
        <v>1.0224286616068701</v>
      </c>
      <c r="BP111" s="49">
        <f t="shared" si="104"/>
        <v>1.1289114719242153</v>
      </c>
      <c r="BU111" s="38">
        <f t="shared" si="105"/>
        <v>5.5025899569983647E-2</v>
      </c>
      <c r="BV111" s="38">
        <f t="shared" si="106"/>
        <v>6.0325192137301378E-2</v>
      </c>
      <c r="BW111" s="38">
        <f t="shared" si="106"/>
        <v>2.8481589291287863E-2</v>
      </c>
      <c r="BX111" s="38">
        <f t="shared" si="106"/>
        <v>5.6260056851052426E-2</v>
      </c>
      <c r="BY111" s="38">
        <f t="shared" si="106"/>
        <v>6.2119369277504284E-2</v>
      </c>
    </row>
    <row r="112" spans="1:77" x14ac:dyDescent="0.25">
      <c r="A112" s="23" t="s">
        <v>383</v>
      </c>
      <c r="B112" s="24" t="s">
        <v>384</v>
      </c>
      <c r="C112" s="24" t="s">
        <v>77</v>
      </c>
      <c r="D112" s="24" t="s">
        <v>82</v>
      </c>
      <c r="E112" s="25">
        <v>2.23E-2</v>
      </c>
      <c r="F112" s="26">
        <f t="shared" si="55"/>
        <v>31.082833208966157</v>
      </c>
      <c r="G112" s="27">
        <v>0.40738027780411268</v>
      </c>
      <c r="H112" s="28">
        <f t="shared" si="56"/>
        <v>-0.39000000000000007</v>
      </c>
      <c r="I112" s="27">
        <v>2.080917866146437E-5</v>
      </c>
      <c r="J112" s="27">
        <f t="shared" si="57"/>
        <v>8.3947951915750423E-9</v>
      </c>
      <c r="K112" s="20">
        <f t="shared" si="54"/>
        <v>0.9928710816636066</v>
      </c>
      <c r="S112" s="31">
        <f t="shared" si="58"/>
        <v>0.89971736478565156</v>
      </c>
      <c r="T112" s="31">
        <f t="shared" si="59"/>
        <v>0.82803454586254321</v>
      </c>
      <c r="U112" s="31">
        <f t="shared" si="60"/>
        <v>0.98104974178574023</v>
      </c>
      <c r="V112" s="31">
        <f t="shared" si="61"/>
        <v>0.85230203045278752</v>
      </c>
      <c r="W112" s="31">
        <f t="shared" si="62"/>
        <v>0.98475376824908545</v>
      </c>
      <c r="X112" s="32">
        <f t="shared" si="63"/>
        <v>116178.26671405917</v>
      </c>
      <c r="Y112" s="31">
        <f t="shared" si="64"/>
        <v>0.72155008570920953</v>
      </c>
      <c r="Z112" s="31">
        <f t="shared" si="65"/>
        <v>0.91958305579470268</v>
      </c>
      <c r="AA112" s="31">
        <f t="shared" si="66"/>
        <v>0.96496108152097482</v>
      </c>
      <c r="AB112" s="31">
        <f t="shared" si="67"/>
        <v>0.94408159703171723</v>
      </c>
      <c r="AD112" s="73">
        <f t="shared" si="68"/>
        <v>4210.2110598948502</v>
      </c>
      <c r="AE112" s="73">
        <f t="shared" si="69"/>
        <v>196.5847414569285</v>
      </c>
      <c r="AF112" s="73">
        <f t="shared" si="70"/>
        <v>0.60383954087224989</v>
      </c>
      <c r="AG112" s="73">
        <f t="shared" si="71"/>
        <v>1147.878787878788</v>
      </c>
      <c r="AH112" s="73">
        <f t="shared" si="72"/>
        <v>6717.2944646054912</v>
      </c>
      <c r="AI112" s="73">
        <f t="shared" si="73"/>
        <v>17.599394890601413</v>
      </c>
      <c r="AJ112" s="73">
        <f t="shared" si="74"/>
        <v>399.39393939393943</v>
      </c>
      <c r="AK112" s="73">
        <f t="shared" si="75"/>
        <v>350.3413859623181</v>
      </c>
      <c r="AL112" s="73">
        <f t="shared" si="76"/>
        <v>2.6898318320511079E-4</v>
      </c>
      <c r="AM112" s="73">
        <f t="shared" si="77"/>
        <v>83.63636363636364</v>
      </c>
      <c r="AN112" s="73">
        <f t="shared" si="78"/>
        <v>21.926261025716247</v>
      </c>
      <c r="AO112" s="73">
        <f t="shared" si="79"/>
        <v>64.242424242424249</v>
      </c>
      <c r="AP112" s="73">
        <f t="shared" si="80"/>
        <v>134.72044628861789</v>
      </c>
      <c r="AQ112" s="73">
        <f t="shared" si="81"/>
        <v>927.27272727272737</v>
      </c>
      <c r="AR112" s="73">
        <f t="shared" si="82"/>
        <v>588.97021259916983</v>
      </c>
      <c r="AS112" s="73">
        <f t="shared" si="83"/>
        <v>1.3240380957854909</v>
      </c>
      <c r="AT112" s="73">
        <f t="shared" si="84"/>
        <v>206.66666666666669</v>
      </c>
      <c r="AU112" s="73">
        <f t="shared" si="85"/>
        <v>4210.2110598948502</v>
      </c>
      <c r="AV112" s="73">
        <f t="shared" si="86"/>
        <v>6717.2944646054912</v>
      </c>
      <c r="AW112" s="73">
        <f t="shared" si="87"/>
        <v>350.3413859623181</v>
      </c>
      <c r="AX112" s="73">
        <f t="shared" si="88"/>
        <v>21.926261025716247</v>
      </c>
      <c r="AY112" s="73">
        <f t="shared" si="89"/>
        <v>134.72044628861789</v>
      </c>
      <c r="AZ112" s="73">
        <f t="shared" si="90"/>
        <v>588.97021259916983</v>
      </c>
      <c r="BA112" s="73">
        <f t="shared" si="91"/>
        <v>2829.0909090909095</v>
      </c>
      <c r="BC112" s="34">
        <f t="shared" si="92"/>
        <v>1.1417244615716998E-2</v>
      </c>
      <c r="BD112" s="34">
        <f t="shared" si="93"/>
        <v>1.028578199608147E-2</v>
      </c>
      <c r="BE112" s="34">
        <f t="shared" si="94"/>
        <v>1.1171615111868217E-2</v>
      </c>
      <c r="BF112" s="34">
        <f t="shared" si="95"/>
        <v>1.1243166026132694E-2</v>
      </c>
      <c r="BG112" s="34">
        <f t="shared" si="96"/>
        <v>8.2381138310336118E-3</v>
      </c>
      <c r="BH112" s="34">
        <f t="shared" si="97"/>
        <v>1.0499104692476653E-2</v>
      </c>
      <c r="BI112" s="34">
        <f t="shared" si="98"/>
        <v>1.0992484989127388E-2</v>
      </c>
      <c r="BJ112" s="34">
        <f t="shared" si="99"/>
        <v>1.1643575114363855E-2</v>
      </c>
      <c r="BL112" s="49">
        <f t="shared" si="100"/>
        <v>1</v>
      </c>
      <c r="BM112" s="49">
        <f t="shared" si="101"/>
        <v>1.0861220970971599</v>
      </c>
      <c r="BN112" s="49">
        <f t="shared" si="102"/>
        <v>0.80092246113830246</v>
      </c>
      <c r="BO112" s="49">
        <f t="shared" si="103"/>
        <v>1.0207395700663744</v>
      </c>
      <c r="BP112" s="49">
        <f t="shared" si="104"/>
        <v>1.1320067952830088</v>
      </c>
      <c r="BU112" s="38">
        <f t="shared" si="105"/>
        <v>5.4580577349021081E-2</v>
      </c>
      <c r="BV112" s="38">
        <f t="shared" si="106"/>
        <v>5.9281171131092519E-2</v>
      </c>
      <c r="BW112" s="38">
        <f t="shared" si="106"/>
        <v>4.3714810340727446E-2</v>
      </c>
      <c r="BX112" s="38">
        <f t="shared" si="106"/>
        <v>5.5712555057214272E-2</v>
      </c>
      <c r="BY112" s="38">
        <f t="shared" si="106"/>
        <v>6.178558444956174E-2</v>
      </c>
    </row>
    <row r="113" spans="1:77" x14ac:dyDescent="0.25">
      <c r="A113" s="23" t="s">
        <v>385</v>
      </c>
      <c r="B113" s="24" t="s">
        <v>386</v>
      </c>
      <c r="C113" s="24" t="s">
        <v>320</v>
      </c>
      <c r="D113" s="24" t="s">
        <v>212</v>
      </c>
      <c r="E113" s="25">
        <v>9.9600000000000001E-3</v>
      </c>
      <c r="F113" s="26">
        <f t="shared" si="55"/>
        <v>69.593090417665195</v>
      </c>
      <c r="G113" s="27">
        <v>37.153522909717275</v>
      </c>
      <c r="H113" s="28">
        <f t="shared" si="56"/>
        <v>1.5700000000000003</v>
      </c>
      <c r="I113" s="27">
        <v>8.9283999999999991E-9</v>
      </c>
      <c r="J113" s="27">
        <f t="shared" si="57"/>
        <v>3.6018763934810735E-12</v>
      </c>
      <c r="K113" s="20">
        <f t="shared" si="54"/>
        <v>0.99988438005261948</v>
      </c>
      <c r="S113" s="31">
        <f t="shared" si="58"/>
        <v>2.541516368749996</v>
      </c>
      <c r="T113" s="31">
        <f t="shared" si="59"/>
        <v>2.8931350187363307</v>
      </c>
      <c r="U113" s="31">
        <f t="shared" si="60"/>
        <v>1.8417828257141369</v>
      </c>
      <c r="V113" s="31">
        <f t="shared" si="61"/>
        <v>2.531649568338191</v>
      </c>
      <c r="W113" s="31">
        <f t="shared" si="62"/>
        <v>1.7099128158648587</v>
      </c>
      <c r="X113" s="32">
        <f t="shared" si="63"/>
        <v>743901073.0669179</v>
      </c>
      <c r="Y113" s="31">
        <f t="shared" si="64"/>
        <v>27.776359224441258</v>
      </c>
      <c r="Z113" s="31">
        <f t="shared" si="65"/>
        <v>2.4432540296147334</v>
      </c>
      <c r="AA113" s="31">
        <f t="shared" si="66"/>
        <v>5.887827827710618</v>
      </c>
      <c r="AB113" s="31">
        <f t="shared" si="67"/>
        <v>1.8557224559694898</v>
      </c>
      <c r="AD113" s="73">
        <f t="shared" si="68"/>
        <v>1490.4487913501289</v>
      </c>
      <c r="AE113" s="73">
        <f t="shared" si="69"/>
        <v>440.14455165557291</v>
      </c>
      <c r="AF113" s="73">
        <f t="shared" si="70"/>
        <v>0.17282290552011326</v>
      </c>
      <c r="AG113" s="73">
        <f t="shared" si="71"/>
        <v>1147.878787878788</v>
      </c>
      <c r="AH113" s="73">
        <f t="shared" si="72"/>
        <v>3578.0548650977776</v>
      </c>
      <c r="AI113" s="73">
        <f t="shared" si="73"/>
        <v>5.9249906415152873</v>
      </c>
      <c r="AJ113" s="73">
        <f t="shared" si="74"/>
        <v>399.39393939393943</v>
      </c>
      <c r="AK113" s="73">
        <f t="shared" si="75"/>
        <v>201.76467291140926</v>
      </c>
      <c r="AL113" s="73">
        <f t="shared" si="76"/>
        <v>4.2008273857119296E-8</v>
      </c>
      <c r="AM113" s="73">
        <f t="shared" si="77"/>
        <v>83.63636363636364</v>
      </c>
      <c r="AN113" s="73">
        <f t="shared" si="78"/>
        <v>0.5695813261396323</v>
      </c>
      <c r="AO113" s="73">
        <f t="shared" si="79"/>
        <v>64.242424242424249</v>
      </c>
      <c r="AP113" s="73">
        <f t="shared" si="80"/>
        <v>50.705591057860055</v>
      </c>
      <c r="AQ113" s="73">
        <f t="shared" si="81"/>
        <v>927.27272727272737</v>
      </c>
      <c r="AR113" s="73">
        <f t="shared" si="82"/>
        <v>96.526826185119631</v>
      </c>
      <c r="AS113" s="73">
        <f t="shared" si="83"/>
        <v>0.67359210747221332</v>
      </c>
      <c r="AT113" s="73">
        <f t="shared" si="84"/>
        <v>206.66666666666669</v>
      </c>
      <c r="AU113" s="73">
        <f t="shared" si="85"/>
        <v>1490.4487913501289</v>
      </c>
      <c r="AV113" s="73">
        <f t="shared" si="86"/>
        <v>3578.0548650977776</v>
      </c>
      <c r="AW113" s="73">
        <f t="shared" si="87"/>
        <v>201.76467291140926</v>
      </c>
      <c r="AX113" s="73">
        <f t="shared" si="88"/>
        <v>0.5695813261396323</v>
      </c>
      <c r="AY113" s="73">
        <f t="shared" si="89"/>
        <v>50.705591057860055</v>
      </c>
      <c r="AZ113" s="73">
        <f t="shared" si="90"/>
        <v>96.526826185119631</v>
      </c>
      <c r="BA113" s="73">
        <f t="shared" si="91"/>
        <v>2829.0909090909095</v>
      </c>
      <c r="BC113" s="34">
        <f t="shared" si="92"/>
        <v>1.8614557236249164E-3</v>
      </c>
      <c r="BD113" s="34">
        <f t="shared" si="93"/>
        <v>4.7395441461358465E-3</v>
      </c>
      <c r="BE113" s="34">
        <f t="shared" si="94"/>
        <v>3.422729399286146E-3</v>
      </c>
      <c r="BF113" s="34">
        <f t="shared" si="95"/>
        <v>3.1829269973285392E-3</v>
      </c>
      <c r="BG113" s="34">
        <f t="shared" si="96"/>
        <v>5.1704462859797927E-2</v>
      </c>
      <c r="BH113" s="34">
        <f t="shared" si="97"/>
        <v>4.5480091976959859E-3</v>
      </c>
      <c r="BI113" s="34">
        <f t="shared" si="98"/>
        <v>1.0883979254858732E-2</v>
      </c>
      <c r="BJ113" s="34">
        <f t="shared" si="99"/>
        <v>5.8650900191713129E-3</v>
      </c>
      <c r="BL113" s="49">
        <f t="shared" si="100"/>
        <v>1</v>
      </c>
      <c r="BM113" s="49">
        <f t="shared" si="101"/>
        <v>0.72216426174164861</v>
      </c>
      <c r="BN113" s="49">
        <f t="shared" si="102"/>
        <v>10.909163680214396</v>
      </c>
      <c r="BO113" s="49">
        <f t="shared" si="103"/>
        <v>0.95958789652882137</v>
      </c>
      <c r="BP113" s="49">
        <f t="shared" si="104"/>
        <v>1.2374797740734464</v>
      </c>
      <c r="BU113" s="38">
        <f t="shared" si="105"/>
        <v>4.2467917910607542E-2</v>
      </c>
      <c r="BV113" s="38">
        <f t="shared" si="106"/>
        <v>3.0668812585618831E-2</v>
      </c>
      <c r="BW113" s="38">
        <f t="shared" si="106"/>
        <v>0.46328946764472623</v>
      </c>
      <c r="BX113" s="38">
        <f t="shared" si="106"/>
        <v>4.0751700017798549E-2</v>
      </c>
      <c r="BY113" s="38">
        <f t="shared" si="106"/>
        <v>5.2553189461388289E-2</v>
      </c>
    </row>
    <row r="114" spans="1:77" x14ac:dyDescent="0.25">
      <c r="A114" s="23" t="s">
        <v>387</v>
      </c>
      <c r="B114" s="24" t="s">
        <v>388</v>
      </c>
      <c r="C114" s="24" t="s">
        <v>77</v>
      </c>
      <c r="D114" s="24" t="s">
        <v>389</v>
      </c>
      <c r="E114" s="25">
        <v>0.246</v>
      </c>
      <c r="F114" s="26">
        <f t="shared" si="55"/>
        <v>2.8176714656908346</v>
      </c>
      <c r="G114" s="27">
        <v>10000</v>
      </c>
      <c r="H114" s="28">
        <f t="shared" si="56"/>
        <v>4</v>
      </c>
      <c r="I114" s="27">
        <v>8.4738999999999995E-3</v>
      </c>
      <c r="J114" s="27">
        <f t="shared" si="57"/>
        <v>3.4185229571613358E-6</v>
      </c>
      <c r="K114" s="20">
        <f t="shared" si="54"/>
        <v>0.99985183370650366</v>
      </c>
      <c r="S114" s="31">
        <f t="shared" si="58"/>
        <v>5.3334997391761805</v>
      </c>
      <c r="T114" s="31">
        <f t="shared" si="59"/>
        <v>10.167410967339572</v>
      </c>
      <c r="U114" s="31">
        <f t="shared" si="60"/>
        <v>3.3055140442743824</v>
      </c>
      <c r="V114" s="31">
        <f t="shared" si="61"/>
        <v>457.84696985181409</v>
      </c>
      <c r="W114" s="31">
        <f t="shared" si="62"/>
        <v>2.9430917841603574</v>
      </c>
      <c r="X114" s="32">
        <f t="shared" si="63"/>
        <v>135941.32370789218</v>
      </c>
      <c r="Y114" s="31">
        <f t="shared" si="64"/>
        <v>73.784778661291313</v>
      </c>
      <c r="Z114" s="31">
        <f t="shared" si="65"/>
        <v>5.0343531901298659</v>
      </c>
      <c r="AA114" s="31">
        <f t="shared" si="66"/>
        <v>14.259475061627466</v>
      </c>
      <c r="AB114" s="31">
        <f t="shared" si="67"/>
        <v>2.0877213300751216</v>
      </c>
      <c r="AD114" s="73">
        <f t="shared" si="68"/>
        <v>710.22784011330987</v>
      </c>
      <c r="AE114" s="73">
        <f t="shared" si="69"/>
        <v>17.820486725567097</v>
      </c>
      <c r="AF114" s="73">
        <f t="shared" si="70"/>
        <v>4.9176727645428416E-2</v>
      </c>
      <c r="AG114" s="73">
        <f t="shared" si="71"/>
        <v>1147.878787878788</v>
      </c>
      <c r="AH114" s="73">
        <f t="shared" si="72"/>
        <v>1993.6384815592635</v>
      </c>
      <c r="AI114" s="73">
        <f t="shared" si="73"/>
        <v>3.2762038383381396E-2</v>
      </c>
      <c r="AJ114" s="73">
        <f t="shared" si="74"/>
        <v>399.39393939393943</v>
      </c>
      <c r="AK114" s="73">
        <f t="shared" si="75"/>
        <v>117.22366317516189</v>
      </c>
      <c r="AL114" s="73">
        <f t="shared" si="76"/>
        <v>2.2987859134834771E-4</v>
      </c>
      <c r="AM114" s="73">
        <f t="shared" si="77"/>
        <v>83.63636363636364</v>
      </c>
      <c r="AN114" s="73">
        <f t="shared" si="78"/>
        <v>0.21441950236123641</v>
      </c>
      <c r="AO114" s="73">
        <f t="shared" si="79"/>
        <v>64.242424242424249</v>
      </c>
      <c r="AP114" s="73">
        <f t="shared" si="80"/>
        <v>24.608253532747785</v>
      </c>
      <c r="AQ114" s="73">
        <f t="shared" si="81"/>
        <v>927.27272727272737</v>
      </c>
      <c r="AR114" s="73">
        <f t="shared" si="82"/>
        <v>39.856539660616946</v>
      </c>
      <c r="AS114" s="73">
        <f t="shared" si="83"/>
        <v>0.59873891308809013</v>
      </c>
      <c r="AT114" s="73">
        <f t="shared" si="84"/>
        <v>206.66666666666669</v>
      </c>
      <c r="AU114" s="73">
        <f t="shared" si="85"/>
        <v>710.22784011330987</v>
      </c>
      <c r="AV114" s="73">
        <f t="shared" si="86"/>
        <v>1993.6384815592635</v>
      </c>
      <c r="AW114" s="73">
        <f t="shared" si="87"/>
        <v>117.22366317516189</v>
      </c>
      <c r="AX114" s="73">
        <f t="shared" si="88"/>
        <v>0.21441950236123641</v>
      </c>
      <c r="AY114" s="73">
        <f t="shared" si="89"/>
        <v>24.608253532747785</v>
      </c>
      <c r="AZ114" s="73">
        <f t="shared" si="90"/>
        <v>39.856539660616946</v>
      </c>
      <c r="BA114" s="73">
        <f t="shared" si="91"/>
        <v>2829.0909090909095</v>
      </c>
      <c r="BC114" s="34">
        <f t="shared" si="92"/>
        <v>1.9868708052053825E-2</v>
      </c>
      <c r="BD114" s="34">
        <f t="shared" si="93"/>
        <v>0.10625274028960513</v>
      </c>
      <c r="BE114" s="34">
        <f t="shared" si="94"/>
        <v>6.5675214247840813E-2</v>
      </c>
      <c r="BF114" s="34">
        <f t="shared" si="95"/>
        <v>5.8475316758293719E-2</v>
      </c>
      <c r="BG114" s="34">
        <f t="shared" si="96"/>
        <v>1.4660082259066078</v>
      </c>
      <c r="BH114" s="34">
        <f t="shared" si="97"/>
        <v>0.10002609376561614</v>
      </c>
      <c r="BI114" s="34">
        <f t="shared" si="98"/>
        <v>0.27912424470586028</v>
      </c>
      <c r="BJ114" s="34">
        <f t="shared" si="99"/>
        <v>0.13369803751337669</v>
      </c>
      <c r="BL114" s="49">
        <f t="shared" si="100"/>
        <v>1</v>
      </c>
      <c r="BM114" s="49">
        <f t="shared" si="101"/>
        <v>0.61810372202010799</v>
      </c>
      <c r="BN114" s="49">
        <f t="shared" si="102"/>
        <v>13.797368631724877</v>
      </c>
      <c r="BO114" s="49">
        <f t="shared" si="103"/>
        <v>0.94139777941710034</v>
      </c>
      <c r="BP114" s="49">
        <f t="shared" si="104"/>
        <v>1.258302017895877</v>
      </c>
      <c r="BU114" s="38">
        <f t="shared" si="105"/>
        <v>4.0125110383662947E-2</v>
      </c>
      <c r="BV114" s="38">
        <f t="shared" si="106"/>
        <v>2.480148007460975E-2</v>
      </c>
      <c r="BW114" s="38">
        <f t="shared" si="106"/>
        <v>0.55362093935204926</v>
      </c>
      <c r="BX114" s="38">
        <f t="shared" si="106"/>
        <v>3.7773689814046336E-2</v>
      </c>
      <c r="BY114" s="38">
        <f t="shared" si="106"/>
        <v>5.0489507364057898E-2</v>
      </c>
    </row>
    <row r="115" spans="1:77" x14ac:dyDescent="0.25">
      <c r="A115" s="23" t="s">
        <v>390</v>
      </c>
      <c r="B115" s="24" t="s">
        <v>391</v>
      </c>
      <c r="C115" s="24" t="s">
        <v>178</v>
      </c>
      <c r="D115" s="24" t="s">
        <v>90</v>
      </c>
      <c r="E115" s="25">
        <v>7.5799999999999999E-3</v>
      </c>
      <c r="F115" s="26">
        <f t="shared" si="55"/>
        <v>91.444219071232894</v>
      </c>
      <c r="G115" s="27">
        <v>229.08676527677744</v>
      </c>
      <c r="H115" s="28">
        <f t="shared" si="56"/>
        <v>2.3600000000000003</v>
      </c>
      <c r="I115" s="27">
        <v>4.9388999999999998E-4</v>
      </c>
      <c r="J115" s="27">
        <f t="shared" si="57"/>
        <v>1.9924406746744854E-7</v>
      </c>
      <c r="K115" s="20">
        <f t="shared" si="54"/>
        <v>0.99994785999490921</v>
      </c>
      <c r="S115" s="31">
        <f t="shared" si="58"/>
        <v>4.3964005126737957</v>
      </c>
      <c r="T115" s="31">
        <f t="shared" si="59"/>
        <v>6.8336099757683897</v>
      </c>
      <c r="U115" s="31">
        <f t="shared" si="60"/>
        <v>2.8142283843204616</v>
      </c>
      <c r="V115" s="31">
        <f t="shared" si="61"/>
        <v>11.303253740133769</v>
      </c>
      <c r="W115" s="31">
        <f t="shared" si="62"/>
        <v>2.5291885103911005</v>
      </c>
      <c r="X115" s="32">
        <f t="shared" si="63"/>
        <v>58122.567486339613</v>
      </c>
      <c r="Y115" s="31">
        <f t="shared" si="64"/>
        <v>58.342546904628577</v>
      </c>
      <c r="Z115" s="31">
        <f t="shared" si="65"/>
        <v>4.1646785907646597</v>
      </c>
      <c r="AA115" s="31">
        <f t="shared" si="66"/>
        <v>11.449621596684803</v>
      </c>
      <c r="AB115" s="31">
        <f t="shared" si="67"/>
        <v>2.0436241716177128</v>
      </c>
      <c r="AD115" s="73">
        <f t="shared" si="68"/>
        <v>861.61394738265562</v>
      </c>
      <c r="AE115" s="73">
        <f t="shared" si="69"/>
        <v>578.3429728877976</v>
      </c>
      <c r="AF115" s="73">
        <f t="shared" si="70"/>
        <v>7.3167769564399035E-2</v>
      </c>
      <c r="AG115" s="73">
        <f t="shared" si="71"/>
        <v>1147.878787878788</v>
      </c>
      <c r="AH115" s="73">
        <f t="shared" si="72"/>
        <v>2341.6720678095412</v>
      </c>
      <c r="AI115" s="73">
        <f t="shared" si="73"/>
        <v>1.3270515149757649</v>
      </c>
      <c r="AJ115" s="73">
        <f t="shared" si="74"/>
        <v>399.39393939393943</v>
      </c>
      <c r="AK115" s="73">
        <f t="shared" si="75"/>
        <v>136.4073886080761</v>
      </c>
      <c r="AL115" s="73">
        <f t="shared" si="76"/>
        <v>5.3765690938110402E-4</v>
      </c>
      <c r="AM115" s="73">
        <f t="shared" si="77"/>
        <v>83.63636363636364</v>
      </c>
      <c r="AN115" s="73">
        <f t="shared" si="78"/>
        <v>0.27117252094342348</v>
      </c>
      <c r="AO115" s="73">
        <f t="shared" si="79"/>
        <v>64.242424242424249</v>
      </c>
      <c r="AP115" s="73">
        <f t="shared" si="80"/>
        <v>29.746986946564594</v>
      </c>
      <c r="AQ115" s="73">
        <f t="shared" si="81"/>
        <v>927.27272727272737</v>
      </c>
      <c r="AR115" s="73">
        <f t="shared" si="82"/>
        <v>49.637739425195697</v>
      </c>
      <c r="AS115" s="73">
        <f t="shared" si="83"/>
        <v>0.61165845333024826</v>
      </c>
      <c r="AT115" s="73">
        <f t="shared" si="84"/>
        <v>206.66666666666669</v>
      </c>
      <c r="AU115" s="73">
        <f t="shared" si="85"/>
        <v>861.61394738265562</v>
      </c>
      <c r="AV115" s="73">
        <f t="shared" si="86"/>
        <v>2341.6720678095412</v>
      </c>
      <c r="AW115" s="73">
        <f t="shared" si="87"/>
        <v>136.4073886080761</v>
      </c>
      <c r="AX115" s="73">
        <f t="shared" si="88"/>
        <v>0.27117252094342348</v>
      </c>
      <c r="AY115" s="73">
        <f t="shared" si="89"/>
        <v>29.746986946564594</v>
      </c>
      <c r="AZ115" s="73">
        <f t="shared" si="90"/>
        <v>49.637739425195697</v>
      </c>
      <c r="BA115" s="73">
        <f t="shared" si="91"/>
        <v>2829.0909090909095</v>
      </c>
      <c r="BC115" s="34">
        <f t="shared" si="92"/>
        <v>8.208876055358713E-4</v>
      </c>
      <c r="BD115" s="34">
        <f t="shared" si="93"/>
        <v>3.6175721597939445E-3</v>
      </c>
      <c r="BE115" s="34">
        <f t="shared" si="94"/>
        <v>2.3088567451280068E-3</v>
      </c>
      <c r="BF115" s="34">
        <f t="shared" si="95"/>
        <v>2.07617131690515E-3</v>
      </c>
      <c r="BG115" s="34">
        <f t="shared" si="96"/>
        <v>4.789267362940481E-2</v>
      </c>
      <c r="BH115" s="34">
        <f t="shared" si="97"/>
        <v>3.4187330361993081E-3</v>
      </c>
      <c r="BI115" s="34">
        <f t="shared" si="98"/>
        <v>9.2844453633860336E-3</v>
      </c>
      <c r="BJ115" s="34">
        <f t="shared" si="99"/>
        <v>4.5431275927983166E-3</v>
      </c>
      <c r="BL115" s="49">
        <f t="shared" si="100"/>
        <v>1</v>
      </c>
      <c r="BM115" s="49">
        <f t="shared" si="101"/>
        <v>0.63823377755635935</v>
      </c>
      <c r="BN115" s="49">
        <f t="shared" si="102"/>
        <v>13.23889932637384</v>
      </c>
      <c r="BO115" s="49">
        <f t="shared" si="103"/>
        <v>0.94503520183935674</v>
      </c>
      <c r="BP115" s="49">
        <f t="shared" si="104"/>
        <v>1.2558498883010785</v>
      </c>
      <c r="BU115" s="38">
        <f t="shared" si="105"/>
        <v>4.0524904934211944E-2</v>
      </c>
      <c r="BV115" s="38">
        <f t="shared" si="106"/>
        <v>2.5864363161274436E-2</v>
      </c>
      <c r="BW115" s="38">
        <f t="shared" si="106"/>
        <v>0.5365051366349024</v>
      </c>
      <c r="BX115" s="38">
        <f t="shared" si="106"/>
        <v>3.8297461714023727E-2</v>
      </c>
      <c r="BY115" s="38">
        <f t="shared" si="106"/>
        <v>5.0893197335041891E-2</v>
      </c>
    </row>
    <row r="116" spans="1:77" x14ac:dyDescent="0.25">
      <c r="A116" s="23" t="s">
        <v>392</v>
      </c>
      <c r="B116" s="24" t="s">
        <v>393</v>
      </c>
      <c r="C116" s="24" t="s">
        <v>89</v>
      </c>
      <c r="D116" s="24" t="s">
        <v>66</v>
      </c>
      <c r="E116" s="25">
        <v>0.58099999999999996</v>
      </c>
      <c r="F116" s="26">
        <f t="shared" si="55"/>
        <v>1.1930244071599747</v>
      </c>
      <c r="G116" s="27">
        <v>1000</v>
      </c>
      <c r="H116" s="28">
        <f t="shared" si="56"/>
        <v>3</v>
      </c>
      <c r="I116" s="27">
        <v>2.2066853224611296</v>
      </c>
      <c r="J116" s="27">
        <f t="shared" si="57"/>
        <v>8.9021636248531801E-4</v>
      </c>
      <c r="K116" s="20">
        <f t="shared" si="54"/>
        <v>0.99994909534141629</v>
      </c>
      <c r="S116" s="31">
        <f t="shared" si="58"/>
        <v>5.0964952299776085</v>
      </c>
      <c r="T116" s="31">
        <f t="shared" si="59"/>
        <v>9.1893398099345962</v>
      </c>
      <c r="U116" s="31">
        <f t="shared" si="60"/>
        <v>3.1812615495324295</v>
      </c>
      <c r="V116" s="31">
        <f t="shared" si="61"/>
        <v>46.535012774655087</v>
      </c>
      <c r="W116" s="31">
        <f t="shared" si="62"/>
        <v>2.8384102952837735</v>
      </c>
      <c r="X116" s="32">
        <f t="shared" si="63"/>
        <v>53.169786118162527</v>
      </c>
      <c r="Y116" s="31">
        <f t="shared" si="64"/>
        <v>69.879238612903336</v>
      </c>
      <c r="Z116" s="31">
        <f t="shared" si="65"/>
        <v>4.8144012407996737</v>
      </c>
      <c r="AA116" s="31">
        <f t="shared" si="66"/>
        <v>13.548826794565912</v>
      </c>
      <c r="AB116" s="31">
        <f t="shared" si="67"/>
        <v>2.0781373853110483</v>
      </c>
      <c r="AD116" s="73">
        <f t="shared" si="68"/>
        <v>743.25587076369004</v>
      </c>
      <c r="AE116" s="73">
        <f t="shared" si="69"/>
        <v>7.545335171238392</v>
      </c>
      <c r="AF116" s="73">
        <f t="shared" si="70"/>
        <v>5.4410872852851733E-2</v>
      </c>
      <c r="AG116" s="73">
        <f t="shared" si="71"/>
        <v>1147.878787878788</v>
      </c>
      <c r="AH116" s="73">
        <f t="shared" si="72"/>
        <v>2071.5052495349132</v>
      </c>
      <c r="AI116" s="73">
        <f t="shared" si="73"/>
        <v>0.32233793665507765</v>
      </c>
      <c r="AJ116" s="73">
        <f t="shared" si="74"/>
        <v>399.39393939393943</v>
      </c>
      <c r="AK116" s="73">
        <f t="shared" si="75"/>
        <v>121.54690975199841</v>
      </c>
      <c r="AL116" s="73">
        <f t="shared" si="76"/>
        <v>0.58773981017247601</v>
      </c>
      <c r="AM116" s="73">
        <f t="shared" si="77"/>
        <v>83.63636363636364</v>
      </c>
      <c r="AN116" s="73">
        <f t="shared" si="78"/>
        <v>0.22640337582995218</v>
      </c>
      <c r="AO116" s="73">
        <f t="shared" si="79"/>
        <v>64.242424242424249</v>
      </c>
      <c r="AP116" s="73">
        <f t="shared" si="80"/>
        <v>25.732512410107255</v>
      </c>
      <c r="AQ116" s="73">
        <f t="shared" si="81"/>
        <v>927.27272727272737</v>
      </c>
      <c r="AR116" s="73">
        <f t="shared" si="82"/>
        <v>41.947051353647637</v>
      </c>
      <c r="AS116" s="73">
        <f t="shared" si="83"/>
        <v>0.60150017454832727</v>
      </c>
      <c r="AT116" s="73">
        <f t="shared" si="84"/>
        <v>206.66666666666669</v>
      </c>
      <c r="AU116" s="73">
        <f t="shared" si="85"/>
        <v>743.25587076369004</v>
      </c>
      <c r="AV116" s="73">
        <f t="shared" si="86"/>
        <v>2071.5052495349132</v>
      </c>
      <c r="AW116" s="73">
        <f t="shared" si="87"/>
        <v>121.54690975199841</v>
      </c>
      <c r="AX116" s="73">
        <f t="shared" si="88"/>
        <v>0.22640337582995218</v>
      </c>
      <c r="AY116" s="73">
        <f t="shared" si="89"/>
        <v>25.732512410107255</v>
      </c>
      <c r="AZ116" s="73">
        <f t="shared" si="90"/>
        <v>41.947051353647637</v>
      </c>
      <c r="BA116" s="73">
        <f t="shared" si="91"/>
        <v>2829.0909090909095</v>
      </c>
      <c r="BC116" s="34">
        <f t="shared" si="92"/>
        <v>4.19803526459318E-2</v>
      </c>
      <c r="BD116" s="34">
        <f t="shared" si="93"/>
        <v>0.21458382319626929</v>
      </c>
      <c r="BE116" s="34">
        <f t="shared" si="94"/>
        <v>0.13352970373095152</v>
      </c>
      <c r="BF116" s="34">
        <f t="shared" si="95"/>
        <v>0.11858405223059973</v>
      </c>
      <c r="BG116" s="34">
        <f t="shared" si="96"/>
        <v>2.9335550795988961</v>
      </c>
      <c r="BH116" s="34">
        <f t="shared" si="97"/>
        <v>0.20211026186778189</v>
      </c>
      <c r="BI116" s="34">
        <f t="shared" si="98"/>
        <v>0.56074373619888174</v>
      </c>
      <c r="BJ116" s="34">
        <f t="shared" si="99"/>
        <v>0.26982996416040683</v>
      </c>
      <c r="BL116" s="49">
        <f t="shared" si="100"/>
        <v>1</v>
      </c>
      <c r="BM116" s="49">
        <f t="shared" si="101"/>
        <v>0.6222729269243118</v>
      </c>
      <c r="BN116" s="49">
        <f t="shared" si="102"/>
        <v>13.670905084563236</v>
      </c>
      <c r="BO116" s="49">
        <f t="shared" si="103"/>
        <v>0.94187091485885943</v>
      </c>
      <c r="BP116" s="49">
        <f t="shared" si="104"/>
        <v>1.2574571565611756</v>
      </c>
      <c r="BU116" s="38">
        <f t="shared" si="105"/>
        <v>4.0222485181399981E-2</v>
      </c>
      <c r="BV116" s="38">
        <f t="shared" si="106"/>
        <v>2.5029363581999524E-2</v>
      </c>
      <c r="BW116" s="38">
        <f t="shared" si="106"/>
        <v>0.54987777718017039</v>
      </c>
      <c r="BX116" s="38">
        <f t="shared" si="106"/>
        <v>3.7884388915702116E-2</v>
      </c>
      <c r="BY116" s="38">
        <f t="shared" si="106"/>
        <v>5.057805184602724E-2</v>
      </c>
    </row>
    <row r="117" spans="1:77" x14ac:dyDescent="0.25">
      <c r="A117" s="23" t="s">
        <v>394</v>
      </c>
      <c r="B117" s="24" t="s">
        <v>395</v>
      </c>
      <c r="C117" s="24" t="s">
        <v>215</v>
      </c>
      <c r="D117" s="24" t="s">
        <v>90</v>
      </c>
      <c r="E117" s="25">
        <v>0.78500000000000003</v>
      </c>
      <c r="F117" s="26">
        <f t="shared" si="55"/>
        <v>0.88299003892986661</v>
      </c>
      <c r="G117" s="27">
        <v>1995.2623149688804</v>
      </c>
      <c r="H117" s="28">
        <f t="shared" si="56"/>
        <v>3.3000000000000003</v>
      </c>
      <c r="I117" s="27">
        <v>9.393E-2</v>
      </c>
      <c r="J117" s="27">
        <f t="shared" si="57"/>
        <v>3.7893043506079169E-5</v>
      </c>
      <c r="K117" s="20">
        <f t="shared" si="54"/>
        <v>0.99993950054385972</v>
      </c>
      <c r="S117" s="31">
        <f t="shared" si="58"/>
        <v>5.2246478246743955</v>
      </c>
      <c r="T117" s="31">
        <f t="shared" si="59"/>
        <v>9.704646581656208</v>
      </c>
      <c r="U117" s="31">
        <f t="shared" si="60"/>
        <v>3.2484471049996002</v>
      </c>
      <c r="V117" s="31">
        <f t="shared" si="61"/>
        <v>92.019822838543334</v>
      </c>
      <c r="W117" s="31">
        <f t="shared" si="62"/>
        <v>2.8950134563865744</v>
      </c>
      <c r="X117" s="32">
        <f t="shared" si="63"/>
        <v>2467.184016943153</v>
      </c>
      <c r="Y117" s="31">
        <f t="shared" si="64"/>
        <v>71.991034260106787</v>
      </c>
      <c r="Z117" s="31">
        <f t="shared" si="65"/>
        <v>4.9333332101136573</v>
      </c>
      <c r="AA117" s="31">
        <f t="shared" si="66"/>
        <v>13.933087075725414</v>
      </c>
      <c r="AB117" s="31">
        <f t="shared" si="67"/>
        <v>2.0834300903004515</v>
      </c>
      <c r="AD117" s="73">
        <f t="shared" si="68"/>
        <v>725.02494466908331</v>
      </c>
      <c r="AE117" s="73">
        <f t="shared" si="69"/>
        <v>5.5845092159101979</v>
      </c>
      <c r="AF117" s="73">
        <f t="shared" si="70"/>
        <v>5.1521711356815769E-2</v>
      </c>
      <c r="AG117" s="73">
        <f t="shared" si="71"/>
        <v>1147.878787878788</v>
      </c>
      <c r="AH117" s="73">
        <f t="shared" si="72"/>
        <v>2028.6616303086796</v>
      </c>
      <c r="AI117" s="73">
        <f t="shared" si="73"/>
        <v>0.16300835556180962</v>
      </c>
      <c r="AJ117" s="73">
        <f t="shared" si="74"/>
        <v>399.39393939393943</v>
      </c>
      <c r="AK117" s="73">
        <f t="shared" si="75"/>
        <v>119.17043053423782</v>
      </c>
      <c r="AL117" s="73">
        <f t="shared" si="76"/>
        <v>1.2666262340139033E-2</v>
      </c>
      <c r="AM117" s="73">
        <f t="shared" si="77"/>
        <v>83.63636363636364</v>
      </c>
      <c r="AN117" s="73">
        <f t="shared" si="78"/>
        <v>0.21976202571595882</v>
      </c>
      <c r="AO117" s="73">
        <f t="shared" si="79"/>
        <v>64.242424242424249</v>
      </c>
      <c r="AP117" s="73">
        <f t="shared" si="80"/>
        <v>25.112157318329444</v>
      </c>
      <c r="AQ117" s="73">
        <f t="shared" si="81"/>
        <v>927.27272727272737</v>
      </c>
      <c r="AR117" s="73">
        <f t="shared" si="82"/>
        <v>40.790194609742912</v>
      </c>
      <c r="AS117" s="73">
        <f t="shared" si="83"/>
        <v>0.59997213528760041</v>
      </c>
      <c r="AT117" s="73">
        <f t="shared" si="84"/>
        <v>206.66666666666669</v>
      </c>
      <c r="AU117" s="73">
        <f t="shared" si="85"/>
        <v>725.02494466908331</v>
      </c>
      <c r="AV117" s="73">
        <f t="shared" si="86"/>
        <v>2028.6616303086796</v>
      </c>
      <c r="AW117" s="73">
        <f t="shared" si="87"/>
        <v>119.17043053423782</v>
      </c>
      <c r="AX117" s="73">
        <f t="shared" si="88"/>
        <v>0.21976202571595882</v>
      </c>
      <c r="AY117" s="73">
        <f t="shared" si="89"/>
        <v>25.112157318329444</v>
      </c>
      <c r="AZ117" s="73">
        <f t="shared" si="90"/>
        <v>40.790194609742912</v>
      </c>
      <c r="BA117" s="73">
        <f t="shared" si="91"/>
        <v>2829.0909090909095</v>
      </c>
      <c r="BC117" s="34">
        <f t="shared" si="92"/>
        <v>5.3100372664544641E-2</v>
      </c>
      <c r="BD117" s="34">
        <f t="shared" si="93"/>
        <v>0.27816469113948999</v>
      </c>
      <c r="BE117" s="34">
        <f t="shared" si="94"/>
        <v>0.17247989263859723</v>
      </c>
      <c r="BF117" s="34">
        <f t="shared" si="95"/>
        <v>0.15370995603962107</v>
      </c>
      <c r="BG117" s="34">
        <f t="shared" si="96"/>
        <v>3.8227507477176714</v>
      </c>
      <c r="BH117" s="34">
        <f t="shared" si="97"/>
        <v>0.26196183193540951</v>
      </c>
      <c r="BI117" s="34">
        <f t="shared" si="98"/>
        <v>0.7291275723431645</v>
      </c>
      <c r="BJ117" s="34">
        <f t="shared" si="99"/>
        <v>0.34996498118063418</v>
      </c>
      <c r="BL117" s="49">
        <f t="shared" si="100"/>
        <v>1</v>
      </c>
      <c r="BM117" s="49">
        <f t="shared" si="101"/>
        <v>0.620063933822947</v>
      </c>
      <c r="BN117" s="49">
        <f t="shared" si="102"/>
        <v>13.742760564102989</v>
      </c>
      <c r="BO117" s="49">
        <f t="shared" si="103"/>
        <v>0.94175084142525012</v>
      </c>
      <c r="BP117" s="49">
        <f t="shared" si="104"/>
        <v>1.2581215097682503</v>
      </c>
      <c r="BU117" s="38">
        <f t="shared" si="105"/>
        <v>4.0162675678364033E-2</v>
      </c>
      <c r="BV117" s="38">
        <f t="shared" si="106"/>
        <v>2.4903426673981599E-2</v>
      </c>
      <c r="BW117" s="38">
        <f t="shared" si="106"/>
        <v>0.55194603546147947</v>
      </c>
      <c r="BX117" s="38">
        <f t="shared" si="106"/>
        <v>3.7823233613988753E-2</v>
      </c>
      <c r="BY117" s="38">
        <f t="shared" si="106"/>
        <v>5.0529526160795944E-2</v>
      </c>
    </row>
    <row r="118" spans="1:77" x14ac:dyDescent="0.25">
      <c r="A118" s="23" t="s">
        <v>396</v>
      </c>
      <c r="B118" s="24" t="s">
        <v>397</v>
      </c>
      <c r="C118" s="24" t="s">
        <v>107</v>
      </c>
      <c r="D118" s="24" t="s">
        <v>66</v>
      </c>
      <c r="E118" s="25">
        <v>7.2999999999999996E-4</v>
      </c>
      <c r="F118" s="26">
        <f t="shared" si="55"/>
        <v>949.51668569855519</v>
      </c>
      <c r="G118" s="27">
        <v>6.0255958607435746E-2</v>
      </c>
      <c r="H118" s="28">
        <f t="shared" si="56"/>
        <v>-1.2200000000000002</v>
      </c>
      <c r="I118" s="27">
        <v>5.7150554202579834E-7</v>
      </c>
      <c r="J118" s="27">
        <f t="shared" si="57"/>
        <v>2.3055556657030698E-10</v>
      </c>
      <c r="K118" s="20">
        <f t="shared" si="54"/>
        <v>0.95389730667189032</v>
      </c>
      <c r="S118" s="31">
        <f t="shared" si="58"/>
        <v>0.87504270999467504</v>
      </c>
      <c r="T118" s="31">
        <f t="shared" si="59"/>
        <v>0.80301435877717087</v>
      </c>
      <c r="U118" s="31">
        <f t="shared" si="60"/>
        <v>0.96811375409064271</v>
      </c>
      <c r="V118" s="31">
        <f t="shared" si="61"/>
        <v>0.8364379878885807</v>
      </c>
      <c r="W118" s="31">
        <f t="shared" si="62"/>
        <v>0.97385532749886727</v>
      </c>
      <c r="X118" s="32">
        <f t="shared" si="63"/>
        <v>4160361.2416535644</v>
      </c>
      <c r="Y118" s="31">
        <f t="shared" si="64"/>
        <v>0.31494241063934203</v>
      </c>
      <c r="Z118" s="31">
        <f t="shared" si="65"/>
        <v>0.89668375131025635</v>
      </c>
      <c r="AA118" s="31">
        <f t="shared" si="66"/>
        <v>0.89097514460001137</v>
      </c>
      <c r="AB118" s="31">
        <f t="shared" si="67"/>
        <v>0.90016260767900946</v>
      </c>
      <c r="AD118" s="73">
        <f t="shared" si="68"/>
        <v>4328.931555835773</v>
      </c>
      <c r="AE118" s="73">
        <f t="shared" si="69"/>
        <v>6005.2599102595968</v>
      </c>
      <c r="AF118" s="73">
        <f t="shared" si="70"/>
        <v>0.62265387229364033</v>
      </c>
      <c r="AG118" s="73">
        <f t="shared" si="71"/>
        <v>1147.878787878788</v>
      </c>
      <c r="AH118" s="73">
        <f t="shared" si="72"/>
        <v>6807.0513120537589</v>
      </c>
      <c r="AI118" s="73">
        <f t="shared" si="73"/>
        <v>17.933188374029349</v>
      </c>
      <c r="AJ118" s="73">
        <f t="shared" si="74"/>
        <v>399.39393939393943</v>
      </c>
      <c r="AK118" s="73">
        <f t="shared" si="75"/>
        <v>354.26206568696034</v>
      </c>
      <c r="AL118" s="73">
        <f t="shared" si="76"/>
        <v>7.5113669666770262E-6</v>
      </c>
      <c r="AM118" s="73">
        <f t="shared" si="77"/>
        <v>83.63636363636364</v>
      </c>
      <c r="AN118" s="73">
        <f t="shared" si="78"/>
        <v>50.23424914501414</v>
      </c>
      <c r="AO118" s="73">
        <f t="shared" si="79"/>
        <v>64.242424242424249</v>
      </c>
      <c r="AP118" s="73">
        <f t="shared" si="80"/>
        <v>138.16090622260876</v>
      </c>
      <c r="AQ118" s="73">
        <f t="shared" si="81"/>
        <v>927.27272727272737</v>
      </c>
      <c r="AR118" s="73">
        <f t="shared" si="82"/>
        <v>637.87787659158244</v>
      </c>
      <c r="AS118" s="73">
        <f t="shared" si="83"/>
        <v>1.3886379964426825</v>
      </c>
      <c r="AT118" s="73">
        <f t="shared" si="84"/>
        <v>206.66666666666669</v>
      </c>
      <c r="AU118" s="73">
        <f t="shared" si="85"/>
        <v>4328.931555835773</v>
      </c>
      <c r="AV118" s="73">
        <f t="shared" si="86"/>
        <v>6807.0513120537589</v>
      </c>
      <c r="AW118" s="73">
        <f t="shared" si="87"/>
        <v>354.26206568696034</v>
      </c>
      <c r="AX118" s="73">
        <f t="shared" si="88"/>
        <v>50.23424914501414</v>
      </c>
      <c r="AY118" s="73">
        <f t="shared" si="89"/>
        <v>138.16090622260876</v>
      </c>
      <c r="AZ118" s="73">
        <f t="shared" si="90"/>
        <v>637.87787659158244</v>
      </c>
      <c r="BA118" s="73">
        <f t="shared" si="91"/>
        <v>2829.0909090909095</v>
      </c>
      <c r="BC118" s="34">
        <f t="shared" si="92"/>
        <v>3.8031233459559261E-4</v>
      </c>
      <c r="BD118" s="34">
        <f t="shared" si="93"/>
        <v>3.3322393876493352E-4</v>
      </c>
      <c r="BE118" s="34">
        <f t="shared" si="94"/>
        <v>3.6721816508562962E-4</v>
      </c>
      <c r="BF118" s="34">
        <f t="shared" si="95"/>
        <v>3.7036918530656572E-4</v>
      </c>
      <c r="BG118" s="34">
        <f t="shared" si="96"/>
        <v>1.1977648345341199E-4</v>
      </c>
      <c r="BH118" s="34">
        <f t="shared" si="97"/>
        <v>3.4101989085473739E-4</v>
      </c>
      <c r="BI118" s="34">
        <f t="shared" si="98"/>
        <v>3.381127775287732E-4</v>
      </c>
      <c r="BJ118" s="34">
        <f t="shared" si="99"/>
        <v>3.7561299996738081E-4</v>
      </c>
      <c r="BL118" s="49">
        <f t="shared" si="100"/>
        <v>1</v>
      </c>
      <c r="BM118" s="49">
        <f t="shared" si="101"/>
        <v>1.1020161590031401</v>
      </c>
      <c r="BN118" s="49">
        <f t="shared" si="102"/>
        <v>0.35944741514476253</v>
      </c>
      <c r="BO118" s="49">
        <f t="shared" si="103"/>
        <v>1.023395534302544</v>
      </c>
      <c r="BP118" s="49">
        <f t="shared" si="104"/>
        <v>1.1272089315058178</v>
      </c>
      <c r="BU118" s="38">
        <f t="shared" si="105"/>
        <v>5.5276480058109867E-2</v>
      </c>
      <c r="BV118" s="38">
        <f t="shared" si="106"/>
        <v>6.0915574236851906E-2</v>
      </c>
      <c r="BW118" s="38">
        <f t="shared" si="106"/>
        <v>1.9868987875188603E-2</v>
      </c>
      <c r="BX118" s="38">
        <f t="shared" si="106"/>
        <v>5.6569702843433267E-2</v>
      </c>
      <c r="BY118" s="38">
        <f t="shared" si="106"/>
        <v>6.2308142023704667E-2</v>
      </c>
    </row>
    <row r="119" spans="1:77" x14ac:dyDescent="0.25">
      <c r="A119" s="23" t="s">
        <v>398</v>
      </c>
      <c r="B119" s="24" t="s">
        <v>399</v>
      </c>
      <c r="C119" s="24" t="s">
        <v>65</v>
      </c>
      <c r="D119" s="24" t="s">
        <v>66</v>
      </c>
      <c r="E119" s="25">
        <v>8.7499999999999994E-2</v>
      </c>
      <c r="F119" s="26">
        <f t="shared" si="55"/>
        <v>7.9216820635422325</v>
      </c>
      <c r="G119" s="27">
        <v>151.3561248436209</v>
      </c>
      <c r="H119" s="28">
        <f t="shared" si="56"/>
        <v>2.1800000000000002</v>
      </c>
      <c r="I119" s="27">
        <v>9.5142000000000005E-5</v>
      </c>
      <c r="J119" s="27">
        <f t="shared" si="57"/>
        <v>3.8381986002931807E-8</v>
      </c>
      <c r="K119" s="20">
        <f t="shared" si="54"/>
        <v>0.99994219985872657</v>
      </c>
      <c r="S119" s="31">
        <f t="shared" si="58"/>
        <v>4.0459607239698254</v>
      </c>
      <c r="T119" s="31">
        <f t="shared" si="59"/>
        <v>5.882728202827284</v>
      </c>
      <c r="U119" s="31">
        <f t="shared" si="60"/>
        <v>2.6305060654896879</v>
      </c>
      <c r="V119" s="31">
        <f t="shared" si="61"/>
        <v>7.7508602021979289</v>
      </c>
      <c r="W119" s="31">
        <f t="shared" si="62"/>
        <v>2.374404287225155</v>
      </c>
      <c r="X119" s="32">
        <f t="shared" si="63"/>
        <v>207798.6265127401</v>
      </c>
      <c r="Y119" s="31">
        <f t="shared" si="64"/>
        <v>52.567734290471691</v>
      </c>
      <c r="Z119" s="31">
        <f t="shared" si="65"/>
        <v>3.839453071178792</v>
      </c>
      <c r="AA119" s="31">
        <f t="shared" si="66"/>
        <v>10.398842312383346</v>
      </c>
      <c r="AB119" s="31">
        <f t="shared" si="67"/>
        <v>2.0217260551785907</v>
      </c>
      <c r="AD119" s="73">
        <f t="shared" si="68"/>
        <v>936.24240531017347</v>
      </c>
      <c r="AE119" s="73">
        <f t="shared" si="69"/>
        <v>50.101025537022927</v>
      </c>
      <c r="AF119" s="73">
        <f t="shared" si="70"/>
        <v>8.4994577815051223E-2</v>
      </c>
      <c r="AG119" s="73">
        <f t="shared" si="71"/>
        <v>1147.878787878788</v>
      </c>
      <c r="AH119" s="73">
        <f t="shared" si="72"/>
        <v>2505.2213665104109</v>
      </c>
      <c r="AI119" s="73">
        <f t="shared" si="73"/>
        <v>1.9352690680379472</v>
      </c>
      <c r="AJ119" s="73">
        <f t="shared" si="74"/>
        <v>399.39393939393943</v>
      </c>
      <c r="AK119" s="73">
        <f t="shared" si="75"/>
        <v>145.29960287562648</v>
      </c>
      <c r="AL119" s="73">
        <f t="shared" si="76"/>
        <v>1.503859795631713E-4</v>
      </c>
      <c r="AM119" s="73">
        <f t="shared" si="77"/>
        <v>83.63636363636364</v>
      </c>
      <c r="AN119" s="73">
        <f t="shared" si="78"/>
        <v>0.30096209653943029</v>
      </c>
      <c r="AO119" s="73">
        <f t="shared" si="79"/>
        <v>64.242424242424249</v>
      </c>
      <c r="AP119" s="73">
        <f t="shared" si="80"/>
        <v>32.266741480988486</v>
      </c>
      <c r="AQ119" s="73">
        <f t="shared" si="81"/>
        <v>927.27272727272737</v>
      </c>
      <c r="AR119" s="73">
        <f t="shared" si="82"/>
        <v>54.653519715030193</v>
      </c>
      <c r="AS119" s="73">
        <f t="shared" si="83"/>
        <v>0.61828356853697486</v>
      </c>
      <c r="AT119" s="73">
        <f t="shared" si="84"/>
        <v>206.66666666666669</v>
      </c>
      <c r="AU119" s="73">
        <f t="shared" si="85"/>
        <v>936.24240531017347</v>
      </c>
      <c r="AV119" s="73">
        <f t="shared" si="86"/>
        <v>2505.2213665104109</v>
      </c>
      <c r="AW119" s="73">
        <f t="shared" si="87"/>
        <v>145.29960287562648</v>
      </c>
      <c r="AX119" s="73">
        <f t="shared" si="88"/>
        <v>0.30096209653943029</v>
      </c>
      <c r="AY119" s="73">
        <f t="shared" si="89"/>
        <v>32.266741480988486</v>
      </c>
      <c r="AZ119" s="73">
        <f t="shared" si="90"/>
        <v>54.653519715030193</v>
      </c>
      <c r="BA119" s="73">
        <f t="shared" si="91"/>
        <v>2829.0909090909095</v>
      </c>
      <c r="BC119" s="34">
        <f t="shared" si="92"/>
        <v>9.8975796392617148E-3</v>
      </c>
      <c r="BD119" s="34">
        <f t="shared" si="93"/>
        <v>4.0136627526896521E-2</v>
      </c>
      <c r="BE119" s="34">
        <f t="shared" si="94"/>
        <v>2.6015546415067134E-2</v>
      </c>
      <c r="BF119" s="34">
        <f t="shared" si="95"/>
        <v>2.3500831205111074E-2</v>
      </c>
      <c r="BG119" s="34">
        <f t="shared" si="96"/>
        <v>0.52029333659549248</v>
      </c>
      <c r="BH119" s="34">
        <f t="shared" si="97"/>
        <v>3.8001292543200067E-2</v>
      </c>
      <c r="BI119" s="34">
        <f t="shared" si="98"/>
        <v>0.10177204458943617</v>
      </c>
      <c r="BJ119" s="34">
        <f t="shared" si="99"/>
        <v>5.033918632484858E-2</v>
      </c>
      <c r="BL119" s="49">
        <f t="shared" si="100"/>
        <v>1</v>
      </c>
      <c r="BM119" s="49">
        <f t="shared" si="101"/>
        <v>0.64817469772799152</v>
      </c>
      <c r="BN119" s="49">
        <f t="shared" si="102"/>
        <v>12.963055658994552</v>
      </c>
      <c r="BO119" s="49">
        <f t="shared" si="103"/>
        <v>0.94679834566903975</v>
      </c>
      <c r="BP119" s="49">
        <f t="shared" si="104"/>
        <v>1.2541957166459758</v>
      </c>
      <c r="BU119" s="38">
        <f t="shared" si="105"/>
        <v>4.0734654981320416E-2</v>
      </c>
      <c r="BV119" s="38">
        <f t="shared" si="106"/>
        <v>2.6403172679571384E-2</v>
      </c>
      <c r="BW119" s="38">
        <f t="shared" si="106"/>
        <v>0.52804559977279619</v>
      </c>
      <c r="BX119" s="38">
        <f t="shared" si="106"/>
        <v>3.8567503947713279E-2</v>
      </c>
      <c r="BY119" s="38">
        <f t="shared" si="106"/>
        <v>5.1089229796623732E-2</v>
      </c>
    </row>
    <row r="120" spans="1:77" x14ac:dyDescent="0.25">
      <c r="A120" s="23" t="s">
        <v>400</v>
      </c>
      <c r="B120" s="24" t="s">
        <v>401</v>
      </c>
      <c r="C120" s="24" t="s">
        <v>402</v>
      </c>
      <c r="D120" s="24" t="s">
        <v>66</v>
      </c>
      <c r="E120" s="25">
        <v>0.26200000000000001</v>
      </c>
      <c r="F120" s="26">
        <f t="shared" si="55"/>
        <v>2.6455999258013176</v>
      </c>
      <c r="G120" s="27">
        <v>3162.2776601683804</v>
      </c>
      <c r="H120" s="28">
        <f t="shared" si="56"/>
        <v>3.5</v>
      </c>
      <c r="I120" s="27">
        <v>0.27168999999999999</v>
      </c>
      <c r="J120" s="27">
        <f t="shared" si="57"/>
        <v>1.0960460971113221E-4</v>
      </c>
      <c r="K120" s="20">
        <f t="shared" si="54"/>
        <v>0.99992708656193019</v>
      </c>
      <c r="S120" s="31">
        <f t="shared" si="58"/>
        <v>5.2741646286179469</v>
      </c>
      <c r="T120" s="31">
        <f t="shared" si="59"/>
        <v>9.9121828409455279</v>
      </c>
      <c r="U120" s="31">
        <f t="shared" si="60"/>
        <v>3.2744068913447597</v>
      </c>
      <c r="V120" s="31">
        <f t="shared" si="61"/>
        <v>145.35397456888583</v>
      </c>
      <c r="W120" s="31">
        <f t="shared" si="62"/>
        <v>2.916884317741697</v>
      </c>
      <c r="X120" s="32">
        <f t="shared" si="63"/>
        <v>1346.7578105971143</v>
      </c>
      <c r="Y120" s="31">
        <f t="shared" si="64"/>
        <v>72.807009709365801</v>
      </c>
      <c r="Z120" s="31">
        <f t="shared" si="65"/>
        <v>4.9792872621644557</v>
      </c>
      <c r="AA120" s="31">
        <f t="shared" si="66"/>
        <v>14.081561174517471</v>
      </c>
      <c r="AB120" s="31">
        <f t="shared" si="67"/>
        <v>2.0854046481215196</v>
      </c>
      <c r="AD120" s="73">
        <f t="shared" si="68"/>
        <v>718.21800545361725</v>
      </c>
      <c r="AE120" s="73">
        <f t="shared" si="69"/>
        <v>16.732212727059181</v>
      </c>
      <c r="AF120" s="73">
        <f t="shared" si="70"/>
        <v>5.0442975883635409E-2</v>
      </c>
      <c r="AG120" s="73">
        <f t="shared" si="71"/>
        <v>1147.878787878788</v>
      </c>
      <c r="AH120" s="73">
        <f t="shared" si="72"/>
        <v>2012.5782221566133</v>
      </c>
      <c r="AI120" s="73">
        <f t="shared" si="73"/>
        <v>0.10319635252141821</v>
      </c>
      <c r="AJ120" s="73">
        <f t="shared" si="74"/>
        <v>399.39393939393943</v>
      </c>
      <c r="AK120" s="73">
        <f t="shared" si="75"/>
        <v>118.27688808279687</v>
      </c>
      <c r="AL120" s="73">
        <f t="shared" si="76"/>
        <v>2.3203875079918515E-2</v>
      </c>
      <c r="AM120" s="73">
        <f t="shared" si="77"/>
        <v>83.63636363636364</v>
      </c>
      <c r="AN120" s="73">
        <f t="shared" si="78"/>
        <v>0.21729907031675386</v>
      </c>
      <c r="AO120" s="73">
        <f t="shared" si="79"/>
        <v>64.242424242424249</v>
      </c>
      <c r="AP120" s="73">
        <f t="shared" si="80"/>
        <v>24.880396159803173</v>
      </c>
      <c r="AQ120" s="73">
        <f t="shared" si="81"/>
        <v>927.27272727272737</v>
      </c>
      <c r="AR120" s="73">
        <f t="shared" si="82"/>
        <v>40.3601082500576</v>
      </c>
      <c r="AS120" s="73">
        <f t="shared" si="83"/>
        <v>0.59940405384919848</v>
      </c>
      <c r="AT120" s="73">
        <f t="shared" si="84"/>
        <v>206.66666666666669</v>
      </c>
      <c r="AU120" s="73">
        <f t="shared" si="85"/>
        <v>718.21800545361725</v>
      </c>
      <c r="AV120" s="73">
        <f t="shared" si="86"/>
        <v>2012.5782221566133</v>
      </c>
      <c r="AW120" s="73">
        <f t="shared" si="87"/>
        <v>118.27688808279687</v>
      </c>
      <c r="AX120" s="73">
        <f t="shared" si="88"/>
        <v>0.21729907031675386</v>
      </c>
      <c r="AY120" s="73">
        <f t="shared" si="89"/>
        <v>24.880396159803173</v>
      </c>
      <c r="AZ120" s="73">
        <f t="shared" si="90"/>
        <v>40.3601082500576</v>
      </c>
      <c r="BA120" s="73">
        <f t="shared" si="91"/>
        <v>2829.0909090909095</v>
      </c>
      <c r="BC120" s="34">
        <f t="shared" si="92"/>
        <v>2.1242182321603034E-2</v>
      </c>
      <c r="BD120" s="34">
        <f t="shared" si="93"/>
        <v>0.11233354999448823</v>
      </c>
      <c r="BE120" s="34">
        <f t="shared" si="94"/>
        <v>6.9551981854662645E-2</v>
      </c>
      <c r="BF120" s="34">
        <f t="shared" si="95"/>
        <v>6.1948835200927227E-2</v>
      </c>
      <c r="BG120" s="34">
        <f t="shared" si="96"/>
        <v>1.5465797745370706</v>
      </c>
      <c r="BH120" s="34">
        <f t="shared" si="97"/>
        <v>0.10577092785453296</v>
      </c>
      <c r="BI120" s="34">
        <f t="shared" si="98"/>
        <v>0.2947457039169763</v>
      </c>
      <c r="BJ120" s="34">
        <f t="shared" si="99"/>
        <v>0.14133741582597692</v>
      </c>
      <c r="BL120" s="49">
        <f t="shared" si="100"/>
        <v>1</v>
      </c>
      <c r="BM120" s="49">
        <f t="shared" si="101"/>
        <v>0.6191559143112213</v>
      </c>
      <c r="BN120" s="49">
        <f t="shared" si="102"/>
        <v>13.767745919299758</v>
      </c>
      <c r="BO120" s="49">
        <f t="shared" si="103"/>
        <v>0.94157914407336651</v>
      </c>
      <c r="BP120" s="49">
        <f t="shared" si="104"/>
        <v>1.2581941533309664</v>
      </c>
      <c r="BU120" s="38">
        <f t="shared" si="105"/>
        <v>4.0145728124619709E-2</v>
      </c>
      <c r="BV120" s="38">
        <f t="shared" si="106"/>
        <v>2.4856465002688628E-2</v>
      </c>
      <c r="BW120" s="38">
        <f t="shared" si="106"/>
        <v>0.55271618456505056</v>
      </c>
      <c r="BX120" s="38">
        <f t="shared" si="106"/>
        <v>3.78003803257815E-2</v>
      </c>
      <c r="BY120" s="38">
        <f t="shared" si="106"/>
        <v>5.0511120407611063E-2</v>
      </c>
    </row>
    <row r="121" spans="1:77" x14ac:dyDescent="0.25">
      <c r="A121" s="23" t="s">
        <v>403</v>
      </c>
      <c r="B121" s="24" t="s">
        <v>404</v>
      </c>
      <c r="C121" s="24" t="s">
        <v>132</v>
      </c>
      <c r="D121" s="24" t="s">
        <v>133</v>
      </c>
      <c r="E121" s="25">
        <v>4.2200000000000001E-2</v>
      </c>
      <c r="F121" s="26">
        <f t="shared" si="55"/>
        <v>16.425288638861261</v>
      </c>
      <c r="G121" s="27">
        <v>398.10717055349761</v>
      </c>
      <c r="H121" s="28">
        <f t="shared" si="56"/>
        <v>2.6000000000000005</v>
      </c>
      <c r="I121" s="27">
        <v>1.8584E-2</v>
      </c>
      <c r="J121" s="27">
        <f t="shared" si="57"/>
        <v>7.4971182850737282E-6</v>
      </c>
      <c r="K121" s="20">
        <f t="shared" si="54"/>
        <v>0.99995137653524746</v>
      </c>
      <c r="S121" s="31">
        <f t="shared" si="58"/>
        <v>4.7503795592950695</v>
      </c>
      <c r="T121" s="31">
        <f t="shared" si="59"/>
        <v>7.9373912557779294</v>
      </c>
      <c r="U121" s="31">
        <f t="shared" si="60"/>
        <v>2.9998062021341334</v>
      </c>
      <c r="V121" s="31">
        <f t="shared" si="61"/>
        <v>19.027710815727364</v>
      </c>
      <c r="W121" s="31">
        <f t="shared" si="62"/>
        <v>2.6855359729635637</v>
      </c>
      <c r="X121" s="32">
        <f t="shared" si="63"/>
        <v>2590.2089890792704</v>
      </c>
      <c r="Y121" s="31">
        <f t="shared" si="64"/>
        <v>64.175682094943809</v>
      </c>
      <c r="Z121" s="31">
        <f t="shared" si="65"/>
        <v>4.4931887173849079</v>
      </c>
      <c r="AA121" s="31">
        <f t="shared" si="66"/>
        <v>12.51101320019538</v>
      </c>
      <c r="AB121" s="31">
        <f t="shared" si="67"/>
        <v>2.0623788471073006</v>
      </c>
      <c r="AD121" s="73">
        <f t="shared" si="68"/>
        <v>797.40996539697949</v>
      </c>
      <c r="AE121" s="73">
        <f t="shared" si="69"/>
        <v>103.88245816325842</v>
      </c>
      <c r="AF121" s="73">
        <f t="shared" si="70"/>
        <v>6.2992988991947566E-2</v>
      </c>
      <c r="AG121" s="73">
        <f t="shared" si="71"/>
        <v>1147.878787878788</v>
      </c>
      <c r="AH121" s="73">
        <f t="shared" si="72"/>
        <v>2196.8085789381048</v>
      </c>
      <c r="AI121" s="73">
        <f t="shared" si="73"/>
        <v>0.78832394213190071</v>
      </c>
      <c r="AJ121" s="73">
        <f t="shared" si="74"/>
        <v>399.39393939393943</v>
      </c>
      <c r="AK121" s="73">
        <f t="shared" si="75"/>
        <v>128.46597605590176</v>
      </c>
      <c r="AL121" s="73">
        <f t="shared" si="76"/>
        <v>1.2064663558714732E-2</v>
      </c>
      <c r="AM121" s="73">
        <f t="shared" si="77"/>
        <v>83.63636363636364</v>
      </c>
      <c r="AN121" s="73">
        <f t="shared" si="78"/>
        <v>0.2465247739631666</v>
      </c>
      <c r="AO121" s="73">
        <f t="shared" si="79"/>
        <v>64.242424242424249</v>
      </c>
      <c r="AP121" s="73">
        <f t="shared" si="80"/>
        <v>27.572098006205476</v>
      </c>
      <c r="AQ121" s="73">
        <f t="shared" si="81"/>
        <v>927.27272727272737</v>
      </c>
      <c r="AR121" s="73">
        <f t="shared" si="82"/>
        <v>45.426643249361923</v>
      </c>
      <c r="AS121" s="73">
        <f t="shared" si="83"/>
        <v>0.60609620863463287</v>
      </c>
      <c r="AT121" s="73">
        <f t="shared" si="84"/>
        <v>206.66666666666669</v>
      </c>
      <c r="AU121" s="73">
        <f t="shared" si="85"/>
        <v>797.40996539697949</v>
      </c>
      <c r="AV121" s="73">
        <f t="shared" si="86"/>
        <v>2196.8085789381048</v>
      </c>
      <c r="AW121" s="73">
        <f t="shared" si="87"/>
        <v>128.46597605590176</v>
      </c>
      <c r="AX121" s="73">
        <f t="shared" si="88"/>
        <v>0.2465247739631666</v>
      </c>
      <c r="AY121" s="73">
        <f t="shared" si="89"/>
        <v>27.572098006205476</v>
      </c>
      <c r="AZ121" s="73">
        <f t="shared" si="90"/>
        <v>45.426643249361923</v>
      </c>
      <c r="BA121" s="73">
        <f t="shared" si="91"/>
        <v>2829.0909090909095</v>
      </c>
      <c r="BC121" s="34">
        <f t="shared" si="92"/>
        <v>4.162382272210538E-3</v>
      </c>
      <c r="BD121" s="34">
        <f t="shared" si="93"/>
        <v>1.982237151939463E-2</v>
      </c>
      <c r="BE121" s="34">
        <f t="shared" si="94"/>
        <v>1.2481861044633221E-2</v>
      </c>
      <c r="BF121" s="34">
        <f t="shared" si="95"/>
        <v>1.1177177639626957E-2</v>
      </c>
      <c r="BG121" s="34">
        <f t="shared" si="96"/>
        <v>0.26712372145901336</v>
      </c>
      <c r="BH121" s="34">
        <f t="shared" si="97"/>
        <v>1.8702369062939348E-2</v>
      </c>
      <c r="BI121" s="34">
        <f t="shared" si="98"/>
        <v>5.138995895587628E-2</v>
      </c>
      <c r="BJ121" s="34">
        <f t="shared" si="99"/>
        <v>2.4917807428036808E-2</v>
      </c>
      <c r="BL121" s="49">
        <f t="shared" si="100"/>
        <v>1</v>
      </c>
      <c r="BM121" s="49">
        <f t="shared" si="101"/>
        <v>0.62968555666614878</v>
      </c>
      <c r="BN121" s="49">
        <f t="shared" si="102"/>
        <v>13.475870997456274</v>
      </c>
      <c r="BO121" s="49">
        <f t="shared" si="103"/>
        <v>0.9434980594849891</v>
      </c>
      <c r="BP121" s="49">
        <f t="shared" si="104"/>
        <v>1.2570548081825978</v>
      </c>
      <c r="BU121" s="38">
        <f t="shared" si="105"/>
        <v>4.0350925844172297E-2</v>
      </c>
      <c r="BV121" s="38">
        <f t="shared" si="106"/>
        <v>2.5408395202182122E-2</v>
      </c>
      <c r="BW121" s="38">
        <f t="shared" si="106"/>
        <v>0.54376387130399029</v>
      </c>
      <c r="BX121" s="38">
        <f t="shared" si="106"/>
        <v>3.8071020232399257E-2</v>
      </c>
      <c r="BY121" s="38">
        <f t="shared" si="106"/>
        <v>5.072332534703624E-2</v>
      </c>
    </row>
    <row r="122" spans="1:77" x14ac:dyDescent="0.25">
      <c r="A122" s="23" t="s">
        <v>405</v>
      </c>
      <c r="B122" s="24" t="s">
        <v>406</v>
      </c>
      <c r="C122" s="24" t="s">
        <v>65</v>
      </c>
      <c r="D122" s="24" t="s">
        <v>66</v>
      </c>
      <c r="E122" s="25">
        <v>1.7000000000000001E-2</v>
      </c>
      <c r="F122" s="26">
        <f t="shared" si="55"/>
        <v>40.773363562349722</v>
      </c>
      <c r="G122" s="27">
        <v>446.68359215096331</v>
      </c>
      <c r="H122" s="28">
        <f t="shared" si="56"/>
        <v>2.6500000000000004</v>
      </c>
      <c r="I122" s="27">
        <v>6.4337000000000002E-8</v>
      </c>
      <c r="J122" s="27">
        <f t="shared" si="57"/>
        <v>2.5954697541260679E-11</v>
      </c>
      <c r="K122" s="20">
        <f t="shared" si="54"/>
        <v>0.99995163222316896</v>
      </c>
      <c r="S122" s="31">
        <f t="shared" si="58"/>
        <v>4.8086555595469349</v>
      </c>
      <c r="T122" s="31">
        <f t="shared" si="59"/>
        <v>8.1351726208169239</v>
      </c>
      <c r="U122" s="31">
        <f t="shared" si="60"/>
        <v>3.0303581036121354</v>
      </c>
      <c r="V122" s="31">
        <f t="shared" si="61"/>
        <v>21.247717819622782</v>
      </c>
      <c r="W122" s="31">
        <f t="shared" si="62"/>
        <v>2.7112756455662748</v>
      </c>
      <c r="X122" s="32">
        <f t="shared" si="63"/>
        <v>834989259.39270723</v>
      </c>
      <c r="Y122" s="31">
        <f t="shared" si="64"/>
        <v>65.135998224004609</v>
      </c>
      <c r="Z122" s="31">
        <f t="shared" si="65"/>
        <v>4.5472717384122641</v>
      </c>
      <c r="AA122" s="31">
        <f t="shared" si="66"/>
        <v>12.685751388638744</v>
      </c>
      <c r="AB122" s="31">
        <f t="shared" si="67"/>
        <v>2.0651950031012483</v>
      </c>
      <c r="AD122" s="73">
        <f t="shared" si="68"/>
        <v>787.74617002447565</v>
      </c>
      <c r="AE122" s="73">
        <f t="shared" si="69"/>
        <v>257.87292555820619</v>
      </c>
      <c r="AF122" s="73">
        <f t="shared" si="70"/>
        <v>6.1461510813004806E-2</v>
      </c>
      <c r="AG122" s="73">
        <f t="shared" si="71"/>
        <v>1147.878787878788</v>
      </c>
      <c r="AH122" s="73">
        <f t="shared" si="72"/>
        <v>2174.6604773029403</v>
      </c>
      <c r="AI122" s="73">
        <f t="shared" si="73"/>
        <v>0.70595817053571441</v>
      </c>
      <c r="AJ122" s="73">
        <f t="shared" si="74"/>
        <v>399.39393939393943</v>
      </c>
      <c r="AK122" s="73">
        <f t="shared" si="75"/>
        <v>127.24637591318884</v>
      </c>
      <c r="AL122" s="73">
        <f t="shared" si="76"/>
        <v>3.7425631106594483E-8</v>
      </c>
      <c r="AM122" s="73">
        <f t="shared" si="77"/>
        <v>83.63636363636364</v>
      </c>
      <c r="AN122" s="73">
        <f t="shared" si="78"/>
        <v>0.24289019825841213</v>
      </c>
      <c r="AO122" s="73">
        <f t="shared" si="79"/>
        <v>64.242424242424249</v>
      </c>
      <c r="AP122" s="73">
        <f t="shared" si="80"/>
        <v>27.244168988099645</v>
      </c>
      <c r="AQ122" s="73">
        <f t="shared" si="81"/>
        <v>927.27272727272737</v>
      </c>
      <c r="AR122" s="73">
        <f t="shared" si="82"/>
        <v>44.800920018212565</v>
      </c>
      <c r="AS122" s="73">
        <f t="shared" si="83"/>
        <v>0.60526971938383944</v>
      </c>
      <c r="AT122" s="73">
        <f t="shared" si="84"/>
        <v>206.66666666666669</v>
      </c>
      <c r="AU122" s="73">
        <f t="shared" si="85"/>
        <v>787.74617002447565</v>
      </c>
      <c r="AV122" s="73">
        <f t="shared" si="86"/>
        <v>2174.6604773029403</v>
      </c>
      <c r="AW122" s="73">
        <f t="shared" si="87"/>
        <v>127.24637591318884</v>
      </c>
      <c r="AX122" s="73">
        <f t="shared" si="88"/>
        <v>0.24289019825841213</v>
      </c>
      <c r="AY122" s="73">
        <f t="shared" si="89"/>
        <v>27.244168988099645</v>
      </c>
      <c r="AZ122" s="73">
        <f t="shared" si="90"/>
        <v>44.800920018212565</v>
      </c>
      <c r="BA122" s="73">
        <f t="shared" si="91"/>
        <v>2829.0909090909095</v>
      </c>
      <c r="BC122" s="34">
        <f t="shared" si="92"/>
        <v>1.6759590839809163E-3</v>
      </c>
      <c r="BD122" s="34">
        <f t="shared" si="93"/>
        <v>8.0793616946183561E-3</v>
      </c>
      <c r="BE122" s="34">
        <f t="shared" si="94"/>
        <v>5.0771080142322546E-3</v>
      </c>
      <c r="BF122" s="34">
        <f t="shared" si="95"/>
        <v>4.5439870460265456E-3</v>
      </c>
      <c r="BG122" s="34">
        <f t="shared" si="96"/>
        <v>0.10916526791768537</v>
      </c>
      <c r="BH122" s="34">
        <f t="shared" si="97"/>
        <v>7.6210413773217262E-3</v>
      </c>
      <c r="BI122" s="34">
        <f t="shared" si="98"/>
        <v>2.0977391369628173E-2</v>
      </c>
      <c r="BJ122" s="34">
        <f t="shared" si="99"/>
        <v>1.0157583830159855E-2</v>
      </c>
      <c r="BL122" s="49">
        <f t="shared" si="100"/>
        <v>1</v>
      </c>
      <c r="BM122" s="49">
        <f t="shared" si="101"/>
        <v>0.62840459508256752</v>
      </c>
      <c r="BN122" s="49">
        <f t="shared" si="102"/>
        <v>13.511620353672258</v>
      </c>
      <c r="BO122" s="49">
        <f t="shared" si="103"/>
        <v>0.94327270709987943</v>
      </c>
      <c r="BP122" s="49">
        <f t="shared" si="104"/>
        <v>1.2572260302352596</v>
      </c>
      <c r="BU122" s="38">
        <f t="shared" si="105"/>
        <v>4.0324991134912627E-2</v>
      </c>
      <c r="BV122" s="38">
        <f t="shared" si="106"/>
        <v>2.5340409725842894E-2</v>
      </c>
      <c r="BW122" s="38">
        <f t="shared" si="106"/>
        <v>0.54485597098013883</v>
      </c>
      <c r="BX122" s="38">
        <f t="shared" si="106"/>
        <v>3.803746355160767E-2</v>
      </c>
      <c r="BY122" s="38">
        <f t="shared" si="106"/>
        <v>5.069762852381824E-2</v>
      </c>
    </row>
    <row r="123" spans="1:77" x14ac:dyDescent="0.25">
      <c r="A123" s="23" t="s">
        <v>407</v>
      </c>
      <c r="B123" s="24" t="s">
        <v>408</v>
      </c>
      <c r="C123" s="24" t="s">
        <v>409</v>
      </c>
      <c r="D123" s="24" t="s">
        <v>66</v>
      </c>
      <c r="E123" s="25">
        <v>1.06</v>
      </c>
      <c r="F123" s="26">
        <f t="shared" si="55"/>
        <v>0.65391243449051439</v>
      </c>
      <c r="G123" s="27">
        <v>177.82794100389242</v>
      </c>
      <c r="H123" s="28">
        <f t="shared" si="56"/>
        <v>2.2500000000000004</v>
      </c>
      <c r="I123" s="27">
        <v>1.2686980143118746E-3</v>
      </c>
      <c r="J123" s="27">
        <f t="shared" si="57"/>
        <v>5.1181549081652418E-7</v>
      </c>
      <c r="K123" s="20">
        <f t="shared" si="54"/>
        <v>0.99994476777805874</v>
      </c>
      <c r="S123" s="31">
        <f t="shared" si="58"/>
        <v>4.1907386603855326</v>
      </c>
      <c r="T123" s="31">
        <f t="shared" si="59"/>
        <v>6.2602700034907661</v>
      </c>
      <c r="U123" s="31">
        <f t="shared" si="60"/>
        <v>2.706407658434367</v>
      </c>
      <c r="V123" s="31">
        <f t="shared" si="61"/>
        <v>8.960657370227711</v>
      </c>
      <c r="W123" s="31">
        <f t="shared" si="62"/>
        <v>2.4383506230637608</v>
      </c>
      <c r="X123" s="32">
        <f t="shared" si="63"/>
        <v>17981.844511937132</v>
      </c>
      <c r="Y123" s="31">
        <f t="shared" si="64"/>
        <v>54.9534949272905</v>
      </c>
      <c r="Z123" s="31">
        <f t="shared" si="65"/>
        <v>3.9738141828821867</v>
      </c>
      <c r="AA123" s="31">
        <f t="shared" si="66"/>
        <v>10.83295299648163</v>
      </c>
      <c r="AB123" s="31">
        <f t="shared" si="67"/>
        <v>2.0312298718898365</v>
      </c>
      <c r="AD123" s="73">
        <f t="shared" si="68"/>
        <v>903.89792992997513</v>
      </c>
      <c r="AE123" s="73">
        <f t="shared" si="69"/>
        <v>4.1356978627259489</v>
      </c>
      <c r="AF123" s="73">
        <f t="shared" si="70"/>
        <v>7.9868759609600992E-2</v>
      </c>
      <c r="AG123" s="73">
        <f t="shared" si="71"/>
        <v>1147.878787878788</v>
      </c>
      <c r="AH123" s="73">
        <f t="shared" si="72"/>
        <v>2434.9620721263614</v>
      </c>
      <c r="AI123" s="73">
        <f t="shared" si="73"/>
        <v>1.6739843272925874</v>
      </c>
      <c r="AJ123" s="73">
        <f t="shared" si="74"/>
        <v>399.39393939393943</v>
      </c>
      <c r="AK123" s="73">
        <f t="shared" si="75"/>
        <v>141.48908558790913</v>
      </c>
      <c r="AL123" s="73">
        <f t="shared" si="76"/>
        <v>1.7378639871596536E-3</v>
      </c>
      <c r="AM123" s="73">
        <f t="shared" si="77"/>
        <v>83.63636363636364</v>
      </c>
      <c r="AN123" s="73">
        <f t="shared" si="78"/>
        <v>0.28789607546018392</v>
      </c>
      <c r="AO123" s="73">
        <f t="shared" si="79"/>
        <v>64.242424242424249</v>
      </c>
      <c r="AP123" s="73">
        <f t="shared" si="80"/>
        <v>31.175750544596184</v>
      </c>
      <c r="AQ123" s="73">
        <f t="shared" si="81"/>
        <v>927.27272727272737</v>
      </c>
      <c r="AR123" s="73">
        <f t="shared" si="82"/>
        <v>52.463380346791766</v>
      </c>
      <c r="AS123" s="73">
        <f t="shared" si="83"/>
        <v>0.6153907134287131</v>
      </c>
      <c r="AT123" s="73">
        <f t="shared" si="84"/>
        <v>206.66666666666669</v>
      </c>
      <c r="AU123" s="73">
        <f t="shared" si="85"/>
        <v>903.89792992997513</v>
      </c>
      <c r="AV123" s="73">
        <f t="shared" si="86"/>
        <v>2434.9620721263614</v>
      </c>
      <c r="AW123" s="73">
        <f t="shared" si="87"/>
        <v>141.48908558790913</v>
      </c>
      <c r="AX123" s="73">
        <f t="shared" si="88"/>
        <v>0.28789607546018392</v>
      </c>
      <c r="AY123" s="73">
        <f t="shared" si="89"/>
        <v>31.175750544596184</v>
      </c>
      <c r="AZ123" s="73">
        <f t="shared" si="90"/>
        <v>52.463380346791766</v>
      </c>
      <c r="BA123" s="73">
        <f t="shared" si="91"/>
        <v>2829.0909090909095</v>
      </c>
      <c r="BC123" s="34">
        <f t="shared" si="92"/>
        <v>7.9171094922203575E-2</v>
      </c>
      <c r="BD123" s="34">
        <f t="shared" si="93"/>
        <v>0.33255754123707687</v>
      </c>
      <c r="BE123" s="34">
        <f t="shared" si="94"/>
        <v>0.21412205329370051</v>
      </c>
      <c r="BF123" s="34">
        <f t="shared" si="95"/>
        <v>0.19304451752976323</v>
      </c>
      <c r="BG123" s="34">
        <f t="shared" si="96"/>
        <v>4.3507283631953486</v>
      </c>
      <c r="BH123" s="34">
        <f t="shared" si="97"/>
        <v>0.31461121987616442</v>
      </c>
      <c r="BI123" s="34">
        <f t="shared" si="98"/>
        <v>0.84771315126599323</v>
      </c>
      <c r="BJ123" s="34">
        <f t="shared" si="99"/>
        <v>0.41733984075238573</v>
      </c>
      <c r="BL123" s="49">
        <f t="shared" si="100"/>
        <v>1</v>
      </c>
      <c r="BM123" s="49">
        <f t="shared" si="101"/>
        <v>0.64386467525947666</v>
      </c>
      <c r="BN123" s="49">
        <f t="shared" si="102"/>
        <v>13.082633300123417</v>
      </c>
      <c r="BO123" s="49">
        <f t="shared" si="103"/>
        <v>0.94603544008007112</v>
      </c>
      <c r="BP123" s="49">
        <f t="shared" si="104"/>
        <v>1.2549402404165251</v>
      </c>
      <c r="BU123" s="38">
        <f t="shared" si="105"/>
        <v>4.0642890716381136E-2</v>
      </c>
      <c r="BV123" s="38">
        <f t="shared" si="106"/>
        <v>2.6168521632709139E-2</v>
      </c>
      <c r="BW123" s="38">
        <f t="shared" si="106"/>
        <v>0.53171603549940472</v>
      </c>
      <c r="BX123" s="38">
        <f t="shared" si="106"/>
        <v>3.8449615004997863E-2</v>
      </c>
      <c r="BY123" s="38">
        <f t="shared" si="106"/>
        <v>5.10043990468379E-2</v>
      </c>
    </row>
    <row r="124" spans="1:77" x14ac:dyDescent="0.25">
      <c r="A124" s="23" t="s">
        <v>410</v>
      </c>
      <c r="B124" s="24" t="s">
        <v>411</v>
      </c>
      <c r="C124" s="24" t="s">
        <v>65</v>
      </c>
      <c r="D124" s="24" t="s">
        <v>66</v>
      </c>
      <c r="E124" s="25">
        <v>9.4399999999999996E-4</v>
      </c>
      <c r="F124" s="26">
        <f t="shared" si="55"/>
        <v>734.26608110163704</v>
      </c>
      <c r="G124" s="27">
        <v>1.9498445997580454</v>
      </c>
      <c r="H124" s="28">
        <f t="shared" si="56"/>
        <v>0.29000000000000004</v>
      </c>
      <c r="I124" s="27">
        <v>6.4842E-5</v>
      </c>
      <c r="J124" s="27">
        <f t="shared" si="57"/>
        <v>2.6158423581615942E-8</v>
      </c>
      <c r="K124" s="20">
        <f t="shared" si="54"/>
        <v>0.99847298980551102</v>
      </c>
      <c r="S124" s="31">
        <f t="shared" si="58"/>
        <v>1.0061561807669754</v>
      </c>
      <c r="T124" s="31">
        <f t="shared" si="59"/>
        <v>0.93763542849138148</v>
      </c>
      <c r="U124" s="31">
        <f t="shared" si="60"/>
        <v>1.0368515848299096</v>
      </c>
      <c r="V124" s="31">
        <f t="shared" si="61"/>
        <v>0.92279469922885049</v>
      </c>
      <c r="W124" s="31">
        <f t="shared" si="62"/>
        <v>1.0317662650528925</v>
      </c>
      <c r="X124" s="32">
        <f t="shared" si="63"/>
        <v>40018.711615548105</v>
      </c>
      <c r="Y124" s="31">
        <f t="shared" si="64"/>
        <v>2.4755296193634253</v>
      </c>
      <c r="Z124" s="31">
        <f t="shared" si="65"/>
        <v>1.0183635605988319</v>
      </c>
      <c r="AA124" s="31">
        <f t="shared" si="66"/>
        <v>1.2841134908189629</v>
      </c>
      <c r="AB124" s="31">
        <f t="shared" si="67"/>
        <v>1.1055209793326419</v>
      </c>
      <c r="AD124" s="73">
        <f t="shared" si="68"/>
        <v>3764.8230686338111</v>
      </c>
      <c r="AE124" s="73">
        <f t="shared" si="69"/>
        <v>4643.898023823629</v>
      </c>
      <c r="AF124" s="73">
        <f t="shared" si="70"/>
        <v>0.53325630069725538</v>
      </c>
      <c r="AG124" s="73">
        <f t="shared" si="71"/>
        <v>1147.878787878788</v>
      </c>
      <c r="AH124" s="73">
        <f t="shared" si="72"/>
        <v>6355.7794542803895</v>
      </c>
      <c r="AI124" s="73">
        <f t="shared" si="73"/>
        <v>16.254969835148611</v>
      </c>
      <c r="AJ124" s="73">
        <f t="shared" si="74"/>
        <v>399.39393939393943</v>
      </c>
      <c r="AK124" s="73">
        <f t="shared" si="75"/>
        <v>334.37805798226395</v>
      </c>
      <c r="AL124" s="73">
        <f t="shared" si="76"/>
        <v>7.8088470963814634E-4</v>
      </c>
      <c r="AM124" s="73">
        <f t="shared" si="77"/>
        <v>83.63636363636364</v>
      </c>
      <c r="AN124" s="73">
        <f t="shared" si="78"/>
        <v>6.3909134427793086</v>
      </c>
      <c r="AO124" s="73">
        <f t="shared" si="79"/>
        <v>64.242424242424249</v>
      </c>
      <c r="AP124" s="73">
        <f t="shared" si="80"/>
        <v>121.65266361579539</v>
      </c>
      <c r="AQ124" s="73">
        <f t="shared" si="81"/>
        <v>927.27272727272737</v>
      </c>
      <c r="AR124" s="73">
        <f t="shared" si="82"/>
        <v>442.58808695395777</v>
      </c>
      <c r="AS124" s="73">
        <f t="shared" si="83"/>
        <v>1.1306886285908153</v>
      </c>
      <c r="AT124" s="73">
        <f t="shared" si="84"/>
        <v>206.66666666666669</v>
      </c>
      <c r="AU124" s="73">
        <f t="shared" si="85"/>
        <v>3764.8230686338111</v>
      </c>
      <c r="AV124" s="73">
        <f t="shared" si="86"/>
        <v>6355.7794542803895</v>
      </c>
      <c r="AW124" s="73">
        <f t="shared" si="87"/>
        <v>334.37805798226395</v>
      </c>
      <c r="AX124" s="73">
        <f t="shared" si="88"/>
        <v>6.3909134427793086</v>
      </c>
      <c r="AY124" s="73">
        <f t="shared" si="89"/>
        <v>121.65266361579539</v>
      </c>
      <c r="AZ124" s="73">
        <f t="shared" si="90"/>
        <v>442.58808695395777</v>
      </c>
      <c r="BA124" s="73">
        <f t="shared" si="91"/>
        <v>2829.0909090909095</v>
      </c>
      <c r="BC124" s="34">
        <f t="shared" si="92"/>
        <v>4.4761035197912985E-4</v>
      </c>
      <c r="BD124" s="34">
        <f t="shared" si="93"/>
        <v>4.5097236147323373E-4</v>
      </c>
      <c r="BE124" s="34">
        <f t="shared" si="94"/>
        <v>4.6292157625182673E-4</v>
      </c>
      <c r="BF124" s="34">
        <f t="shared" si="95"/>
        <v>4.6182818253709867E-4</v>
      </c>
      <c r="BG124" s="34">
        <f t="shared" si="96"/>
        <v>1.1080726842580242E-3</v>
      </c>
      <c r="BH124" s="34">
        <f t="shared" si="97"/>
        <v>4.5583007180236305E-4</v>
      </c>
      <c r="BI124" s="34">
        <f t="shared" si="98"/>
        <v>5.7331782510401988E-4</v>
      </c>
      <c r="BJ124" s="34">
        <f t="shared" si="99"/>
        <v>5.1859515633082649E-4</v>
      </c>
      <c r="BL124" s="49">
        <f t="shared" si="100"/>
        <v>1</v>
      </c>
      <c r="BM124" s="49">
        <f t="shared" si="101"/>
        <v>1.0264965567724758</v>
      </c>
      <c r="BN124" s="49">
        <f t="shared" si="102"/>
        <v>2.4570744881974123</v>
      </c>
      <c r="BO124" s="49">
        <f t="shared" si="103"/>
        <v>1.0107716364551924</v>
      </c>
      <c r="BP124" s="49">
        <f t="shared" si="104"/>
        <v>1.1499488674576044</v>
      </c>
      <c r="BU124" s="38">
        <f t="shared" si="105"/>
        <v>5.2121036379621316E-2</v>
      </c>
      <c r="BV124" s="38">
        <f t="shared" si="106"/>
        <v>5.3502064379094223E-2</v>
      </c>
      <c r="BW124" s="38">
        <f t="shared" si="106"/>
        <v>0.12806526878677674</v>
      </c>
      <c r="BX124" s="38">
        <f t="shared" si="106"/>
        <v>5.2682465235170457E-2</v>
      </c>
      <c r="BY124" s="38">
        <f t="shared" si="106"/>
        <v>5.9936526755462127E-2</v>
      </c>
    </row>
    <row r="125" spans="1:77" x14ac:dyDescent="0.25">
      <c r="A125" s="23" t="s">
        <v>412</v>
      </c>
      <c r="B125" s="24" t="s">
        <v>413</v>
      </c>
      <c r="C125" s="24" t="s">
        <v>215</v>
      </c>
      <c r="D125" s="24" t="s">
        <v>66</v>
      </c>
      <c r="E125" s="25">
        <v>4.3399999999999998E-4</v>
      </c>
      <c r="F125" s="26">
        <f t="shared" si="55"/>
        <v>1597.1133192625468</v>
      </c>
      <c r="G125" s="27">
        <v>0.660693448007596</v>
      </c>
      <c r="H125" s="28">
        <f t="shared" si="56"/>
        <v>-0.18</v>
      </c>
      <c r="I125" s="27">
        <v>1.3782868962071522E-6</v>
      </c>
      <c r="J125" s="27">
        <f t="shared" si="57"/>
        <v>5.5602560759966401E-10</v>
      </c>
      <c r="K125" s="20">
        <f t="shared" si="54"/>
        <v>0.9955782707095181</v>
      </c>
      <c r="S125" s="31">
        <f t="shared" si="58"/>
        <v>0.91755302259163396</v>
      </c>
      <c r="T125" s="31">
        <f t="shared" si="59"/>
        <v>0.84620983964802154</v>
      </c>
      <c r="U125" s="31">
        <f t="shared" si="60"/>
        <v>0.99040030218330755</v>
      </c>
      <c r="V125" s="31">
        <f t="shared" si="61"/>
        <v>0.86387877887387798</v>
      </c>
      <c r="W125" s="31">
        <f t="shared" si="62"/>
        <v>0.99263152222320583</v>
      </c>
      <c r="X125" s="32">
        <f t="shared" si="63"/>
        <v>1775170.8679835731</v>
      </c>
      <c r="Y125" s="31">
        <f t="shared" si="64"/>
        <v>1.0154595817190328</v>
      </c>
      <c r="Z125" s="31">
        <f t="shared" si="65"/>
        <v>0.93613543159243595</v>
      </c>
      <c r="AA125" s="31">
        <f t="shared" si="66"/>
        <v>1.0184405674370203</v>
      </c>
      <c r="AB125" s="31">
        <f t="shared" si="67"/>
        <v>0.97413677133116972</v>
      </c>
      <c r="AD125" s="73">
        <f t="shared" si="68"/>
        <v>4128.3717744188471</v>
      </c>
      <c r="AE125" s="73">
        <f t="shared" si="69"/>
        <v>10101.01321310946</v>
      </c>
      <c r="AF125" s="73">
        <f t="shared" si="70"/>
        <v>0.59086999060182699</v>
      </c>
      <c r="AG125" s="73">
        <f t="shared" si="71"/>
        <v>1147.878787878788</v>
      </c>
      <c r="AH125" s="73">
        <f t="shared" si="72"/>
        <v>6653.8751911449781</v>
      </c>
      <c r="AI125" s="73">
        <f t="shared" si="73"/>
        <v>17.36354725549975</v>
      </c>
      <c r="AJ125" s="73">
        <f t="shared" si="74"/>
        <v>399.39393939393943</v>
      </c>
      <c r="AK125" s="73">
        <f t="shared" si="75"/>
        <v>347.56099547121005</v>
      </c>
      <c r="AL125" s="73">
        <f t="shared" si="76"/>
        <v>1.7603939183328903E-5</v>
      </c>
      <c r="AM125" s="73">
        <f t="shared" si="77"/>
        <v>83.63636363636364</v>
      </c>
      <c r="AN125" s="73">
        <f t="shared" si="78"/>
        <v>15.580034702716052</v>
      </c>
      <c r="AO125" s="73">
        <f t="shared" si="79"/>
        <v>64.242424242424249</v>
      </c>
      <c r="AP125" s="73">
        <f t="shared" si="80"/>
        <v>132.33837273456575</v>
      </c>
      <c r="AQ125" s="73">
        <f t="shared" si="81"/>
        <v>927.27272727272737</v>
      </c>
      <c r="AR125" s="73">
        <f t="shared" si="82"/>
        <v>558.04270912301297</v>
      </c>
      <c r="AS125" s="73">
        <f t="shared" si="83"/>
        <v>1.2831873683321284</v>
      </c>
      <c r="AT125" s="73">
        <f t="shared" si="84"/>
        <v>206.66666666666669</v>
      </c>
      <c r="AU125" s="73">
        <f t="shared" si="85"/>
        <v>4128.3717744188471</v>
      </c>
      <c r="AV125" s="73">
        <f t="shared" si="86"/>
        <v>6653.8751911449781</v>
      </c>
      <c r="AW125" s="73">
        <f t="shared" si="87"/>
        <v>347.56099547121005</v>
      </c>
      <c r="AX125" s="73">
        <f t="shared" si="88"/>
        <v>15.580034702716052</v>
      </c>
      <c r="AY125" s="73">
        <f t="shared" si="89"/>
        <v>132.33837273456575</v>
      </c>
      <c r="AZ125" s="73">
        <f t="shared" si="90"/>
        <v>558.04270912301297</v>
      </c>
      <c r="BA125" s="73">
        <f t="shared" si="91"/>
        <v>2829.0909090909095</v>
      </c>
      <c r="BC125" s="34">
        <f t="shared" si="92"/>
        <v>2.2514754114129687E-4</v>
      </c>
      <c r="BD125" s="34">
        <f t="shared" si="93"/>
        <v>2.0685722054671513E-4</v>
      </c>
      <c r="BE125" s="34">
        <f t="shared" si="94"/>
        <v>2.224058161163768E-4</v>
      </c>
      <c r="BF125" s="34">
        <f t="shared" si="95"/>
        <v>2.234885351682193E-4</v>
      </c>
      <c r="BG125" s="34">
        <f t="shared" si="96"/>
        <v>2.286282279524101E-4</v>
      </c>
      <c r="BH125" s="34">
        <f t="shared" si="97"/>
        <v>2.1076859059828364E-4</v>
      </c>
      <c r="BI125" s="34">
        <f t="shared" si="98"/>
        <v>2.2877333831907971E-4</v>
      </c>
      <c r="BJ125" s="34">
        <f t="shared" si="99"/>
        <v>2.3484724635377245E-4</v>
      </c>
      <c r="BL125" s="49">
        <f t="shared" si="100"/>
        <v>1</v>
      </c>
      <c r="BM125" s="49">
        <f t="shared" si="101"/>
        <v>1.0751658343304014</v>
      </c>
      <c r="BN125" s="49">
        <f t="shared" si="102"/>
        <v>1.1052465432347738</v>
      </c>
      <c r="BO125" s="49">
        <f t="shared" si="103"/>
        <v>1.018908549777624</v>
      </c>
      <c r="BP125" s="49">
        <f t="shared" si="104"/>
        <v>1.135310847419688</v>
      </c>
      <c r="BU125" s="38">
        <f t="shared" si="105"/>
        <v>5.4111103367396114E-2</v>
      </c>
      <c r="BV125" s="38">
        <f t="shared" si="106"/>
        <v>5.8178409598545033E-2</v>
      </c>
      <c r="BW125" s="38">
        <f t="shared" si="106"/>
        <v>5.9806109947434086E-2</v>
      </c>
      <c r="BX125" s="38">
        <f t="shared" si="106"/>
        <v>5.5134265858940684E-2</v>
      </c>
      <c r="BY125" s="38">
        <f t="shared" si="106"/>
        <v>6.1432922618852817E-2</v>
      </c>
    </row>
    <row r="126" spans="1:77" x14ac:dyDescent="0.25">
      <c r="A126" s="23" t="s">
        <v>414</v>
      </c>
      <c r="B126" s="24" t="s">
        <v>415</v>
      </c>
      <c r="C126" s="24" t="s">
        <v>107</v>
      </c>
      <c r="D126" s="24" t="s">
        <v>66</v>
      </c>
      <c r="E126" s="25">
        <v>1.1299999999999999E-2</v>
      </c>
      <c r="F126" s="26">
        <f t="shared" si="55"/>
        <v>61.340458456632334</v>
      </c>
      <c r="G126" s="27">
        <v>3.8904514499428067</v>
      </c>
      <c r="H126" s="28">
        <f t="shared" si="56"/>
        <v>0.59000000000000008</v>
      </c>
      <c r="I126" s="27">
        <v>4.7773E-6</v>
      </c>
      <c r="J126" s="27">
        <f t="shared" si="57"/>
        <v>1.9272483417608007E-9</v>
      </c>
      <c r="K126" s="20">
        <f t="shared" si="54"/>
        <v>0.99921569001819155</v>
      </c>
      <c r="S126" s="31">
        <f t="shared" si="58"/>
        <v>1.1330655200720481</v>
      </c>
      <c r="T126" s="31">
        <f t="shared" si="59"/>
        <v>1.071971789240276</v>
      </c>
      <c r="U126" s="31">
        <f t="shared" si="60"/>
        <v>1.1033853485461791</v>
      </c>
      <c r="V126" s="31">
        <f t="shared" si="61"/>
        <v>1.0114830105029431</v>
      </c>
      <c r="W126" s="31">
        <f t="shared" si="62"/>
        <v>1.0878202980994445</v>
      </c>
      <c r="X126" s="32">
        <f t="shared" si="63"/>
        <v>589869.18435956119</v>
      </c>
      <c r="Y126" s="31">
        <f t="shared" si="64"/>
        <v>4.5668379613289538</v>
      </c>
      <c r="Z126" s="31">
        <f t="shared" si="65"/>
        <v>1.1361417271946843</v>
      </c>
      <c r="AA126" s="31">
        <f t="shared" si="66"/>
        <v>1.6646459218517993</v>
      </c>
      <c r="AB126" s="31">
        <f t="shared" si="67"/>
        <v>1.253695486936756</v>
      </c>
      <c r="AD126" s="73">
        <f t="shared" si="68"/>
        <v>3343.1429453074638</v>
      </c>
      <c r="AE126" s="73">
        <f t="shared" si="69"/>
        <v>387.95041898137225</v>
      </c>
      <c r="AF126" s="73">
        <f t="shared" si="70"/>
        <v>0.46643018502787109</v>
      </c>
      <c r="AG126" s="73">
        <f t="shared" si="71"/>
        <v>1147.878787878788</v>
      </c>
      <c r="AH126" s="73">
        <f t="shared" si="72"/>
        <v>5972.5281006159685</v>
      </c>
      <c r="AI126" s="73">
        <f t="shared" si="73"/>
        <v>14.829710281086676</v>
      </c>
      <c r="AJ126" s="73">
        <f t="shared" si="74"/>
        <v>399.39393939393943</v>
      </c>
      <c r="AK126" s="73">
        <f t="shared" si="75"/>
        <v>317.14797067379357</v>
      </c>
      <c r="AL126" s="73">
        <f t="shared" si="76"/>
        <v>5.2977848018843485E-5</v>
      </c>
      <c r="AM126" s="73">
        <f t="shared" si="77"/>
        <v>83.63636363636364</v>
      </c>
      <c r="AN126" s="73">
        <f t="shared" si="78"/>
        <v>3.4642997313143482</v>
      </c>
      <c r="AO126" s="73">
        <f t="shared" si="79"/>
        <v>64.242424242424249</v>
      </c>
      <c r="AP126" s="73">
        <f t="shared" si="80"/>
        <v>109.0415365537267</v>
      </c>
      <c r="AQ126" s="73">
        <f t="shared" si="81"/>
        <v>927.27272727272737</v>
      </c>
      <c r="AR126" s="73">
        <f t="shared" si="82"/>
        <v>341.41394627699765</v>
      </c>
      <c r="AS126" s="73">
        <f t="shared" si="83"/>
        <v>0.99705232492637796</v>
      </c>
      <c r="AT126" s="73">
        <f t="shared" si="84"/>
        <v>206.66666666666669</v>
      </c>
      <c r="AU126" s="73">
        <f t="shared" si="85"/>
        <v>3343.1429453074638</v>
      </c>
      <c r="AV126" s="73">
        <f t="shared" si="86"/>
        <v>5972.5281006159685</v>
      </c>
      <c r="AW126" s="73">
        <f t="shared" si="87"/>
        <v>317.14797067379357</v>
      </c>
      <c r="AX126" s="73">
        <f t="shared" si="88"/>
        <v>3.4642997313143482</v>
      </c>
      <c r="AY126" s="73">
        <f t="shared" si="89"/>
        <v>109.0415365537267</v>
      </c>
      <c r="AZ126" s="73">
        <f t="shared" si="90"/>
        <v>341.41394627699765</v>
      </c>
      <c r="BA126" s="73">
        <f t="shared" si="91"/>
        <v>2829.0909090909095</v>
      </c>
      <c r="BC126" s="34">
        <f t="shared" si="92"/>
        <v>4.7052265237975061E-3</v>
      </c>
      <c r="BD126" s="34">
        <f t="shared" si="93"/>
        <v>5.3387194949108532E-3</v>
      </c>
      <c r="BE126" s="34">
        <f t="shared" si="94"/>
        <v>5.1788190669666825E-3</v>
      </c>
      <c r="BF126" s="34">
        <f t="shared" si="95"/>
        <v>5.1184400647351688E-3</v>
      </c>
      <c r="BG126" s="34">
        <f t="shared" si="96"/>
        <v>2.1488007105530321E-2</v>
      </c>
      <c r="BH126" s="34">
        <f t="shared" si="97"/>
        <v>5.3458041895895385E-3</v>
      </c>
      <c r="BI126" s="34">
        <f t="shared" si="98"/>
        <v>7.8097289084662694E-3</v>
      </c>
      <c r="BJ126" s="34">
        <f t="shared" si="99"/>
        <v>6.2293666921848295E-3</v>
      </c>
      <c r="BL126" s="49">
        <f t="shared" si="100"/>
        <v>1</v>
      </c>
      <c r="BM126" s="49">
        <f t="shared" si="101"/>
        <v>0.97004891751728184</v>
      </c>
      <c r="BN126" s="49">
        <f t="shared" si="102"/>
        <v>4.0249365275725415</v>
      </c>
      <c r="BO126" s="49">
        <f t="shared" si="103"/>
        <v>1.0013270400674616</v>
      </c>
      <c r="BP126" s="49">
        <f t="shared" si="104"/>
        <v>1.1668278691403411</v>
      </c>
      <c r="BU126" s="38">
        <f t="shared" si="105"/>
        <v>4.9991893231581166E-2</v>
      </c>
      <c r="BV126" s="38">
        <f t="shared" si="106"/>
        <v>4.8494581913934839E-2</v>
      </c>
      <c r="BW126" s="38">
        <f t="shared" si="106"/>
        <v>0.20121419715029754</v>
      </c>
      <c r="BX126" s="38">
        <f t="shared" si="106"/>
        <v>5.0058234476947738E-2</v>
      </c>
      <c r="BY126" s="38">
        <f t="shared" si="106"/>
        <v>5.8331934253697294E-2</v>
      </c>
    </row>
    <row r="127" spans="1:77" x14ac:dyDescent="0.25">
      <c r="A127" s="23" t="s">
        <v>416</v>
      </c>
      <c r="B127" s="24" t="s">
        <v>417</v>
      </c>
      <c r="C127" s="24" t="s">
        <v>409</v>
      </c>
      <c r="D127" s="24" t="s">
        <v>66</v>
      </c>
      <c r="E127" s="25">
        <v>1.2999999999999999E-2</v>
      </c>
      <c r="F127" s="26">
        <f t="shared" si="55"/>
        <v>53.319013889226561</v>
      </c>
      <c r="G127" s="27">
        <v>0.14454397707459271</v>
      </c>
      <c r="H127" s="28">
        <f t="shared" si="56"/>
        <v>-0.84000000000000008</v>
      </c>
      <c r="I127" s="27">
        <v>1.219486178556917E-7</v>
      </c>
      <c r="J127" s="27">
        <f t="shared" si="57"/>
        <v>4.9196255529776947E-11</v>
      </c>
      <c r="K127" s="20">
        <f t="shared" si="54"/>
        <v>0.98022957319094817</v>
      </c>
      <c r="S127" s="31">
        <f t="shared" si="58"/>
        <v>0.8810592142430288</v>
      </c>
      <c r="T127" s="31">
        <f t="shared" si="59"/>
        <v>0.80910186539724593</v>
      </c>
      <c r="U127" s="31">
        <f t="shared" si="60"/>
        <v>0.97126797957357325</v>
      </c>
      <c r="V127" s="31">
        <f t="shared" si="61"/>
        <v>0.84029006231456782</v>
      </c>
      <c r="W127" s="31">
        <f t="shared" si="62"/>
        <v>0.97651273104228375</v>
      </c>
      <c r="X127" s="32">
        <f t="shared" si="63"/>
        <v>19576762.33654299</v>
      </c>
      <c r="Y127" s="31">
        <f t="shared" si="64"/>
        <v>0.41408693060100865</v>
      </c>
      <c r="Z127" s="31">
        <f t="shared" si="65"/>
        <v>0.90226736590920953</v>
      </c>
      <c r="AA127" s="31">
        <f t="shared" si="66"/>
        <v>0.90901538498328172</v>
      </c>
      <c r="AB127" s="31">
        <f t="shared" si="67"/>
        <v>0.91113387266668566</v>
      </c>
      <c r="AD127" s="73">
        <f t="shared" si="68"/>
        <v>4299.3705062769241</v>
      </c>
      <c r="AE127" s="73">
        <f t="shared" si="69"/>
        <v>337.21844111457733</v>
      </c>
      <c r="AF127" s="73">
        <f t="shared" si="70"/>
        <v>0.61796915985914114</v>
      </c>
      <c r="AG127" s="73">
        <f t="shared" si="71"/>
        <v>1147.878787878788</v>
      </c>
      <c r="AH127" s="73">
        <f t="shared" si="72"/>
        <v>6784.9451836075987</v>
      </c>
      <c r="AI127" s="73">
        <f t="shared" si="73"/>
        <v>17.850978695002887</v>
      </c>
      <c r="AJ127" s="73">
        <f t="shared" si="74"/>
        <v>399.39393939393943</v>
      </c>
      <c r="AK127" s="73">
        <f t="shared" si="75"/>
        <v>353.29800527204924</v>
      </c>
      <c r="AL127" s="73">
        <f t="shared" si="76"/>
        <v>1.5962802971596147E-6</v>
      </c>
      <c r="AM127" s="73">
        <f t="shared" si="77"/>
        <v>83.63636363636364</v>
      </c>
      <c r="AN127" s="73">
        <f t="shared" si="78"/>
        <v>38.2067009442329</v>
      </c>
      <c r="AO127" s="73">
        <f t="shared" si="79"/>
        <v>64.242424242424249</v>
      </c>
      <c r="AP127" s="73">
        <f t="shared" si="80"/>
        <v>137.30590771314613</v>
      </c>
      <c r="AQ127" s="73">
        <f t="shared" si="81"/>
        <v>927.27272727272737</v>
      </c>
      <c r="AR127" s="73">
        <f t="shared" si="82"/>
        <v>625.21860765182316</v>
      </c>
      <c r="AS127" s="73">
        <f t="shared" si="83"/>
        <v>1.37191694601533</v>
      </c>
      <c r="AT127" s="73">
        <f t="shared" si="84"/>
        <v>206.66666666666669</v>
      </c>
      <c r="AU127" s="73">
        <f t="shared" si="85"/>
        <v>4299.3705062769241</v>
      </c>
      <c r="AV127" s="73">
        <f t="shared" si="86"/>
        <v>6784.9451836075987</v>
      </c>
      <c r="AW127" s="73">
        <f t="shared" si="87"/>
        <v>353.29800527204924</v>
      </c>
      <c r="AX127" s="73">
        <f t="shared" si="88"/>
        <v>38.2067009442329</v>
      </c>
      <c r="AY127" s="73">
        <f t="shared" si="89"/>
        <v>137.30590771314613</v>
      </c>
      <c r="AZ127" s="73">
        <f t="shared" si="90"/>
        <v>625.21860765182316</v>
      </c>
      <c r="BA127" s="73">
        <f t="shared" si="91"/>
        <v>2829.0909090909095</v>
      </c>
      <c r="BC127" s="34">
        <f t="shared" si="92"/>
        <v>6.7937883324434324E-3</v>
      </c>
      <c r="BD127" s="34">
        <f t="shared" si="93"/>
        <v>5.9935544837982618E-3</v>
      </c>
      <c r="BE127" s="34">
        <f t="shared" si="94"/>
        <v>6.581273941280075E-3</v>
      </c>
      <c r="BF127" s="34">
        <f t="shared" si="95"/>
        <v>6.6342207686626289E-3</v>
      </c>
      <c r="BG127" s="34">
        <f t="shared" si="96"/>
        <v>2.8132189577344461E-3</v>
      </c>
      <c r="BH127" s="34">
        <f t="shared" si="97"/>
        <v>6.1298135032584562E-3</v>
      </c>
      <c r="BI127" s="34">
        <f t="shared" si="98"/>
        <v>6.1621365427076301E-3</v>
      </c>
      <c r="BJ127" s="34">
        <f t="shared" si="99"/>
        <v>6.7631516372807328E-3</v>
      </c>
      <c r="BL127" s="49">
        <f t="shared" si="100"/>
        <v>1</v>
      </c>
      <c r="BM127" s="49">
        <f t="shared" si="101"/>
        <v>1.0980585826107918</v>
      </c>
      <c r="BN127" s="49">
        <f t="shared" si="102"/>
        <v>0.46937405263256082</v>
      </c>
      <c r="BO127" s="49">
        <f t="shared" si="103"/>
        <v>1.0227342589157284</v>
      </c>
      <c r="BP127" s="49">
        <f t="shared" si="104"/>
        <v>1.1284041307312449</v>
      </c>
      <c r="BU127" s="38">
        <f t="shared" si="105"/>
        <v>5.5101526489109223E-2</v>
      </c>
      <c r="BV127" s="38">
        <f t="shared" si="106"/>
        <v>6.0504704076322274E-2</v>
      </c>
      <c r="BW127" s="38">
        <f t="shared" si="106"/>
        <v>2.5863226794433598E-2</v>
      </c>
      <c r="BX127" s="38">
        <f t="shared" si="106"/>
        <v>5.6354218858964501E-2</v>
      </c>
      <c r="BY127" s="38">
        <f t="shared" si="106"/>
        <v>6.217679009990796E-2</v>
      </c>
    </row>
    <row r="128" spans="1:77" x14ac:dyDescent="0.25">
      <c r="A128" s="23" t="s">
        <v>418</v>
      </c>
      <c r="B128" s="24" t="s">
        <v>419</v>
      </c>
      <c r="C128" s="24" t="s">
        <v>65</v>
      </c>
      <c r="D128" s="24" t="s">
        <v>66</v>
      </c>
      <c r="E128" s="25">
        <v>0.59799999999999998</v>
      </c>
      <c r="F128" s="26">
        <f t="shared" si="55"/>
        <v>1.1591089975918818</v>
      </c>
      <c r="G128" s="27">
        <v>3.9810717055349727</v>
      </c>
      <c r="H128" s="28">
        <f t="shared" si="56"/>
        <v>0.6</v>
      </c>
      <c r="I128" s="27">
        <v>2.2927000000000001E-12</v>
      </c>
      <c r="J128" s="27">
        <f t="shared" si="57"/>
        <v>9.2491622321290025E-16</v>
      </c>
      <c r="K128" s="20">
        <f t="shared" si="54"/>
        <v>0.99923268882708494</v>
      </c>
      <c r="S128" s="31">
        <f t="shared" si="58"/>
        <v>1.1388112853622048</v>
      </c>
      <c r="T128" s="31">
        <f t="shared" si="59"/>
        <v>1.0781506291943468</v>
      </c>
      <c r="U128" s="31">
        <f t="shared" si="60"/>
        <v>1.106397635839437</v>
      </c>
      <c r="V128" s="31">
        <f t="shared" si="61"/>
        <v>1.015624476578326</v>
      </c>
      <c r="W128" s="31">
        <f t="shared" si="62"/>
        <v>1.0903581201322103</v>
      </c>
      <c r="X128" s="32">
        <f t="shared" si="63"/>
        <v>1233654468486.1038</v>
      </c>
      <c r="Y128" s="31">
        <f t="shared" si="64"/>
        <v>4.661521039407198</v>
      </c>
      <c r="Z128" s="31">
        <f t="shared" si="65"/>
        <v>1.1414740826010739</v>
      </c>
      <c r="AA128" s="31">
        <f t="shared" si="66"/>
        <v>1.6818743626110049</v>
      </c>
      <c r="AB128" s="31">
        <f t="shared" si="67"/>
        <v>1.2595310064252716</v>
      </c>
      <c r="AD128" s="73">
        <f t="shared" si="68"/>
        <v>3326.2754318378634</v>
      </c>
      <c r="AE128" s="73">
        <f t="shared" si="69"/>
        <v>7.330835676403856</v>
      </c>
      <c r="AF128" s="73">
        <f t="shared" si="70"/>
        <v>0.46375709150550454</v>
      </c>
      <c r="AG128" s="73">
        <f t="shared" si="71"/>
        <v>1147.878787878788</v>
      </c>
      <c r="AH128" s="73">
        <f t="shared" si="72"/>
        <v>5956.2672465402447</v>
      </c>
      <c r="AI128" s="73">
        <f t="shared" si="73"/>
        <v>14.769238380838868</v>
      </c>
      <c r="AJ128" s="73">
        <f t="shared" si="74"/>
        <v>399.39393939393943</v>
      </c>
      <c r="AK128" s="73">
        <f t="shared" si="75"/>
        <v>316.40980484298802</v>
      </c>
      <c r="AL128" s="73">
        <f t="shared" si="76"/>
        <v>2.5331242092730285E-11</v>
      </c>
      <c r="AM128" s="73">
        <f t="shared" si="77"/>
        <v>83.63636363636364</v>
      </c>
      <c r="AN128" s="73">
        <f t="shared" si="78"/>
        <v>3.3939341662608884</v>
      </c>
      <c r="AO128" s="73">
        <f t="shared" si="79"/>
        <v>64.242424242424249</v>
      </c>
      <c r="AP128" s="73">
        <f t="shared" si="80"/>
        <v>108.53215291039567</v>
      </c>
      <c r="AQ128" s="73">
        <f t="shared" si="81"/>
        <v>927.27272727272737</v>
      </c>
      <c r="AR128" s="73">
        <f t="shared" si="82"/>
        <v>337.9166398915977</v>
      </c>
      <c r="AS128" s="73">
        <f t="shared" si="83"/>
        <v>0.99243289257934031</v>
      </c>
      <c r="AT128" s="73">
        <f t="shared" si="84"/>
        <v>206.66666666666669</v>
      </c>
      <c r="AU128" s="73">
        <f t="shared" si="85"/>
        <v>3326.2754318378634</v>
      </c>
      <c r="AV128" s="73">
        <f t="shared" si="86"/>
        <v>5956.2672465402447</v>
      </c>
      <c r="AW128" s="73">
        <f t="shared" si="87"/>
        <v>316.40980484298802</v>
      </c>
      <c r="AX128" s="73">
        <f t="shared" si="88"/>
        <v>3.3939341662608884</v>
      </c>
      <c r="AY128" s="73">
        <f t="shared" si="89"/>
        <v>108.53215291039567</v>
      </c>
      <c r="AZ128" s="73">
        <f t="shared" si="90"/>
        <v>337.9166398915977</v>
      </c>
      <c r="BA128" s="73">
        <f t="shared" si="91"/>
        <v>2829.0909090909095</v>
      </c>
      <c r="BC128" s="34">
        <f t="shared" si="92"/>
        <v>0.14833745207128984</v>
      </c>
      <c r="BD128" s="34">
        <f t="shared" si="93"/>
        <v>0.16916281089785193</v>
      </c>
      <c r="BE128" s="34">
        <f t="shared" si="94"/>
        <v>0.1637142582562397</v>
      </c>
      <c r="BF128" s="34">
        <f t="shared" si="95"/>
        <v>0.16174094538564046</v>
      </c>
      <c r="BG128" s="34">
        <f t="shared" si="96"/>
        <v>0.69147815376237454</v>
      </c>
      <c r="BH128" s="34">
        <f t="shared" si="97"/>
        <v>0.16932335701845633</v>
      </c>
      <c r="BI128" s="34">
        <f t="shared" si="98"/>
        <v>0.24875438683678036</v>
      </c>
      <c r="BJ128" s="34">
        <f t="shared" si="99"/>
        <v>0.19749762853618089</v>
      </c>
      <c r="BL128" s="49">
        <f t="shared" si="100"/>
        <v>1</v>
      </c>
      <c r="BM128" s="49">
        <f t="shared" si="101"/>
        <v>0.9677910729155339</v>
      </c>
      <c r="BN128" s="49">
        <f t="shared" si="102"/>
        <v>4.0876487573850966</v>
      </c>
      <c r="BO128" s="49">
        <f t="shared" si="103"/>
        <v>1.0009490627387443</v>
      </c>
      <c r="BP128" s="49">
        <f t="shared" si="104"/>
        <v>1.1675002767330391</v>
      </c>
      <c r="BU128" s="38">
        <f t="shared" si="105"/>
        <v>4.9910428967442494E-2</v>
      </c>
      <c r="BV128" s="38">
        <f t="shared" si="106"/>
        <v>4.8302867600075711E-2</v>
      </c>
      <c r="BW128" s="38">
        <f t="shared" si="106"/>
        <v>0.20401630294932344</v>
      </c>
      <c r="BX128" s="38">
        <f t="shared" si="106"/>
        <v>4.9957797095850236E-2</v>
      </c>
      <c r="BY128" s="38">
        <f t="shared" si="106"/>
        <v>5.8270439631353803E-2</v>
      </c>
    </row>
    <row r="129" spans="1:77" x14ac:dyDescent="0.25">
      <c r="A129" s="23" t="s">
        <v>420</v>
      </c>
      <c r="B129" s="24" t="s">
        <v>421</v>
      </c>
      <c r="C129" s="24" t="s">
        <v>107</v>
      </c>
      <c r="D129" s="24" t="s">
        <v>66</v>
      </c>
      <c r="E129" s="25">
        <v>3.1099999999999999E-2</v>
      </c>
      <c r="F129" s="26">
        <f t="shared" si="55"/>
        <v>22.287690693245828</v>
      </c>
      <c r="G129" s="27">
        <v>0.53703179637025267</v>
      </c>
      <c r="H129" s="28">
        <f t="shared" si="56"/>
        <v>-0.27000000000000007</v>
      </c>
      <c r="I129" s="27">
        <v>0.48479999999999995</v>
      </c>
      <c r="J129" s="27">
        <f t="shared" si="57"/>
        <v>1.9557699874105377E-4</v>
      </c>
      <c r="K129" s="20">
        <f t="shared" si="54"/>
        <v>0.99457402504422887</v>
      </c>
      <c r="S129" s="31">
        <f t="shared" si="58"/>
        <v>0.90886391462375915</v>
      </c>
      <c r="T129" s="31">
        <f t="shared" si="59"/>
        <v>0.8373458112289961</v>
      </c>
      <c r="U129" s="31">
        <f t="shared" si="60"/>
        <v>0.98584493171486642</v>
      </c>
      <c r="V129" s="31">
        <f t="shared" si="61"/>
        <v>0.85822727710161717</v>
      </c>
      <c r="W129" s="31">
        <f t="shared" si="62"/>
        <v>0.98879366798928303</v>
      </c>
      <c r="X129" s="32">
        <f t="shared" si="63"/>
        <v>5.017489314239592</v>
      </c>
      <c r="Y129" s="31">
        <f t="shared" si="64"/>
        <v>0.87227387074646356</v>
      </c>
      <c r="Z129" s="31">
        <f t="shared" si="65"/>
        <v>0.92807150807495842</v>
      </c>
      <c r="AA129" s="31">
        <f t="shared" si="66"/>
        <v>0.9923866347900786</v>
      </c>
      <c r="AB129" s="31">
        <f t="shared" si="67"/>
        <v>0.95966425687741863</v>
      </c>
      <c r="AD129" s="73">
        <f t="shared" si="68"/>
        <v>4167.8406844528663</v>
      </c>
      <c r="AE129" s="73">
        <f t="shared" si="69"/>
        <v>140.95947699323168</v>
      </c>
      <c r="AF129" s="73">
        <f t="shared" si="70"/>
        <v>0.59712485963969397</v>
      </c>
      <c r="AG129" s="73">
        <f t="shared" si="71"/>
        <v>1147.878787878788</v>
      </c>
      <c r="AH129" s="73">
        <f t="shared" si="72"/>
        <v>6684.6212705448179</v>
      </c>
      <c r="AI129" s="73">
        <f t="shared" si="73"/>
        <v>17.477887734654168</v>
      </c>
      <c r="AJ129" s="73">
        <f t="shared" si="74"/>
        <v>399.39393939393943</v>
      </c>
      <c r="AK129" s="73">
        <f t="shared" si="75"/>
        <v>348.91000131661366</v>
      </c>
      <c r="AL129" s="73">
        <f t="shared" si="76"/>
        <v>6.2282145596828205</v>
      </c>
      <c r="AM129" s="73">
        <f t="shared" si="77"/>
        <v>83.63636363636364</v>
      </c>
      <c r="AN129" s="73">
        <f t="shared" si="78"/>
        <v>18.137532319808059</v>
      </c>
      <c r="AO129" s="73">
        <f t="shared" si="79"/>
        <v>64.242424242424249</v>
      </c>
      <c r="AP129" s="73">
        <f t="shared" si="80"/>
        <v>133.48824804791582</v>
      </c>
      <c r="AQ129" s="73">
        <f t="shared" si="81"/>
        <v>927.27272727272737</v>
      </c>
      <c r="AR129" s="73">
        <f t="shared" si="82"/>
        <v>572.69345778075092</v>
      </c>
      <c r="AS129" s="73">
        <f t="shared" si="83"/>
        <v>1.3025388734048338</v>
      </c>
      <c r="AT129" s="73">
        <f t="shared" si="84"/>
        <v>206.66666666666669</v>
      </c>
      <c r="AU129" s="73">
        <f t="shared" si="85"/>
        <v>4167.8406844528663</v>
      </c>
      <c r="AV129" s="73">
        <f t="shared" si="86"/>
        <v>6684.6212705448179</v>
      </c>
      <c r="AW129" s="73">
        <f t="shared" si="87"/>
        <v>348.91000131661366</v>
      </c>
      <c r="AX129" s="73">
        <f t="shared" si="88"/>
        <v>18.137532319808059</v>
      </c>
      <c r="AY129" s="73">
        <f t="shared" si="89"/>
        <v>133.48824804791582</v>
      </c>
      <c r="AZ129" s="73">
        <f t="shared" si="90"/>
        <v>572.69345778075092</v>
      </c>
      <c r="BA129" s="73">
        <f t="shared" si="91"/>
        <v>2829.0909090909095</v>
      </c>
      <c r="BC129" s="34">
        <f t="shared" si="92"/>
        <v>1.5046022634528112E-2</v>
      </c>
      <c r="BD129" s="34">
        <f t="shared" si="93"/>
        <v>1.3710255812323732E-2</v>
      </c>
      <c r="BE129" s="34">
        <f t="shared" si="94"/>
        <v>1.4794363201721766E-2</v>
      </c>
      <c r="BF129" s="34">
        <f t="shared" si="95"/>
        <v>1.4616500215567646E-2</v>
      </c>
      <c r="BG129" s="34">
        <f t="shared" si="96"/>
        <v>1.3124252402758739E-2</v>
      </c>
      <c r="BH129" s="34">
        <f t="shared" si="97"/>
        <v>1.3963784916956464E-2</v>
      </c>
      <c r="BI129" s="34">
        <f t="shared" si="98"/>
        <v>1.4897588567054743E-2</v>
      </c>
      <c r="BJ129" s="34">
        <f t="shared" si="99"/>
        <v>1.5523750582864175E-2</v>
      </c>
      <c r="BL129" s="49">
        <f t="shared" si="100"/>
        <v>1</v>
      </c>
      <c r="BM129" s="49">
        <f t="shared" si="101"/>
        <v>1.0790727324302412</v>
      </c>
      <c r="BN129" s="49">
        <f t="shared" si="102"/>
        <v>0.95725802511735392</v>
      </c>
      <c r="BO129" s="49">
        <f t="shared" si="103"/>
        <v>1.0184919310115894</v>
      </c>
      <c r="BP129" s="49">
        <f t="shared" si="104"/>
        <v>1.1322728616712132</v>
      </c>
      <c r="BU129" s="38">
        <f t="shared" si="105"/>
        <v>5.4402686818584525E-2</v>
      </c>
      <c r="BV129" s="38">
        <f t="shared" si="106"/>
        <v>5.8704455916876667E-2</v>
      </c>
      <c r="BW129" s="38">
        <f t="shared" si="106"/>
        <v>5.2077408545036126E-2</v>
      </c>
      <c r="BX129" s="38">
        <f t="shared" si="106"/>
        <v>5.5408697550078892E-2</v>
      </c>
      <c r="BY129" s="38">
        <f t="shared" si="106"/>
        <v>6.1598685886681492E-2</v>
      </c>
    </row>
    <row r="130" spans="1:77" x14ac:dyDescent="0.25">
      <c r="A130" s="23" t="s">
        <v>422</v>
      </c>
      <c r="B130" s="24" t="s">
        <v>423</v>
      </c>
      <c r="C130" s="24" t="s">
        <v>77</v>
      </c>
      <c r="D130" s="24" t="s">
        <v>82</v>
      </c>
      <c r="E130" s="25">
        <v>2.3699999999999999E-2</v>
      </c>
      <c r="F130" s="26">
        <f t="shared" si="55"/>
        <v>29.246716479322586</v>
      </c>
      <c r="G130" s="27">
        <v>4.1686938347033546</v>
      </c>
      <c r="H130" s="28">
        <f t="shared" si="56"/>
        <v>0.62000000000000011</v>
      </c>
      <c r="I130" s="27">
        <v>1.8628070170781578E-8</v>
      </c>
      <c r="J130" s="27">
        <f t="shared" si="57"/>
        <v>7.514896980897711E-12</v>
      </c>
      <c r="K130" s="20">
        <f t="shared" si="54"/>
        <v>0.9992655359320195</v>
      </c>
      <c r="S130" s="31">
        <f t="shared" si="58"/>
        <v>1.1506579473779754</v>
      </c>
      <c r="T130" s="31">
        <f t="shared" si="59"/>
        <v>1.0909171411069243</v>
      </c>
      <c r="U130" s="31">
        <f t="shared" si="60"/>
        <v>1.1126083923976213</v>
      </c>
      <c r="V130" s="31">
        <f t="shared" si="61"/>
        <v>1.024199057149352</v>
      </c>
      <c r="W130" s="31">
        <f t="shared" si="62"/>
        <v>1.0955906206539179</v>
      </c>
      <c r="X130" s="32">
        <f t="shared" si="63"/>
        <v>152993213.16065255</v>
      </c>
      <c r="Y130" s="31">
        <f t="shared" si="64"/>
        <v>4.8567393206912257</v>
      </c>
      <c r="Z130" s="31">
        <f t="shared" si="65"/>
        <v>1.1524683730145173</v>
      </c>
      <c r="AA130" s="31">
        <f t="shared" si="66"/>
        <v>1.7173960911234272</v>
      </c>
      <c r="AB130" s="31">
        <f t="shared" si="67"/>
        <v>1.2713574633972571</v>
      </c>
      <c r="AD130" s="73">
        <f t="shared" si="68"/>
        <v>3292.0295806688532</v>
      </c>
      <c r="AE130" s="73">
        <f t="shared" si="69"/>
        <v>184.97214069575972</v>
      </c>
      <c r="AF130" s="73">
        <f t="shared" si="70"/>
        <v>0.45832995115711855</v>
      </c>
      <c r="AG130" s="73">
        <f t="shared" si="71"/>
        <v>1147.878787878788</v>
      </c>
      <c r="AH130" s="73">
        <f t="shared" si="72"/>
        <v>5923.0184178269983</v>
      </c>
      <c r="AI130" s="73">
        <f t="shared" si="73"/>
        <v>14.645590518067282</v>
      </c>
      <c r="AJ130" s="73">
        <f t="shared" si="74"/>
        <v>399.39393939393943</v>
      </c>
      <c r="AK130" s="73">
        <f t="shared" si="75"/>
        <v>314.89864324877311</v>
      </c>
      <c r="AL130" s="73">
        <f t="shared" si="76"/>
        <v>2.0425742655123873E-7</v>
      </c>
      <c r="AM130" s="73">
        <f t="shared" si="77"/>
        <v>83.63636363636364</v>
      </c>
      <c r="AN130" s="73">
        <f t="shared" si="78"/>
        <v>3.2575138334038445</v>
      </c>
      <c r="AO130" s="73">
        <f t="shared" si="79"/>
        <v>64.242424242424249</v>
      </c>
      <c r="AP130" s="73">
        <f t="shared" si="80"/>
        <v>107.49678045572952</v>
      </c>
      <c r="AQ130" s="73">
        <f t="shared" si="81"/>
        <v>927.27272727272737</v>
      </c>
      <c r="AR130" s="73">
        <f t="shared" si="82"/>
        <v>330.9273476694363</v>
      </c>
      <c r="AS130" s="73">
        <f t="shared" si="83"/>
        <v>0.98320105555507042</v>
      </c>
      <c r="AT130" s="73">
        <f t="shared" si="84"/>
        <v>206.66666666666669</v>
      </c>
      <c r="AU130" s="73">
        <f t="shared" si="85"/>
        <v>3292.0295806688532</v>
      </c>
      <c r="AV130" s="73">
        <f t="shared" si="86"/>
        <v>5923.0184178269983</v>
      </c>
      <c r="AW130" s="73">
        <f t="shared" si="87"/>
        <v>314.89864324877311</v>
      </c>
      <c r="AX130" s="73">
        <f t="shared" si="88"/>
        <v>3.2575138334038445</v>
      </c>
      <c r="AY130" s="73">
        <f t="shared" si="89"/>
        <v>107.49678045572952</v>
      </c>
      <c r="AZ130" s="73">
        <f t="shared" si="90"/>
        <v>330.9273476694363</v>
      </c>
      <c r="BA130" s="73">
        <f t="shared" si="91"/>
        <v>2829.0909090909095</v>
      </c>
      <c r="BC130" s="34">
        <f t="shared" si="92"/>
        <v>9.584837396502819E-3</v>
      </c>
      <c r="BD130" s="34">
        <f t="shared" si="93"/>
        <v>1.1044216501891449E-2</v>
      </c>
      <c r="BE130" s="34">
        <f t="shared" si="94"/>
        <v>1.0637866735837507E-2</v>
      </c>
      <c r="BF130" s="34">
        <f t="shared" si="95"/>
        <v>1.0501057945289945E-2</v>
      </c>
      <c r="BG130" s="34">
        <f t="shared" si="96"/>
        <v>4.6551056666026963E-2</v>
      </c>
      <c r="BH130" s="34">
        <f t="shared" si="97"/>
        <v>1.1046221959956304E-2</v>
      </c>
      <c r="BI130" s="34">
        <f t="shared" si="98"/>
        <v>1.641220084127526E-2</v>
      </c>
      <c r="BJ130" s="34">
        <f t="shared" si="99"/>
        <v>1.290919455289892E-2</v>
      </c>
      <c r="BL130" s="49">
        <f t="shared" si="100"/>
        <v>1</v>
      </c>
      <c r="BM130" s="49">
        <f t="shared" si="101"/>
        <v>0.96320700830300177</v>
      </c>
      <c r="BN130" s="49">
        <f t="shared" si="102"/>
        <v>4.2149713977496326</v>
      </c>
      <c r="BO130" s="49">
        <f t="shared" si="103"/>
        <v>1.0001815844577577</v>
      </c>
      <c r="BP130" s="49">
        <f t="shared" si="104"/>
        <v>1.168864676882065</v>
      </c>
      <c r="BU130" s="38">
        <f t="shared" si="105"/>
        <v>4.9745872980642217E-2</v>
      </c>
      <c r="BV130" s="38">
        <f t="shared" si="106"/>
        <v>4.7915573489105516E-2</v>
      </c>
      <c r="BW130" s="38">
        <f t="shared" si="106"/>
        <v>0.20967743176949322</v>
      </c>
      <c r="BX130" s="38">
        <f t="shared" si="106"/>
        <v>4.9754906058013089E-2</v>
      </c>
      <c r="BY130" s="38">
        <f t="shared" si="106"/>
        <v>5.8146193747734609E-2</v>
      </c>
    </row>
    <row r="131" spans="1:77" x14ac:dyDescent="0.25">
      <c r="A131" s="23" t="s">
        <v>424</v>
      </c>
      <c r="B131" s="24" t="s">
        <v>425</v>
      </c>
      <c r="C131" s="24" t="s">
        <v>89</v>
      </c>
      <c r="D131" s="24" t="s">
        <v>66</v>
      </c>
      <c r="E131" s="25">
        <v>0.13400000000000001</v>
      </c>
      <c r="F131" s="26">
        <f t="shared" si="55"/>
        <v>5.1727401534324269</v>
      </c>
      <c r="G131" s="27">
        <v>0.41686938347033536</v>
      </c>
      <c r="H131" s="28">
        <f t="shared" si="56"/>
        <v>-0.38000000000000006</v>
      </c>
      <c r="I131" s="27">
        <v>1.7877000000000001</v>
      </c>
      <c r="J131" s="27">
        <f t="shared" si="57"/>
        <v>7.2119018285763585E-4</v>
      </c>
      <c r="K131" s="20">
        <f t="shared" si="54"/>
        <v>0.99303139654268791</v>
      </c>
      <c r="S131" s="31">
        <f t="shared" si="58"/>
        <v>0.90038806879298494</v>
      </c>
      <c r="T131" s="31">
        <f t="shared" si="59"/>
        <v>0.82871665307733078</v>
      </c>
      <c r="U131" s="31">
        <f t="shared" si="60"/>
        <v>0.98140136651400545</v>
      </c>
      <c r="V131" s="31">
        <f t="shared" si="61"/>
        <v>0.85273569518861925</v>
      </c>
      <c r="W131" s="31">
        <f t="shared" si="62"/>
        <v>0.98505000857936686</v>
      </c>
      <c r="X131" s="32">
        <f t="shared" si="63"/>
        <v>1.3529480111635048</v>
      </c>
      <c r="Y131" s="31">
        <f t="shared" si="64"/>
        <v>0.73260245500848187</v>
      </c>
      <c r="Z131" s="31">
        <f t="shared" si="65"/>
        <v>0.9202055024069441</v>
      </c>
      <c r="AA131" s="31">
        <f t="shared" si="66"/>
        <v>0.96697215988456608</v>
      </c>
      <c r="AB131" s="31">
        <f t="shared" si="67"/>
        <v>0.94523665387450062</v>
      </c>
      <c r="AD131" s="73">
        <f t="shared" si="68"/>
        <v>4207.0748506008113</v>
      </c>
      <c r="AE131" s="73">
        <f t="shared" si="69"/>
        <v>32.715221899175411</v>
      </c>
      <c r="AF131" s="73">
        <f t="shared" si="70"/>
        <v>0.60334252744085148</v>
      </c>
      <c r="AG131" s="73">
        <f t="shared" si="71"/>
        <v>1147.878787878788</v>
      </c>
      <c r="AH131" s="73">
        <f t="shared" si="72"/>
        <v>6714.887735899596</v>
      </c>
      <c r="AI131" s="73">
        <f t="shared" si="73"/>
        <v>17.590444594537704</v>
      </c>
      <c r="AJ131" s="73">
        <f t="shared" si="74"/>
        <v>399.39393939393943</v>
      </c>
      <c r="AK131" s="73">
        <f t="shared" si="75"/>
        <v>350.23602557758147</v>
      </c>
      <c r="AL131" s="73">
        <f t="shared" si="76"/>
        <v>23.097709403575461</v>
      </c>
      <c r="AM131" s="73">
        <f t="shared" si="77"/>
        <v>83.63636363636364</v>
      </c>
      <c r="AN131" s="73">
        <f t="shared" si="78"/>
        <v>21.595471615236246</v>
      </c>
      <c r="AO131" s="73">
        <f t="shared" si="79"/>
        <v>64.242424242424249</v>
      </c>
      <c r="AP131" s="73">
        <f t="shared" si="80"/>
        <v>134.62931850773344</v>
      </c>
      <c r="AQ131" s="73">
        <f t="shared" si="81"/>
        <v>927.27272727272737</v>
      </c>
      <c r="AR131" s="73">
        <f t="shared" si="82"/>
        <v>587.74529082737934</v>
      </c>
      <c r="AS131" s="73">
        <f t="shared" si="83"/>
        <v>1.3224201525367034</v>
      </c>
      <c r="AT131" s="73">
        <f t="shared" si="84"/>
        <v>206.66666666666669</v>
      </c>
      <c r="AU131" s="73">
        <f t="shared" si="85"/>
        <v>4207.0748506008113</v>
      </c>
      <c r="AV131" s="73">
        <f t="shared" si="86"/>
        <v>6714.887735899596</v>
      </c>
      <c r="AW131" s="73">
        <f t="shared" si="87"/>
        <v>350.23602557758147</v>
      </c>
      <c r="AX131" s="73">
        <f t="shared" si="88"/>
        <v>21.595471615236246</v>
      </c>
      <c r="AY131" s="73">
        <f t="shared" si="89"/>
        <v>134.62931850773344</v>
      </c>
      <c r="AZ131" s="73">
        <f t="shared" si="90"/>
        <v>587.74529082737934</v>
      </c>
      <c r="BA131" s="73">
        <f t="shared" si="91"/>
        <v>2829.0909090909095</v>
      </c>
      <c r="BC131" s="34">
        <f t="shared" si="92"/>
        <v>3.9930612650236862E-2</v>
      </c>
      <c r="BD131" s="34">
        <f t="shared" si="93"/>
        <v>3.6162334869309538E-2</v>
      </c>
      <c r="BE131" s="34">
        <f t="shared" si="94"/>
        <v>3.9085568539599394E-2</v>
      </c>
      <c r="BF131" s="34">
        <f t="shared" si="95"/>
        <v>3.6900124670027547E-2</v>
      </c>
      <c r="BG131" s="34">
        <f t="shared" si="96"/>
        <v>2.925326485755627E-2</v>
      </c>
      <c r="BH131" s="34">
        <f t="shared" si="97"/>
        <v>3.6744369475228293E-2</v>
      </c>
      <c r="BI131" s="34">
        <f t="shared" si="98"/>
        <v>3.8525109705639632E-2</v>
      </c>
      <c r="BJ131" s="34">
        <f t="shared" si="99"/>
        <v>4.075710516274015E-2</v>
      </c>
      <c r="BL131" s="49">
        <f t="shared" si="100"/>
        <v>1</v>
      </c>
      <c r="BM131" s="49">
        <f t="shared" si="101"/>
        <v>1.0808364194639093</v>
      </c>
      <c r="BN131" s="49">
        <f t="shared" si="102"/>
        <v>0.80894292260932255</v>
      </c>
      <c r="BO131" s="49">
        <f t="shared" si="103"/>
        <v>1.0160950504999808</v>
      </c>
      <c r="BP131" s="49">
        <f t="shared" si="104"/>
        <v>1.1270595582402543</v>
      </c>
      <c r="BU131" s="38">
        <f t="shared" si="105"/>
        <v>5.479685205106103E-2</v>
      </c>
      <c r="BV131" s="38">
        <f t="shared" si="106"/>
        <v>5.9226433368762377E-2</v>
      </c>
      <c r="BW131" s="38">
        <f t="shared" si="106"/>
        <v>4.4327525647975957E-2</v>
      </c>
      <c r="BX131" s="38">
        <f t="shared" si="106"/>
        <v>5.5678810152062837E-2</v>
      </c>
      <c r="BY131" s="38">
        <f t="shared" si="106"/>
        <v>6.1759315865625414E-2</v>
      </c>
    </row>
    <row r="132" spans="1:77" x14ac:dyDescent="0.25">
      <c r="A132" s="23" t="s">
        <v>426</v>
      </c>
      <c r="B132" s="24" t="s">
        <v>427</v>
      </c>
      <c r="C132" s="24" t="s">
        <v>65</v>
      </c>
      <c r="D132" s="24" t="s">
        <v>66</v>
      </c>
      <c r="E132" s="25">
        <v>9.6600000000000002E-3</v>
      </c>
      <c r="F132" s="26">
        <f t="shared" si="55"/>
        <v>71.754366517592672</v>
      </c>
      <c r="G132" s="27">
        <v>6.6069344800759586E-2</v>
      </c>
      <c r="H132" s="28">
        <f t="shared" si="56"/>
        <v>-1.1800000000000002</v>
      </c>
      <c r="I132" s="27">
        <v>8.9668281227582931E-6</v>
      </c>
      <c r="J132" s="27">
        <f t="shared" si="57"/>
        <v>3.6173789861302481E-9</v>
      </c>
      <c r="K132" s="20">
        <f t="shared" si="54"/>
        <v>0.95777960912721616</v>
      </c>
      <c r="S132" s="31">
        <f t="shared" si="58"/>
        <v>0.87545819000638181</v>
      </c>
      <c r="T132" s="31">
        <f t="shared" si="59"/>
        <v>0.80343446807991181</v>
      </c>
      <c r="U132" s="31">
        <f t="shared" si="60"/>
        <v>0.96833157453694807</v>
      </c>
      <c r="V132" s="31">
        <f t="shared" si="61"/>
        <v>0.83670366736107193</v>
      </c>
      <c r="W132" s="31">
        <f t="shared" si="62"/>
        <v>0.97403883905470656</v>
      </c>
      <c r="X132" s="32">
        <f t="shared" si="63"/>
        <v>265237.35824340093</v>
      </c>
      <c r="Y132" s="31">
        <f t="shared" si="64"/>
        <v>0.32178900537508121</v>
      </c>
      <c r="Z132" s="31">
        <f t="shared" si="65"/>
        <v>0.89706933738535544</v>
      </c>
      <c r="AA132" s="31">
        <f t="shared" si="66"/>
        <v>0.8922209443162975</v>
      </c>
      <c r="AB132" s="31">
        <f t="shared" si="67"/>
        <v>0.9009258602795448</v>
      </c>
      <c r="AD132" s="73">
        <f t="shared" si="68"/>
        <v>4326.8771064582616</v>
      </c>
      <c r="AE132" s="73">
        <f t="shared" si="69"/>
        <v>453.81363711071481</v>
      </c>
      <c r="AF132" s="73">
        <f t="shared" si="70"/>
        <v>0.62232829168373272</v>
      </c>
      <c r="AG132" s="73">
        <f t="shared" si="71"/>
        <v>1147.878787878788</v>
      </c>
      <c r="AH132" s="73">
        <f t="shared" si="72"/>
        <v>6805.5201062211663</v>
      </c>
      <c r="AI132" s="73">
        <f t="shared" si="73"/>
        <v>17.927494028213555</v>
      </c>
      <c r="AJ132" s="73">
        <f t="shared" si="74"/>
        <v>399.39393939393943</v>
      </c>
      <c r="AK132" s="73">
        <f t="shared" si="75"/>
        <v>354.19532175412888</v>
      </c>
      <c r="AL132" s="73">
        <f t="shared" si="76"/>
        <v>1.1781899882792055E-4</v>
      </c>
      <c r="AM132" s="73">
        <f t="shared" si="77"/>
        <v>83.63636363636364</v>
      </c>
      <c r="AN132" s="73">
        <f t="shared" si="78"/>
        <v>49.165432187302457</v>
      </c>
      <c r="AO132" s="73">
        <f t="shared" si="79"/>
        <v>64.242424242424249</v>
      </c>
      <c r="AP132" s="73">
        <f t="shared" si="80"/>
        <v>138.10152071098511</v>
      </c>
      <c r="AQ132" s="73">
        <f t="shared" si="81"/>
        <v>927.27272727272737</v>
      </c>
      <c r="AR132" s="73">
        <f t="shared" si="82"/>
        <v>636.98721370954047</v>
      </c>
      <c r="AS132" s="73">
        <f t="shared" si="83"/>
        <v>1.3874615605019289</v>
      </c>
      <c r="AT132" s="73">
        <f t="shared" si="84"/>
        <v>206.66666666666669</v>
      </c>
      <c r="AU132" s="73">
        <f t="shared" si="85"/>
        <v>4326.8771064582616</v>
      </c>
      <c r="AV132" s="73">
        <f t="shared" si="86"/>
        <v>6805.5201062211663</v>
      </c>
      <c r="AW132" s="73">
        <f t="shared" si="87"/>
        <v>354.19532175412888</v>
      </c>
      <c r="AX132" s="73">
        <f t="shared" si="88"/>
        <v>49.165432187302457</v>
      </c>
      <c r="AY132" s="73">
        <f t="shared" si="89"/>
        <v>138.10152071098511</v>
      </c>
      <c r="AZ132" s="73">
        <f t="shared" si="90"/>
        <v>636.98721370954047</v>
      </c>
      <c r="BA132" s="73">
        <f t="shared" si="91"/>
        <v>2829.0909090909095</v>
      </c>
      <c r="BC132" s="34">
        <f t="shared" si="92"/>
        <v>4.9871458386959834E-3</v>
      </c>
      <c r="BD132" s="34">
        <f t="shared" si="93"/>
        <v>4.3717374917708997E-3</v>
      </c>
      <c r="BE132" s="34">
        <f t="shared" si="94"/>
        <v>4.8165228199019772E-3</v>
      </c>
      <c r="BF132" s="34">
        <f t="shared" si="95"/>
        <v>4.8576721270712003E-3</v>
      </c>
      <c r="BG132" s="34">
        <f t="shared" si="96"/>
        <v>1.6048086990944556E-3</v>
      </c>
      <c r="BH132" s="34">
        <f t="shared" si="97"/>
        <v>4.4738156129631385E-3</v>
      </c>
      <c r="BI132" s="34">
        <f t="shared" si="98"/>
        <v>4.4399650050756983E-3</v>
      </c>
      <c r="BJ132" s="34">
        <f t="shared" si="99"/>
        <v>4.9282246196130268E-3</v>
      </c>
      <c r="BL132" s="49">
        <f t="shared" si="100"/>
        <v>1</v>
      </c>
      <c r="BM132" s="49">
        <f t="shared" si="101"/>
        <v>1.1017410878325415</v>
      </c>
      <c r="BN132" s="49">
        <f t="shared" si="102"/>
        <v>0.36708715976548284</v>
      </c>
      <c r="BO132" s="49">
        <f t="shared" si="103"/>
        <v>1.0233495541267938</v>
      </c>
      <c r="BP132" s="49">
        <f t="shared" si="104"/>
        <v>1.1272919814809617</v>
      </c>
      <c r="BU132" s="38">
        <f t="shared" si="105"/>
        <v>5.5264285882893435E-2</v>
      </c>
      <c r="BV132" s="38">
        <f t="shared" si="106"/>
        <v>6.0886934446907584E-2</v>
      </c>
      <c r="BW132" s="38">
        <f t="shared" si="106"/>
        <v>2.028680974121902E-2</v>
      </c>
      <c r="BX132" s="38">
        <f t="shared" si="106"/>
        <v>5.6554682317394668E-2</v>
      </c>
      <c r="BY132" s="38">
        <f t="shared" si="106"/>
        <v>6.2298986338057277E-2</v>
      </c>
    </row>
    <row r="133" spans="1:77" x14ac:dyDescent="0.25">
      <c r="A133" s="23" t="s">
        <v>428</v>
      </c>
      <c r="B133" s="24" t="s">
        <v>429</v>
      </c>
      <c r="C133" s="24" t="s">
        <v>65</v>
      </c>
      <c r="D133" s="24" t="s">
        <v>66</v>
      </c>
      <c r="E133" s="25">
        <v>0.14299999999999999</v>
      </c>
      <c r="F133" s="26">
        <f t="shared" si="55"/>
        <v>4.8471830808387786</v>
      </c>
      <c r="G133" s="27">
        <v>9.3325430079699068E-2</v>
      </c>
      <c r="H133" s="28">
        <f t="shared" si="56"/>
        <v>-1.0300000000000002</v>
      </c>
      <c r="I133" s="27">
        <v>4.9876674761462862E-17</v>
      </c>
      <c r="J133" s="27">
        <f t="shared" si="57"/>
        <v>2.0121143475723124E-20</v>
      </c>
      <c r="K133" s="20">
        <f t="shared" si="54"/>
        <v>0.96972695711651324</v>
      </c>
      <c r="S133" s="31">
        <f t="shared" si="58"/>
        <v>0.87740514401327196</v>
      </c>
      <c r="T133" s="31">
        <f t="shared" si="59"/>
        <v>0.80540365624132748</v>
      </c>
      <c r="U133" s="31">
        <f t="shared" si="60"/>
        <v>0.96935228884032554</v>
      </c>
      <c r="V133" s="31">
        <f t="shared" si="61"/>
        <v>0.83794930666977663</v>
      </c>
      <c r="W133" s="31">
        <f t="shared" si="62"/>
        <v>0.97489878068579483</v>
      </c>
      <c r="X133" s="32">
        <f t="shared" si="63"/>
        <v>4.7747190970439424E+16</v>
      </c>
      <c r="Y133" s="31">
        <f t="shared" si="64"/>
        <v>0.35387239008362986</v>
      </c>
      <c r="Z133" s="31">
        <f t="shared" si="65"/>
        <v>0.89887620734964335</v>
      </c>
      <c r="AA133" s="31">
        <f t="shared" si="66"/>
        <v>0.89805880578029929</v>
      </c>
      <c r="AB133" s="31">
        <f t="shared" si="67"/>
        <v>0.90449134112710949</v>
      </c>
      <c r="AD133" s="73">
        <f t="shared" si="68"/>
        <v>4317.2758056484581</v>
      </c>
      <c r="AE133" s="73">
        <f t="shared" si="69"/>
        <v>30.656221919507036</v>
      </c>
      <c r="AF133" s="73">
        <f t="shared" si="70"/>
        <v>0.62080671738368953</v>
      </c>
      <c r="AG133" s="73">
        <f t="shared" si="71"/>
        <v>1147.878787878788</v>
      </c>
      <c r="AH133" s="73">
        <f t="shared" si="72"/>
        <v>6798.353989429248</v>
      </c>
      <c r="AI133" s="73">
        <f t="shared" si="73"/>
        <v>17.900844216476301</v>
      </c>
      <c r="AJ133" s="73">
        <f t="shared" si="74"/>
        <v>399.39393939393943</v>
      </c>
      <c r="AK133" s="73">
        <f t="shared" si="75"/>
        <v>353.88289208579062</v>
      </c>
      <c r="AL133" s="73">
        <f t="shared" si="76"/>
        <v>6.5448876394314089E-16</v>
      </c>
      <c r="AM133" s="73">
        <f t="shared" si="77"/>
        <v>83.63636363636364</v>
      </c>
      <c r="AN133" s="73">
        <f t="shared" si="78"/>
        <v>44.707911568486999</v>
      </c>
      <c r="AO133" s="73">
        <f t="shared" si="79"/>
        <v>64.242424242424249</v>
      </c>
      <c r="AP133" s="73">
        <f t="shared" si="80"/>
        <v>137.82391686770296</v>
      </c>
      <c r="AQ133" s="73">
        <f t="shared" si="81"/>
        <v>927.27272727272737</v>
      </c>
      <c r="AR133" s="73">
        <f t="shared" si="82"/>
        <v>632.84645690826858</v>
      </c>
      <c r="AS133" s="73">
        <f t="shared" si="83"/>
        <v>1.3819922238750717</v>
      </c>
      <c r="AT133" s="73">
        <f t="shared" si="84"/>
        <v>206.66666666666669</v>
      </c>
      <c r="AU133" s="73">
        <f t="shared" si="85"/>
        <v>4317.2758056484581</v>
      </c>
      <c r="AV133" s="73">
        <f t="shared" si="86"/>
        <v>6798.353989429248</v>
      </c>
      <c r="AW133" s="73">
        <f t="shared" si="87"/>
        <v>353.88289208579062</v>
      </c>
      <c r="AX133" s="73">
        <f t="shared" si="88"/>
        <v>44.707911568486999</v>
      </c>
      <c r="AY133" s="73">
        <f t="shared" si="89"/>
        <v>137.82391686770296</v>
      </c>
      <c r="AZ133" s="73">
        <f t="shared" si="90"/>
        <v>632.84645690826858</v>
      </c>
      <c r="BA133" s="73">
        <f t="shared" si="91"/>
        <v>2829.0909090909095</v>
      </c>
      <c r="BC133" s="34">
        <f t="shared" si="92"/>
        <v>6.2802497371071062E-2</v>
      </c>
      <c r="BD133" s="34">
        <f t="shared" si="93"/>
        <v>5.517520329058917E-2</v>
      </c>
      <c r="BE133" s="34">
        <f t="shared" si="94"/>
        <v>6.0717867476500674E-2</v>
      </c>
      <c r="BF133" s="34">
        <f t="shared" si="95"/>
        <v>6.1226078111080003E-2</v>
      </c>
      <c r="BG133" s="34">
        <f t="shared" si="96"/>
        <v>2.2224069847921798E-2</v>
      </c>
      <c r="BH133" s="34">
        <f t="shared" si="97"/>
        <v>5.6451670648994298E-2</v>
      </c>
      <c r="BI133" s="34">
        <f t="shared" si="98"/>
        <v>5.6277438707455427E-2</v>
      </c>
      <c r="BJ133" s="34">
        <f t="shared" si="99"/>
        <v>6.2219986138647487E-2</v>
      </c>
      <c r="BL133" s="49">
        <f t="shared" si="100"/>
        <v>1</v>
      </c>
      <c r="BM133" s="49">
        <f t="shared" si="101"/>
        <v>1.1004557093649507</v>
      </c>
      <c r="BN133" s="49">
        <f t="shared" si="102"/>
        <v>0.40279090102985438</v>
      </c>
      <c r="BO133" s="49">
        <f t="shared" si="103"/>
        <v>1.023134801183829</v>
      </c>
      <c r="BP133" s="49">
        <f t="shared" si="104"/>
        <v>1.127680233654162</v>
      </c>
      <c r="BU133" s="38">
        <f t="shared" si="105"/>
        <v>5.5207362684443442E-2</v>
      </c>
      <c r="BV133" s="38">
        <f t="shared" si="106"/>
        <v>6.0753257465077322E-2</v>
      </c>
      <c r="BW133" s="38">
        <f t="shared" si="106"/>
        <v>2.2237023359148934E-2</v>
      </c>
      <c r="BX133" s="38">
        <f t="shared" si="106"/>
        <v>5.6484574044031587E-2</v>
      </c>
      <c r="BY133" s="38">
        <f t="shared" si="106"/>
        <v>6.2256251651423247E-2</v>
      </c>
    </row>
    <row r="134" spans="1:77" x14ac:dyDescent="0.25">
      <c r="A134" s="23" t="s">
        <v>430</v>
      </c>
      <c r="B134" s="24" t="s">
        <v>431</v>
      </c>
      <c r="C134" s="24" t="s">
        <v>215</v>
      </c>
      <c r="D134" s="24" t="s">
        <v>90</v>
      </c>
      <c r="E134" s="25">
        <v>5.8200000000000002E-2</v>
      </c>
      <c r="F134" s="26">
        <f t="shared" si="55"/>
        <v>11.909745370445794</v>
      </c>
      <c r="G134" s="27">
        <v>51.28613839913649</v>
      </c>
      <c r="H134" s="28">
        <f t="shared" si="56"/>
        <v>1.71</v>
      </c>
      <c r="I134" s="27">
        <v>1.6727478335991405E-2</v>
      </c>
      <c r="J134" s="27">
        <f t="shared" si="57"/>
        <v>6.7481642109306838E-6</v>
      </c>
      <c r="K134" s="20">
        <f t="shared" ref="K134:K197" si="107">1/(0.05*((0.000037+(0.12/G134))*(0.006*G134+0.485))+1)</f>
        <v>0.99990580187013445</v>
      </c>
      <c r="S134" s="31">
        <f t="shared" si="58"/>
        <v>2.891126353871817</v>
      </c>
      <c r="T134" s="31">
        <f t="shared" si="59"/>
        <v>3.4659555707760892</v>
      </c>
      <c r="U134" s="31">
        <f t="shared" si="60"/>
        <v>2.0250701099306889</v>
      </c>
      <c r="V134" s="31">
        <f t="shared" si="61"/>
        <v>3.1775288722906341</v>
      </c>
      <c r="W134" s="31">
        <f t="shared" si="62"/>
        <v>1.8643305267026282</v>
      </c>
      <c r="X134" s="32">
        <f t="shared" si="63"/>
        <v>494.18727886280129</v>
      </c>
      <c r="Y134" s="31">
        <f t="shared" si="64"/>
        <v>33.53749770584286</v>
      </c>
      <c r="Z134" s="31">
        <f t="shared" si="65"/>
        <v>2.7677094502853015</v>
      </c>
      <c r="AA134" s="31">
        <f t="shared" si="66"/>
        <v>6.9361189801210408</v>
      </c>
      <c r="AB134" s="31">
        <f t="shared" si="67"/>
        <v>1.9103723568383073</v>
      </c>
      <c r="AD134" s="73">
        <f t="shared" si="68"/>
        <v>1310.2159976256601</v>
      </c>
      <c r="AE134" s="73">
        <f t="shared" si="69"/>
        <v>75.323706778170191</v>
      </c>
      <c r="AF134" s="73">
        <f t="shared" si="70"/>
        <v>0.14426036046620214</v>
      </c>
      <c r="AG134" s="73">
        <f t="shared" si="71"/>
        <v>1147.878787878788</v>
      </c>
      <c r="AH134" s="73">
        <f t="shared" si="72"/>
        <v>3254.2083198420983</v>
      </c>
      <c r="AI134" s="73">
        <f t="shared" si="73"/>
        <v>4.7206494741263256</v>
      </c>
      <c r="AJ134" s="73">
        <f t="shared" si="74"/>
        <v>399.39393939393943</v>
      </c>
      <c r="AK134" s="73">
        <f t="shared" si="75"/>
        <v>185.05302308716074</v>
      </c>
      <c r="AL134" s="73">
        <f t="shared" si="76"/>
        <v>6.3235136428260383E-2</v>
      </c>
      <c r="AM134" s="73">
        <f t="shared" si="77"/>
        <v>83.63636363636364</v>
      </c>
      <c r="AN134" s="73">
        <f t="shared" si="78"/>
        <v>0.47173750591511077</v>
      </c>
      <c r="AO134" s="73">
        <f t="shared" si="79"/>
        <v>64.242424242424249</v>
      </c>
      <c r="AP134" s="73">
        <f t="shared" si="80"/>
        <v>44.761432477438291</v>
      </c>
      <c r="AQ134" s="73">
        <f t="shared" si="81"/>
        <v>927.27272727272737</v>
      </c>
      <c r="AR134" s="73">
        <f t="shared" si="82"/>
        <v>81.93823303236006</v>
      </c>
      <c r="AS134" s="73">
        <f t="shared" si="83"/>
        <v>0.65432270076853882</v>
      </c>
      <c r="AT134" s="73">
        <f t="shared" si="84"/>
        <v>206.66666666666669</v>
      </c>
      <c r="AU134" s="73">
        <f t="shared" si="85"/>
        <v>1310.2159976256601</v>
      </c>
      <c r="AV134" s="73">
        <f t="shared" si="86"/>
        <v>3254.2083198420983</v>
      </c>
      <c r="AW134" s="73">
        <f t="shared" si="87"/>
        <v>185.05302308716074</v>
      </c>
      <c r="AX134" s="73">
        <f t="shared" si="88"/>
        <v>0.47173750591511077</v>
      </c>
      <c r="AY134" s="73">
        <f t="shared" si="89"/>
        <v>44.761432477438291</v>
      </c>
      <c r="AZ134" s="73">
        <f t="shared" si="90"/>
        <v>81.93823303236006</v>
      </c>
      <c r="BA134" s="73">
        <f t="shared" si="91"/>
        <v>2829.0909090909095</v>
      </c>
      <c r="BC134" s="34">
        <f t="shared" si="92"/>
        <v>9.2903180623002211E-3</v>
      </c>
      <c r="BD134" s="34">
        <f t="shared" si="93"/>
        <v>2.6912000104052418E-2</v>
      </c>
      <c r="BE134" s="34">
        <f t="shared" si="94"/>
        <v>1.8786293474633186E-2</v>
      </c>
      <c r="BF134" s="34">
        <f t="shared" si="95"/>
        <v>1.7314307031974938E-2</v>
      </c>
      <c r="BG134" s="34">
        <f t="shared" si="96"/>
        <v>0.3115740207009442</v>
      </c>
      <c r="BH134" s="34">
        <f t="shared" si="97"/>
        <v>2.5712901097184552E-2</v>
      </c>
      <c r="BI134" s="34">
        <f t="shared" si="98"/>
        <v>6.3928248559526127E-2</v>
      </c>
      <c r="BJ134" s="34">
        <f t="shared" si="99"/>
        <v>3.3463763402297265E-2</v>
      </c>
      <c r="BL134" s="49">
        <f t="shared" si="100"/>
        <v>1</v>
      </c>
      <c r="BM134" s="49">
        <f t="shared" si="101"/>
        <v>0.69806381547257579</v>
      </c>
      <c r="BN134" s="49">
        <f t="shared" si="102"/>
        <v>11.577512615051873</v>
      </c>
      <c r="BO134" s="49">
        <f t="shared" si="103"/>
        <v>0.95544370532730094</v>
      </c>
      <c r="BP134" s="49">
        <f t="shared" si="104"/>
        <v>1.2434513701290555</v>
      </c>
      <c r="BU134" s="38">
        <f t="shared" si="105"/>
        <v>4.1876207819473772E-2</v>
      </c>
      <c r="BV134" s="38">
        <f t="shared" si="106"/>
        <v>2.9232265407984376E-2</v>
      </c>
      <c r="BW134" s="38">
        <f t="shared" si="106"/>
        <v>0.48482232430049149</v>
      </c>
      <c r="BX134" s="38">
        <f t="shared" si="106"/>
        <v>4.0010359164094116E-2</v>
      </c>
      <c r="BY134" s="38">
        <f t="shared" ref="BY134:BY197" si="108">BP134*$BU134</f>
        <v>5.2071027988933732E-2</v>
      </c>
    </row>
    <row r="135" spans="1:77" x14ac:dyDescent="0.25">
      <c r="A135" s="23" t="s">
        <v>432</v>
      </c>
      <c r="B135" s="24" t="s">
        <v>433</v>
      </c>
      <c r="C135" s="24" t="s">
        <v>65</v>
      </c>
      <c r="D135" s="24" t="s">
        <v>66</v>
      </c>
      <c r="E135" s="25">
        <v>1.89E-3</v>
      </c>
      <c r="F135" s="26">
        <f t="shared" ref="F135:F198" si="109">(LN(2))/E135</f>
        <v>366.74453997880704</v>
      </c>
      <c r="G135" s="27">
        <v>8709.6358995608189</v>
      </c>
      <c r="H135" s="28">
        <f t="shared" ref="H135:H198" si="110">LOG10(G135)</f>
        <v>3.9400000000000008</v>
      </c>
      <c r="I135" s="27">
        <v>4.0174941714897983E-8</v>
      </c>
      <c r="J135" s="27">
        <f t="shared" ref="J135:J198" si="111">I135/(8.314*298.15)</f>
        <v>1.6207290687286533E-11</v>
      </c>
      <c r="K135" s="20">
        <f t="shared" si="107"/>
        <v>0.9998661096078485</v>
      </c>
      <c r="S135" s="31">
        <f t="shared" ref="S135:S198" si="112">($N$12+0.035*$O$12+($P$12/G135)*0.824)/($N$8+0.035*$O$8+($P$8/G135)*0.824)</f>
        <v>5.3293832714408369</v>
      </c>
      <c r="T135" s="31">
        <f t="shared" ref="T135:T198" si="113">($N$12+0.035*$O$12+($P$12/G135)*0.824)/($N$10+0.035*$O$10+($P$10/G135)*0.824)</f>
        <v>10.149468085486157</v>
      </c>
      <c r="U135" s="31">
        <f t="shared" ref="U135:U198" si="114">($N$13+0.035*$O$13+($P$13/G135)*0.824)/($N$8+0.035*$O$8+($P$8/G135)*0.824)</f>
        <v>3.3033559360283795</v>
      </c>
      <c r="V135" s="31">
        <f t="shared" ref="V135:V198" si="115">($N$13+0.035*$O$13+($P$13/G135)*0.824)/($N$9+0.035*$O$9+($P$9/G135)*0.824)</f>
        <v>398.87561613028657</v>
      </c>
      <c r="W135" s="31">
        <f t="shared" ref="W135:W198" si="116">($N$16+0.035*$O$16+($P$16/G135)*0.824)/($N$8+0.035*$O$8+($P$8/G135)*0.824)</f>
        <v>2.9412735994646089</v>
      </c>
      <c r="X135" s="32">
        <f t="shared" ref="X135:X198" si="117">(($N$16+0.035*$O$16+($P$16/G135)*0.824)/(0+0.035*0+(1/G135)*0.824))/(J135/0.0012)</f>
        <v>24981123779.448814</v>
      </c>
      <c r="Y135" s="31">
        <f t="shared" ref="Y135:Y198" si="118">($N$15+0.035*$O$15+($P$15/G135)*0.824)/($N$8+0.035*$O$8+($P$8/G135)*0.824)</f>
        <v>73.716944383991503</v>
      </c>
      <c r="Z135" s="31">
        <f t="shared" ref="Z135:Z198" si="119">($N$14+0.035*$O$14+($P$14/G135)*0.824)/($N$8+0.035*$O$8+($P$8/G135)*0.824)</f>
        <v>5.0305329037319177</v>
      </c>
      <c r="AA135" s="31">
        <f t="shared" ref="AA135:AA198" si="120">($N$17+0.035*$O$17+($P$17/G135)*0.824)/($N$8+0.035*$O$8+($P$8/G135)*0.824)</f>
        <v>14.247132002533659</v>
      </c>
      <c r="AB135" s="31">
        <f t="shared" ref="AB135:AB198" si="121">($N$17+0.035*$O$17+($P$17/G135)*0.824)/($N$11+0.035*$O$11+($P$11/G135)*0.824)</f>
        <v>2.0875623100405116</v>
      </c>
      <c r="AD135" s="73">
        <f t="shared" ref="AD135:AD198" si="122">$P$34/($P$28*S135)</f>
        <v>710.77642703972515</v>
      </c>
      <c r="AE135" s="73">
        <f t="shared" ref="AE135:AE198" si="123">5*1.264908769*F135</f>
        <v>2319.4919230103205</v>
      </c>
      <c r="AF135" s="73">
        <f t="shared" ref="AF135:AF198" si="124">$P$24/($P$28*T135)</f>
        <v>4.9263665424496984E-2</v>
      </c>
      <c r="AG135" s="73">
        <f t="shared" ref="AG135:AG198" si="125">$P$34/$P$27</f>
        <v>1147.878787878788</v>
      </c>
      <c r="AH135" s="73">
        <f t="shared" ref="AH135:AH198" si="126">$P$35/($P$29*U135)</f>
        <v>1994.9409411579024</v>
      </c>
      <c r="AI135" s="73">
        <f t="shared" ref="AI135:AI198" si="127">$P$23/($P$29*V135)</f>
        <v>3.7605708129073705E-2</v>
      </c>
      <c r="AJ135" s="73">
        <f t="shared" ref="AJ135:AJ198" si="128">$P$35/$P$27</f>
        <v>399.39393939393943</v>
      </c>
      <c r="AK135" s="73">
        <f t="shared" ref="AK135:AK198" si="129">$P$36/($P$30*W135)</f>
        <v>117.29612643407241</v>
      </c>
      <c r="AL135" s="73">
        <f t="shared" ref="AL135:AL198" si="130">$P$22/($P$30*X135)</f>
        <v>1.2509445241894358E-9</v>
      </c>
      <c r="AM135" s="73">
        <f t="shared" ref="AM135:AM198" si="131">$P$36/$P$27</f>
        <v>83.63636363636364</v>
      </c>
      <c r="AN135" s="73">
        <f t="shared" ref="AN135:AN198" si="132">$P$37/($P$31*Y135)</f>
        <v>0.21461681102755734</v>
      </c>
      <c r="AO135" s="73">
        <f t="shared" ref="AO135:AO198" si="133">$P$37/$P$27</f>
        <v>64.242424242424249</v>
      </c>
      <c r="AP135" s="73">
        <f t="shared" ref="AP135:AP198" si="134">$P$38/($P$32*Z135)</f>
        <v>24.626941528243986</v>
      </c>
      <c r="AQ135" s="73">
        <f t="shared" ref="AQ135:AQ198" si="135">$P$38/$P$27</f>
        <v>927.27272727272737</v>
      </c>
      <c r="AR135" s="73">
        <f t="shared" ref="AR135:AR198" si="136">$P$39/($P$33*AA135)</f>
        <v>39.89106953120551</v>
      </c>
      <c r="AS135" s="73">
        <f t="shared" ref="AS135:AS198" si="137">$P$25/($P$33*AB135)</f>
        <v>0.59878452201780852</v>
      </c>
      <c r="AT135" s="73">
        <f t="shared" ref="AT135:AT198" si="138">$P$39/$P$27</f>
        <v>206.66666666666669</v>
      </c>
      <c r="AU135" s="73">
        <f t="shared" ref="AU135:AU198" si="139">$P$34/($P$28*S135)</f>
        <v>710.77642703972515</v>
      </c>
      <c r="AV135" s="73">
        <f t="shared" ref="AV135:AV198" si="140">$P$35/($P$29*U135)</f>
        <v>1994.9409411579024</v>
      </c>
      <c r="AW135" s="73">
        <f t="shared" ref="AW135:AW198" si="141">$P$36/($P$30*W135)</f>
        <v>117.29612643407241</v>
      </c>
      <c r="AX135" s="73">
        <f t="shared" ref="AX135:AX198" si="142">$P$37/($P$31*Y135)</f>
        <v>0.21461681102755734</v>
      </c>
      <c r="AY135" s="73">
        <f t="shared" ref="AY135:AY198" si="143">$P$38/($P$32*Z135)</f>
        <v>24.626941528243986</v>
      </c>
      <c r="AZ135" s="73">
        <f t="shared" ref="AZ135:AZ198" si="144">$P$39/($P$33*AA135)</f>
        <v>39.89106953120551</v>
      </c>
      <c r="BA135" s="73">
        <f t="shared" ref="BA135:BA198" si="145">($P$34+$P$35+$P$36+$P$37+$P$38+$P$39)/$P$27</f>
        <v>2829.0909090909095</v>
      </c>
      <c r="BC135" s="34">
        <f t="shared" ref="BC135:BC198" si="146">(1/$P$27)*(AU135*K135*$P$21/(AD135+AE135+AF135))/(BA135-((AU135*AG135/(AD135+AE135+AF135))+(AV135*AJ135/(AH135+AI135))+(AW135*AM135/(AK135+AL135))+(AX135*AO135/AN135)+(AY135*AQ135/AP135)+(AZ135*AT135/(AR135+AS135))))</f>
        <v>1.6926623909682722E-4</v>
      </c>
      <c r="BD135" s="34">
        <f t="shared" ref="BD135:BD198" si="147">((K135*$P$21/$P$28)+AG135*BC135*($P$27/$P$28))/(AD135+AE135+AF135)</f>
        <v>9.0449243058540285E-4</v>
      </c>
      <c r="BE135" s="34">
        <f t="shared" ref="BE135:BE198" si="148">($P$27/$P$29)*BC135*AJ135/(AH135+AI135)</f>
        <v>5.5913609567401429E-4</v>
      </c>
      <c r="BF135" s="34">
        <f t="shared" ref="BF135:BF198" si="149">($P$27/$P$30)*BC135*AM135/(AK135+AL135)</f>
        <v>4.9785832033085245E-4</v>
      </c>
      <c r="BG135" s="34">
        <f t="shared" ref="BG135:BG198" si="150">($P$27/$P$31)*BC135*AO135/AN135</f>
        <v>1.2477789933588222E-2</v>
      </c>
      <c r="BH135" s="34">
        <f t="shared" ref="BH135:BH198" si="151">($P$27/$P$32)*BC135*AQ135/AP135</f>
        <v>8.5149938526754337E-4</v>
      </c>
      <c r="BI135" s="34">
        <f t="shared" ref="BI135:BI198" si="152">($P$27/$P$33)*BC135*AT135/(AR135+AS135)</f>
        <v>2.3758951010355283E-3</v>
      </c>
      <c r="BJ135" s="34">
        <f t="shared" ref="BJ135:BJ198" si="153">BI135/AB135</f>
        <v>1.1381193699504094E-3</v>
      </c>
      <c r="BL135" s="49">
        <f t="shared" ref="BL135:BL198" si="154">BD135/BD135</f>
        <v>1</v>
      </c>
      <c r="BM135" s="49">
        <f t="shared" ref="BM135:BM198" si="155">BE135/BD135</f>
        <v>0.61817664445476006</v>
      </c>
      <c r="BN135" s="49">
        <f t="shared" ref="BN135:BN198" si="156">BG135/BD135</f>
        <v>13.795350311016294</v>
      </c>
      <c r="BO135" s="49">
        <f t="shared" ref="BO135:BO198" si="157">BH135/BD135</f>
        <v>0.94141128933101026</v>
      </c>
      <c r="BP135" s="49">
        <f t="shared" ref="BP135:BP198" si="158">BJ135/BD135</f>
        <v>1.2582961796748253</v>
      </c>
      <c r="BU135" s="38">
        <f t="shared" ref="BU135:BU198" si="159">(0.01*60/5)/(BL135*$BS$7+BM135*$BS$8+BN135*$BS$9+BO135*$BS$10+BP135*$BS$11)</f>
        <v>4.0126478605925733E-2</v>
      </c>
      <c r="BV135" s="38">
        <f t="shared" ref="BV135:BY198" si="160">BM135*$BU135</f>
        <v>2.4805251898396889E-2</v>
      </c>
      <c r="BW135" s="38">
        <f t="shared" si="160"/>
        <v>0.55355882911624621</v>
      </c>
      <c r="BX135" s="38">
        <f t="shared" si="160"/>
        <v>3.7775519960717742E-2</v>
      </c>
      <c r="BY135" s="38">
        <f t="shared" si="108"/>
        <v>5.0490994733639959E-2</v>
      </c>
    </row>
    <row r="136" spans="1:77" x14ac:dyDescent="0.25">
      <c r="A136" s="23" t="s">
        <v>434</v>
      </c>
      <c r="B136" s="24" t="s">
        <v>435</v>
      </c>
      <c r="C136" s="24" t="s">
        <v>65</v>
      </c>
      <c r="D136" s="24" t="s">
        <v>66</v>
      </c>
      <c r="E136" s="25">
        <v>8.8700000000000001E-2</v>
      </c>
      <c r="F136" s="26">
        <f t="shared" si="109"/>
        <v>7.8145116184886732</v>
      </c>
      <c r="G136" s="27">
        <v>7.4131024130091741E-3</v>
      </c>
      <c r="H136" s="28">
        <f t="shared" si="110"/>
        <v>-2.13</v>
      </c>
      <c r="I136" s="27">
        <v>1.3660303700288625E-9</v>
      </c>
      <c r="J136" s="27">
        <f t="shared" si="111"/>
        <v>5.510811055267658E-13</v>
      </c>
      <c r="K136" s="20">
        <f t="shared" si="107"/>
        <v>0.7180889719075878</v>
      </c>
      <c r="S136" s="31">
        <f t="shared" si="112"/>
        <v>0.87126252339207988</v>
      </c>
      <c r="T136" s="31">
        <f t="shared" si="113"/>
        <v>0.79919391784997285</v>
      </c>
      <c r="U136" s="31">
        <f t="shared" si="114"/>
        <v>0.96613194531598789</v>
      </c>
      <c r="V136" s="31">
        <f t="shared" si="115"/>
        <v>0.83402299915537237</v>
      </c>
      <c r="W136" s="31">
        <f t="shared" si="116"/>
        <v>0.97218567335123507</v>
      </c>
      <c r="X136" s="32">
        <f t="shared" si="117"/>
        <v>1736121565.4569712</v>
      </c>
      <c r="Y136" s="31">
        <f t="shared" si="118"/>
        <v>0.25264962888283315</v>
      </c>
      <c r="Z136" s="31">
        <f t="shared" si="119"/>
        <v>0.89317555049633846</v>
      </c>
      <c r="AA136" s="31">
        <f t="shared" si="120"/>
        <v>0.87964041064331344</v>
      </c>
      <c r="AB136" s="31">
        <f t="shared" si="121"/>
        <v>0.89317950650974964</v>
      </c>
      <c r="AD136" s="73">
        <f t="shared" si="122"/>
        <v>4347.7136893851557</v>
      </c>
      <c r="AE136" s="73">
        <f t="shared" si="123"/>
        <v>49.423221358393526</v>
      </c>
      <c r="AF136" s="73">
        <f t="shared" si="124"/>
        <v>0.62563038685920225</v>
      </c>
      <c r="AG136" s="73">
        <f t="shared" si="125"/>
        <v>1147.878787878788</v>
      </c>
      <c r="AH136" s="73">
        <f t="shared" si="126"/>
        <v>6821.0144918090273</v>
      </c>
      <c r="AI136" s="73">
        <f t="shared" si="127"/>
        <v>17.98511553661077</v>
      </c>
      <c r="AJ136" s="73">
        <f t="shared" si="128"/>
        <v>399.39393939393943</v>
      </c>
      <c r="AK136" s="73">
        <f t="shared" si="129"/>
        <v>354.87048354739227</v>
      </c>
      <c r="AL136" s="73">
        <f t="shared" si="130"/>
        <v>1.7999891609994814E-8</v>
      </c>
      <c r="AM136" s="73">
        <f t="shared" si="131"/>
        <v>83.63636363636364</v>
      </c>
      <c r="AN136" s="73">
        <f t="shared" si="132"/>
        <v>62.619904063761901</v>
      </c>
      <c r="AO136" s="73">
        <f t="shared" si="133"/>
        <v>64.242424242424249</v>
      </c>
      <c r="AP136" s="73">
        <f t="shared" si="134"/>
        <v>138.70357244695003</v>
      </c>
      <c r="AQ136" s="73">
        <f t="shared" si="135"/>
        <v>927.27272727272737</v>
      </c>
      <c r="AR136" s="73">
        <f t="shared" si="136"/>
        <v>646.09734438836233</v>
      </c>
      <c r="AS136" s="73">
        <f t="shared" si="137"/>
        <v>1.3994947162240512</v>
      </c>
      <c r="AT136" s="73">
        <f t="shared" si="138"/>
        <v>206.66666666666669</v>
      </c>
      <c r="AU136" s="73">
        <f t="shared" si="139"/>
        <v>4347.7136893851557</v>
      </c>
      <c r="AV136" s="73">
        <f t="shared" si="140"/>
        <v>6821.0144918090273</v>
      </c>
      <c r="AW136" s="73">
        <f t="shared" si="141"/>
        <v>354.87048354739227</v>
      </c>
      <c r="AX136" s="73">
        <f t="shared" si="142"/>
        <v>62.619904063761901</v>
      </c>
      <c r="AY136" s="73">
        <f t="shared" si="143"/>
        <v>138.70357244695003</v>
      </c>
      <c r="AZ136" s="73">
        <f t="shared" si="144"/>
        <v>646.09734438836233</v>
      </c>
      <c r="BA136" s="73">
        <f t="shared" si="145"/>
        <v>2829.0909090909095</v>
      </c>
      <c r="BC136" s="34">
        <f t="shared" si="146"/>
        <v>3.1026820521171852E-2</v>
      </c>
      <c r="BD136" s="34">
        <f t="shared" si="147"/>
        <v>2.706776044906856E-2</v>
      </c>
      <c r="BE136" s="34">
        <f t="shared" si="148"/>
        <v>2.9897171951129915E-2</v>
      </c>
      <c r="BF136" s="34">
        <f t="shared" si="149"/>
        <v>3.0163830398793397E-2</v>
      </c>
      <c r="BG136" s="34">
        <f t="shared" si="150"/>
        <v>7.8389146900883413E-3</v>
      </c>
      <c r="BH136" s="34">
        <f t="shared" si="151"/>
        <v>2.771239749914876E-2</v>
      </c>
      <c r="BI136" s="34">
        <f t="shared" si="152"/>
        <v>2.7233455461987861E-2</v>
      </c>
      <c r="BJ136" s="34">
        <f t="shared" si="153"/>
        <v>3.0490461618860026E-2</v>
      </c>
      <c r="BL136" s="49">
        <f t="shared" si="154"/>
        <v>1</v>
      </c>
      <c r="BM136" s="49">
        <f t="shared" si="155"/>
        <v>1.1045306835556363</v>
      </c>
      <c r="BN136" s="49">
        <f t="shared" si="156"/>
        <v>0.28960337168781503</v>
      </c>
      <c r="BO136" s="49">
        <f t="shared" si="157"/>
        <v>1.0238156773735738</v>
      </c>
      <c r="BP136" s="49">
        <f t="shared" si="158"/>
        <v>1.1264493668115512</v>
      </c>
      <c r="BU136" s="38">
        <f t="shared" si="159"/>
        <v>5.5388225260432473E-2</v>
      </c>
      <c r="BV136" s="38">
        <f t="shared" si="160"/>
        <v>6.1177994307839045E-2</v>
      </c>
      <c r="BW136" s="38">
        <f t="shared" si="160"/>
        <v>1.6040616787225452E-2</v>
      </c>
      <c r="BX136" s="38">
        <f t="shared" si="160"/>
        <v>5.6707333363529767E-2</v>
      </c>
      <c r="BY136" s="38">
        <f t="shared" si="108"/>
        <v>6.2392031273429724E-2</v>
      </c>
    </row>
    <row r="137" spans="1:77" x14ac:dyDescent="0.25">
      <c r="A137" s="23" t="s">
        <v>436</v>
      </c>
      <c r="B137" s="24" t="s">
        <v>437</v>
      </c>
      <c r="C137" s="24" t="s">
        <v>320</v>
      </c>
      <c r="D137" s="24" t="s">
        <v>66</v>
      </c>
      <c r="E137" s="25">
        <v>0.81699999999999995</v>
      </c>
      <c r="F137" s="26">
        <f t="shared" si="109"/>
        <v>0.84840536176247894</v>
      </c>
      <c r="G137" s="27">
        <v>81.283051616409963</v>
      </c>
      <c r="H137" s="28">
        <f t="shared" si="110"/>
        <v>1.9100000000000001</v>
      </c>
      <c r="I137" s="27">
        <v>1.5756E-6</v>
      </c>
      <c r="J137" s="27">
        <f t="shared" si="111"/>
        <v>6.3562524590842476E-10</v>
      </c>
      <c r="K137" s="20">
        <f t="shared" si="107"/>
        <v>0.99992640510350372</v>
      </c>
      <c r="S137" s="31">
        <f t="shared" si="112"/>
        <v>3.4057629827797262</v>
      </c>
      <c r="T137" s="31">
        <f t="shared" si="113"/>
        <v>4.4292964608390273</v>
      </c>
      <c r="U137" s="31">
        <f t="shared" si="114"/>
        <v>2.2948746180542896</v>
      </c>
      <c r="V137" s="31">
        <f t="shared" si="115"/>
        <v>4.5484276591429058</v>
      </c>
      <c r="W137" s="31">
        <f t="shared" si="116"/>
        <v>2.0916381366999088</v>
      </c>
      <c r="X137" s="32">
        <f t="shared" si="117"/>
        <v>7435198.9534915499</v>
      </c>
      <c r="Y137" s="31">
        <f t="shared" si="118"/>
        <v>42.018070380868259</v>
      </c>
      <c r="Z137" s="31">
        <f t="shared" si="119"/>
        <v>3.2453177882354196</v>
      </c>
      <c r="AA137" s="31">
        <f t="shared" si="120"/>
        <v>8.4792357323571164</v>
      </c>
      <c r="AB137" s="31">
        <f t="shared" si="121"/>
        <v>1.9696626310620367</v>
      </c>
      <c r="AD137" s="73">
        <f t="shared" si="122"/>
        <v>1112.2324187422751</v>
      </c>
      <c r="AE137" s="73">
        <f t="shared" si="123"/>
        <v>5.3657769087998846</v>
      </c>
      <c r="AF137" s="73">
        <f t="shared" si="124"/>
        <v>0.11288474465881351</v>
      </c>
      <c r="AG137" s="73">
        <f t="shared" si="125"/>
        <v>1147.878787878788</v>
      </c>
      <c r="AH137" s="73">
        <f t="shared" si="126"/>
        <v>2871.6165790300706</v>
      </c>
      <c r="AI137" s="73">
        <f t="shared" si="127"/>
        <v>3.2978429303691641</v>
      </c>
      <c r="AJ137" s="73">
        <f t="shared" si="128"/>
        <v>399.39393939393943</v>
      </c>
      <c r="AK137" s="73">
        <f t="shared" si="129"/>
        <v>164.94248883046529</v>
      </c>
      <c r="AL137" s="73">
        <f t="shared" si="130"/>
        <v>4.2029810090455046E-6</v>
      </c>
      <c r="AM137" s="73">
        <f t="shared" si="131"/>
        <v>83.63636363636364</v>
      </c>
      <c r="AN137" s="73">
        <f t="shared" si="132"/>
        <v>0.37652598938935705</v>
      </c>
      <c r="AO137" s="73">
        <f t="shared" si="133"/>
        <v>64.242424242424249</v>
      </c>
      <c r="AP137" s="73">
        <f t="shared" si="134"/>
        <v>38.173962539266263</v>
      </c>
      <c r="AQ137" s="73">
        <f t="shared" si="135"/>
        <v>927.27272727272737</v>
      </c>
      <c r="AR137" s="73">
        <f t="shared" si="136"/>
        <v>67.026481073588954</v>
      </c>
      <c r="AS137" s="73">
        <f t="shared" si="137"/>
        <v>0.63462644835070237</v>
      </c>
      <c r="AT137" s="73">
        <f t="shared" si="138"/>
        <v>206.66666666666669</v>
      </c>
      <c r="AU137" s="73">
        <f t="shared" si="139"/>
        <v>1112.2324187422751</v>
      </c>
      <c r="AV137" s="73">
        <f t="shared" si="140"/>
        <v>2871.6165790300706</v>
      </c>
      <c r="AW137" s="73">
        <f t="shared" si="141"/>
        <v>164.94248883046529</v>
      </c>
      <c r="AX137" s="73">
        <f t="shared" si="142"/>
        <v>0.37652598938935705</v>
      </c>
      <c r="AY137" s="73">
        <f t="shared" si="143"/>
        <v>38.173962539266263</v>
      </c>
      <c r="AZ137" s="73">
        <f t="shared" si="144"/>
        <v>67.026481073588954</v>
      </c>
      <c r="BA137" s="73">
        <f t="shared" si="145"/>
        <v>2829.0909090909095</v>
      </c>
      <c r="BC137" s="34">
        <f t="shared" si="146"/>
        <v>7.8921715909977291E-2</v>
      </c>
      <c r="BD137" s="34">
        <f t="shared" si="147"/>
        <v>0.26934984415750851</v>
      </c>
      <c r="BE137" s="34">
        <f t="shared" si="148"/>
        <v>0.18090768332926294</v>
      </c>
      <c r="BF137" s="34">
        <f t="shared" si="149"/>
        <v>0.16507566660472986</v>
      </c>
      <c r="BG137" s="34">
        <f t="shared" si="150"/>
        <v>3.316138213684316</v>
      </c>
      <c r="BH137" s="34">
        <f t="shared" si="151"/>
        <v>0.25612604852071164</v>
      </c>
      <c r="BI137" s="34">
        <f t="shared" si="152"/>
        <v>0.66291912027835997</v>
      </c>
      <c r="BJ137" s="34">
        <f t="shared" si="153"/>
        <v>0.3365648054768221</v>
      </c>
      <c r="BL137" s="49">
        <f t="shared" si="154"/>
        <v>1</v>
      </c>
      <c r="BM137" s="49">
        <f t="shared" si="155"/>
        <v>0.67164576944575105</v>
      </c>
      <c r="BN137" s="49">
        <f t="shared" si="156"/>
        <v>12.311639622650489</v>
      </c>
      <c r="BO137" s="49">
        <f t="shared" si="157"/>
        <v>0.95090475853751022</v>
      </c>
      <c r="BP137" s="49">
        <f t="shared" si="158"/>
        <v>1.2495452021869673</v>
      </c>
      <c r="BU137" s="38">
        <f t="shared" si="159"/>
        <v>4.1254784904110664E-2</v>
      </c>
      <c r="BV137" s="38">
        <f t="shared" si="160"/>
        <v>2.7708601750240362E-2</v>
      </c>
      <c r="BW137" s="38">
        <f t="shared" si="160"/>
        <v>0.50791404444937205</v>
      </c>
      <c r="BX137" s="38">
        <f t="shared" si="160"/>
        <v>3.9229371277760272E-2</v>
      </c>
      <c r="BY137" s="38">
        <f t="shared" si="108"/>
        <v>5.1549718544186808E-2</v>
      </c>
    </row>
    <row r="138" spans="1:77" x14ac:dyDescent="0.25">
      <c r="A138" s="23" t="s">
        <v>438</v>
      </c>
      <c r="B138" s="24" t="s">
        <v>439</v>
      </c>
      <c r="C138" s="24" t="s">
        <v>65</v>
      </c>
      <c r="D138" s="24" t="s">
        <v>66</v>
      </c>
      <c r="E138" s="25">
        <v>1.17E-2</v>
      </c>
      <c r="F138" s="26">
        <f t="shared" si="109"/>
        <v>59.243348765807291</v>
      </c>
      <c r="G138" s="27">
        <v>2290.8676527677749</v>
      </c>
      <c r="H138" s="28">
        <f t="shared" si="110"/>
        <v>3.3600000000000003</v>
      </c>
      <c r="I138" s="27">
        <v>2.9896000000000002E-4</v>
      </c>
      <c r="J138" s="27">
        <f t="shared" si="111"/>
        <v>1.206058158903165E-7</v>
      </c>
      <c r="K138" s="20">
        <f t="shared" si="107"/>
        <v>0.99993640790219462</v>
      </c>
      <c r="S138" s="31">
        <f t="shared" si="112"/>
        <v>5.2418343439644719</v>
      </c>
      <c r="T138" s="31">
        <f t="shared" si="113"/>
        <v>9.7761286818464281</v>
      </c>
      <c r="U138" s="31">
        <f t="shared" si="114"/>
        <v>3.2574573466399124</v>
      </c>
      <c r="V138" s="31">
        <f t="shared" si="115"/>
        <v>105.52937950660088</v>
      </c>
      <c r="W138" s="31">
        <f t="shared" si="116"/>
        <v>2.902604495198347</v>
      </c>
      <c r="X138" s="32">
        <f t="shared" si="117"/>
        <v>888830.83112497558</v>
      </c>
      <c r="Y138" s="31">
        <f t="shared" si="118"/>
        <v>72.2742467593405</v>
      </c>
      <c r="Z138" s="31">
        <f t="shared" si="119"/>
        <v>4.9492831531456956</v>
      </c>
      <c r="AA138" s="31">
        <f t="shared" si="120"/>
        <v>13.984620146516402</v>
      </c>
      <c r="AB138" s="31">
        <f t="shared" si="121"/>
        <v>2.0841197544403576</v>
      </c>
      <c r="AD138" s="73">
        <f t="shared" si="122"/>
        <v>722.6477891964596</v>
      </c>
      <c r="AE138" s="73">
        <f t="shared" si="123"/>
        <v>374.68715679397485</v>
      </c>
      <c r="AF138" s="73">
        <f t="shared" si="124"/>
        <v>5.1144989624416895E-2</v>
      </c>
      <c r="AG138" s="73">
        <f t="shared" si="125"/>
        <v>1147.878787878788</v>
      </c>
      <c r="AH138" s="73">
        <f t="shared" si="126"/>
        <v>2023.0502808571309</v>
      </c>
      <c r="AI138" s="73">
        <f t="shared" si="127"/>
        <v>0.14214051167676722</v>
      </c>
      <c r="AJ138" s="73">
        <f t="shared" si="128"/>
        <v>399.39393939393943</v>
      </c>
      <c r="AK138" s="73">
        <f t="shared" si="129"/>
        <v>118.85876996701361</v>
      </c>
      <c r="AL138" s="73">
        <f t="shared" si="130"/>
        <v>3.5158546379908417E-5</v>
      </c>
      <c r="AM138" s="73">
        <f t="shared" si="131"/>
        <v>83.63636363636364</v>
      </c>
      <c r="AN138" s="73">
        <f t="shared" si="132"/>
        <v>0.21890087038981718</v>
      </c>
      <c r="AO138" s="73">
        <f t="shared" si="133"/>
        <v>64.242424242424249</v>
      </c>
      <c r="AP138" s="73">
        <f t="shared" si="134"/>
        <v>25.031228936128407</v>
      </c>
      <c r="AQ138" s="73">
        <f t="shared" si="135"/>
        <v>927.27272727272737</v>
      </c>
      <c r="AR138" s="73">
        <f t="shared" si="136"/>
        <v>40.639883484779979</v>
      </c>
      <c r="AS138" s="73">
        <f t="shared" si="137"/>
        <v>0.59977359618457182</v>
      </c>
      <c r="AT138" s="73">
        <f t="shared" si="138"/>
        <v>206.66666666666669</v>
      </c>
      <c r="AU138" s="73">
        <f t="shared" si="139"/>
        <v>722.6477891964596</v>
      </c>
      <c r="AV138" s="73">
        <f t="shared" si="140"/>
        <v>2023.0502808571309</v>
      </c>
      <c r="AW138" s="73">
        <f t="shared" si="141"/>
        <v>118.85876996701361</v>
      </c>
      <c r="AX138" s="73">
        <f t="shared" si="142"/>
        <v>0.21890087038981718</v>
      </c>
      <c r="AY138" s="73">
        <f t="shared" si="143"/>
        <v>25.031228936128407</v>
      </c>
      <c r="AZ138" s="73">
        <f t="shared" si="144"/>
        <v>40.639883484779979</v>
      </c>
      <c r="BA138" s="73">
        <f t="shared" si="145"/>
        <v>2829.0909090909095</v>
      </c>
      <c r="BC138" s="34">
        <f t="shared" si="146"/>
        <v>1.0607962731411257E-3</v>
      </c>
      <c r="BD138" s="34">
        <f t="shared" si="147"/>
        <v>5.5752144022430204E-3</v>
      </c>
      <c r="BE138" s="34">
        <f t="shared" si="148"/>
        <v>3.455255845249972E-3</v>
      </c>
      <c r="BF138" s="34">
        <f t="shared" si="149"/>
        <v>3.079071120116681E-3</v>
      </c>
      <c r="BG138" s="34">
        <f t="shared" si="150"/>
        <v>7.6668251606390486E-2</v>
      </c>
      <c r="BH138" s="34">
        <f t="shared" si="151"/>
        <v>5.2501811235771126E-3</v>
      </c>
      <c r="BI138" s="34">
        <f t="shared" si="152"/>
        <v>1.4619080869616493E-2</v>
      </c>
      <c r="BJ138" s="34">
        <f t="shared" si="153"/>
        <v>7.0145109648663689E-3</v>
      </c>
      <c r="BL138" s="49">
        <f t="shared" si="154"/>
        <v>1</v>
      </c>
      <c r="BM138" s="49">
        <f t="shared" si="155"/>
        <v>0.61975299889092217</v>
      </c>
      <c r="BN138" s="49">
        <f t="shared" si="156"/>
        <v>13.751623897288203</v>
      </c>
      <c r="BO138" s="49">
        <f t="shared" si="157"/>
        <v>0.94170030868496457</v>
      </c>
      <c r="BP138" s="49">
        <f t="shared" si="158"/>
        <v>1.2581598587570535</v>
      </c>
      <c r="BU138" s="38">
        <f t="shared" si="159"/>
        <v>4.0156359150717087E-2</v>
      </c>
      <c r="BV138" s="38">
        <f t="shared" si="160"/>
        <v>2.4887024008197839E-2</v>
      </c>
      <c r="BW138" s="38">
        <f t="shared" si="160"/>
        <v>0.55221514812508887</v>
      </c>
      <c r="BX138" s="38">
        <f t="shared" si="160"/>
        <v>3.7815255807894584E-2</v>
      </c>
      <c r="BY138" s="38">
        <f t="shared" si="108"/>
        <v>5.0523119157263721E-2</v>
      </c>
    </row>
    <row r="139" spans="1:77" x14ac:dyDescent="0.25">
      <c r="A139" s="23" t="s">
        <v>440</v>
      </c>
      <c r="B139" s="24" t="s">
        <v>441</v>
      </c>
      <c r="C139" s="24" t="s">
        <v>336</v>
      </c>
      <c r="D139" s="24" t="s">
        <v>90</v>
      </c>
      <c r="E139" s="25">
        <v>1.98</v>
      </c>
      <c r="F139" s="26">
        <f t="shared" si="109"/>
        <v>0.35007433361613399</v>
      </c>
      <c r="G139" s="27">
        <v>30199.517204020212</v>
      </c>
      <c r="H139" s="28">
        <f t="shared" si="110"/>
        <v>4.4800000000000004</v>
      </c>
      <c r="I139" s="27">
        <v>2.4239999999999999</v>
      </c>
      <c r="J139" s="27">
        <f t="shared" si="111"/>
        <v>9.7788499370526894E-4</v>
      </c>
      <c r="K139" s="20">
        <f t="shared" si="107"/>
        <v>0.99962793023731433</v>
      </c>
      <c r="S139" s="31">
        <f t="shared" si="112"/>
        <v>5.3521793673619138</v>
      </c>
      <c r="T139" s="31">
        <f t="shared" si="113"/>
        <v>10.249282360296053</v>
      </c>
      <c r="U139" s="31">
        <f t="shared" si="114"/>
        <v>3.3153070664020112</v>
      </c>
      <c r="V139" s="31">
        <f t="shared" si="115"/>
        <v>1380.9917424295134</v>
      </c>
      <c r="W139" s="31">
        <f t="shared" si="116"/>
        <v>2.9513423077337522</v>
      </c>
      <c r="X139" s="32">
        <f t="shared" si="117"/>
        <v>1433.1906811716169</v>
      </c>
      <c r="Y139" s="31">
        <f t="shared" si="118"/>
        <v>74.09259574129149</v>
      </c>
      <c r="Z139" s="31">
        <f t="shared" si="119"/>
        <v>5.0516888123343069</v>
      </c>
      <c r="AA139" s="31">
        <f t="shared" si="120"/>
        <v>14.31548515799413</v>
      </c>
      <c r="AB139" s="31">
        <f t="shared" si="121"/>
        <v>2.0884397845316256</v>
      </c>
      <c r="AD139" s="73">
        <f t="shared" si="122"/>
        <v>707.74907565683907</v>
      </c>
      <c r="AE139" s="73">
        <f t="shared" si="123"/>
        <v>2.2140604719643968</v>
      </c>
      <c r="AF139" s="73">
        <f t="shared" si="124"/>
        <v>4.8783903343019748E-2</v>
      </c>
      <c r="AG139" s="73">
        <f t="shared" si="125"/>
        <v>1147.878787878788</v>
      </c>
      <c r="AH139" s="73">
        <f t="shared" si="126"/>
        <v>1987.7495109832769</v>
      </c>
      <c r="AI139" s="73">
        <f t="shared" si="127"/>
        <v>1.0861759371284299E-2</v>
      </c>
      <c r="AJ139" s="73">
        <f t="shared" si="128"/>
        <v>399.39393939393943</v>
      </c>
      <c r="AK139" s="73">
        <f t="shared" si="129"/>
        <v>116.89596259165043</v>
      </c>
      <c r="AL139" s="73">
        <f t="shared" si="130"/>
        <v>2.1804495668680656E-2</v>
      </c>
      <c r="AM139" s="73">
        <f t="shared" si="131"/>
        <v>83.63636363636364</v>
      </c>
      <c r="AN139" s="73">
        <f t="shared" si="132"/>
        <v>0.21352869830110624</v>
      </c>
      <c r="AO139" s="73">
        <f t="shared" si="133"/>
        <v>64.242424242424249</v>
      </c>
      <c r="AP139" s="73">
        <f t="shared" si="134"/>
        <v>24.523806647319446</v>
      </c>
      <c r="AQ139" s="73">
        <f t="shared" si="135"/>
        <v>927.27272727272737</v>
      </c>
      <c r="AR139" s="73">
        <f t="shared" si="136"/>
        <v>39.700598831326481</v>
      </c>
      <c r="AS139" s="73">
        <f t="shared" si="137"/>
        <v>0.5985329379656199</v>
      </c>
      <c r="AT139" s="73">
        <f t="shared" si="138"/>
        <v>206.66666666666669</v>
      </c>
      <c r="AU139" s="73">
        <f t="shared" si="139"/>
        <v>707.74907565683907</v>
      </c>
      <c r="AV139" s="73">
        <f t="shared" si="140"/>
        <v>1987.7495109832769</v>
      </c>
      <c r="AW139" s="73">
        <f t="shared" si="141"/>
        <v>116.89596259165043</v>
      </c>
      <c r="AX139" s="73">
        <f t="shared" si="142"/>
        <v>0.21352869830110624</v>
      </c>
      <c r="AY139" s="73">
        <f t="shared" si="143"/>
        <v>24.523806647319446</v>
      </c>
      <c r="AZ139" s="73">
        <f t="shared" si="144"/>
        <v>39.700598831326481</v>
      </c>
      <c r="BA139" s="73">
        <f t="shared" si="145"/>
        <v>2829.0909090909095</v>
      </c>
      <c r="BC139" s="34">
        <f t="shared" si="146"/>
        <v>9.4002018664866946E-2</v>
      </c>
      <c r="BD139" s="34">
        <f t="shared" si="147"/>
        <v>0.50446880573469455</v>
      </c>
      <c r="BE139" s="34">
        <f t="shared" si="148"/>
        <v>0.31164385380454268</v>
      </c>
      <c r="BF139" s="34">
        <f t="shared" si="149"/>
        <v>0.27738039518971042</v>
      </c>
      <c r="BG139" s="34">
        <f t="shared" si="150"/>
        <v>6.9648535678013239</v>
      </c>
      <c r="BH139" s="34">
        <f t="shared" si="151"/>
        <v>0.47486894602614904</v>
      </c>
      <c r="BI139" s="34">
        <f t="shared" si="152"/>
        <v>1.3256980550775899</v>
      </c>
      <c r="BJ139" s="34">
        <f t="shared" si="153"/>
        <v>0.63477916140871837</v>
      </c>
      <c r="BL139" s="49">
        <f t="shared" si="154"/>
        <v>1</v>
      </c>
      <c r="BM139" s="49">
        <f t="shared" si="155"/>
        <v>0.61776635197625973</v>
      </c>
      <c r="BN139" s="49">
        <f t="shared" si="156"/>
        <v>13.806311685928533</v>
      </c>
      <c r="BO139" s="49">
        <f t="shared" si="157"/>
        <v>0.94132469763826709</v>
      </c>
      <c r="BP139" s="49">
        <f t="shared" si="158"/>
        <v>1.2583120188853767</v>
      </c>
      <c r="BU139" s="38">
        <f t="shared" si="159"/>
        <v>4.0119431005724043E-2</v>
      </c>
      <c r="BV139" s="38">
        <f t="shared" si="160"/>
        <v>2.4784434535769388E-2</v>
      </c>
      <c r="BW139" s="38">
        <f t="shared" si="160"/>
        <v>0.55390136912713139</v>
      </c>
      <c r="BX139" s="38">
        <f t="shared" si="160"/>
        <v>3.7765411260882502E-2</v>
      </c>
      <c r="BY139" s="38">
        <f t="shared" si="108"/>
        <v>5.0482762225345201E-2</v>
      </c>
    </row>
    <row r="140" spans="1:77" x14ac:dyDescent="0.25">
      <c r="A140" s="23" t="s">
        <v>442</v>
      </c>
      <c r="B140" s="24" t="s">
        <v>443</v>
      </c>
      <c r="C140" s="24" t="s">
        <v>173</v>
      </c>
      <c r="D140" s="24" t="s">
        <v>66</v>
      </c>
      <c r="E140" s="25">
        <v>9.8699999999999992</v>
      </c>
      <c r="F140" s="26">
        <f t="shared" si="109"/>
        <v>7.0227677868282198E-2</v>
      </c>
      <c r="G140" s="27">
        <v>4265795.1880159294</v>
      </c>
      <c r="H140" s="28">
        <f t="shared" si="110"/>
        <v>6.63</v>
      </c>
      <c r="I140" s="27">
        <v>1.2844009547191651E-2</v>
      </c>
      <c r="J140" s="27">
        <f t="shared" si="111"/>
        <v>5.181503380860529E-6</v>
      </c>
      <c r="K140" s="20">
        <f t="shared" si="107"/>
        <v>0.9547567285433497</v>
      </c>
      <c r="S140" s="31">
        <f t="shared" si="112"/>
        <v>5.3614189047112131</v>
      </c>
      <c r="T140" s="31">
        <f t="shared" si="113"/>
        <v>10.290053605294757</v>
      </c>
      <c r="U140" s="31">
        <f t="shared" si="114"/>
        <v>3.3201510061641453</v>
      </c>
      <c r="V140" s="31">
        <f t="shared" si="115"/>
        <v>194953.341159006</v>
      </c>
      <c r="W140" s="31">
        <f t="shared" si="116"/>
        <v>2.9554232787225572</v>
      </c>
      <c r="X140" s="32">
        <f t="shared" si="117"/>
        <v>38180499.102036886</v>
      </c>
      <c r="Y140" s="31">
        <f t="shared" si="118"/>
        <v>74.244851845060523</v>
      </c>
      <c r="Z140" s="31">
        <f t="shared" si="119"/>
        <v>5.0602635616408058</v>
      </c>
      <c r="AA140" s="31">
        <f t="shared" si="120"/>
        <v>14.343189530488701</v>
      </c>
      <c r="AB140" s="31">
        <f t="shared" si="121"/>
        <v>2.0887932621915692</v>
      </c>
      <c r="AD140" s="73">
        <f t="shared" si="122"/>
        <v>706.52938472526171</v>
      </c>
      <c r="AE140" s="73">
        <f t="shared" si="123"/>
        <v>0.44415802781048691</v>
      </c>
      <c r="AF140" s="73">
        <f t="shared" si="124"/>
        <v>4.8590611786776747E-2</v>
      </c>
      <c r="AG140" s="73">
        <f t="shared" si="125"/>
        <v>1147.878787878788</v>
      </c>
      <c r="AH140" s="73">
        <f t="shared" si="126"/>
        <v>1984.8494805703413</v>
      </c>
      <c r="AI140" s="73">
        <f t="shared" si="127"/>
        <v>7.6941487182647666E-5</v>
      </c>
      <c r="AJ140" s="73">
        <f t="shared" si="128"/>
        <v>399.39393939393943</v>
      </c>
      <c r="AK140" s="73">
        <f t="shared" si="129"/>
        <v>116.73454780024665</v>
      </c>
      <c r="AL140" s="73">
        <f t="shared" si="130"/>
        <v>8.1848065727178631E-7</v>
      </c>
      <c r="AM140" s="73">
        <f t="shared" si="131"/>
        <v>83.63636363636364</v>
      </c>
      <c r="AN140" s="73">
        <f t="shared" si="132"/>
        <v>0.21309080871228941</v>
      </c>
      <c r="AO140" s="73">
        <f t="shared" si="133"/>
        <v>64.242424242424249</v>
      </c>
      <c r="AP140" s="73">
        <f t="shared" si="134"/>
        <v>24.482250413838671</v>
      </c>
      <c r="AQ140" s="73">
        <f t="shared" si="135"/>
        <v>927.27272727272737</v>
      </c>
      <c r="AR140" s="73">
        <f t="shared" si="136"/>
        <v>39.62391573542633</v>
      </c>
      <c r="AS140" s="73">
        <f t="shared" si="137"/>
        <v>0.59843165076494731</v>
      </c>
      <c r="AT140" s="73">
        <f t="shared" si="138"/>
        <v>206.66666666666669</v>
      </c>
      <c r="AU140" s="73">
        <f t="shared" si="139"/>
        <v>706.52938472526171</v>
      </c>
      <c r="AV140" s="73">
        <f t="shared" si="140"/>
        <v>1984.8494805703413</v>
      </c>
      <c r="AW140" s="73">
        <f t="shared" si="141"/>
        <v>116.73454780024665</v>
      </c>
      <c r="AX140" s="73">
        <f t="shared" si="142"/>
        <v>0.21309080871228941</v>
      </c>
      <c r="AY140" s="73">
        <f t="shared" si="143"/>
        <v>24.482250413838671</v>
      </c>
      <c r="AZ140" s="73">
        <f t="shared" si="144"/>
        <v>39.62391573542633</v>
      </c>
      <c r="BA140" s="73">
        <f t="shared" si="145"/>
        <v>2829.0909090909095</v>
      </c>
      <c r="BC140" s="34">
        <f t="shared" si="146"/>
        <v>0.15669096917427677</v>
      </c>
      <c r="BD140" s="34">
        <f t="shared" si="147"/>
        <v>0.84233626114045212</v>
      </c>
      <c r="BE140" s="34">
        <f t="shared" si="148"/>
        <v>0.52023765879411243</v>
      </c>
      <c r="BF140" s="34">
        <f t="shared" si="149"/>
        <v>0.46308813461632803</v>
      </c>
      <c r="BG140" s="34">
        <f t="shared" si="150"/>
        <v>11.633497791803125</v>
      </c>
      <c r="BH140" s="34">
        <f t="shared" si="151"/>
        <v>0.7928976017507755</v>
      </c>
      <c r="BI140" s="34">
        <f t="shared" si="152"/>
        <v>2.2140105339704754</v>
      </c>
      <c r="BJ140" s="34">
        <f t="shared" si="153"/>
        <v>1.0599471829239471</v>
      </c>
      <c r="BL140" s="49">
        <f t="shared" si="154"/>
        <v>1</v>
      </c>
      <c r="BM140" s="49">
        <f t="shared" si="155"/>
        <v>0.6176128023857772</v>
      </c>
      <c r="BN140" s="49">
        <f t="shared" si="156"/>
        <v>13.810990133622351</v>
      </c>
      <c r="BO140" s="49">
        <f t="shared" si="157"/>
        <v>0.94130769186792351</v>
      </c>
      <c r="BP140" s="49">
        <f t="shared" si="158"/>
        <v>1.2583421037684739</v>
      </c>
      <c r="BU140" s="38">
        <f t="shared" si="159"/>
        <v>4.0115859818035816E-2</v>
      </c>
      <c r="BV140" s="38">
        <f t="shared" si="160"/>
        <v>2.4776068602332096E-2</v>
      </c>
      <c r="BW140" s="38">
        <f t="shared" si="160"/>
        <v>0.55403974414866997</v>
      </c>
      <c r="BX140" s="38">
        <f t="shared" si="160"/>
        <v>3.7761367412612469E-2</v>
      </c>
      <c r="BY140" s="38">
        <f t="shared" si="108"/>
        <v>5.0479475437908379E-2</v>
      </c>
    </row>
    <row r="141" spans="1:77" x14ac:dyDescent="0.25">
      <c r="A141" s="23" t="s">
        <v>444</v>
      </c>
      <c r="B141" s="24" t="s">
        <v>445</v>
      </c>
      <c r="C141" s="24" t="s">
        <v>77</v>
      </c>
      <c r="D141" s="24" t="s">
        <v>66</v>
      </c>
      <c r="E141" s="25">
        <v>5.8</v>
      </c>
      <c r="F141" s="26">
        <f t="shared" si="109"/>
        <v>0.11950813457930091</v>
      </c>
      <c r="G141" s="27">
        <v>13182.567385564091</v>
      </c>
      <c r="H141" s="28">
        <f t="shared" si="110"/>
        <v>4.120000000000001</v>
      </c>
      <c r="I141" s="27">
        <v>5.3732E-5</v>
      </c>
      <c r="J141" s="27">
        <f t="shared" si="111"/>
        <v>2.1676450693800127E-8</v>
      </c>
      <c r="K141" s="20">
        <f t="shared" si="107"/>
        <v>0.99981658915165628</v>
      </c>
      <c r="S141" s="31">
        <f t="shared" si="112"/>
        <v>5.3402240024719845</v>
      </c>
      <c r="T141" s="31">
        <f t="shared" si="113"/>
        <v>10.196797624729086</v>
      </c>
      <c r="U141" s="31">
        <f t="shared" si="114"/>
        <v>3.3090393210407636</v>
      </c>
      <c r="V141" s="31">
        <f t="shared" si="115"/>
        <v>603.29452761695882</v>
      </c>
      <c r="W141" s="31">
        <f t="shared" si="116"/>
        <v>2.9460617947132501</v>
      </c>
      <c r="X141" s="32">
        <f t="shared" si="117"/>
        <v>28247888.430464227</v>
      </c>
      <c r="Y141" s="31">
        <f t="shared" si="118"/>
        <v>73.895586171606084</v>
      </c>
      <c r="Z141" s="31">
        <f t="shared" si="119"/>
        <v>5.0405936402576836</v>
      </c>
      <c r="AA141" s="31">
        <f t="shared" si="120"/>
        <v>14.27963748838714</v>
      </c>
      <c r="AB141" s="31">
        <f t="shared" si="121"/>
        <v>2.0879805504328885</v>
      </c>
      <c r="AD141" s="73">
        <f t="shared" si="122"/>
        <v>709.33354073659427</v>
      </c>
      <c r="AE141" s="73">
        <f t="shared" si="123"/>
        <v>0.75583443698094921</v>
      </c>
      <c r="AF141" s="73">
        <f t="shared" si="124"/>
        <v>4.9035002792191265E-2</v>
      </c>
      <c r="AG141" s="73">
        <f t="shared" si="125"/>
        <v>1147.878787878788</v>
      </c>
      <c r="AH141" s="73">
        <f t="shared" si="126"/>
        <v>1991.5145637880496</v>
      </c>
      <c r="AI141" s="73">
        <f t="shared" si="127"/>
        <v>2.4863477643748386E-2</v>
      </c>
      <c r="AJ141" s="73">
        <f t="shared" si="128"/>
        <v>399.39393939393943</v>
      </c>
      <c r="AK141" s="73">
        <f t="shared" si="129"/>
        <v>117.10548659200137</v>
      </c>
      <c r="AL141" s="73">
        <f t="shared" si="130"/>
        <v>1.1062773798801226E-6</v>
      </c>
      <c r="AM141" s="73">
        <f t="shared" si="131"/>
        <v>83.63636363636364</v>
      </c>
      <c r="AN141" s="73">
        <f t="shared" si="132"/>
        <v>0.21409797718699389</v>
      </c>
      <c r="AO141" s="73">
        <f t="shared" si="133"/>
        <v>64.242424242424249</v>
      </c>
      <c r="AP141" s="73">
        <f t="shared" si="134"/>
        <v>24.577787561899171</v>
      </c>
      <c r="AQ141" s="73">
        <f t="shared" si="135"/>
        <v>927.27272727272737</v>
      </c>
      <c r="AR141" s="73">
        <f t="shared" si="136"/>
        <v>39.800263402731915</v>
      </c>
      <c r="AS141" s="73">
        <f t="shared" si="137"/>
        <v>0.59866458034814785</v>
      </c>
      <c r="AT141" s="73">
        <f t="shared" si="138"/>
        <v>206.66666666666669</v>
      </c>
      <c r="AU141" s="73">
        <f t="shared" si="139"/>
        <v>709.33354073659427</v>
      </c>
      <c r="AV141" s="73">
        <f t="shared" si="140"/>
        <v>1991.5145637880496</v>
      </c>
      <c r="AW141" s="73">
        <f t="shared" si="141"/>
        <v>117.10548659200137</v>
      </c>
      <c r="AX141" s="73">
        <f t="shared" si="142"/>
        <v>0.21409797718699389</v>
      </c>
      <c r="AY141" s="73">
        <f t="shared" si="143"/>
        <v>24.577787561899171</v>
      </c>
      <c r="AZ141" s="73">
        <f t="shared" si="144"/>
        <v>39.800263402731915</v>
      </c>
      <c r="BA141" s="73">
        <f t="shared" si="145"/>
        <v>2829.0909090909095</v>
      </c>
      <c r="BC141" s="34">
        <f t="shared" si="146"/>
        <v>0.14547760235148924</v>
      </c>
      <c r="BD141" s="34">
        <f t="shared" si="147"/>
        <v>0.77895909391420859</v>
      </c>
      <c r="BE141" s="34">
        <f t="shared" si="148"/>
        <v>0.48138509655948336</v>
      </c>
      <c r="BF141" s="34">
        <f t="shared" si="149"/>
        <v>0.42858600222542331</v>
      </c>
      <c r="BG141" s="34">
        <f t="shared" si="150"/>
        <v>10.750152700603117</v>
      </c>
      <c r="BH141" s="34">
        <f t="shared" si="151"/>
        <v>0.73329347721285276</v>
      </c>
      <c r="BI141" s="34">
        <f t="shared" si="152"/>
        <v>2.0465832832096713</v>
      </c>
      <c r="BJ141" s="34">
        <f t="shared" si="153"/>
        <v>0.98017353791220196</v>
      </c>
      <c r="BL141" s="49">
        <f t="shared" si="154"/>
        <v>1</v>
      </c>
      <c r="BM141" s="49">
        <f t="shared" si="155"/>
        <v>0.61798507819012793</v>
      </c>
      <c r="BN141" s="49">
        <f t="shared" si="156"/>
        <v>13.800663968867017</v>
      </c>
      <c r="BO141" s="49">
        <f t="shared" si="157"/>
        <v>0.94137610426769691</v>
      </c>
      <c r="BP141" s="49">
        <f t="shared" si="158"/>
        <v>1.2583119518984065</v>
      </c>
      <c r="BU141" s="38">
        <f t="shared" si="159"/>
        <v>4.0122866763915029E-2</v>
      </c>
      <c r="BV141" s="38">
        <f t="shared" si="160"/>
        <v>2.4795332954310113E-2</v>
      </c>
      <c r="BW141" s="38">
        <f t="shared" si="160"/>
        <v>0.55372220167641406</v>
      </c>
      <c r="BX141" s="38">
        <f t="shared" si="160"/>
        <v>3.7770708006266182E-2</v>
      </c>
      <c r="BY141" s="38">
        <f t="shared" si="108"/>
        <v>5.0487082793461618E-2</v>
      </c>
    </row>
    <row r="142" spans="1:77" x14ac:dyDescent="0.25">
      <c r="A142" s="23" t="s">
        <v>446</v>
      </c>
      <c r="B142" s="24" t="s">
        <v>447</v>
      </c>
      <c r="C142" s="24" t="s">
        <v>94</v>
      </c>
      <c r="D142" s="24" t="s">
        <v>90</v>
      </c>
      <c r="E142" s="25">
        <v>2.3599999999999999E-2</v>
      </c>
      <c r="F142" s="26">
        <f t="shared" si="109"/>
        <v>29.37064324406548</v>
      </c>
      <c r="G142" s="27">
        <v>6.1659500186148231</v>
      </c>
      <c r="H142" s="28">
        <f t="shared" si="110"/>
        <v>0.79000000000000015</v>
      </c>
      <c r="I142" s="27">
        <v>6.5751000000000002E-7</v>
      </c>
      <c r="J142" s="27">
        <f t="shared" si="111"/>
        <v>2.6525130454255419E-10</v>
      </c>
      <c r="K142" s="20">
        <f t="shared" si="107"/>
        <v>0.99949134642974791</v>
      </c>
      <c r="S142" s="31">
        <f t="shared" si="112"/>
        <v>1.2727663130726397</v>
      </c>
      <c r="T142" s="31">
        <f t="shared" si="113"/>
        <v>1.2246566312305096</v>
      </c>
      <c r="U142" s="31">
        <f t="shared" si="114"/>
        <v>1.1766251873427029</v>
      </c>
      <c r="V142" s="31">
        <f t="shared" si="115"/>
        <v>1.115476318237028</v>
      </c>
      <c r="W142" s="31">
        <f t="shared" si="116"/>
        <v>1.149524132587626</v>
      </c>
      <c r="X142" s="32">
        <f t="shared" si="117"/>
        <v>4683684.4674707474</v>
      </c>
      <c r="Y142" s="31">
        <f t="shared" si="118"/>
        <v>6.8689335784137615</v>
      </c>
      <c r="Z142" s="31">
        <f t="shared" si="119"/>
        <v>1.2657909977818069</v>
      </c>
      <c r="AA142" s="31">
        <f t="shared" si="120"/>
        <v>2.0835330003664789</v>
      </c>
      <c r="AB142" s="31">
        <f t="shared" si="121"/>
        <v>1.3790991772680445</v>
      </c>
      <c r="AD142" s="73">
        <f t="shared" si="122"/>
        <v>2976.1944208400887</v>
      </c>
      <c r="AE142" s="73">
        <f t="shared" si="123"/>
        <v>185.75592095294516</v>
      </c>
      <c r="AF142" s="73">
        <f t="shared" si="124"/>
        <v>0.40827770597021174</v>
      </c>
      <c r="AG142" s="73">
        <f t="shared" si="125"/>
        <v>1147.878787878788</v>
      </c>
      <c r="AH142" s="73">
        <f t="shared" si="126"/>
        <v>5600.7640078510412</v>
      </c>
      <c r="AI142" s="73">
        <f t="shared" si="127"/>
        <v>13.447170284804418</v>
      </c>
      <c r="AJ142" s="73">
        <f t="shared" si="128"/>
        <v>399.39393939393943</v>
      </c>
      <c r="AK142" s="73">
        <f t="shared" si="129"/>
        <v>300.12419071480548</v>
      </c>
      <c r="AL142" s="73">
        <f t="shared" si="130"/>
        <v>6.672097622510301E-6</v>
      </c>
      <c r="AM142" s="73">
        <f t="shared" si="131"/>
        <v>83.63636363636364</v>
      </c>
      <c r="AN142" s="73">
        <f t="shared" si="132"/>
        <v>2.3032535315389628</v>
      </c>
      <c r="AO142" s="73">
        <f t="shared" si="133"/>
        <v>64.242424242424249</v>
      </c>
      <c r="AP142" s="73">
        <f t="shared" si="134"/>
        <v>97.8729031042363</v>
      </c>
      <c r="AQ142" s="73">
        <f t="shared" si="135"/>
        <v>927.27272727272737</v>
      </c>
      <c r="AR142" s="73">
        <f t="shared" si="136"/>
        <v>272.77385730553226</v>
      </c>
      <c r="AS142" s="73">
        <f t="shared" si="137"/>
        <v>0.90638876493002762</v>
      </c>
      <c r="AT142" s="73">
        <f t="shared" si="138"/>
        <v>206.66666666666669</v>
      </c>
      <c r="AU142" s="73">
        <f t="shared" si="139"/>
        <v>2976.1944208400887</v>
      </c>
      <c r="AV142" s="73">
        <f t="shared" si="140"/>
        <v>5600.7640078510412</v>
      </c>
      <c r="AW142" s="73">
        <f t="shared" si="141"/>
        <v>300.12419071480548</v>
      </c>
      <c r="AX142" s="73">
        <f t="shared" si="142"/>
        <v>2.3032535315389628</v>
      </c>
      <c r="AY142" s="73">
        <f t="shared" si="143"/>
        <v>97.8729031042363</v>
      </c>
      <c r="AZ142" s="73">
        <f t="shared" si="144"/>
        <v>272.77385730553226</v>
      </c>
      <c r="BA142" s="73">
        <f t="shared" si="145"/>
        <v>2829.0909090909095</v>
      </c>
      <c r="BC142" s="34">
        <f t="shared" si="146"/>
        <v>8.6483334874491724E-3</v>
      </c>
      <c r="BD142" s="34">
        <f t="shared" si="147"/>
        <v>1.1023044275567467E-2</v>
      </c>
      <c r="BE142" s="34">
        <f t="shared" si="148"/>
        <v>1.0151473799960255E-2</v>
      </c>
      <c r="BF142" s="34">
        <f t="shared" si="149"/>
        <v>9.9414678294785369E-3</v>
      </c>
      <c r="BG142" s="34">
        <f t="shared" si="150"/>
        <v>5.9404828289259803E-2</v>
      </c>
      <c r="BH142" s="34">
        <f t="shared" si="151"/>
        <v>1.09469826742281E-2</v>
      </c>
      <c r="BI142" s="34">
        <f t="shared" si="152"/>
        <v>1.7959411646519857E-2</v>
      </c>
      <c r="BJ142" s="34">
        <f t="shared" si="153"/>
        <v>1.3022567152927269E-2</v>
      </c>
      <c r="BL142" s="49">
        <f t="shared" si="154"/>
        <v>1</v>
      </c>
      <c r="BM142" s="49">
        <f t="shared" si="155"/>
        <v>0.92093196273020106</v>
      </c>
      <c r="BN142" s="49">
        <f t="shared" si="156"/>
        <v>5.3891490230997583</v>
      </c>
      <c r="BO142" s="49">
        <f t="shared" si="157"/>
        <v>0.99309976450807169</v>
      </c>
      <c r="BP142" s="49">
        <f t="shared" si="158"/>
        <v>1.1813947968794551</v>
      </c>
      <c r="BU142" s="38">
        <f t="shared" si="159"/>
        <v>4.8279515724697977E-2</v>
      </c>
      <c r="BV142" s="38">
        <f t="shared" si="160"/>
        <v>4.4462149176009713E-2</v>
      </c>
      <c r="BW142" s="38">
        <f t="shared" si="160"/>
        <v>0.26018550500348553</v>
      </c>
      <c r="BX142" s="38">
        <f t="shared" si="160"/>
        <v>4.7946375696761308E-2</v>
      </c>
      <c r="BY142" s="38">
        <f t="shared" si="108"/>
        <v>5.7037168673018029E-2</v>
      </c>
    </row>
    <row r="143" spans="1:77" x14ac:dyDescent="0.25">
      <c r="A143" s="23" t="s">
        <v>448</v>
      </c>
      <c r="B143" s="24" t="s">
        <v>449</v>
      </c>
      <c r="C143" s="24" t="s">
        <v>65</v>
      </c>
      <c r="D143" s="24" t="s">
        <v>66</v>
      </c>
      <c r="E143" s="25">
        <v>3.8399999999999997E-2</v>
      </c>
      <c r="F143" s="26">
        <f t="shared" si="109"/>
        <v>18.050707827081911</v>
      </c>
      <c r="G143" s="27">
        <v>1995.2623149688804</v>
      </c>
      <c r="H143" s="28">
        <f t="shared" si="110"/>
        <v>3.3000000000000003</v>
      </c>
      <c r="I143" s="27">
        <v>1.0511255997372187E-5</v>
      </c>
      <c r="J143" s="27">
        <f t="shared" si="111"/>
        <v>4.2404288386240808E-9</v>
      </c>
      <c r="K143" s="20">
        <f t="shared" si="107"/>
        <v>0.99993950054385972</v>
      </c>
      <c r="S143" s="31">
        <f t="shared" si="112"/>
        <v>5.2246478246743955</v>
      </c>
      <c r="T143" s="31">
        <f t="shared" si="113"/>
        <v>9.704646581656208</v>
      </c>
      <c r="U143" s="31">
        <f t="shared" si="114"/>
        <v>3.2484471049996002</v>
      </c>
      <c r="V143" s="31">
        <f t="shared" si="115"/>
        <v>92.019822838543334</v>
      </c>
      <c r="W143" s="31">
        <f t="shared" si="116"/>
        <v>2.8950134563865744</v>
      </c>
      <c r="X143" s="32">
        <f t="shared" si="117"/>
        <v>22047088.83214394</v>
      </c>
      <c r="Y143" s="31">
        <f t="shared" si="118"/>
        <v>71.991034260106787</v>
      </c>
      <c r="Z143" s="31">
        <f t="shared" si="119"/>
        <v>4.9333332101136573</v>
      </c>
      <c r="AA143" s="31">
        <f t="shared" si="120"/>
        <v>13.933087075725414</v>
      </c>
      <c r="AB143" s="31">
        <f t="shared" si="121"/>
        <v>2.0834300903004515</v>
      </c>
      <c r="AD143" s="73">
        <f t="shared" si="122"/>
        <v>725.02494466908331</v>
      </c>
      <c r="AE143" s="73">
        <f t="shared" si="123"/>
        <v>114.16249308566422</v>
      </c>
      <c r="AF143" s="73">
        <f t="shared" si="124"/>
        <v>5.1521711356815769E-2</v>
      </c>
      <c r="AG143" s="73">
        <f t="shared" si="125"/>
        <v>1147.878787878788</v>
      </c>
      <c r="AH143" s="73">
        <f t="shared" si="126"/>
        <v>2028.6616303086796</v>
      </c>
      <c r="AI143" s="73">
        <f t="shared" si="127"/>
        <v>0.16300835556180962</v>
      </c>
      <c r="AJ143" s="73">
        <f t="shared" si="128"/>
        <v>399.39393939393943</v>
      </c>
      <c r="AK143" s="73">
        <f t="shared" si="129"/>
        <v>119.17043053423782</v>
      </c>
      <c r="AL143" s="73">
        <f t="shared" si="130"/>
        <v>1.4174206961255816E-6</v>
      </c>
      <c r="AM143" s="73">
        <f t="shared" si="131"/>
        <v>83.63636363636364</v>
      </c>
      <c r="AN143" s="73">
        <f t="shared" si="132"/>
        <v>0.21976202571595882</v>
      </c>
      <c r="AO143" s="73">
        <f t="shared" si="133"/>
        <v>64.242424242424249</v>
      </c>
      <c r="AP143" s="73">
        <f t="shared" si="134"/>
        <v>25.112157318329444</v>
      </c>
      <c r="AQ143" s="73">
        <f t="shared" si="135"/>
        <v>927.27272727272737</v>
      </c>
      <c r="AR143" s="73">
        <f t="shared" si="136"/>
        <v>40.790194609742912</v>
      </c>
      <c r="AS143" s="73">
        <f t="shared" si="137"/>
        <v>0.59997213528760041</v>
      </c>
      <c r="AT143" s="73">
        <f t="shared" si="138"/>
        <v>206.66666666666669</v>
      </c>
      <c r="AU143" s="73">
        <f t="shared" si="139"/>
        <v>725.02494466908331</v>
      </c>
      <c r="AV143" s="73">
        <f t="shared" si="140"/>
        <v>2028.6616303086796</v>
      </c>
      <c r="AW143" s="73">
        <f t="shared" si="141"/>
        <v>119.17043053423782</v>
      </c>
      <c r="AX143" s="73">
        <f t="shared" si="142"/>
        <v>0.21976202571595882</v>
      </c>
      <c r="AY143" s="73">
        <f t="shared" si="143"/>
        <v>25.112157318329444</v>
      </c>
      <c r="AZ143" s="73">
        <f t="shared" si="144"/>
        <v>40.790194609742912</v>
      </c>
      <c r="BA143" s="73">
        <f t="shared" si="145"/>
        <v>2829.0909090909095</v>
      </c>
      <c r="BC143" s="34">
        <f t="shared" si="146"/>
        <v>3.4520698435341933E-3</v>
      </c>
      <c r="BD143" s="34">
        <f t="shared" si="147"/>
        <v>1.8083423496097335E-2</v>
      </c>
      <c r="BE143" s="34">
        <f t="shared" si="148"/>
        <v>1.1212965297911676E-2</v>
      </c>
      <c r="BF143" s="34">
        <f t="shared" si="149"/>
        <v>9.9937885305510284E-3</v>
      </c>
      <c r="BG143" s="34">
        <f t="shared" si="150"/>
        <v>0.24851807837415157</v>
      </c>
      <c r="BH143" s="34">
        <f t="shared" si="151"/>
        <v>1.7030210802739091E-2</v>
      </c>
      <c r="BI143" s="34">
        <f t="shared" si="152"/>
        <v>4.7400784180479882E-2</v>
      </c>
      <c r="BJ143" s="34">
        <f t="shared" si="153"/>
        <v>2.275131975925538E-2</v>
      </c>
      <c r="BL143" s="49">
        <f t="shared" si="154"/>
        <v>1</v>
      </c>
      <c r="BM143" s="49">
        <f t="shared" si="155"/>
        <v>0.62006872207199026</v>
      </c>
      <c r="BN143" s="49">
        <f t="shared" si="156"/>
        <v>13.742866688256534</v>
      </c>
      <c r="BO143" s="49">
        <f t="shared" si="157"/>
        <v>0.94175811380043484</v>
      </c>
      <c r="BP143" s="49">
        <f t="shared" si="158"/>
        <v>1.2581312252165884</v>
      </c>
      <c r="BU143" s="38">
        <f t="shared" si="159"/>
        <v>4.0162375917114378E-2</v>
      </c>
      <c r="BV143" s="38">
        <f t="shared" si="160"/>
        <v>2.490343311029999E-2</v>
      </c>
      <c r="BW143" s="38">
        <f t="shared" si="160"/>
        <v>0.55194617811254765</v>
      </c>
      <c r="BX143" s="38">
        <f t="shared" si="160"/>
        <v>3.7823243389445649E-2</v>
      </c>
      <c r="BY143" s="38">
        <f t="shared" si="108"/>
        <v>5.0529539220208315E-2</v>
      </c>
    </row>
    <row r="144" spans="1:77" x14ac:dyDescent="0.25">
      <c r="A144" s="23" t="s">
        <v>450</v>
      </c>
      <c r="B144" s="24" t="s">
        <v>451</v>
      </c>
      <c r="C144" s="24" t="s">
        <v>77</v>
      </c>
      <c r="D144" s="24" t="s">
        <v>452</v>
      </c>
      <c r="E144" s="25">
        <v>0.67</v>
      </c>
      <c r="F144" s="26">
        <f t="shared" si="109"/>
        <v>1.0345480306864854</v>
      </c>
      <c r="G144" s="27">
        <v>316.22776601683825</v>
      </c>
      <c r="H144" s="28">
        <f t="shared" si="110"/>
        <v>2.5000000000000004</v>
      </c>
      <c r="I144" s="27">
        <v>7.3730000000000001E-9</v>
      </c>
      <c r="J144" s="27">
        <f t="shared" si="111"/>
        <v>2.9744001891868596E-12</v>
      </c>
      <c r="K144" s="20">
        <f t="shared" si="107"/>
        <v>0.99995039285479703</v>
      </c>
      <c r="S144" s="31">
        <f t="shared" si="112"/>
        <v>4.6183336256542393</v>
      </c>
      <c r="T144" s="31">
        <f t="shared" si="113"/>
        <v>7.5068169730660355</v>
      </c>
      <c r="U144" s="31">
        <f t="shared" si="114"/>
        <v>2.9305795164019344</v>
      </c>
      <c r="V144" s="31">
        <f t="shared" si="115"/>
        <v>15.285713246362276</v>
      </c>
      <c r="W144" s="31">
        <f t="shared" si="116"/>
        <v>2.6272131799485177</v>
      </c>
      <c r="X144" s="32">
        <f t="shared" si="117"/>
        <v>5252099726.6552305</v>
      </c>
      <c r="Y144" s="31">
        <f t="shared" si="118"/>
        <v>61.999729055885958</v>
      </c>
      <c r="Z144" s="31">
        <f t="shared" si="119"/>
        <v>4.3706435362673108</v>
      </c>
      <c r="AA144" s="31">
        <f t="shared" si="120"/>
        <v>12.115078902440057</v>
      </c>
      <c r="AB144" s="31">
        <f t="shared" si="121"/>
        <v>2.0557278538622392</v>
      </c>
      <c r="AD144" s="73">
        <f t="shared" si="122"/>
        <v>820.2092588023861</v>
      </c>
      <c r="AE144" s="73">
        <f t="shared" si="123"/>
        <v>6.5430443798350826</v>
      </c>
      <c r="AF144" s="73">
        <f t="shared" si="124"/>
        <v>6.6606126377393646E-2</v>
      </c>
      <c r="AG144" s="73">
        <f t="shared" si="125"/>
        <v>1147.878787878788</v>
      </c>
      <c r="AH144" s="73">
        <f t="shared" si="126"/>
        <v>2248.7019932804888</v>
      </c>
      <c r="AI144" s="73">
        <f t="shared" si="127"/>
        <v>0.98130847793901466</v>
      </c>
      <c r="AJ144" s="73">
        <f t="shared" si="128"/>
        <v>399.39393939393943</v>
      </c>
      <c r="AK144" s="73">
        <f t="shared" si="129"/>
        <v>131.31785522131119</v>
      </c>
      <c r="AL144" s="73">
        <f t="shared" si="130"/>
        <v>5.9500012616670896E-9</v>
      </c>
      <c r="AM144" s="73">
        <f t="shared" si="131"/>
        <v>83.63636363636364</v>
      </c>
      <c r="AN144" s="73">
        <f t="shared" si="132"/>
        <v>0.25517684937182961</v>
      </c>
      <c r="AO144" s="73">
        <f t="shared" si="133"/>
        <v>64.242424242424249</v>
      </c>
      <c r="AP144" s="73">
        <f t="shared" si="134"/>
        <v>28.34517128841788</v>
      </c>
      <c r="AQ144" s="73">
        <f t="shared" si="135"/>
        <v>927.27272727272737</v>
      </c>
      <c r="AR144" s="73">
        <f t="shared" si="136"/>
        <v>46.911236642368642</v>
      </c>
      <c r="AS144" s="73">
        <f t="shared" si="137"/>
        <v>0.60805714027347435</v>
      </c>
      <c r="AT144" s="73">
        <f t="shared" si="138"/>
        <v>206.66666666666669</v>
      </c>
      <c r="AU144" s="73">
        <f t="shared" si="139"/>
        <v>820.2092588023861</v>
      </c>
      <c r="AV144" s="73">
        <f t="shared" si="140"/>
        <v>2248.7019932804888</v>
      </c>
      <c r="AW144" s="73">
        <f t="shared" si="141"/>
        <v>131.31785522131119</v>
      </c>
      <c r="AX144" s="73">
        <f t="shared" si="142"/>
        <v>0.25517684937182961</v>
      </c>
      <c r="AY144" s="73">
        <f t="shared" si="143"/>
        <v>28.34517128841788</v>
      </c>
      <c r="AZ144" s="73">
        <f t="shared" si="144"/>
        <v>46.911236642368642</v>
      </c>
      <c r="BA144" s="73">
        <f t="shared" si="145"/>
        <v>2829.0909090909095</v>
      </c>
      <c r="BC144" s="34">
        <f t="shared" si="146"/>
        <v>5.2625914844960188E-2</v>
      </c>
      <c r="BD144" s="34">
        <f t="shared" si="147"/>
        <v>0.2436408492715266</v>
      </c>
      <c r="BE144" s="34">
        <f t="shared" si="148"/>
        <v>0.15415715561262039</v>
      </c>
      <c r="BF144" s="34">
        <f t="shared" si="149"/>
        <v>0.13825949708126317</v>
      </c>
      <c r="BG144" s="34">
        <f t="shared" si="150"/>
        <v>3.2627924617056587</v>
      </c>
      <c r="BH144" s="34">
        <f t="shared" si="151"/>
        <v>0.23000911455727913</v>
      </c>
      <c r="BI144" s="34">
        <f t="shared" si="152"/>
        <v>0.62940879846319553</v>
      </c>
      <c r="BJ144" s="34">
        <f t="shared" si="153"/>
        <v>0.30617321124519536</v>
      </c>
      <c r="BL144" s="49">
        <f t="shared" si="154"/>
        <v>1</v>
      </c>
      <c r="BM144" s="49">
        <f t="shared" si="155"/>
        <v>0.6327229447506123</v>
      </c>
      <c r="BN144" s="49">
        <f t="shared" si="156"/>
        <v>13.391812052294341</v>
      </c>
      <c r="BO144" s="49">
        <f t="shared" si="157"/>
        <v>0.94404988016169844</v>
      </c>
      <c r="BP144" s="49">
        <f t="shared" si="158"/>
        <v>1.256657954364538</v>
      </c>
      <c r="BU144" s="38">
        <f t="shared" si="159"/>
        <v>4.0411814637799831E-2</v>
      </c>
      <c r="BV144" s="38">
        <f t="shared" si="160"/>
        <v>2.5569482360344609E-2</v>
      </c>
      <c r="BW144" s="38">
        <f t="shared" si="160"/>
        <v>0.54118742632157268</v>
      </c>
      <c r="BX144" s="38">
        <f t="shared" si="160"/>
        <v>3.8150768765931702E-2</v>
      </c>
      <c r="BY144" s="38">
        <f t="shared" si="108"/>
        <v>5.0783828314896425E-2</v>
      </c>
    </row>
    <row r="145" spans="1:77" x14ac:dyDescent="0.25">
      <c r="A145" s="23" t="s">
        <v>453</v>
      </c>
      <c r="B145" s="24" t="s">
        <v>454</v>
      </c>
      <c r="C145" s="24" t="s">
        <v>336</v>
      </c>
      <c r="D145" s="24" t="s">
        <v>90</v>
      </c>
      <c r="E145" s="25">
        <v>0.158</v>
      </c>
      <c r="F145" s="26">
        <f t="shared" si="109"/>
        <v>4.3870074718983876</v>
      </c>
      <c r="G145" s="27">
        <v>3890.451449942811</v>
      </c>
      <c r="H145" s="28">
        <f t="shared" si="110"/>
        <v>3.5900000000000007</v>
      </c>
      <c r="I145" s="27">
        <v>1.6361999999999998E-2</v>
      </c>
      <c r="J145" s="27">
        <f t="shared" si="111"/>
        <v>6.6007237075105642E-6</v>
      </c>
      <c r="K145" s="20">
        <f t="shared" si="107"/>
        <v>0.99991917728657198</v>
      </c>
      <c r="S145" s="31">
        <f t="shared" si="112"/>
        <v>5.2902490657588963</v>
      </c>
      <c r="T145" s="31">
        <f t="shared" si="113"/>
        <v>9.9806539596423285</v>
      </c>
      <c r="U145" s="31">
        <f t="shared" si="114"/>
        <v>3.2828393530225615</v>
      </c>
      <c r="V145" s="31">
        <f t="shared" si="115"/>
        <v>178.63248418715395</v>
      </c>
      <c r="W145" s="31">
        <f t="shared" si="116"/>
        <v>2.9239885826915497</v>
      </c>
      <c r="X145" s="32">
        <f t="shared" si="117"/>
        <v>27478.927379792938</v>
      </c>
      <c r="Y145" s="31">
        <f t="shared" si="118"/>
        <v>73.072061263119679</v>
      </c>
      <c r="Z145" s="31">
        <f t="shared" si="119"/>
        <v>4.9942144182552566</v>
      </c>
      <c r="AA145" s="31">
        <f t="shared" si="120"/>
        <v>14.129789697339792</v>
      </c>
      <c r="AB145" s="31">
        <f t="shared" si="121"/>
        <v>2.0860379022563209</v>
      </c>
      <c r="AD145" s="73">
        <f t="shared" si="122"/>
        <v>716.0343403333892</v>
      </c>
      <c r="AE145" s="73">
        <f t="shared" si="123"/>
        <v>27.745821104363959</v>
      </c>
      <c r="AF145" s="73">
        <f t="shared" si="124"/>
        <v>5.009691769916029E-2</v>
      </c>
      <c r="AG145" s="73">
        <f t="shared" si="125"/>
        <v>1147.878787878788</v>
      </c>
      <c r="AH145" s="73">
        <f t="shared" si="126"/>
        <v>2007.4086153294352</v>
      </c>
      <c r="AI145" s="73">
        <f t="shared" si="127"/>
        <v>8.3971289254895207E-2</v>
      </c>
      <c r="AJ145" s="73">
        <f t="shared" si="128"/>
        <v>399.39393939393943</v>
      </c>
      <c r="AK145" s="73">
        <f t="shared" si="129"/>
        <v>117.98951679983146</v>
      </c>
      <c r="AL145" s="73">
        <f t="shared" si="130"/>
        <v>1.1372350735560435E-3</v>
      </c>
      <c r="AM145" s="73">
        <f t="shared" si="131"/>
        <v>83.63636363636364</v>
      </c>
      <c r="AN145" s="73">
        <f t="shared" si="132"/>
        <v>0.21651086952946064</v>
      </c>
      <c r="AO145" s="73">
        <f t="shared" si="133"/>
        <v>64.242424242424249</v>
      </c>
      <c r="AP145" s="73">
        <f t="shared" si="134"/>
        <v>24.806031399707809</v>
      </c>
      <c r="AQ145" s="73">
        <f t="shared" si="135"/>
        <v>927.27272727272737</v>
      </c>
      <c r="AR145" s="73">
        <f t="shared" si="136"/>
        <v>40.222349058764344</v>
      </c>
      <c r="AS145" s="73">
        <f t="shared" si="137"/>
        <v>0.59922209402233906</v>
      </c>
      <c r="AT145" s="73">
        <f t="shared" si="138"/>
        <v>206.66666666666669</v>
      </c>
      <c r="AU145" s="73">
        <f t="shared" si="139"/>
        <v>716.0343403333892</v>
      </c>
      <c r="AV145" s="73">
        <f t="shared" si="140"/>
        <v>2007.4086153294352</v>
      </c>
      <c r="AW145" s="73">
        <f t="shared" si="141"/>
        <v>117.98951679983146</v>
      </c>
      <c r="AX145" s="73">
        <f t="shared" si="142"/>
        <v>0.21651086952946064</v>
      </c>
      <c r="AY145" s="73">
        <f t="shared" si="143"/>
        <v>24.806031399707809</v>
      </c>
      <c r="AZ145" s="73">
        <f t="shared" si="144"/>
        <v>40.222349058764344</v>
      </c>
      <c r="BA145" s="73">
        <f t="shared" si="145"/>
        <v>2829.0909090909095</v>
      </c>
      <c r="BC145" s="34">
        <f t="shared" si="146"/>
        <v>1.3331654451816237E-2</v>
      </c>
      <c r="BD145" s="34">
        <f t="shared" si="147"/>
        <v>7.0715242819075819E-2</v>
      </c>
      <c r="BE145" s="34">
        <f t="shared" si="148"/>
        <v>4.3763849203273093E-2</v>
      </c>
      <c r="BF145" s="34">
        <f t="shared" si="149"/>
        <v>3.8981229687191671E-2</v>
      </c>
      <c r="BG145" s="34">
        <f t="shared" si="150"/>
        <v>0.97417147084185829</v>
      </c>
      <c r="BH145" s="34">
        <f t="shared" si="151"/>
        <v>6.6581140882457535E-2</v>
      </c>
      <c r="BI145" s="34">
        <f t="shared" si="152"/>
        <v>0.18560832911331154</v>
      </c>
      <c r="BJ145" s="34">
        <f t="shared" si="153"/>
        <v>8.8976489311412818E-2</v>
      </c>
      <c r="BL145" s="49">
        <f t="shared" si="154"/>
        <v>1</v>
      </c>
      <c r="BM145" s="49">
        <f t="shared" si="155"/>
        <v>0.61887433965605443</v>
      </c>
      <c r="BN145" s="49">
        <f t="shared" si="156"/>
        <v>13.775975758638989</v>
      </c>
      <c r="BO145" s="49">
        <f t="shared" si="157"/>
        <v>0.94153874367376011</v>
      </c>
      <c r="BP145" s="49">
        <f t="shared" si="158"/>
        <v>1.2582363542052482</v>
      </c>
      <c r="BU145" s="38">
        <f t="shared" si="159"/>
        <v>4.0139704108399815E-2</v>
      </c>
      <c r="BV145" s="38">
        <f t="shared" si="160"/>
        <v>2.484143287407535E-2</v>
      </c>
      <c r="BW145" s="38">
        <f t="shared" si="160"/>
        <v>0.55296359075625767</v>
      </c>
      <c r="BX145" s="38">
        <f t="shared" si="160"/>
        <v>3.779308657765923E-2</v>
      </c>
      <c r="BY145" s="38">
        <f t="shared" si="108"/>
        <v>5.0505234956230403E-2</v>
      </c>
    </row>
    <row r="146" spans="1:77" x14ac:dyDescent="0.25">
      <c r="A146" s="23" t="s">
        <v>455</v>
      </c>
      <c r="B146" s="24" t="s">
        <v>456</v>
      </c>
      <c r="C146" s="24" t="s">
        <v>107</v>
      </c>
      <c r="D146" s="24" t="s">
        <v>66</v>
      </c>
      <c r="E146" s="25">
        <v>0.95799999999999996</v>
      </c>
      <c r="F146" s="26">
        <f t="shared" si="109"/>
        <v>0.72353567908136251</v>
      </c>
      <c r="G146" s="27">
        <v>1318.2567385564089</v>
      </c>
      <c r="H146" s="28">
        <f t="shared" si="110"/>
        <v>3.1200000000000006</v>
      </c>
      <c r="I146" s="27">
        <v>523.17999999999995</v>
      </c>
      <c r="J146" s="27">
        <f t="shared" si="111"/>
        <v>0.21106017780805386</v>
      </c>
      <c r="K146" s="20">
        <f t="shared" si="107"/>
        <v>0.99994626552700738</v>
      </c>
      <c r="S146" s="31">
        <f t="shared" si="112"/>
        <v>5.1575646725136846</v>
      </c>
      <c r="T146" s="31">
        <f t="shared" si="113"/>
        <v>9.431084333698184</v>
      </c>
      <c r="U146" s="31">
        <f t="shared" si="114"/>
        <v>3.2132779470822768</v>
      </c>
      <c r="V146" s="31">
        <f t="shared" si="115"/>
        <v>61.079768551169565</v>
      </c>
      <c r="W146" s="31">
        <f t="shared" si="116"/>
        <v>2.8653837912360522</v>
      </c>
      <c r="X146" s="32">
        <f t="shared" si="117"/>
        <v>0.29419171689110124</v>
      </c>
      <c r="Y146" s="31">
        <f t="shared" si="118"/>
        <v>70.885587202488779</v>
      </c>
      <c r="Z146" s="31">
        <f t="shared" si="119"/>
        <v>4.8710767149319567</v>
      </c>
      <c r="AA146" s="31">
        <f t="shared" si="120"/>
        <v>13.731941004736134</v>
      </c>
      <c r="AB146" s="31">
        <f t="shared" si="121"/>
        <v>2.0806931376343978</v>
      </c>
      <c r="AD146" s="73">
        <f t="shared" si="122"/>
        <v>734.45516256683436</v>
      </c>
      <c r="AE146" s="73">
        <f t="shared" si="123"/>
        <v>4.5760331257719269</v>
      </c>
      <c r="AF146" s="73">
        <f t="shared" si="124"/>
        <v>5.3016173147074006E-2</v>
      </c>
      <c r="AG146" s="73">
        <f t="shared" si="125"/>
        <v>1147.878787878788</v>
      </c>
      <c r="AH146" s="73">
        <f t="shared" si="126"/>
        <v>2050.8652250216501</v>
      </c>
      <c r="AI146" s="73">
        <f t="shared" si="127"/>
        <v>0.24558049835165555</v>
      </c>
      <c r="AJ146" s="73">
        <f t="shared" si="128"/>
        <v>399.39393939393943</v>
      </c>
      <c r="AK146" s="73">
        <f t="shared" si="129"/>
        <v>120.40271919426749</v>
      </c>
      <c r="AL146" s="73">
        <f t="shared" si="130"/>
        <v>106.22324900999024</v>
      </c>
      <c r="AM146" s="73">
        <f t="shared" si="131"/>
        <v>83.63636363636364</v>
      </c>
      <c r="AN146" s="73">
        <f t="shared" si="132"/>
        <v>0.22318917211188158</v>
      </c>
      <c r="AO146" s="73">
        <f t="shared" si="133"/>
        <v>64.242424242424249</v>
      </c>
      <c r="AP146" s="73">
        <f t="shared" si="134"/>
        <v>25.433112005061886</v>
      </c>
      <c r="AQ146" s="73">
        <f t="shared" si="135"/>
        <v>927.27272727272737</v>
      </c>
      <c r="AR146" s="73">
        <f t="shared" si="136"/>
        <v>41.387691160143767</v>
      </c>
      <c r="AS146" s="73">
        <f t="shared" si="137"/>
        <v>0.60076134120438462</v>
      </c>
      <c r="AT146" s="73">
        <f t="shared" si="138"/>
        <v>206.66666666666669</v>
      </c>
      <c r="AU146" s="73">
        <f t="shared" si="139"/>
        <v>734.45516256683436</v>
      </c>
      <c r="AV146" s="73">
        <f t="shared" si="140"/>
        <v>2050.8652250216501</v>
      </c>
      <c r="AW146" s="73">
        <f t="shared" si="141"/>
        <v>120.40271919426749</v>
      </c>
      <c r="AX146" s="73">
        <f t="shared" si="142"/>
        <v>0.22318917211188158</v>
      </c>
      <c r="AY146" s="73">
        <f t="shared" si="143"/>
        <v>25.433112005061886</v>
      </c>
      <c r="AZ146" s="73">
        <f t="shared" si="144"/>
        <v>41.387691160143767</v>
      </c>
      <c r="BA146" s="73">
        <f t="shared" si="145"/>
        <v>2829.0909090909095</v>
      </c>
      <c r="BC146" s="34">
        <f t="shared" si="146"/>
        <v>1.2801549147825985E-2</v>
      </c>
      <c r="BD146" s="34">
        <f t="shared" si="147"/>
        <v>6.845249095750007E-2</v>
      </c>
      <c r="BE146" s="34">
        <f t="shared" si="148"/>
        <v>4.113001045927675E-2</v>
      </c>
      <c r="BF146" s="34">
        <f t="shared" si="149"/>
        <v>1.9488209983153149E-2</v>
      </c>
      <c r="BG146" s="34">
        <f t="shared" si="150"/>
        <v>0.90744532844516479</v>
      </c>
      <c r="BH146" s="34">
        <f t="shared" si="151"/>
        <v>6.2357327969032185E-2</v>
      </c>
      <c r="BI146" s="34">
        <f t="shared" si="152"/>
        <v>0.17327495217359665</v>
      </c>
      <c r="BJ146" s="34">
        <f t="shared" si="153"/>
        <v>8.3277514131948407E-2</v>
      </c>
      <c r="BL146" s="49">
        <f t="shared" si="154"/>
        <v>1</v>
      </c>
      <c r="BM146" s="49">
        <f t="shared" si="155"/>
        <v>0.60085483937776696</v>
      </c>
      <c r="BN146" s="49">
        <f t="shared" si="156"/>
        <v>13.256571320517294</v>
      </c>
      <c r="BO146" s="49">
        <f t="shared" si="157"/>
        <v>0.91095776204474177</v>
      </c>
      <c r="BP146" s="49">
        <f t="shared" si="158"/>
        <v>1.216573903550898</v>
      </c>
      <c r="BU146" s="38">
        <f t="shared" si="159"/>
        <v>4.150784881761628E-2</v>
      </c>
      <c r="BV146" s="38">
        <f t="shared" si="160"/>
        <v>2.4940191834225463E-2</v>
      </c>
      <c r="BW146" s="38">
        <f t="shared" si="160"/>
        <v>0.55025175821197969</v>
      </c>
      <c r="BX146" s="38">
        <f t="shared" si="160"/>
        <v>3.7811897066187206E-2</v>
      </c>
      <c r="BY146" s="38">
        <f t="shared" si="108"/>
        <v>5.0497365664047965E-2</v>
      </c>
    </row>
    <row r="147" spans="1:77" x14ac:dyDescent="0.25">
      <c r="A147" s="23" t="s">
        <v>457</v>
      </c>
      <c r="B147" s="24" t="s">
        <v>458</v>
      </c>
      <c r="C147" s="24" t="s">
        <v>459</v>
      </c>
      <c r="D147" s="24" t="s">
        <v>66</v>
      </c>
      <c r="E147" s="25">
        <v>2.5099999999999998</v>
      </c>
      <c r="F147" s="26">
        <f t="shared" si="109"/>
        <v>0.2761542552031655</v>
      </c>
      <c r="G147" s="27">
        <v>630.95734448019323</v>
      </c>
      <c r="H147" s="28">
        <f t="shared" si="110"/>
        <v>2.8</v>
      </c>
      <c r="I147" s="27">
        <v>7.0699999999999995E-4</v>
      </c>
      <c r="J147" s="27">
        <f t="shared" si="111"/>
        <v>2.8521645649737009E-7</v>
      </c>
      <c r="K147" s="20">
        <f t="shared" si="107"/>
        <v>0.99995148943767509</v>
      </c>
      <c r="S147" s="31">
        <f t="shared" si="112"/>
        <v>4.9555158914319311</v>
      </c>
      <c r="T147" s="31">
        <f t="shared" si="113"/>
        <v>8.6562364154542539</v>
      </c>
      <c r="U147" s="31">
        <f t="shared" si="114"/>
        <v>3.107351417693148</v>
      </c>
      <c r="V147" s="31">
        <f t="shared" si="115"/>
        <v>29.669273120565812</v>
      </c>
      <c r="W147" s="31">
        <f t="shared" si="116"/>
        <v>2.7761417455852837</v>
      </c>
      <c r="X147" s="32">
        <f t="shared" si="117"/>
        <v>105946.94621164055</v>
      </c>
      <c r="Y147" s="31">
        <f t="shared" si="118"/>
        <v>67.556074152669069</v>
      </c>
      <c r="Z147" s="31">
        <f t="shared" si="119"/>
        <v>4.6835654164803033</v>
      </c>
      <c r="AA147" s="31">
        <f t="shared" si="120"/>
        <v>13.126106049852023</v>
      </c>
      <c r="AB147" s="31">
        <f t="shared" si="121"/>
        <v>2.0719909104668446</v>
      </c>
      <c r="AD147" s="73">
        <f t="shared" si="122"/>
        <v>764.40073707551585</v>
      </c>
      <c r="AE147" s="73">
        <f t="shared" si="123"/>
        <v>1.7465496950157395</v>
      </c>
      <c r="AF147" s="73">
        <f t="shared" si="124"/>
        <v>5.7761823499567794E-2</v>
      </c>
      <c r="AG147" s="73">
        <f t="shared" si="125"/>
        <v>1147.878787878788</v>
      </c>
      <c r="AH147" s="73">
        <f t="shared" si="126"/>
        <v>2120.7771874390437</v>
      </c>
      <c r="AI147" s="73">
        <f t="shared" si="127"/>
        <v>0.50557355884807531</v>
      </c>
      <c r="AJ147" s="73">
        <f t="shared" si="128"/>
        <v>399.39393939393943</v>
      </c>
      <c r="AK147" s="73">
        <f t="shared" si="129"/>
        <v>124.27319338021226</v>
      </c>
      <c r="AL147" s="73">
        <f t="shared" si="130"/>
        <v>2.9495894990285728E-4</v>
      </c>
      <c r="AM147" s="73">
        <f t="shared" si="131"/>
        <v>83.63636363636364</v>
      </c>
      <c r="AN147" s="73">
        <f t="shared" si="132"/>
        <v>0.2341890898904905</v>
      </c>
      <c r="AO147" s="73">
        <f t="shared" si="133"/>
        <v>64.242424242424249</v>
      </c>
      <c r="AP147" s="73">
        <f t="shared" si="134"/>
        <v>26.451352476083084</v>
      </c>
      <c r="AQ147" s="73">
        <f t="shared" si="135"/>
        <v>927.27272727272737</v>
      </c>
      <c r="AR147" s="73">
        <f t="shared" si="136"/>
        <v>43.297938564174594</v>
      </c>
      <c r="AS147" s="73">
        <f t="shared" si="137"/>
        <v>0.60328449979462506</v>
      </c>
      <c r="AT147" s="73">
        <f t="shared" si="138"/>
        <v>206.66666666666669</v>
      </c>
      <c r="AU147" s="73">
        <f t="shared" si="139"/>
        <v>764.40073707551585</v>
      </c>
      <c r="AV147" s="73">
        <f t="shared" si="140"/>
        <v>2120.7771874390437</v>
      </c>
      <c r="AW147" s="73">
        <f t="shared" si="141"/>
        <v>124.27319338021226</v>
      </c>
      <c r="AX147" s="73">
        <f t="shared" si="142"/>
        <v>0.2341890898904905</v>
      </c>
      <c r="AY147" s="73">
        <f t="shared" si="143"/>
        <v>26.451352476083084</v>
      </c>
      <c r="AZ147" s="73">
        <f t="shared" si="144"/>
        <v>43.297938564174594</v>
      </c>
      <c r="BA147" s="73">
        <f t="shared" si="145"/>
        <v>2829.0909090909095</v>
      </c>
      <c r="BC147" s="34">
        <f t="shared" si="146"/>
        <v>0.11258971626397515</v>
      </c>
      <c r="BD147" s="34">
        <f t="shared" si="147"/>
        <v>0.55936690070394268</v>
      </c>
      <c r="BE147" s="34">
        <f t="shared" si="148"/>
        <v>0.34977243195554047</v>
      </c>
      <c r="BF147" s="34">
        <f t="shared" si="149"/>
        <v>0.31256426958146893</v>
      </c>
      <c r="BG147" s="34">
        <f t="shared" si="150"/>
        <v>7.6061192207570762</v>
      </c>
      <c r="BH147" s="34">
        <f t="shared" si="151"/>
        <v>0.52732130134528388</v>
      </c>
      <c r="BI147" s="34">
        <f t="shared" si="152"/>
        <v>1.4575559466787635</v>
      </c>
      <c r="BJ147" s="34">
        <f t="shared" si="153"/>
        <v>0.70345672817182314</v>
      </c>
      <c r="BL147" s="49">
        <f t="shared" si="154"/>
        <v>1</v>
      </c>
      <c r="BM147" s="49">
        <f t="shared" si="155"/>
        <v>0.62530055231256032</v>
      </c>
      <c r="BN147" s="49">
        <f t="shared" si="156"/>
        <v>13.597728451907066</v>
      </c>
      <c r="BO147" s="49">
        <f t="shared" si="157"/>
        <v>0.94271094818386536</v>
      </c>
      <c r="BP147" s="49">
        <f t="shared" si="158"/>
        <v>1.2575944827742733</v>
      </c>
      <c r="BU147" s="38">
        <f t="shared" si="159"/>
        <v>4.0263640157730346E-2</v>
      </c>
      <c r="BV147" s="38">
        <f t="shared" si="160"/>
        <v>2.5176876428742969E-2</v>
      </c>
      <c r="BW147" s="38">
        <f t="shared" si="160"/>
        <v>0.54749404535011781</v>
      </c>
      <c r="BX147" s="38">
        <f t="shared" si="160"/>
        <v>3.7956974390427931E-2</v>
      </c>
      <c r="BY147" s="38">
        <f t="shared" si="108"/>
        <v>5.0635331718770354E-2</v>
      </c>
    </row>
    <row r="148" spans="1:77" x14ac:dyDescent="0.25">
      <c r="A148" s="23" t="s">
        <v>460</v>
      </c>
      <c r="B148" s="24" t="s">
        <v>461</v>
      </c>
      <c r="C148" s="24" t="s">
        <v>77</v>
      </c>
      <c r="D148" s="24" t="s">
        <v>66</v>
      </c>
      <c r="E148" s="25">
        <v>3.14</v>
      </c>
      <c r="F148" s="26">
        <f t="shared" si="109"/>
        <v>0.22074750973246665</v>
      </c>
      <c r="G148" s="27">
        <v>707.94578438413873</v>
      </c>
      <c r="H148" s="28">
        <f t="shared" si="110"/>
        <v>2.8500000000000005</v>
      </c>
      <c r="I148" s="27">
        <v>7.7365999999999997E-3</v>
      </c>
      <c r="J148" s="27">
        <f t="shared" si="111"/>
        <v>3.1210829382426497E-6</v>
      </c>
      <c r="K148" s="20">
        <f t="shared" si="107"/>
        <v>0.99995113645530109</v>
      </c>
      <c r="S148" s="31">
        <f t="shared" si="112"/>
        <v>4.9960722577355821</v>
      </c>
      <c r="T148" s="31">
        <f t="shared" si="113"/>
        <v>8.8061565690980625</v>
      </c>
      <c r="U148" s="31">
        <f t="shared" si="114"/>
        <v>3.1286135856912893</v>
      </c>
      <c r="V148" s="31">
        <f t="shared" si="115"/>
        <v>33.187747108255707</v>
      </c>
      <c r="W148" s="31">
        <f t="shared" si="116"/>
        <v>2.7940549102860159</v>
      </c>
      <c r="X148" s="32">
        <f t="shared" si="117"/>
        <v>10825.80808549243</v>
      </c>
      <c r="Y148" s="31">
        <f t="shared" si="118"/>
        <v>68.224392714841628</v>
      </c>
      <c r="Z148" s="31">
        <f t="shared" si="119"/>
        <v>4.7212037376093052</v>
      </c>
      <c r="AA148" s="31">
        <f t="shared" si="120"/>
        <v>13.247712645141972</v>
      </c>
      <c r="AB148" s="31">
        <f t="shared" si="121"/>
        <v>2.0737955154160645</v>
      </c>
      <c r="AD148" s="73">
        <f t="shared" si="122"/>
        <v>758.19559938007615</v>
      </c>
      <c r="AE148" s="73">
        <f t="shared" si="123"/>
        <v>1.3961273039775495</v>
      </c>
      <c r="AF148" s="73">
        <f t="shared" si="124"/>
        <v>5.6778459033372676E-2</v>
      </c>
      <c r="AG148" s="73">
        <f t="shared" si="125"/>
        <v>1147.878787878788</v>
      </c>
      <c r="AH148" s="73">
        <f t="shared" si="126"/>
        <v>2106.3643110607704</v>
      </c>
      <c r="AI148" s="73">
        <f t="shared" si="127"/>
        <v>0.4519740358112056</v>
      </c>
      <c r="AJ148" s="73">
        <f t="shared" si="128"/>
        <v>399.39393939393943</v>
      </c>
      <c r="AK148" s="73">
        <f t="shared" si="129"/>
        <v>123.47645664726171</v>
      </c>
      <c r="AL148" s="73">
        <f t="shared" si="130"/>
        <v>2.8866205416922036E-3</v>
      </c>
      <c r="AM148" s="73">
        <f t="shared" si="131"/>
        <v>83.63636363636364</v>
      </c>
      <c r="AN148" s="73">
        <f t="shared" si="132"/>
        <v>0.23189499961567792</v>
      </c>
      <c r="AO148" s="73">
        <f t="shared" si="133"/>
        <v>64.242424242424249</v>
      </c>
      <c r="AP148" s="73">
        <f t="shared" si="134"/>
        <v>26.240477336156296</v>
      </c>
      <c r="AQ148" s="73">
        <f t="shared" si="135"/>
        <v>927.27272727272737</v>
      </c>
      <c r="AR148" s="73">
        <f t="shared" si="136"/>
        <v>42.900487696020882</v>
      </c>
      <c r="AS148" s="73">
        <f t="shared" si="137"/>
        <v>0.6027595250871266</v>
      </c>
      <c r="AT148" s="73">
        <f t="shared" si="138"/>
        <v>206.66666666666669</v>
      </c>
      <c r="AU148" s="73">
        <f t="shared" si="139"/>
        <v>758.19559938007615</v>
      </c>
      <c r="AV148" s="73">
        <f t="shared" si="140"/>
        <v>2106.3643110607704</v>
      </c>
      <c r="AW148" s="73">
        <f t="shared" si="141"/>
        <v>123.47645664726171</v>
      </c>
      <c r="AX148" s="73">
        <f t="shared" si="142"/>
        <v>0.23189499961567792</v>
      </c>
      <c r="AY148" s="73">
        <f t="shared" si="143"/>
        <v>26.240477336156296</v>
      </c>
      <c r="AZ148" s="73">
        <f t="shared" si="144"/>
        <v>42.900487696020882</v>
      </c>
      <c r="BA148" s="73">
        <f t="shared" si="145"/>
        <v>2829.0909090909095</v>
      </c>
      <c r="BC148" s="34">
        <f t="shared" si="146"/>
        <v>0.12340620227985211</v>
      </c>
      <c r="BD148" s="34">
        <f t="shared" si="147"/>
        <v>0.6181313968809683</v>
      </c>
      <c r="BE148" s="34">
        <f t="shared" si="148"/>
        <v>0.38600749328598627</v>
      </c>
      <c r="BF148" s="34">
        <f t="shared" si="149"/>
        <v>0.34479564484086644</v>
      </c>
      <c r="BG148" s="34">
        <f t="shared" si="150"/>
        <v>8.4193132077878161</v>
      </c>
      <c r="BH148" s="34">
        <f t="shared" si="151"/>
        <v>0.58262582344780767</v>
      </c>
      <c r="BI148" s="34">
        <f t="shared" si="152"/>
        <v>1.6121982329099711</v>
      </c>
      <c r="BJ148" s="34">
        <f t="shared" si="153"/>
        <v>0.77741427297209509</v>
      </c>
      <c r="BL148" s="49">
        <f t="shared" si="154"/>
        <v>1</v>
      </c>
      <c r="BM148" s="49">
        <f t="shared" si="155"/>
        <v>0.6244748207804085</v>
      </c>
      <c r="BN148" s="49">
        <f t="shared" si="156"/>
        <v>13.620588195763656</v>
      </c>
      <c r="BO148" s="49">
        <f t="shared" si="157"/>
        <v>0.94255982852138176</v>
      </c>
      <c r="BP148" s="49">
        <f t="shared" si="158"/>
        <v>1.257684493774063</v>
      </c>
      <c r="BU148" s="38">
        <f t="shared" si="159"/>
        <v>4.0247551418863173E-2</v>
      </c>
      <c r="BV148" s="38">
        <f t="shared" si="160"/>
        <v>2.5133582459144856E-2</v>
      </c>
      <c r="BW148" s="38">
        <f t="shared" si="160"/>
        <v>0.54819532376415847</v>
      </c>
      <c r="BX148" s="38">
        <f t="shared" si="160"/>
        <v>3.7935725163769168E-2</v>
      </c>
      <c r="BY148" s="38">
        <f t="shared" si="108"/>
        <v>5.0618721331878502E-2</v>
      </c>
    </row>
    <row r="149" spans="1:77" x14ac:dyDescent="0.25">
      <c r="A149" s="23" t="s">
        <v>462</v>
      </c>
      <c r="B149" s="24" t="s">
        <v>463</v>
      </c>
      <c r="C149" s="24" t="s">
        <v>320</v>
      </c>
      <c r="D149" s="24" t="s">
        <v>212</v>
      </c>
      <c r="E149" s="25">
        <v>0.47099999999999997</v>
      </c>
      <c r="F149" s="26">
        <f t="shared" si="109"/>
        <v>1.471650064883111</v>
      </c>
      <c r="G149" s="27">
        <v>199.52623149688802</v>
      </c>
      <c r="H149" s="28">
        <f t="shared" si="110"/>
        <v>2.3000000000000003</v>
      </c>
      <c r="I149" s="27">
        <v>1.9511039995122239E-4</v>
      </c>
      <c r="J149" s="27">
        <f t="shared" si="111"/>
        <v>7.8711028146919802E-8</v>
      </c>
      <c r="K149" s="20">
        <f t="shared" si="107"/>
        <v>0.99994630634349535</v>
      </c>
      <c r="S149" s="31">
        <f t="shared" si="112"/>
        <v>4.2876107604768592</v>
      </c>
      <c r="T149" s="31">
        <f t="shared" si="113"/>
        <v>6.5246611224501931</v>
      </c>
      <c r="U149" s="31">
        <f t="shared" si="114"/>
        <v>2.7571940343895802</v>
      </c>
      <c r="V149" s="31">
        <f t="shared" si="115"/>
        <v>9.9522980733280146</v>
      </c>
      <c r="W149" s="31">
        <f t="shared" si="116"/>
        <v>2.4811376388148627</v>
      </c>
      <c r="X149" s="32">
        <f t="shared" si="117"/>
        <v>129710.80888558491</v>
      </c>
      <c r="Y149" s="31">
        <f t="shared" si="118"/>
        <v>56.549826861047663</v>
      </c>
      <c r="Z149" s="31">
        <f t="shared" si="119"/>
        <v>4.0637163004530592</v>
      </c>
      <c r="AA149" s="31">
        <f t="shared" si="120"/>
        <v>11.123420001895591</v>
      </c>
      <c r="AB149" s="31">
        <f t="shared" si="121"/>
        <v>2.0372202843385505</v>
      </c>
      <c r="AD149" s="73">
        <f t="shared" si="122"/>
        <v>883.47571913890488</v>
      </c>
      <c r="AE149" s="73">
        <f t="shared" si="123"/>
        <v>9.3075153598503295</v>
      </c>
      <c r="AF149" s="73">
        <f t="shared" si="124"/>
        <v>7.6632332410274812E-2</v>
      </c>
      <c r="AG149" s="73">
        <f t="shared" si="125"/>
        <v>1147.878787878788</v>
      </c>
      <c r="AH149" s="73">
        <f t="shared" si="126"/>
        <v>2390.1110759000212</v>
      </c>
      <c r="AI149" s="73">
        <f t="shared" si="127"/>
        <v>1.5071895847050378</v>
      </c>
      <c r="AJ149" s="73">
        <f t="shared" si="128"/>
        <v>399.39393939393943</v>
      </c>
      <c r="AK149" s="73">
        <f t="shared" si="129"/>
        <v>139.04911787352202</v>
      </c>
      <c r="AL149" s="73">
        <f t="shared" si="130"/>
        <v>2.4092055448952557E-4</v>
      </c>
      <c r="AM149" s="73">
        <f t="shared" si="131"/>
        <v>83.63636363636364</v>
      </c>
      <c r="AN149" s="73">
        <f t="shared" si="132"/>
        <v>0.27976912398445769</v>
      </c>
      <c r="AO149" s="73">
        <f t="shared" si="133"/>
        <v>64.242424242424249</v>
      </c>
      <c r="AP149" s="73">
        <f t="shared" si="134"/>
        <v>30.486045411758045</v>
      </c>
      <c r="AQ149" s="73">
        <f t="shared" si="135"/>
        <v>927.27272727272737</v>
      </c>
      <c r="AR149" s="73">
        <f t="shared" si="136"/>
        <v>51.093398724176666</v>
      </c>
      <c r="AS149" s="73">
        <f t="shared" si="137"/>
        <v>0.61358116724517742</v>
      </c>
      <c r="AT149" s="73">
        <f t="shared" si="138"/>
        <v>206.66666666666669</v>
      </c>
      <c r="AU149" s="73">
        <f t="shared" si="139"/>
        <v>883.47571913890488</v>
      </c>
      <c r="AV149" s="73">
        <f t="shared" si="140"/>
        <v>2390.1110759000212</v>
      </c>
      <c r="AW149" s="73">
        <f t="shared" si="141"/>
        <v>139.04911787352202</v>
      </c>
      <c r="AX149" s="73">
        <f t="shared" si="142"/>
        <v>0.27976912398445769</v>
      </c>
      <c r="AY149" s="73">
        <f t="shared" si="143"/>
        <v>30.486045411758045</v>
      </c>
      <c r="AZ149" s="73">
        <f t="shared" si="144"/>
        <v>51.093398724176666</v>
      </c>
      <c r="BA149" s="73">
        <f t="shared" si="145"/>
        <v>2829.0909090909095</v>
      </c>
      <c r="BC149" s="34">
        <f t="shared" si="146"/>
        <v>4.2633498602116723E-2</v>
      </c>
      <c r="BD149" s="34">
        <f t="shared" si="147"/>
        <v>0.18322649054521167</v>
      </c>
      <c r="BE149" s="34">
        <f t="shared" si="148"/>
        <v>0.11747474914480388</v>
      </c>
      <c r="BF149" s="34">
        <f t="shared" si="149"/>
        <v>0.10577939477961008</v>
      </c>
      <c r="BG149" s="34">
        <f t="shared" si="150"/>
        <v>2.4109169644304185</v>
      </c>
      <c r="BH149" s="34">
        <f t="shared" si="151"/>
        <v>0.17325044321476443</v>
      </c>
      <c r="BI149" s="34">
        <f t="shared" si="152"/>
        <v>0.46860285445181749</v>
      </c>
      <c r="BJ149" s="34">
        <f t="shared" si="153"/>
        <v>0.23002070912717451</v>
      </c>
      <c r="BL149" s="49">
        <f t="shared" si="154"/>
        <v>1</v>
      </c>
      <c r="BM149" s="49">
        <f t="shared" si="155"/>
        <v>0.64114500471653491</v>
      </c>
      <c r="BN149" s="49">
        <f t="shared" si="156"/>
        <v>13.158124446178363</v>
      </c>
      <c r="BO149" s="49">
        <f t="shared" si="157"/>
        <v>0.94555346609127122</v>
      </c>
      <c r="BP149" s="49">
        <f t="shared" si="158"/>
        <v>1.2553900281707149</v>
      </c>
      <c r="BU149" s="38">
        <f t="shared" si="159"/>
        <v>4.0585588423529703E-2</v>
      </c>
      <c r="BV149" s="38">
        <f t="shared" si="160"/>
        <v>2.6021247281227296E-2</v>
      </c>
      <c r="BW149" s="38">
        <f t="shared" si="160"/>
        <v>0.53403022319817972</v>
      </c>
      <c r="BX149" s="38">
        <f t="shared" si="160"/>
        <v>3.8375843807222282E-2</v>
      </c>
      <c r="BY149" s="38">
        <f t="shared" si="108"/>
        <v>5.0950742994339993E-2</v>
      </c>
    </row>
    <row r="150" spans="1:77" x14ac:dyDescent="0.25">
      <c r="A150" s="23" t="s">
        <v>464</v>
      </c>
      <c r="B150" s="24" t="s">
        <v>465</v>
      </c>
      <c r="C150" s="24" t="s">
        <v>333</v>
      </c>
      <c r="D150" s="24" t="s">
        <v>66</v>
      </c>
      <c r="E150" s="55">
        <v>8750</v>
      </c>
      <c r="F150" s="26">
        <f t="shared" si="109"/>
        <v>7.9216820635422323E-5</v>
      </c>
      <c r="G150" s="27">
        <v>446683592150964.06</v>
      </c>
      <c r="H150" s="28">
        <f t="shared" si="110"/>
        <v>14.65</v>
      </c>
      <c r="I150" s="27">
        <v>1.9931905506828047E-4</v>
      </c>
      <c r="J150" s="27">
        <f t="shared" si="111"/>
        <v>8.0408874963195372E-8</v>
      </c>
      <c r="K150" s="20">
        <f t="shared" si="107"/>
        <v>2.0168654838123743E-7</v>
      </c>
      <c r="S150" s="31">
        <f t="shared" si="112"/>
        <v>5.3614849187928737</v>
      </c>
      <c r="T150" s="31">
        <f t="shared" si="113"/>
        <v>10.290345564656992</v>
      </c>
      <c r="U150" s="31">
        <f t="shared" si="114"/>
        <v>3.320185614848858</v>
      </c>
      <c r="V150" s="31">
        <f t="shared" si="115"/>
        <v>20414033609097.336</v>
      </c>
      <c r="W150" s="31">
        <f t="shared" si="116"/>
        <v>2.9554524361946171</v>
      </c>
      <c r="X150" s="32">
        <f t="shared" si="117"/>
        <v>2.5762695582075766E+17</v>
      </c>
      <c r="Y150" s="31">
        <f t="shared" si="118"/>
        <v>74.245939675163626</v>
      </c>
      <c r="Z150" s="31">
        <f t="shared" si="119"/>
        <v>5.0603248259854947</v>
      </c>
      <c r="AA150" s="31">
        <f t="shared" si="120"/>
        <v>14.34338747099579</v>
      </c>
      <c r="AB150" s="31">
        <f t="shared" si="121"/>
        <v>2.0887957832139237</v>
      </c>
      <c r="AD150" s="73">
        <f t="shared" si="122"/>
        <v>706.52068547697411</v>
      </c>
      <c r="AE150" s="73">
        <f t="shared" si="123"/>
        <v>5.0101025537022928E-4</v>
      </c>
      <c r="AF150" s="73">
        <f t="shared" si="124"/>
        <v>4.858923316601628E-2</v>
      </c>
      <c r="AG150" s="73">
        <f t="shared" si="125"/>
        <v>1147.878787878788</v>
      </c>
      <c r="AH150" s="73">
        <f t="shared" si="126"/>
        <v>1984.8287910554031</v>
      </c>
      <c r="AI150" s="73">
        <f t="shared" si="127"/>
        <v>7.3478864036529171E-13</v>
      </c>
      <c r="AJ150" s="73">
        <f t="shared" si="128"/>
        <v>399.39393939393943</v>
      </c>
      <c r="AK150" s="73">
        <f t="shared" si="129"/>
        <v>116.73339613755221</v>
      </c>
      <c r="AL150" s="73">
        <f t="shared" si="130"/>
        <v>1.2129941876789472E-16</v>
      </c>
      <c r="AM150" s="73">
        <f t="shared" si="131"/>
        <v>83.63636363636364</v>
      </c>
      <c r="AN150" s="73">
        <f t="shared" si="132"/>
        <v>0.21308768656719398</v>
      </c>
      <c r="AO150" s="73">
        <f t="shared" si="133"/>
        <v>64.242424242424249</v>
      </c>
      <c r="AP150" s="73">
        <f t="shared" si="134"/>
        <v>24.481954012109593</v>
      </c>
      <c r="AQ150" s="73">
        <f t="shared" si="135"/>
        <v>927.27272727272737</v>
      </c>
      <c r="AR150" s="73">
        <f t="shared" si="136"/>
        <v>39.623368920527163</v>
      </c>
      <c r="AS150" s="73">
        <f t="shared" si="137"/>
        <v>0.59843092850210977</v>
      </c>
      <c r="AT150" s="73">
        <f t="shared" si="138"/>
        <v>206.66666666666669</v>
      </c>
      <c r="AU150" s="73">
        <f t="shared" si="139"/>
        <v>706.52068547697411</v>
      </c>
      <c r="AV150" s="73">
        <f t="shared" si="140"/>
        <v>1984.8287910554031</v>
      </c>
      <c r="AW150" s="73">
        <f t="shared" si="141"/>
        <v>116.73339613755221</v>
      </c>
      <c r="AX150" s="73">
        <f t="shared" si="142"/>
        <v>0.21308768656719398</v>
      </c>
      <c r="AY150" s="73">
        <f t="shared" si="143"/>
        <v>24.481954012109593</v>
      </c>
      <c r="AZ150" s="73">
        <f t="shared" si="144"/>
        <v>39.623368920527163</v>
      </c>
      <c r="BA150" s="73">
        <f t="shared" si="145"/>
        <v>2829.0909090909095</v>
      </c>
      <c r="BC150" s="34">
        <f t="shared" si="146"/>
        <v>4.0682592598606949E-8</v>
      </c>
      <c r="BD150" s="34">
        <f t="shared" si="147"/>
        <v>2.1870338616956943E-7</v>
      </c>
      <c r="BE150" s="34">
        <f t="shared" si="148"/>
        <v>1.3507375872065137E-7</v>
      </c>
      <c r="BF150" s="34">
        <f t="shared" si="149"/>
        <v>1.20235467406266E-7</v>
      </c>
      <c r="BG150" s="34">
        <f t="shared" si="150"/>
        <v>3.0205173159054299E-6</v>
      </c>
      <c r="BH150" s="34">
        <f t="shared" si="151"/>
        <v>2.0586713331218448E-7</v>
      </c>
      <c r="BI150" s="34">
        <f t="shared" si="152"/>
        <v>5.7484432688226163E-7</v>
      </c>
      <c r="BJ150" s="34">
        <f t="shared" si="153"/>
        <v>2.7520369942425773E-7</v>
      </c>
      <c r="BL150" s="49">
        <f t="shared" si="154"/>
        <v>1</v>
      </c>
      <c r="BM150" s="49">
        <f t="shared" si="155"/>
        <v>0.61761164784126077</v>
      </c>
      <c r="BN150" s="49">
        <f t="shared" si="156"/>
        <v>13.811022173947974</v>
      </c>
      <c r="BO150" s="49">
        <f t="shared" si="157"/>
        <v>0.94130748004316456</v>
      </c>
      <c r="BP150" s="49">
        <f t="shared" si="158"/>
        <v>1.2583421969099342</v>
      </c>
      <c r="BU150" s="38">
        <f t="shared" si="159"/>
        <v>4.0115838086651756E-2</v>
      </c>
      <c r="BV150" s="38">
        <f t="shared" si="160"/>
        <v>2.4776008865230202E-2</v>
      </c>
      <c r="BW150" s="38">
        <f t="shared" si="160"/>
        <v>0.55404072934125403</v>
      </c>
      <c r="BX150" s="38">
        <f t="shared" si="160"/>
        <v>3.7761338459165766E-2</v>
      </c>
      <c r="BY150" s="38">
        <f t="shared" si="108"/>
        <v>5.0479451828840581E-2</v>
      </c>
    </row>
    <row r="151" spans="1:77" x14ac:dyDescent="0.25">
      <c r="A151" s="23" t="s">
        <v>466</v>
      </c>
      <c r="B151" s="24" t="s">
        <v>467</v>
      </c>
      <c r="C151" s="24" t="s">
        <v>65</v>
      </c>
      <c r="D151" s="24" t="s">
        <v>66</v>
      </c>
      <c r="E151" s="25">
        <v>0.11</v>
      </c>
      <c r="F151" s="26">
        <f t="shared" si="109"/>
        <v>6.301338005090412</v>
      </c>
      <c r="G151" s="27">
        <v>1230.2687708123824</v>
      </c>
      <c r="H151" s="28">
        <f t="shared" si="110"/>
        <v>3.0900000000000003</v>
      </c>
      <c r="I151" s="27">
        <v>4.4238000000000003E-4</v>
      </c>
      <c r="J151" s="27">
        <f t="shared" si="111"/>
        <v>1.7846401135121159E-7</v>
      </c>
      <c r="K151" s="20">
        <f t="shared" si="107"/>
        <v>0.99994708423006873</v>
      </c>
      <c r="S151" s="31">
        <f t="shared" si="112"/>
        <v>5.1436877593449317</v>
      </c>
      <c r="T151" s="31">
        <f t="shared" si="113"/>
        <v>9.3755533734175245</v>
      </c>
      <c r="U151" s="31">
        <f t="shared" si="114"/>
        <v>3.2060028066793973</v>
      </c>
      <c r="V151" s="31">
        <f t="shared" si="115"/>
        <v>57.058601527609845</v>
      </c>
      <c r="W151" s="31">
        <f t="shared" si="116"/>
        <v>2.8592545579297819</v>
      </c>
      <c r="X151" s="32">
        <f t="shared" si="117"/>
        <v>325060.53658563108</v>
      </c>
      <c r="Y151" s="31">
        <f t="shared" si="118"/>
        <v>70.656912902949784</v>
      </c>
      <c r="Z151" s="31">
        <f t="shared" si="119"/>
        <v>4.8581982506678196</v>
      </c>
      <c r="AA151" s="31">
        <f t="shared" si="120"/>
        <v>13.690331651695193</v>
      </c>
      <c r="AB151" s="31">
        <f t="shared" si="121"/>
        <v>2.0801178446398509</v>
      </c>
      <c r="AD151" s="73">
        <f t="shared" si="122"/>
        <v>736.43661458999918</v>
      </c>
      <c r="AE151" s="73">
        <f t="shared" si="123"/>
        <v>39.853088495359145</v>
      </c>
      <c r="AF151" s="73">
        <f t="shared" si="124"/>
        <v>5.3330185439256134E-2</v>
      </c>
      <c r="AG151" s="73">
        <f t="shared" si="125"/>
        <v>1147.878787878788</v>
      </c>
      <c r="AH151" s="73">
        <f t="shared" si="126"/>
        <v>2055.519098819992</v>
      </c>
      <c r="AI151" s="73">
        <f t="shared" si="127"/>
        <v>0.26288762076900385</v>
      </c>
      <c r="AJ151" s="73">
        <f t="shared" si="128"/>
        <v>399.39393939393943</v>
      </c>
      <c r="AK151" s="73">
        <f t="shared" si="129"/>
        <v>120.66082015789256</v>
      </c>
      <c r="AL151" s="73">
        <f t="shared" si="130"/>
        <v>9.6135939256864465E-5</v>
      </c>
      <c r="AM151" s="73">
        <f t="shared" si="131"/>
        <v>83.63636363636364</v>
      </c>
      <c r="AN151" s="73">
        <f t="shared" si="132"/>
        <v>0.22391150239069629</v>
      </c>
      <c r="AO151" s="73">
        <f t="shared" si="133"/>
        <v>64.242424242424249</v>
      </c>
      <c r="AP151" s="73">
        <f t="shared" si="134"/>
        <v>25.500531942903649</v>
      </c>
      <c r="AQ151" s="73">
        <f t="shared" si="135"/>
        <v>927.27272727272737</v>
      </c>
      <c r="AR151" s="73">
        <f t="shared" si="136"/>
        <v>41.51348176163139</v>
      </c>
      <c r="AS151" s="73">
        <f t="shared" si="137"/>
        <v>0.60092749226735442</v>
      </c>
      <c r="AT151" s="73">
        <f t="shared" si="138"/>
        <v>206.66666666666669</v>
      </c>
      <c r="AU151" s="73">
        <f t="shared" si="139"/>
        <v>736.43661458999918</v>
      </c>
      <c r="AV151" s="73">
        <f t="shared" si="140"/>
        <v>2055.519098819992</v>
      </c>
      <c r="AW151" s="73">
        <f t="shared" si="141"/>
        <v>120.66082015789256</v>
      </c>
      <c r="AX151" s="73">
        <f t="shared" si="142"/>
        <v>0.22391150239069629</v>
      </c>
      <c r="AY151" s="73">
        <f t="shared" si="143"/>
        <v>25.500531942903649</v>
      </c>
      <c r="AZ151" s="73">
        <f t="shared" si="144"/>
        <v>41.51348176163139</v>
      </c>
      <c r="BA151" s="73">
        <f t="shared" si="145"/>
        <v>2829.0909090909095</v>
      </c>
      <c r="BC151" s="34">
        <f t="shared" si="146"/>
        <v>9.7351023507912266E-3</v>
      </c>
      <c r="BD151" s="34">
        <f t="shared" si="147"/>
        <v>5.0205199134033922E-2</v>
      </c>
      <c r="BE151" s="34">
        <f t="shared" si="148"/>
        <v>3.1206774315007273E-2</v>
      </c>
      <c r="BF151" s="34">
        <f t="shared" si="149"/>
        <v>2.7835113590917299E-2</v>
      </c>
      <c r="BG151" s="34">
        <f t="shared" si="150"/>
        <v>0.68785227890115741</v>
      </c>
      <c r="BH151" s="34">
        <f t="shared" si="151"/>
        <v>4.7295057210686109E-2</v>
      </c>
      <c r="BI151" s="34">
        <f t="shared" si="152"/>
        <v>0.1313750630101537</v>
      </c>
      <c r="BJ151" s="34">
        <f t="shared" si="153"/>
        <v>6.3157509728925865E-2</v>
      </c>
      <c r="BL151" s="49">
        <f t="shared" si="154"/>
        <v>1</v>
      </c>
      <c r="BM151" s="49">
        <f t="shared" si="155"/>
        <v>0.6215845142192119</v>
      </c>
      <c r="BN151" s="49">
        <f t="shared" si="156"/>
        <v>13.700817659636865</v>
      </c>
      <c r="BO151" s="49">
        <f t="shared" si="157"/>
        <v>0.94203504868930921</v>
      </c>
      <c r="BP151" s="49">
        <f t="shared" si="158"/>
        <v>1.2579874359289538</v>
      </c>
      <c r="BU151" s="38">
        <f t="shared" si="159"/>
        <v>4.0191421327619312E-2</v>
      </c>
      <c r="BV151" s="38">
        <f t="shared" si="160"/>
        <v>2.4982365101707923E-2</v>
      </c>
      <c r="BW151" s="38">
        <f t="shared" si="160"/>
        <v>0.55065533509135245</v>
      </c>
      <c r="BX151" s="38">
        <f t="shared" si="160"/>
        <v>3.7861727547256398E-2</v>
      </c>
      <c r="BY151" s="38">
        <f t="shared" si="108"/>
        <v>5.0560303062272084E-2</v>
      </c>
    </row>
    <row r="152" spans="1:77" x14ac:dyDescent="0.25">
      <c r="A152" s="23" t="s">
        <v>468</v>
      </c>
      <c r="B152" s="24" t="s">
        <v>469</v>
      </c>
      <c r="C152" s="24" t="s">
        <v>65</v>
      </c>
      <c r="D152" s="24" t="s">
        <v>66</v>
      </c>
      <c r="E152" s="25">
        <v>0.123</v>
      </c>
      <c r="F152" s="26">
        <f t="shared" si="109"/>
        <v>5.6353429313816692</v>
      </c>
      <c r="G152" s="27">
        <v>79.432823472428197</v>
      </c>
      <c r="H152" s="28">
        <f t="shared" si="110"/>
        <v>1.9000000000000004</v>
      </c>
      <c r="I152" s="27">
        <v>3.9087000000000004E-6</v>
      </c>
      <c r="J152" s="27">
        <f t="shared" si="111"/>
        <v>1.5768395523497463E-9</v>
      </c>
      <c r="K152" s="20">
        <f t="shared" si="107"/>
        <v>0.99992559185316054</v>
      </c>
      <c r="S152" s="31">
        <f t="shared" si="112"/>
        <v>3.3803056327518033</v>
      </c>
      <c r="T152" s="31">
        <f t="shared" si="113"/>
        <v>4.3778165054840574</v>
      </c>
      <c r="U152" s="31">
        <f t="shared" si="114"/>
        <v>2.2815282928675473</v>
      </c>
      <c r="V152" s="31">
        <f t="shared" si="115"/>
        <v>4.4638697748161977</v>
      </c>
      <c r="W152" s="31">
        <f t="shared" si="116"/>
        <v>2.0803939907012241</v>
      </c>
      <c r="X152" s="32">
        <f t="shared" si="117"/>
        <v>2942717.6535981926</v>
      </c>
      <c r="Y152" s="31">
        <f t="shared" si="118"/>
        <v>41.598564860082661</v>
      </c>
      <c r="Z152" s="31">
        <f t="shared" si="119"/>
        <v>3.2216921037184592</v>
      </c>
      <c r="AA152" s="31">
        <f t="shared" si="120"/>
        <v>8.4029029159794959</v>
      </c>
      <c r="AB152" s="31">
        <f t="shared" si="121"/>
        <v>1.9671697190332036</v>
      </c>
      <c r="AD152" s="73">
        <f t="shared" si="122"/>
        <v>1120.6087293699254</v>
      </c>
      <c r="AE152" s="73">
        <f t="shared" si="123"/>
        <v>35.640973451134194</v>
      </c>
      <c r="AF152" s="73">
        <f t="shared" si="124"/>
        <v>0.11421218759937832</v>
      </c>
      <c r="AG152" s="73">
        <f t="shared" si="125"/>
        <v>1147.878787878788</v>
      </c>
      <c r="AH152" s="73">
        <f t="shared" si="126"/>
        <v>2888.4147615444795</v>
      </c>
      <c r="AI152" s="73">
        <f t="shared" si="127"/>
        <v>3.3603130818523108</v>
      </c>
      <c r="AJ152" s="73">
        <f t="shared" si="128"/>
        <v>399.39393939393943</v>
      </c>
      <c r="AK152" s="73">
        <f t="shared" si="129"/>
        <v>165.83397257541262</v>
      </c>
      <c r="AL152" s="73">
        <f t="shared" si="130"/>
        <v>1.0619435392243364E-5</v>
      </c>
      <c r="AM152" s="73">
        <f t="shared" si="131"/>
        <v>83.63636363636364</v>
      </c>
      <c r="AN152" s="73">
        <f t="shared" si="132"/>
        <v>0.38032310911690964</v>
      </c>
      <c r="AO152" s="73">
        <f t="shared" si="133"/>
        <v>64.242424242424249</v>
      </c>
      <c r="AP152" s="73">
        <f t="shared" si="134"/>
        <v>38.453904248988934</v>
      </c>
      <c r="AQ152" s="73">
        <f t="shared" si="135"/>
        <v>927.27272727272737</v>
      </c>
      <c r="AR152" s="73">
        <f t="shared" si="136"/>
        <v>67.635356378157653</v>
      </c>
      <c r="AS152" s="73">
        <f t="shared" si="137"/>
        <v>0.63543068394440938</v>
      </c>
      <c r="AT152" s="73">
        <f t="shared" si="138"/>
        <v>206.66666666666669</v>
      </c>
      <c r="AU152" s="73">
        <f t="shared" si="139"/>
        <v>1120.6087293699254</v>
      </c>
      <c r="AV152" s="73">
        <f t="shared" si="140"/>
        <v>2888.4147615444795</v>
      </c>
      <c r="AW152" s="73">
        <f t="shared" si="141"/>
        <v>165.83397257541262</v>
      </c>
      <c r="AX152" s="73">
        <f t="shared" si="142"/>
        <v>0.38032310911690964</v>
      </c>
      <c r="AY152" s="73">
        <f t="shared" si="143"/>
        <v>38.453904248988934</v>
      </c>
      <c r="AZ152" s="73">
        <f t="shared" si="144"/>
        <v>67.635356378157653</v>
      </c>
      <c r="BA152" s="73">
        <f t="shared" si="145"/>
        <v>2829.0909090909095</v>
      </c>
      <c r="BC152" s="34">
        <f t="shared" si="146"/>
        <v>1.6278597532692628E-2</v>
      </c>
      <c r="BD152" s="34">
        <f t="shared" si="147"/>
        <v>5.5141093879822294E-2</v>
      </c>
      <c r="BE152" s="34">
        <f t="shared" si="148"/>
        <v>3.7096923160355538E-2</v>
      </c>
      <c r="BF152" s="34">
        <f t="shared" si="149"/>
        <v>3.3865894315402496E-2</v>
      </c>
      <c r="BG152" s="34">
        <f t="shared" si="150"/>
        <v>0.67716629529489591</v>
      </c>
      <c r="BH152" s="34">
        <f t="shared" si="151"/>
        <v>5.2444629130686628E-2</v>
      </c>
      <c r="BI152" s="34">
        <f t="shared" si="152"/>
        <v>0.1355143245870486</v>
      </c>
      <c r="BJ152" s="34">
        <f t="shared" si="153"/>
        <v>6.888796796529037E-2</v>
      </c>
      <c r="BL152" s="49">
        <f t="shared" si="154"/>
        <v>1</v>
      </c>
      <c r="BM152" s="49">
        <f t="shared" si="155"/>
        <v>0.67276364232466501</v>
      </c>
      <c r="BN152" s="49">
        <f t="shared" si="156"/>
        <v>12.280610478470948</v>
      </c>
      <c r="BO152" s="49">
        <f t="shared" si="157"/>
        <v>0.95109881651944561</v>
      </c>
      <c r="BP152" s="49">
        <f t="shared" si="158"/>
        <v>1.2493036158373791</v>
      </c>
      <c r="BU152" s="38">
        <f t="shared" si="159"/>
        <v>4.1280326175895457E-2</v>
      </c>
      <c r="BV152" s="38">
        <f t="shared" si="160"/>
        <v>2.7771902594445636E-2</v>
      </c>
      <c r="BW152" s="38">
        <f t="shared" si="160"/>
        <v>0.50694760619040025</v>
      </c>
      <c r="BX152" s="38">
        <f t="shared" si="160"/>
        <v>3.9261669371430864E-2</v>
      </c>
      <c r="BY152" s="38">
        <f t="shared" si="108"/>
        <v>5.1571660754492606E-2</v>
      </c>
    </row>
    <row r="153" spans="1:77" x14ac:dyDescent="0.25">
      <c r="A153" s="23" t="s">
        <v>470</v>
      </c>
      <c r="B153" s="24" t="s">
        <v>471</v>
      </c>
      <c r="C153" s="24" t="s">
        <v>472</v>
      </c>
      <c r="D153" s="24" t="s">
        <v>212</v>
      </c>
      <c r="E153" s="25">
        <v>3.0700000000000002E-2</v>
      </c>
      <c r="F153" s="26">
        <f t="shared" si="109"/>
        <v>22.578084057327207</v>
      </c>
      <c r="G153" s="27">
        <v>75.857757502918361</v>
      </c>
      <c r="H153" s="28">
        <f t="shared" si="110"/>
        <v>1.88</v>
      </c>
      <c r="I153" s="27">
        <v>0.19089</v>
      </c>
      <c r="J153" s="27">
        <f t="shared" si="111"/>
        <v>7.7008443254289927E-5</v>
      </c>
      <c r="K153" s="20">
        <f t="shared" si="107"/>
        <v>0.99992390524865149</v>
      </c>
      <c r="S153" s="31">
        <f t="shared" si="112"/>
        <v>3.3291902590432283</v>
      </c>
      <c r="T153" s="31">
        <f t="shared" si="113"/>
        <v>4.2757392977881992</v>
      </c>
      <c r="U153" s="31">
        <f t="shared" si="114"/>
        <v>2.2547304368924261</v>
      </c>
      <c r="V153" s="31">
        <f t="shared" si="115"/>
        <v>4.3004845103051927</v>
      </c>
      <c r="W153" s="31">
        <f t="shared" si="116"/>
        <v>2.0578170640326543</v>
      </c>
      <c r="X153" s="32">
        <f t="shared" si="117"/>
        <v>58.102662195211963</v>
      </c>
      <c r="Y153" s="31">
        <f t="shared" si="118"/>
        <v>40.756246965869536</v>
      </c>
      <c r="Z153" s="31">
        <f t="shared" si="119"/>
        <v>3.1742544995734572</v>
      </c>
      <c r="AA153" s="31">
        <f t="shared" si="120"/>
        <v>8.2496355715351424</v>
      </c>
      <c r="AB153" s="31">
        <f t="shared" si="121"/>
        <v>1.9620448316557422</v>
      </c>
      <c r="AD153" s="73">
        <f t="shared" si="122"/>
        <v>1137.8142146458847</v>
      </c>
      <c r="AE153" s="73">
        <f t="shared" si="123"/>
        <v>142.79608255666142</v>
      </c>
      <c r="AF153" s="73">
        <f t="shared" si="124"/>
        <v>0.11693884149079094</v>
      </c>
      <c r="AG153" s="73">
        <f t="shared" si="125"/>
        <v>1147.878787878788</v>
      </c>
      <c r="AH153" s="73">
        <f t="shared" si="126"/>
        <v>2922.7440638458952</v>
      </c>
      <c r="AI153" s="73">
        <f t="shared" si="127"/>
        <v>3.487979078649325</v>
      </c>
      <c r="AJ153" s="73">
        <f t="shared" si="128"/>
        <v>399.39393939393943</v>
      </c>
      <c r="AK153" s="73">
        <f t="shared" si="129"/>
        <v>167.65338670285485</v>
      </c>
      <c r="AL153" s="73">
        <f t="shared" si="130"/>
        <v>0.53784110433712973</v>
      </c>
      <c r="AM153" s="73">
        <f t="shared" si="131"/>
        <v>83.63636363636364</v>
      </c>
      <c r="AN153" s="73">
        <f t="shared" si="132"/>
        <v>0.38818332648825432</v>
      </c>
      <c r="AO153" s="73">
        <f t="shared" si="133"/>
        <v>64.242424242424249</v>
      </c>
      <c r="AP153" s="73">
        <f t="shared" si="134"/>
        <v>39.028578109524837</v>
      </c>
      <c r="AQ153" s="73">
        <f t="shared" si="135"/>
        <v>927.27272727272737</v>
      </c>
      <c r="AR153" s="73">
        <f t="shared" si="136"/>
        <v>68.891932062348602</v>
      </c>
      <c r="AS153" s="73">
        <f t="shared" si="137"/>
        <v>0.63709043740103655</v>
      </c>
      <c r="AT153" s="73">
        <f t="shared" si="138"/>
        <v>206.66666666666669</v>
      </c>
      <c r="AU153" s="73">
        <f t="shared" si="139"/>
        <v>1137.8142146458847</v>
      </c>
      <c r="AV153" s="73">
        <f t="shared" si="140"/>
        <v>2922.7440638458952</v>
      </c>
      <c r="AW153" s="73">
        <f t="shared" si="141"/>
        <v>167.65338670285485</v>
      </c>
      <c r="AX153" s="73">
        <f t="shared" si="142"/>
        <v>0.38818332648825432</v>
      </c>
      <c r="AY153" s="73">
        <f t="shared" si="143"/>
        <v>39.028578109524837</v>
      </c>
      <c r="AZ153" s="73">
        <f t="shared" si="144"/>
        <v>68.891932062348602</v>
      </c>
      <c r="BA153" s="73">
        <f t="shared" si="145"/>
        <v>2829.0909090909095</v>
      </c>
      <c r="BC153" s="34">
        <f t="shared" si="146"/>
        <v>4.3243918563535154E-3</v>
      </c>
      <c r="BD153" s="34">
        <f t="shared" si="147"/>
        <v>1.4429798971069781E-2</v>
      </c>
      <c r="BE153" s="34">
        <f t="shared" si="148"/>
        <v>9.7387158350191374E-3</v>
      </c>
      <c r="BF153" s="34">
        <f t="shared" si="149"/>
        <v>8.8703507899486715E-3</v>
      </c>
      <c r="BG153" s="34">
        <f t="shared" si="150"/>
        <v>0.17624598247473894</v>
      </c>
      <c r="BH153" s="34">
        <f t="shared" si="151"/>
        <v>1.3726720307948963E-2</v>
      </c>
      <c r="BI153" s="34">
        <f t="shared" si="152"/>
        <v>3.5347772052595219E-2</v>
      </c>
      <c r="BJ153" s="34">
        <f t="shared" si="153"/>
        <v>1.8015782046512021E-2</v>
      </c>
      <c r="BL153" s="49">
        <f t="shared" si="154"/>
        <v>1</v>
      </c>
      <c r="BM153" s="49">
        <f t="shared" si="155"/>
        <v>0.67490308455053538</v>
      </c>
      <c r="BN153" s="49">
        <f t="shared" si="156"/>
        <v>12.214028956889385</v>
      </c>
      <c r="BO153" s="49">
        <f t="shared" si="157"/>
        <v>0.95127592113165149</v>
      </c>
      <c r="BP153" s="49">
        <f t="shared" si="158"/>
        <v>1.2485123377416245</v>
      </c>
      <c r="BU153" s="38">
        <f t="shared" si="159"/>
        <v>4.1342275007897195E-2</v>
      </c>
      <c r="BV153" s="38">
        <f t="shared" si="160"/>
        <v>2.7902028925166328E-2</v>
      </c>
      <c r="BW153" s="38">
        <f t="shared" si="160"/>
        <v>0.50495574409014066</v>
      </c>
      <c r="BX153" s="38">
        <f t="shared" si="160"/>
        <v>3.932791073981546E-2</v>
      </c>
      <c r="BY153" s="38">
        <f t="shared" si="108"/>
        <v>5.1616340417666863E-2</v>
      </c>
    </row>
    <row r="154" spans="1:77" x14ac:dyDescent="0.25">
      <c r="A154" s="23" t="s">
        <v>473</v>
      </c>
      <c r="B154" s="24" t="s">
        <v>474</v>
      </c>
      <c r="C154" s="24" t="s">
        <v>77</v>
      </c>
      <c r="D154" s="24" t="s">
        <v>66</v>
      </c>
      <c r="E154" s="25">
        <v>9.2100000000000001E-2</v>
      </c>
      <c r="F154" s="26">
        <f t="shared" si="109"/>
        <v>7.5260280191090692</v>
      </c>
      <c r="G154" s="27">
        <v>6309.5734448019384</v>
      </c>
      <c r="H154" s="28">
        <f t="shared" si="110"/>
        <v>3.8000000000000003</v>
      </c>
      <c r="I154" s="27">
        <v>2.6906346025019445E-3</v>
      </c>
      <c r="J154" s="27">
        <f t="shared" si="111"/>
        <v>1.0854501655655086E-6</v>
      </c>
      <c r="K154" s="20">
        <f t="shared" si="107"/>
        <v>0.99989261681323083</v>
      </c>
      <c r="S154" s="31">
        <f t="shared" si="112"/>
        <v>5.3172924751136996</v>
      </c>
      <c r="T154" s="31">
        <f t="shared" si="113"/>
        <v>10.096972244144114</v>
      </c>
      <c r="U154" s="31">
        <f t="shared" si="114"/>
        <v>3.297017189090004</v>
      </c>
      <c r="V154" s="31">
        <f t="shared" si="115"/>
        <v>289.18957331092156</v>
      </c>
      <c r="W154" s="31">
        <f t="shared" si="116"/>
        <v>2.9359332683227746</v>
      </c>
      <c r="X154" s="32">
        <f t="shared" si="117"/>
        <v>270459.69963906059</v>
      </c>
      <c r="Y154" s="31">
        <f t="shared" si="118"/>
        <v>73.517703072371674</v>
      </c>
      <c r="Z154" s="31">
        <f t="shared" si="119"/>
        <v>5.019312044558812</v>
      </c>
      <c r="AA154" s="31">
        <f t="shared" si="120"/>
        <v>14.210878247335796</v>
      </c>
      <c r="AB154" s="31">
        <f t="shared" si="121"/>
        <v>2.08709378361704</v>
      </c>
      <c r="AD154" s="73">
        <f t="shared" si="122"/>
        <v>712.39263548672886</v>
      </c>
      <c r="AE154" s="73">
        <f t="shared" si="123"/>
        <v>47.598694185553803</v>
      </c>
      <c r="AF154" s="73">
        <f t="shared" si="124"/>
        <v>4.9519795430752252E-2</v>
      </c>
      <c r="AG154" s="73">
        <f t="shared" si="125"/>
        <v>1147.878787878788</v>
      </c>
      <c r="AH154" s="73">
        <f t="shared" si="126"/>
        <v>1998.7763551268831</v>
      </c>
      <c r="AI154" s="73">
        <f t="shared" si="127"/>
        <v>5.1869089982275331E-2</v>
      </c>
      <c r="AJ154" s="73">
        <f t="shared" si="128"/>
        <v>399.39393939393943</v>
      </c>
      <c r="AK154" s="73">
        <f t="shared" si="129"/>
        <v>117.50948283544942</v>
      </c>
      <c r="AL154" s="73">
        <f t="shared" si="130"/>
        <v>1.1554401650857554E-4</v>
      </c>
      <c r="AM154" s="73">
        <f t="shared" si="131"/>
        <v>83.63636363636364</v>
      </c>
      <c r="AN154" s="73">
        <f t="shared" si="132"/>
        <v>0.2151984469211965</v>
      </c>
      <c r="AO154" s="73">
        <f t="shared" si="133"/>
        <v>64.242424242424249</v>
      </c>
      <c r="AP154" s="73">
        <f t="shared" si="134"/>
        <v>24.681995974012562</v>
      </c>
      <c r="AQ154" s="73">
        <f t="shared" si="135"/>
        <v>927.27272727272737</v>
      </c>
      <c r="AR154" s="73">
        <f t="shared" si="136"/>
        <v>39.992836715766138</v>
      </c>
      <c r="AS154" s="73">
        <f t="shared" si="137"/>
        <v>0.59891894164606552</v>
      </c>
      <c r="AT154" s="73">
        <f t="shared" si="138"/>
        <v>206.66666666666669</v>
      </c>
      <c r="AU154" s="73">
        <f t="shared" si="139"/>
        <v>712.39263548672886</v>
      </c>
      <c r="AV154" s="73">
        <f t="shared" si="140"/>
        <v>1998.7763551268831</v>
      </c>
      <c r="AW154" s="73">
        <f t="shared" si="141"/>
        <v>117.50948283544942</v>
      </c>
      <c r="AX154" s="73">
        <f t="shared" si="142"/>
        <v>0.2151984469211965</v>
      </c>
      <c r="AY154" s="73">
        <f t="shared" si="143"/>
        <v>24.681995974012562</v>
      </c>
      <c r="AZ154" s="73">
        <f t="shared" si="144"/>
        <v>39.992836715766138</v>
      </c>
      <c r="BA154" s="73">
        <f t="shared" si="145"/>
        <v>2829.0909090909095</v>
      </c>
      <c r="BC154" s="34">
        <f t="shared" si="146"/>
        <v>7.9497160688599168E-3</v>
      </c>
      <c r="BD154" s="34">
        <f t="shared" si="147"/>
        <v>4.2383641598618543E-2</v>
      </c>
      <c r="BE154" s="34">
        <f t="shared" si="148"/>
        <v>2.6209670375408344E-2</v>
      </c>
      <c r="BF154" s="34">
        <f t="shared" si="149"/>
        <v>2.333981293085529E-2</v>
      </c>
      <c r="BG154" s="34">
        <f t="shared" si="150"/>
        <v>0.5844448654601051</v>
      </c>
      <c r="BH154" s="34">
        <f t="shared" si="151"/>
        <v>3.9902105615251315E-2</v>
      </c>
      <c r="BI154" s="34">
        <f t="shared" si="152"/>
        <v>0.11130557324498724</v>
      </c>
      <c r="BJ154" s="34">
        <f t="shared" si="153"/>
        <v>5.3330412901757107E-2</v>
      </c>
      <c r="BL154" s="49">
        <f t="shared" si="154"/>
        <v>1</v>
      </c>
      <c r="BM154" s="49">
        <f t="shared" si="155"/>
        <v>0.61839118553377503</v>
      </c>
      <c r="BN154" s="49">
        <f t="shared" si="156"/>
        <v>13.789397121533666</v>
      </c>
      <c r="BO154" s="49">
        <f t="shared" si="157"/>
        <v>0.94145061892350201</v>
      </c>
      <c r="BP154" s="49">
        <f t="shared" si="158"/>
        <v>1.2582782151379688</v>
      </c>
      <c r="BU154" s="38">
        <f t="shared" si="159"/>
        <v>4.0130532264766428E-2</v>
      </c>
      <c r="BV154" s="38">
        <f t="shared" si="160"/>
        <v>2.481636742331032E-2</v>
      </c>
      <c r="BW154" s="38">
        <f t="shared" si="160"/>
        <v>0.55337584609738411</v>
      </c>
      <c r="BX154" s="38">
        <f t="shared" si="160"/>
        <v>3.7780914438393917E-2</v>
      </c>
      <c r="BY154" s="38">
        <f t="shared" si="108"/>
        <v>5.0495374510646972E-2</v>
      </c>
    </row>
    <row r="155" spans="1:77" x14ac:dyDescent="0.25">
      <c r="A155" s="23" t="s">
        <v>475</v>
      </c>
      <c r="B155" s="24" t="s">
        <v>476</v>
      </c>
      <c r="C155" s="24" t="s">
        <v>477</v>
      </c>
      <c r="D155" s="24" t="s">
        <v>66</v>
      </c>
      <c r="E155" s="25">
        <v>0.20599999999999999</v>
      </c>
      <c r="F155" s="26">
        <f t="shared" si="109"/>
        <v>3.3647921386405111</v>
      </c>
      <c r="G155" s="27">
        <v>151.3561248436209</v>
      </c>
      <c r="H155" s="28">
        <f t="shared" si="110"/>
        <v>2.1800000000000002</v>
      </c>
      <c r="I155" s="27">
        <v>7.6588588569441438E-2</v>
      </c>
      <c r="J155" s="27">
        <f t="shared" si="111"/>
        <v>3.0897207694357947E-5</v>
      </c>
      <c r="K155" s="20">
        <f t="shared" si="107"/>
        <v>0.99994219985872657</v>
      </c>
      <c r="S155" s="31">
        <f t="shared" si="112"/>
        <v>4.0459607239698254</v>
      </c>
      <c r="T155" s="31">
        <f t="shared" si="113"/>
        <v>5.882728202827284</v>
      </c>
      <c r="U155" s="31">
        <f t="shared" si="114"/>
        <v>2.6305060654896879</v>
      </c>
      <c r="V155" s="31">
        <f t="shared" si="115"/>
        <v>7.7508602021979289</v>
      </c>
      <c r="W155" s="31">
        <f t="shared" si="116"/>
        <v>2.374404287225155</v>
      </c>
      <c r="X155" s="32">
        <f t="shared" si="117"/>
        <v>258.13737128410054</v>
      </c>
      <c r="Y155" s="31">
        <f t="shared" si="118"/>
        <v>52.567734290471691</v>
      </c>
      <c r="Z155" s="31">
        <f t="shared" si="119"/>
        <v>3.839453071178792</v>
      </c>
      <c r="AA155" s="31">
        <f t="shared" si="120"/>
        <v>10.398842312383346</v>
      </c>
      <c r="AB155" s="31">
        <f t="shared" si="121"/>
        <v>2.0217260551785907</v>
      </c>
      <c r="AD155" s="73">
        <f t="shared" si="122"/>
        <v>936.24240531017347</v>
      </c>
      <c r="AE155" s="73">
        <f t="shared" si="123"/>
        <v>21.280775410143232</v>
      </c>
      <c r="AF155" s="73">
        <f t="shared" si="124"/>
        <v>8.4994577815051223E-2</v>
      </c>
      <c r="AG155" s="73">
        <f t="shared" si="125"/>
        <v>1147.878787878788</v>
      </c>
      <c r="AH155" s="73">
        <f t="shared" si="126"/>
        <v>2505.2213665104109</v>
      </c>
      <c r="AI155" s="73">
        <f t="shared" si="127"/>
        <v>1.9352690680379472</v>
      </c>
      <c r="AJ155" s="73">
        <f t="shared" si="128"/>
        <v>399.39393939393943</v>
      </c>
      <c r="AK155" s="73">
        <f t="shared" si="129"/>
        <v>145.29960287562648</v>
      </c>
      <c r="AL155" s="73">
        <f t="shared" si="130"/>
        <v>0.12105957322082943</v>
      </c>
      <c r="AM155" s="73">
        <f t="shared" si="131"/>
        <v>83.63636363636364</v>
      </c>
      <c r="AN155" s="73">
        <f t="shared" si="132"/>
        <v>0.30096209653943029</v>
      </c>
      <c r="AO155" s="73">
        <f t="shared" si="133"/>
        <v>64.242424242424249</v>
      </c>
      <c r="AP155" s="73">
        <f t="shared" si="134"/>
        <v>32.266741480988486</v>
      </c>
      <c r="AQ155" s="73">
        <f t="shared" si="135"/>
        <v>927.27272727272737</v>
      </c>
      <c r="AR155" s="73">
        <f t="shared" si="136"/>
        <v>54.653519715030193</v>
      </c>
      <c r="AS155" s="73">
        <f t="shared" si="137"/>
        <v>0.61828356853697486</v>
      </c>
      <c r="AT155" s="73">
        <f t="shared" si="138"/>
        <v>206.66666666666669</v>
      </c>
      <c r="AU155" s="73">
        <f t="shared" si="139"/>
        <v>936.24240531017347</v>
      </c>
      <c r="AV155" s="73">
        <f t="shared" si="140"/>
        <v>2505.2213665104109</v>
      </c>
      <c r="AW155" s="73">
        <f t="shared" si="141"/>
        <v>145.29960287562648</v>
      </c>
      <c r="AX155" s="73">
        <f t="shared" si="142"/>
        <v>0.30096209653943029</v>
      </c>
      <c r="AY155" s="73">
        <f t="shared" si="143"/>
        <v>32.266741480988486</v>
      </c>
      <c r="AZ155" s="73">
        <f t="shared" si="144"/>
        <v>54.653519715030193</v>
      </c>
      <c r="BA155" s="73">
        <f t="shared" si="145"/>
        <v>2829.0909090909095</v>
      </c>
      <c r="BC155" s="34">
        <f t="shared" si="146"/>
        <v>2.1982787032789244E-2</v>
      </c>
      <c r="BD155" s="34">
        <f t="shared" si="147"/>
        <v>8.9149902958306076E-2</v>
      </c>
      <c r="BE155" s="34">
        <f t="shared" si="148"/>
        <v>5.7781218967460975E-2</v>
      </c>
      <c r="BF155" s="34">
        <f t="shared" si="149"/>
        <v>5.2152571708852118E-2</v>
      </c>
      <c r="BG155" s="34">
        <f t="shared" si="150"/>
        <v>1.1555853077036915</v>
      </c>
      <c r="BH155" s="34">
        <f t="shared" si="151"/>
        <v>8.4401879186111972E-2</v>
      </c>
      <c r="BI155" s="34">
        <f t="shared" si="152"/>
        <v>0.22603841177760775</v>
      </c>
      <c r="BJ155" s="34">
        <f t="shared" si="153"/>
        <v>0.11180466868823159</v>
      </c>
      <c r="BL155" s="49">
        <f t="shared" si="154"/>
        <v>1</v>
      </c>
      <c r="BM155" s="49">
        <f t="shared" si="155"/>
        <v>0.64813552286741449</v>
      </c>
      <c r="BN155" s="49">
        <f t="shared" si="156"/>
        <v>12.962272188273042</v>
      </c>
      <c r="BO155" s="49">
        <f t="shared" si="157"/>
        <v>0.94674112237211661</v>
      </c>
      <c r="BP155" s="49">
        <f t="shared" si="158"/>
        <v>1.2541199146399606</v>
      </c>
      <c r="BU155" s="38">
        <f t="shared" si="159"/>
        <v>4.0737033499050376E-2</v>
      </c>
      <c r="BV155" s="38">
        <f t="shared" si="160"/>
        <v>2.6403118506974396E-2</v>
      </c>
      <c r="BW155" s="38">
        <f t="shared" si="160"/>
        <v>0.52804451635748795</v>
      </c>
      <c r="BX155" s="38">
        <f t="shared" si="160"/>
        <v>3.8567424817001462E-2</v>
      </c>
      <c r="BY155" s="38">
        <f t="shared" si="108"/>
        <v>5.1089124974514274E-2</v>
      </c>
    </row>
    <row r="156" spans="1:77" x14ac:dyDescent="0.25">
      <c r="A156" s="23" t="s">
        <v>478</v>
      </c>
      <c r="B156" s="24" t="s">
        <v>479</v>
      </c>
      <c r="C156" s="24" t="s">
        <v>480</v>
      </c>
      <c r="D156" s="24" t="s">
        <v>66</v>
      </c>
      <c r="E156" s="25">
        <v>0.22</v>
      </c>
      <c r="F156" s="26">
        <f t="shared" si="109"/>
        <v>3.150669002545206</v>
      </c>
      <c r="G156" s="27">
        <v>1258.925411794168</v>
      </c>
      <c r="H156" s="28">
        <f t="shared" si="110"/>
        <v>3.1</v>
      </c>
      <c r="I156" s="27">
        <v>1.2019E-2</v>
      </c>
      <c r="J156" s="27">
        <f t="shared" si="111"/>
        <v>4.8486797604552913E-6</v>
      </c>
      <c r="K156" s="20">
        <f t="shared" si="107"/>
        <v>0.99994682001102775</v>
      </c>
      <c r="S156" s="31">
        <f t="shared" si="112"/>
        <v>5.1484101993042364</v>
      </c>
      <c r="T156" s="31">
        <f t="shared" si="113"/>
        <v>9.3944110519821322</v>
      </c>
      <c r="U156" s="31">
        <f t="shared" si="114"/>
        <v>3.2084786032294161</v>
      </c>
      <c r="V156" s="31">
        <f t="shared" si="115"/>
        <v>58.368248092662711</v>
      </c>
      <c r="W156" s="31">
        <f t="shared" si="116"/>
        <v>2.8613403918564946</v>
      </c>
      <c r="X156" s="32">
        <f t="shared" si="117"/>
        <v>12238.505474835516</v>
      </c>
      <c r="Y156" s="31">
        <f t="shared" si="118"/>
        <v>70.734732850129447</v>
      </c>
      <c r="Z156" s="31">
        <f t="shared" si="119"/>
        <v>4.8625809093697843</v>
      </c>
      <c r="AA156" s="31">
        <f t="shared" si="120"/>
        <v>13.704491693564147</v>
      </c>
      <c r="AB156" s="31">
        <f t="shared" si="121"/>
        <v>2.0803139784699134</v>
      </c>
      <c r="AD156" s="73">
        <f t="shared" si="122"/>
        <v>735.76110942207276</v>
      </c>
      <c r="AE156" s="73">
        <f t="shared" si="123"/>
        <v>19.926544247679573</v>
      </c>
      <c r="AF156" s="73">
        <f t="shared" si="124"/>
        <v>5.3223134184074768E-2</v>
      </c>
      <c r="AG156" s="73">
        <f t="shared" si="125"/>
        <v>1147.878787878788</v>
      </c>
      <c r="AH156" s="73">
        <f t="shared" si="126"/>
        <v>2053.9329741413876</v>
      </c>
      <c r="AI156" s="73">
        <f t="shared" si="127"/>
        <v>0.2569890392493312</v>
      </c>
      <c r="AJ156" s="73">
        <f t="shared" si="128"/>
        <v>399.39393939393943</v>
      </c>
      <c r="AK156" s="73">
        <f t="shared" si="129"/>
        <v>120.57286192928522</v>
      </c>
      <c r="AL156" s="73">
        <f t="shared" si="130"/>
        <v>2.5534163517151177E-3</v>
      </c>
      <c r="AM156" s="73">
        <f t="shared" si="131"/>
        <v>83.63636363636364</v>
      </c>
      <c r="AN156" s="73">
        <f t="shared" si="132"/>
        <v>0.22366516257167296</v>
      </c>
      <c r="AO156" s="73">
        <f t="shared" si="133"/>
        <v>64.242424242424249</v>
      </c>
      <c r="AP156" s="73">
        <f t="shared" si="134"/>
        <v>25.477548237273385</v>
      </c>
      <c r="AQ156" s="73">
        <f t="shared" si="135"/>
        <v>927.27272727272737</v>
      </c>
      <c r="AR156" s="73">
        <f t="shared" si="136"/>
        <v>41.470588332745827</v>
      </c>
      <c r="AS156" s="73">
        <f t="shared" si="137"/>
        <v>0.6008708362952907</v>
      </c>
      <c r="AT156" s="73">
        <f t="shared" si="138"/>
        <v>206.66666666666669</v>
      </c>
      <c r="AU156" s="73">
        <f t="shared" si="139"/>
        <v>735.76110942207276</v>
      </c>
      <c r="AV156" s="73">
        <f t="shared" si="140"/>
        <v>2053.9329741413876</v>
      </c>
      <c r="AW156" s="73">
        <f t="shared" si="141"/>
        <v>120.57286192928522</v>
      </c>
      <c r="AX156" s="73">
        <f t="shared" si="142"/>
        <v>0.22366516257167296</v>
      </c>
      <c r="AY156" s="73">
        <f t="shared" si="143"/>
        <v>25.477548237273385</v>
      </c>
      <c r="AZ156" s="73">
        <f t="shared" si="144"/>
        <v>41.470588332745827</v>
      </c>
      <c r="BA156" s="73">
        <f t="shared" si="145"/>
        <v>2829.0909090909095</v>
      </c>
      <c r="BC156" s="34">
        <f t="shared" si="146"/>
        <v>1.8575794141336647E-2</v>
      </c>
      <c r="BD156" s="34">
        <f t="shared" si="147"/>
        <v>9.5886035483305126E-2</v>
      </c>
      <c r="BE156" s="34">
        <f t="shared" si="148"/>
        <v>5.9592581789206157E-2</v>
      </c>
      <c r="BF156" s="34">
        <f t="shared" si="149"/>
        <v>5.3150544498564239E-2</v>
      </c>
      <c r="BG156" s="34">
        <f t="shared" si="150"/>
        <v>1.3139538360664478</v>
      </c>
      <c r="BH156" s="34">
        <f t="shared" si="151"/>
        <v>9.0326301968046654E-2</v>
      </c>
      <c r="BI156" s="34">
        <f t="shared" si="152"/>
        <v>0.25093598397053835</v>
      </c>
      <c r="BJ156" s="34">
        <f t="shared" si="153"/>
        <v>0.12062409163596721</v>
      </c>
      <c r="BL156" s="49">
        <f t="shared" si="154"/>
        <v>1</v>
      </c>
      <c r="BM156" s="49">
        <f t="shared" si="155"/>
        <v>0.62149385454133121</v>
      </c>
      <c r="BN156" s="49">
        <f t="shared" si="156"/>
        <v>13.703286713686504</v>
      </c>
      <c r="BO156" s="49">
        <f t="shared" si="157"/>
        <v>0.94201727616294573</v>
      </c>
      <c r="BP156" s="49">
        <f t="shared" si="158"/>
        <v>1.2579943578642301</v>
      </c>
      <c r="BU156" s="38">
        <f t="shared" si="159"/>
        <v>4.0189752593760029E-2</v>
      </c>
      <c r="BV156" s="38">
        <f t="shared" si="160"/>
        <v>2.4977684252558384E-2</v>
      </c>
      <c r="BW156" s="38">
        <f t="shared" si="160"/>
        <v>0.55073170274441952</v>
      </c>
      <c r="BX156" s="38">
        <f t="shared" si="160"/>
        <v>3.7859441268036503E-2</v>
      </c>
      <c r="BY156" s="38">
        <f t="shared" si="108"/>
        <v>5.0558482006909426E-2</v>
      </c>
    </row>
    <row r="157" spans="1:77" x14ac:dyDescent="0.25">
      <c r="A157" s="23" t="s">
        <v>481</v>
      </c>
      <c r="B157" s="24" t="s">
        <v>482</v>
      </c>
      <c r="C157" s="24" t="s">
        <v>94</v>
      </c>
      <c r="D157" s="24" t="s">
        <v>90</v>
      </c>
      <c r="E157" s="25">
        <v>0.94399999999999995</v>
      </c>
      <c r="F157" s="26">
        <f t="shared" si="109"/>
        <v>0.73426608110163705</v>
      </c>
      <c r="G157" s="27">
        <v>27542.287033381719</v>
      </c>
      <c r="H157" s="28">
        <f t="shared" si="110"/>
        <v>4.4400000000000013</v>
      </c>
      <c r="I157" s="27">
        <v>4.6864000000000003E-3</v>
      </c>
      <c r="J157" s="27">
        <f t="shared" si="111"/>
        <v>1.8905776544968532E-6</v>
      </c>
      <c r="K157" s="20">
        <f t="shared" si="107"/>
        <v>0.99965739512654295</v>
      </c>
      <c r="S157" s="31">
        <f t="shared" si="112"/>
        <v>5.3512836239690795</v>
      </c>
      <c r="T157" s="31">
        <f t="shared" si="113"/>
        <v>10.245339441366648</v>
      </c>
      <c r="U157" s="31">
        <f t="shared" si="114"/>
        <v>3.314837462040539</v>
      </c>
      <c r="V157" s="31">
        <f t="shared" si="115"/>
        <v>1259.552793330648</v>
      </c>
      <c r="W157" s="31">
        <f t="shared" si="116"/>
        <v>2.9509466707379399</v>
      </c>
      <c r="X157" s="32">
        <f t="shared" si="117"/>
        <v>676123.18554504937</v>
      </c>
      <c r="Y157" s="31">
        <f t="shared" si="118"/>
        <v>74.077835002326552</v>
      </c>
      <c r="Z157" s="31">
        <f t="shared" si="119"/>
        <v>5.0508575180014699</v>
      </c>
      <c r="AA157" s="31">
        <f t="shared" si="120"/>
        <v>14.312799308294466</v>
      </c>
      <c r="AB157" s="31">
        <f t="shared" si="121"/>
        <v>2.0884054496246804</v>
      </c>
      <c r="AD157" s="73">
        <f t="shared" si="122"/>
        <v>707.8675447201241</v>
      </c>
      <c r="AE157" s="73">
        <f t="shared" si="123"/>
        <v>4.6438980238236294</v>
      </c>
      <c r="AF157" s="73">
        <f t="shared" si="124"/>
        <v>4.8802677828437467E-2</v>
      </c>
      <c r="AG157" s="73">
        <f t="shared" si="125"/>
        <v>1147.878787878788</v>
      </c>
      <c r="AH157" s="73">
        <f t="shared" si="126"/>
        <v>1988.0311102624455</v>
      </c>
      <c r="AI157" s="73">
        <f t="shared" si="127"/>
        <v>1.1908988713633313E-2</v>
      </c>
      <c r="AJ157" s="73">
        <f t="shared" si="128"/>
        <v>399.39393939393943</v>
      </c>
      <c r="AK157" s="73">
        <f t="shared" si="129"/>
        <v>116.91163497499812</v>
      </c>
      <c r="AL157" s="73">
        <f t="shared" si="130"/>
        <v>4.6219388224067706E-5</v>
      </c>
      <c r="AM157" s="73">
        <f t="shared" si="131"/>
        <v>83.63636363636364</v>
      </c>
      <c r="AN157" s="73">
        <f t="shared" si="132"/>
        <v>0.21357124599944335</v>
      </c>
      <c r="AO157" s="73">
        <f t="shared" si="133"/>
        <v>64.242424242424249</v>
      </c>
      <c r="AP157" s="73">
        <f t="shared" si="134"/>
        <v>24.527842892929794</v>
      </c>
      <c r="AQ157" s="73">
        <f t="shared" si="135"/>
        <v>927.27272727272737</v>
      </c>
      <c r="AR157" s="73">
        <f t="shared" si="136"/>
        <v>39.708048795456548</v>
      </c>
      <c r="AS157" s="73">
        <f t="shared" si="137"/>
        <v>0.59854277828313696</v>
      </c>
      <c r="AT157" s="73">
        <f t="shared" si="138"/>
        <v>206.66666666666669</v>
      </c>
      <c r="AU157" s="73">
        <f t="shared" si="139"/>
        <v>707.8675447201241</v>
      </c>
      <c r="AV157" s="73">
        <f t="shared" si="140"/>
        <v>1988.0311102624455</v>
      </c>
      <c r="AW157" s="73">
        <f t="shared" si="141"/>
        <v>116.91163497499812</v>
      </c>
      <c r="AX157" s="73">
        <f t="shared" si="142"/>
        <v>0.21357124599944335</v>
      </c>
      <c r="AY157" s="73">
        <f t="shared" si="143"/>
        <v>24.527842892929794</v>
      </c>
      <c r="AZ157" s="73">
        <f t="shared" si="144"/>
        <v>39.708048795456548</v>
      </c>
      <c r="BA157" s="73">
        <f t="shared" si="145"/>
        <v>2829.0909090909095</v>
      </c>
      <c r="BC157" s="34">
        <f t="shared" si="146"/>
        <v>5.9444952515735283E-2</v>
      </c>
      <c r="BD157" s="34">
        <f t="shared" si="147"/>
        <v>0.31895795775814312</v>
      </c>
      <c r="BE157" s="34">
        <f t="shared" si="148"/>
        <v>0.19704917513618689</v>
      </c>
      <c r="BF157" s="34">
        <f t="shared" si="149"/>
        <v>0.17541881536909598</v>
      </c>
      <c r="BG157" s="34">
        <f t="shared" si="150"/>
        <v>4.4035533841817749</v>
      </c>
      <c r="BH157" s="34">
        <f t="shared" si="151"/>
        <v>0.30024798532134195</v>
      </c>
      <c r="BI157" s="34">
        <f t="shared" si="152"/>
        <v>0.83818915700926366</v>
      </c>
      <c r="BJ157" s="34">
        <f t="shared" si="153"/>
        <v>0.40135365341050011</v>
      </c>
      <c r="BL157" s="49">
        <f t="shared" si="154"/>
        <v>1</v>
      </c>
      <c r="BM157" s="49">
        <f t="shared" si="155"/>
        <v>0.61779043395306588</v>
      </c>
      <c r="BN157" s="49">
        <f t="shared" si="156"/>
        <v>13.806062137884849</v>
      </c>
      <c r="BO157" s="49">
        <f t="shared" si="157"/>
        <v>0.9413403178014188</v>
      </c>
      <c r="BP157" s="49">
        <f t="shared" si="158"/>
        <v>1.2583277627919707</v>
      </c>
      <c r="BU157" s="38">
        <f t="shared" si="159"/>
        <v>4.011920260109806E-2</v>
      </c>
      <c r="BV157" s="38">
        <f t="shared" si="160"/>
        <v>2.478525958478334E-2</v>
      </c>
      <c r="BW157" s="38">
        <f t="shared" si="160"/>
        <v>0.55388820403315131</v>
      </c>
      <c r="BX157" s="38">
        <f t="shared" si="160"/>
        <v>3.7765822926457158E-2</v>
      </c>
      <c r="BY157" s="38">
        <f t="shared" si="108"/>
        <v>5.048310645403753E-2</v>
      </c>
    </row>
    <row r="158" spans="1:77" x14ac:dyDescent="0.25">
      <c r="A158" s="23" t="s">
        <v>483</v>
      </c>
      <c r="B158" s="24" t="s">
        <v>484</v>
      </c>
      <c r="C158" s="24" t="s">
        <v>65</v>
      </c>
      <c r="D158" s="24" t="s">
        <v>133</v>
      </c>
      <c r="E158" s="25">
        <v>2.4500000000000001E-2</v>
      </c>
      <c r="F158" s="26">
        <f t="shared" si="109"/>
        <v>28.29172165550797</v>
      </c>
      <c r="G158" s="27">
        <v>2454.7089156850338</v>
      </c>
      <c r="H158" s="28">
        <f t="shared" si="110"/>
        <v>3.3900000000000006</v>
      </c>
      <c r="I158" s="27">
        <v>1.7069000000000002E-5</v>
      </c>
      <c r="J158" s="27">
        <f t="shared" si="111"/>
        <v>6.8859401640079359E-9</v>
      </c>
      <c r="K158" s="20">
        <f t="shared" si="107"/>
        <v>0.9999346742721571</v>
      </c>
      <c r="S158" s="31">
        <f t="shared" si="112"/>
        <v>5.2496215723044015</v>
      </c>
      <c r="T158" s="31">
        <f t="shared" si="113"/>
        <v>9.8087088579257866</v>
      </c>
      <c r="U158" s="31">
        <f t="shared" si="114"/>
        <v>3.2615398957510382</v>
      </c>
      <c r="V158" s="31">
        <f t="shared" si="115"/>
        <v>113.01714289554434</v>
      </c>
      <c r="W158" s="31">
        <f t="shared" si="116"/>
        <v>2.9060440021495109</v>
      </c>
      <c r="X158" s="32">
        <f t="shared" si="117"/>
        <v>16671144.716097986</v>
      </c>
      <c r="Y158" s="31">
        <f t="shared" si="118"/>
        <v>72.402570613812216</v>
      </c>
      <c r="Z158" s="31">
        <f t="shared" si="119"/>
        <v>4.9565100875995531</v>
      </c>
      <c r="AA158" s="31">
        <f t="shared" si="120"/>
        <v>14.007969830215233</v>
      </c>
      <c r="AB158" s="31">
        <f t="shared" si="121"/>
        <v>2.0844307207293853</v>
      </c>
      <c r="AD158" s="73">
        <f t="shared" si="122"/>
        <v>721.57582176674873</v>
      </c>
      <c r="AE158" s="73">
        <f t="shared" si="123"/>
        <v>178.93223406079613</v>
      </c>
      <c r="AF158" s="73">
        <f t="shared" si="124"/>
        <v>5.0975108675591095E-2</v>
      </c>
      <c r="AG158" s="73">
        <f t="shared" si="125"/>
        <v>1147.878787878788</v>
      </c>
      <c r="AH158" s="73">
        <f t="shared" si="126"/>
        <v>2020.5179794320786</v>
      </c>
      <c r="AI158" s="73">
        <f t="shared" si="127"/>
        <v>0.13272322778380349</v>
      </c>
      <c r="AJ158" s="73">
        <f t="shared" si="128"/>
        <v>399.39393939393943</v>
      </c>
      <c r="AK158" s="73">
        <f t="shared" si="129"/>
        <v>118.71809227417553</v>
      </c>
      <c r="AL158" s="73">
        <f t="shared" si="130"/>
        <v>1.8744963547598734E-6</v>
      </c>
      <c r="AM158" s="73">
        <f t="shared" si="131"/>
        <v>83.63636363636364</v>
      </c>
      <c r="AN158" s="73">
        <f t="shared" si="132"/>
        <v>0.2185128979297582</v>
      </c>
      <c r="AO158" s="73">
        <f t="shared" si="133"/>
        <v>64.242424242424249</v>
      </c>
      <c r="AP158" s="73">
        <f t="shared" si="134"/>
        <v>24.994731673412549</v>
      </c>
      <c r="AQ158" s="73">
        <f t="shared" si="135"/>
        <v>927.27272727272737</v>
      </c>
      <c r="AR158" s="73">
        <f t="shared" si="136"/>
        <v>40.572141446752454</v>
      </c>
      <c r="AS158" s="73">
        <f t="shared" si="137"/>
        <v>0.5996841188190698</v>
      </c>
      <c r="AT158" s="73">
        <f t="shared" si="138"/>
        <v>206.66666666666669</v>
      </c>
      <c r="AU158" s="73">
        <f t="shared" si="139"/>
        <v>721.57582176674873</v>
      </c>
      <c r="AV158" s="73">
        <f t="shared" si="140"/>
        <v>2020.5179794320786</v>
      </c>
      <c r="AW158" s="73">
        <f t="shared" si="141"/>
        <v>118.71809227417553</v>
      </c>
      <c r="AX158" s="73">
        <f t="shared" si="142"/>
        <v>0.2185128979297582</v>
      </c>
      <c r="AY158" s="73">
        <f t="shared" si="143"/>
        <v>24.994731673412549</v>
      </c>
      <c r="AZ158" s="73">
        <f t="shared" si="144"/>
        <v>40.572141446752454</v>
      </c>
      <c r="BA158" s="73">
        <f t="shared" si="145"/>
        <v>2829.0909090909095</v>
      </c>
      <c r="BC158" s="34">
        <f t="shared" si="146"/>
        <v>2.2055071645790429E-3</v>
      </c>
      <c r="BD158" s="34">
        <f t="shared" si="147"/>
        <v>1.1608704811419897E-2</v>
      </c>
      <c r="BE158" s="34">
        <f t="shared" si="148"/>
        <v>7.1928771239105436E-3</v>
      </c>
      <c r="BF158" s="34">
        <f t="shared" si="149"/>
        <v>6.4093007661232063E-3</v>
      </c>
      <c r="BG158" s="34">
        <f t="shared" si="150"/>
        <v>0.15968438822270295</v>
      </c>
      <c r="BH158" s="34">
        <f t="shared" si="151"/>
        <v>1.0931618509509114E-2</v>
      </c>
      <c r="BI158" s="34">
        <f t="shared" si="152"/>
        <v>3.0444684473353061E-2</v>
      </c>
      <c r="BJ158" s="34">
        <f t="shared" si="153"/>
        <v>1.4605755024901877E-2</v>
      </c>
      <c r="BL158" s="49">
        <f t="shared" si="154"/>
        <v>1</v>
      </c>
      <c r="BM158" s="49">
        <f t="shared" si="155"/>
        <v>0.61961064914275821</v>
      </c>
      <c r="BN158" s="49">
        <f t="shared" si="156"/>
        <v>13.755573151073298</v>
      </c>
      <c r="BO158" s="49">
        <f t="shared" si="157"/>
        <v>0.94167425971201291</v>
      </c>
      <c r="BP158" s="49">
        <f t="shared" si="158"/>
        <v>1.2581726611338824</v>
      </c>
      <c r="BU158" s="38">
        <f t="shared" si="159"/>
        <v>4.015364847629263E-2</v>
      </c>
      <c r="BV158" s="38">
        <f t="shared" si="160"/>
        <v>2.48796281978458E-2</v>
      </c>
      <c r="BW158" s="38">
        <f t="shared" si="160"/>
        <v>0.55233644889812616</v>
      </c>
      <c r="BX158" s="38">
        <f t="shared" si="160"/>
        <v>3.7811657203649256E-2</v>
      </c>
      <c r="BY158" s="38">
        <f t="shared" si="108"/>
        <v>5.0520222757651563E-2</v>
      </c>
    </row>
    <row r="159" spans="1:77" x14ac:dyDescent="0.25">
      <c r="A159" s="23" t="s">
        <v>485</v>
      </c>
      <c r="B159" s="24" t="s">
        <v>486</v>
      </c>
      <c r="C159" s="24" t="s">
        <v>65</v>
      </c>
      <c r="D159" s="24" t="s">
        <v>133</v>
      </c>
      <c r="E159" s="25">
        <v>7.1499999999999994E-2</v>
      </c>
      <c r="F159" s="26">
        <f t="shared" si="109"/>
        <v>9.6943661616775572</v>
      </c>
      <c r="G159" s="27">
        <v>3890.451449942811</v>
      </c>
      <c r="H159" s="28">
        <f t="shared" si="110"/>
        <v>3.5900000000000007</v>
      </c>
      <c r="I159" s="27">
        <v>8.4940999999999993E-8</v>
      </c>
      <c r="J159" s="27">
        <f t="shared" si="111"/>
        <v>3.426671998775546E-11</v>
      </c>
      <c r="K159" s="20">
        <f t="shared" si="107"/>
        <v>0.99991917728657198</v>
      </c>
      <c r="S159" s="31">
        <f t="shared" si="112"/>
        <v>5.2902490657588963</v>
      </c>
      <c r="T159" s="31">
        <f t="shared" si="113"/>
        <v>9.9806539596423285</v>
      </c>
      <c r="U159" s="31">
        <f t="shared" si="114"/>
        <v>3.2828393530225615</v>
      </c>
      <c r="V159" s="31">
        <f t="shared" si="115"/>
        <v>178.63248418715395</v>
      </c>
      <c r="W159" s="31">
        <f t="shared" si="116"/>
        <v>2.9239885826915497</v>
      </c>
      <c r="X159" s="32">
        <f t="shared" si="117"/>
        <v>5293205987.5463209</v>
      </c>
      <c r="Y159" s="31">
        <f t="shared" si="118"/>
        <v>73.072061263119679</v>
      </c>
      <c r="Z159" s="31">
        <f t="shared" si="119"/>
        <v>4.9942144182552566</v>
      </c>
      <c r="AA159" s="31">
        <f t="shared" si="120"/>
        <v>14.129789697339792</v>
      </c>
      <c r="AB159" s="31">
        <f t="shared" si="121"/>
        <v>2.0860379022563209</v>
      </c>
      <c r="AD159" s="73">
        <f t="shared" si="122"/>
        <v>716.0343403333892</v>
      </c>
      <c r="AE159" s="73">
        <f t="shared" si="123"/>
        <v>61.312443839014072</v>
      </c>
      <c r="AF159" s="73">
        <f t="shared" si="124"/>
        <v>5.009691769916029E-2</v>
      </c>
      <c r="AG159" s="73">
        <f t="shared" si="125"/>
        <v>1147.878787878788</v>
      </c>
      <c r="AH159" s="73">
        <f t="shared" si="126"/>
        <v>2007.4086153294352</v>
      </c>
      <c r="AI159" s="73">
        <f t="shared" si="127"/>
        <v>8.3971289254895207E-2</v>
      </c>
      <c r="AJ159" s="73">
        <f t="shared" si="128"/>
        <v>399.39393939393943</v>
      </c>
      <c r="AK159" s="73">
        <f t="shared" si="129"/>
        <v>117.98951679983146</v>
      </c>
      <c r="AL159" s="73">
        <f t="shared" si="130"/>
        <v>5.9037944250656332E-9</v>
      </c>
      <c r="AM159" s="73">
        <f t="shared" si="131"/>
        <v>83.63636363636364</v>
      </c>
      <c r="AN159" s="73">
        <f t="shared" si="132"/>
        <v>0.21651086952946064</v>
      </c>
      <c r="AO159" s="73">
        <f t="shared" si="133"/>
        <v>64.242424242424249</v>
      </c>
      <c r="AP159" s="73">
        <f t="shared" si="134"/>
        <v>24.806031399707809</v>
      </c>
      <c r="AQ159" s="73">
        <f t="shared" si="135"/>
        <v>927.27272727272737</v>
      </c>
      <c r="AR159" s="73">
        <f t="shared" si="136"/>
        <v>40.222349058764344</v>
      </c>
      <c r="AS159" s="73">
        <f t="shared" si="137"/>
        <v>0.59922209402233906</v>
      </c>
      <c r="AT159" s="73">
        <f t="shared" si="138"/>
        <v>206.66666666666669</v>
      </c>
      <c r="AU159" s="73">
        <f t="shared" si="139"/>
        <v>716.0343403333892</v>
      </c>
      <c r="AV159" s="73">
        <f t="shared" si="140"/>
        <v>2007.4086153294352</v>
      </c>
      <c r="AW159" s="73">
        <f t="shared" si="141"/>
        <v>117.98951679983146</v>
      </c>
      <c r="AX159" s="73">
        <f t="shared" si="142"/>
        <v>0.21651086952946064</v>
      </c>
      <c r="AY159" s="73">
        <f t="shared" si="143"/>
        <v>24.806031399707809</v>
      </c>
      <c r="AZ159" s="73">
        <f t="shared" si="144"/>
        <v>40.222349058764344</v>
      </c>
      <c r="BA159" s="73">
        <f t="shared" si="145"/>
        <v>2829.0909090909095</v>
      </c>
      <c r="BC159" s="34">
        <f t="shared" si="146"/>
        <v>6.2578381794718948E-3</v>
      </c>
      <c r="BD159" s="34">
        <f t="shared" si="147"/>
        <v>3.3193497329133896E-2</v>
      </c>
      <c r="BE159" s="34">
        <f t="shared" si="148"/>
        <v>2.0542618128508629E-2</v>
      </c>
      <c r="BF159" s="34">
        <f t="shared" si="149"/>
        <v>1.8297847388191527E-2</v>
      </c>
      <c r="BG159" s="34">
        <f t="shared" si="150"/>
        <v>0.45727313482505966</v>
      </c>
      <c r="BH159" s="34">
        <f t="shared" si="151"/>
        <v>3.1252985663026762E-2</v>
      </c>
      <c r="BI159" s="34">
        <f t="shared" si="152"/>
        <v>8.7123986940347689E-2</v>
      </c>
      <c r="BJ159" s="34">
        <f t="shared" si="153"/>
        <v>4.1765294315176046E-2</v>
      </c>
      <c r="BL159" s="49">
        <f t="shared" si="154"/>
        <v>1</v>
      </c>
      <c r="BM159" s="49">
        <f t="shared" si="155"/>
        <v>0.61887477311643191</v>
      </c>
      <c r="BN159" s="49">
        <f t="shared" si="156"/>
        <v>13.775985407349998</v>
      </c>
      <c r="BO159" s="49">
        <f t="shared" si="157"/>
        <v>0.9415394031286981</v>
      </c>
      <c r="BP159" s="49">
        <f t="shared" si="158"/>
        <v>1.2582372354755971</v>
      </c>
      <c r="BU159" s="38">
        <f t="shared" si="159"/>
        <v>4.0139676934921223E-2</v>
      </c>
      <c r="BV159" s="38">
        <f t="shared" si="160"/>
        <v>2.4841433456066247E-2</v>
      </c>
      <c r="BW159" s="38">
        <f t="shared" si="160"/>
        <v>0.552963603711218</v>
      </c>
      <c r="BX159" s="38">
        <f t="shared" si="160"/>
        <v>3.7793087463084497E-2</v>
      </c>
      <c r="BY159" s="38">
        <f t="shared" si="108"/>
        <v>5.0505236139478868E-2</v>
      </c>
    </row>
    <row r="160" spans="1:77" x14ac:dyDescent="0.25">
      <c r="A160" s="23" t="s">
        <v>487</v>
      </c>
      <c r="B160" s="24" t="s">
        <v>488</v>
      </c>
      <c r="C160" s="24" t="s">
        <v>489</v>
      </c>
      <c r="D160" s="24" t="s">
        <v>82</v>
      </c>
      <c r="E160" s="25">
        <v>0.22800000000000001</v>
      </c>
      <c r="F160" s="26">
        <f t="shared" si="109"/>
        <v>3.0401192129822161</v>
      </c>
      <c r="G160" s="27">
        <v>53.703179637025293</v>
      </c>
      <c r="H160" s="28">
        <f t="shared" si="110"/>
        <v>1.7300000000000002</v>
      </c>
      <c r="I160" s="27">
        <v>1.8381999999999999E-2</v>
      </c>
      <c r="J160" s="27">
        <f t="shared" si="111"/>
        <v>7.4156278689316224E-6</v>
      </c>
      <c r="K160" s="20">
        <f t="shared" si="107"/>
        <v>0.99990832831349763</v>
      </c>
      <c r="S160" s="31">
        <f t="shared" si="112"/>
        <v>2.9424182689099907</v>
      </c>
      <c r="T160" s="31">
        <f t="shared" si="113"/>
        <v>3.5551549880466604</v>
      </c>
      <c r="U160" s="31">
        <f t="shared" si="114"/>
        <v>2.0519605198437159</v>
      </c>
      <c r="V160" s="31">
        <f t="shared" si="115"/>
        <v>3.2879908680564385</v>
      </c>
      <c r="W160" s="31">
        <f t="shared" si="116"/>
        <v>1.8869854291417569</v>
      </c>
      <c r="X160" s="32">
        <f t="shared" si="117"/>
        <v>464.82242506666523</v>
      </c>
      <c r="Y160" s="31">
        <f t="shared" si="118"/>
        <v>34.382724781975242</v>
      </c>
      <c r="Z160" s="31">
        <f t="shared" si="119"/>
        <v>2.8153108935476001</v>
      </c>
      <c r="AA160" s="31">
        <f t="shared" si="120"/>
        <v>7.0899156764767497</v>
      </c>
      <c r="AB160" s="31">
        <f t="shared" si="121"/>
        <v>1.9172515033722437</v>
      </c>
      <c r="AD160" s="73">
        <f t="shared" si="122"/>
        <v>1287.3764549467851</v>
      </c>
      <c r="AE160" s="73">
        <f t="shared" si="123"/>
        <v>19.227367256532919</v>
      </c>
      <c r="AF160" s="73">
        <f t="shared" si="124"/>
        <v>0.14064084454296022</v>
      </c>
      <c r="AG160" s="73">
        <f t="shared" si="125"/>
        <v>1147.878787878788</v>
      </c>
      <c r="AH160" s="73">
        <f t="shared" si="126"/>
        <v>3211.5627646198163</v>
      </c>
      <c r="AI160" s="73">
        <f t="shared" si="127"/>
        <v>4.56205646607122</v>
      </c>
      <c r="AJ160" s="73">
        <f t="shared" si="128"/>
        <v>399.39393939393943</v>
      </c>
      <c r="AK160" s="73">
        <f t="shared" si="129"/>
        <v>182.8313004816967</v>
      </c>
      <c r="AL160" s="73">
        <f t="shared" si="130"/>
        <v>6.722997496413409E-2</v>
      </c>
      <c r="AM160" s="73">
        <f t="shared" si="131"/>
        <v>83.63636363636364</v>
      </c>
      <c r="AN160" s="73">
        <f t="shared" si="132"/>
        <v>0.46014083010320306</v>
      </c>
      <c r="AO160" s="73">
        <f t="shared" si="133"/>
        <v>64.242424242424249</v>
      </c>
      <c r="AP160" s="73">
        <f t="shared" si="134"/>
        <v>44.00460352710909</v>
      </c>
      <c r="AQ160" s="73">
        <f t="shared" si="135"/>
        <v>927.27272727272737</v>
      </c>
      <c r="AR160" s="73">
        <f t="shared" si="136"/>
        <v>80.16080293013583</v>
      </c>
      <c r="AS160" s="73">
        <f t="shared" si="137"/>
        <v>0.65197497448893982</v>
      </c>
      <c r="AT160" s="73">
        <f t="shared" si="138"/>
        <v>206.66666666666669</v>
      </c>
      <c r="AU160" s="73">
        <f t="shared" si="139"/>
        <v>1287.3764549467851</v>
      </c>
      <c r="AV160" s="73">
        <f t="shared" si="140"/>
        <v>3211.5627646198163</v>
      </c>
      <c r="AW160" s="73">
        <f t="shared" si="141"/>
        <v>182.8313004816967</v>
      </c>
      <c r="AX160" s="73">
        <f t="shared" si="142"/>
        <v>0.46014083010320306</v>
      </c>
      <c r="AY160" s="73">
        <f t="shared" si="143"/>
        <v>44.00460352710909</v>
      </c>
      <c r="AZ160" s="73">
        <f t="shared" si="144"/>
        <v>80.16080293013583</v>
      </c>
      <c r="BA160" s="73">
        <f t="shared" si="145"/>
        <v>2829.0909090909095</v>
      </c>
      <c r="BC160" s="34">
        <f t="shared" si="146"/>
        <v>3.2517632795722638E-2</v>
      </c>
      <c r="BD160" s="34">
        <f t="shared" si="147"/>
        <v>9.586924150989673E-2</v>
      </c>
      <c r="BE160" s="34">
        <f t="shared" si="148"/>
        <v>6.6630249771045647E-2</v>
      </c>
      <c r="BF160" s="34">
        <f t="shared" si="149"/>
        <v>6.133774441223646E-2</v>
      </c>
      <c r="BG160" s="34">
        <f t="shared" si="150"/>
        <v>1.1180448189766639</v>
      </c>
      <c r="BH160" s="34">
        <f t="shared" si="151"/>
        <v>9.1547245842178632E-2</v>
      </c>
      <c r="BI160" s="34">
        <f t="shared" si="152"/>
        <v>0.22868728334909452</v>
      </c>
      <c r="BJ160" s="34">
        <f t="shared" si="153"/>
        <v>0.11927870858197667</v>
      </c>
      <c r="BL160" s="49">
        <f t="shared" si="154"/>
        <v>1</v>
      </c>
      <c r="BM160" s="49">
        <f t="shared" si="155"/>
        <v>0.69501175477817145</v>
      </c>
      <c r="BN160" s="49">
        <f t="shared" si="156"/>
        <v>11.662184881907576</v>
      </c>
      <c r="BO160" s="49">
        <f t="shared" si="157"/>
        <v>0.95491780679967164</v>
      </c>
      <c r="BP160" s="49">
        <f t="shared" si="158"/>
        <v>1.2441812066455469</v>
      </c>
      <c r="BU160" s="38">
        <f t="shared" si="159"/>
        <v>4.1803005662367464E-2</v>
      </c>
      <c r="BV160" s="38">
        <f t="shared" si="160"/>
        <v>2.9053580320403848E-2</v>
      </c>
      <c r="BW160" s="38">
        <f t="shared" si="160"/>
        <v>0.48751438065395863</v>
      </c>
      <c r="BX160" s="38">
        <f t="shared" si="160"/>
        <v>3.9918434484742193E-2</v>
      </c>
      <c r="BY160" s="38">
        <f t="shared" si="108"/>
        <v>5.2010514026414982E-2</v>
      </c>
    </row>
    <row r="161" spans="1:77" x14ac:dyDescent="0.25">
      <c r="A161" s="23" t="s">
        <v>490</v>
      </c>
      <c r="B161" s="24" t="s">
        <v>491</v>
      </c>
      <c r="C161" s="24" t="s">
        <v>492</v>
      </c>
      <c r="D161" s="24" t="s">
        <v>82</v>
      </c>
      <c r="E161" s="25">
        <v>0.109</v>
      </c>
      <c r="F161" s="26">
        <f t="shared" si="109"/>
        <v>6.3591484455040854</v>
      </c>
      <c r="G161" s="27">
        <v>16.982436524617448</v>
      </c>
      <c r="H161" s="28">
        <f t="shared" si="110"/>
        <v>1.2300000000000002</v>
      </c>
      <c r="I161" s="27">
        <v>6.2519000000000002E-5</v>
      </c>
      <c r="J161" s="27">
        <f t="shared" si="111"/>
        <v>2.5221283795981728E-8</v>
      </c>
      <c r="K161" s="20">
        <f t="shared" si="107"/>
        <v>0.99979160417911661</v>
      </c>
      <c r="S161" s="31">
        <f t="shared" si="112"/>
        <v>1.8277325624478065</v>
      </c>
      <c r="T161" s="31">
        <f t="shared" si="113"/>
        <v>1.8863221606455871</v>
      </c>
      <c r="U161" s="31">
        <f t="shared" si="114"/>
        <v>1.467572989203616</v>
      </c>
      <c r="V161" s="31">
        <f t="shared" si="115"/>
        <v>1.6098041219573189</v>
      </c>
      <c r="W161" s="31">
        <f t="shared" si="116"/>
        <v>1.3946447569052502</v>
      </c>
      <c r="X161" s="32">
        <f t="shared" si="117"/>
        <v>69147.197965396612</v>
      </c>
      <c r="Y161" s="31">
        <f t="shared" si="118"/>
        <v>16.014088325754066</v>
      </c>
      <c r="Z161" s="31">
        <f t="shared" si="119"/>
        <v>1.780827225469197</v>
      </c>
      <c r="AA161" s="31">
        <f t="shared" si="120"/>
        <v>3.7475764598336583</v>
      </c>
      <c r="AB161" s="31">
        <f t="shared" si="121"/>
        <v>1.6746906651024798</v>
      </c>
      <c r="AD161" s="73">
        <f t="shared" si="122"/>
        <v>2072.5132756440521</v>
      </c>
      <c r="AE161" s="73">
        <f t="shared" si="123"/>
        <v>40.218713160454179</v>
      </c>
      <c r="AF161" s="73">
        <f t="shared" si="124"/>
        <v>0.26506606900534785</v>
      </c>
      <c r="AG161" s="73">
        <f t="shared" si="125"/>
        <v>1147.878787878788</v>
      </c>
      <c r="AH161" s="73">
        <f t="shared" si="126"/>
        <v>4490.4069838298728</v>
      </c>
      <c r="AI161" s="73">
        <f t="shared" si="127"/>
        <v>9.3179038340154641</v>
      </c>
      <c r="AJ161" s="73">
        <f t="shared" si="128"/>
        <v>399.39393939393943</v>
      </c>
      <c r="AK161" s="73">
        <f t="shared" si="129"/>
        <v>247.37482308079885</v>
      </c>
      <c r="AL161" s="73">
        <f t="shared" si="130"/>
        <v>4.5193443725136139E-4</v>
      </c>
      <c r="AM161" s="73">
        <f t="shared" si="131"/>
        <v>83.63636363636364</v>
      </c>
      <c r="AN161" s="73">
        <f t="shared" si="132"/>
        <v>0.98793607232356073</v>
      </c>
      <c r="AO161" s="73">
        <f t="shared" si="133"/>
        <v>64.242424242424249</v>
      </c>
      <c r="AP161" s="73">
        <f t="shared" si="134"/>
        <v>69.566905707808218</v>
      </c>
      <c r="AQ161" s="73">
        <f t="shared" si="135"/>
        <v>927.27272727272737</v>
      </c>
      <c r="AR161" s="73">
        <f t="shared" si="136"/>
        <v>151.65356582439404</v>
      </c>
      <c r="AS161" s="73">
        <f t="shared" si="137"/>
        <v>0.74640650124093733</v>
      </c>
      <c r="AT161" s="73">
        <f t="shared" si="138"/>
        <v>206.66666666666669</v>
      </c>
      <c r="AU161" s="73">
        <f t="shared" si="139"/>
        <v>2072.5132756440521</v>
      </c>
      <c r="AV161" s="73">
        <f t="shared" si="140"/>
        <v>4490.4069838298728</v>
      </c>
      <c r="AW161" s="73">
        <f t="shared" si="141"/>
        <v>247.37482308079885</v>
      </c>
      <c r="AX161" s="73">
        <f t="shared" si="142"/>
        <v>0.98793607232356073</v>
      </c>
      <c r="AY161" s="73">
        <f t="shared" si="143"/>
        <v>69.566905707808218</v>
      </c>
      <c r="AZ161" s="73">
        <f t="shared" si="144"/>
        <v>151.65356582439404</v>
      </c>
      <c r="BA161" s="73">
        <f t="shared" si="145"/>
        <v>2829.0909090909095</v>
      </c>
      <c r="BC161" s="34">
        <f t="shared" si="146"/>
        <v>2.6184929057751567E-2</v>
      </c>
      <c r="BD161" s="34">
        <f t="shared" si="147"/>
        <v>4.7935738199882338E-2</v>
      </c>
      <c r="BE161" s="34">
        <f t="shared" si="148"/>
        <v>3.834871837690719E-2</v>
      </c>
      <c r="BF161" s="34">
        <f t="shared" si="149"/>
        <v>3.6518607303692281E-2</v>
      </c>
      <c r="BG161" s="34">
        <f t="shared" si="150"/>
        <v>0.41932776673443789</v>
      </c>
      <c r="BH161" s="34">
        <f t="shared" si="151"/>
        <v>4.6630834563023485E-2</v>
      </c>
      <c r="BI161" s="34">
        <f t="shared" si="152"/>
        <v>9.7649414152718772E-2</v>
      </c>
      <c r="BJ161" s="34">
        <f t="shared" si="153"/>
        <v>5.8308926052766462E-2</v>
      </c>
      <c r="BL161" s="49">
        <f t="shared" si="154"/>
        <v>1</v>
      </c>
      <c r="BM161" s="49">
        <f t="shared" si="155"/>
        <v>0.80000266642396922</v>
      </c>
      <c r="BN161" s="49">
        <f t="shared" si="156"/>
        <v>8.7477064603850661</v>
      </c>
      <c r="BO161" s="49">
        <f t="shared" si="157"/>
        <v>0.97277806317662896</v>
      </c>
      <c r="BP161" s="49">
        <f t="shared" si="158"/>
        <v>1.2163977909264696</v>
      </c>
      <c r="BU161" s="38">
        <f t="shared" si="159"/>
        <v>4.4546479613111235E-2</v>
      </c>
      <c r="BV161" s="38">
        <f t="shared" si="160"/>
        <v>3.5637302470289976E-2</v>
      </c>
      <c r="BW161" s="38">
        <f t="shared" si="160"/>
        <v>0.38967952749902479</v>
      </c>
      <c r="BX161" s="38">
        <f t="shared" si="160"/>
        <v>4.3333838159379537E-2</v>
      </c>
      <c r="BY161" s="38">
        <f t="shared" si="108"/>
        <v>5.4186239394939523E-2</v>
      </c>
    </row>
    <row r="162" spans="1:77" x14ac:dyDescent="0.25">
      <c r="A162" s="23" t="s">
        <v>493</v>
      </c>
      <c r="B162" s="24" t="s">
        <v>494</v>
      </c>
      <c r="C162" s="24" t="s">
        <v>495</v>
      </c>
      <c r="D162" s="24" t="s">
        <v>82</v>
      </c>
      <c r="E162" s="25">
        <v>3.8100000000000002E-2</v>
      </c>
      <c r="F162" s="26">
        <f t="shared" si="109"/>
        <v>18.192839384775464</v>
      </c>
      <c r="G162" s="27">
        <v>3.0199517204020165</v>
      </c>
      <c r="H162" s="28">
        <f t="shared" si="110"/>
        <v>0.48000000000000004</v>
      </c>
      <c r="I162" s="27">
        <v>3.1608555850408483E-2</v>
      </c>
      <c r="J162" s="27">
        <f t="shared" si="111"/>
        <v>1.2751457276736527E-5</v>
      </c>
      <c r="K162" s="20">
        <f t="shared" si="107"/>
        <v>0.99900047770939759</v>
      </c>
      <c r="S162" s="31">
        <f t="shared" si="112"/>
        <v>1.07706451760466</v>
      </c>
      <c r="T162" s="31">
        <f t="shared" si="113"/>
        <v>1.0121927811733662</v>
      </c>
      <c r="U162" s="31">
        <f t="shared" si="114"/>
        <v>1.0740261423093338</v>
      </c>
      <c r="V162" s="31">
        <f t="shared" si="115"/>
        <v>0.97170001634821423</v>
      </c>
      <c r="W162" s="31">
        <f t="shared" si="116"/>
        <v>1.0630854593544325</v>
      </c>
      <c r="X162" s="32">
        <f t="shared" si="117"/>
        <v>85.986558416655754</v>
      </c>
      <c r="Y162" s="31">
        <f t="shared" si="118"/>
        <v>3.6440109711343918</v>
      </c>
      <c r="Z162" s="31">
        <f t="shared" si="119"/>
        <v>1.0841700170411581</v>
      </c>
      <c r="AA162" s="31">
        <f t="shared" si="120"/>
        <v>1.4967292206390994</v>
      </c>
      <c r="AB162" s="31">
        <f t="shared" si="121"/>
        <v>1.1931523665733734</v>
      </c>
      <c r="AD162" s="73">
        <f t="shared" si="122"/>
        <v>3516.9666608499283</v>
      </c>
      <c r="AE162" s="73">
        <f t="shared" si="123"/>
        <v>115.06141035405525</v>
      </c>
      <c r="AF162" s="73">
        <f t="shared" si="124"/>
        <v>0.4939770459737759</v>
      </c>
      <c r="AG162" s="73">
        <f t="shared" si="125"/>
        <v>1147.878787878788</v>
      </c>
      <c r="AH162" s="73">
        <f t="shared" si="126"/>
        <v>6135.7910579628997</v>
      </c>
      <c r="AI162" s="73">
        <f t="shared" si="127"/>
        <v>15.436862969676708</v>
      </c>
      <c r="AJ162" s="73">
        <f t="shared" si="128"/>
        <v>399.39393939393943</v>
      </c>
      <c r="AK162" s="73">
        <f t="shared" si="129"/>
        <v>324.5270612670256</v>
      </c>
      <c r="AL162" s="73">
        <f t="shared" si="130"/>
        <v>0.36342889604413819</v>
      </c>
      <c r="AM162" s="73">
        <f t="shared" si="131"/>
        <v>83.63636363636364</v>
      </c>
      <c r="AN162" s="73">
        <f t="shared" si="132"/>
        <v>4.3416157766020573</v>
      </c>
      <c r="AO162" s="73">
        <f t="shared" si="133"/>
        <v>64.242424242424249</v>
      </c>
      <c r="AP162" s="73">
        <f t="shared" si="134"/>
        <v>114.26864581093675</v>
      </c>
      <c r="AQ162" s="73">
        <f t="shared" si="135"/>
        <v>927.27272727272737</v>
      </c>
      <c r="AR162" s="73">
        <f t="shared" si="136"/>
        <v>379.71686895419634</v>
      </c>
      <c r="AS162" s="73">
        <f t="shared" si="137"/>
        <v>1.0476449069031208</v>
      </c>
      <c r="AT162" s="73">
        <f t="shared" si="138"/>
        <v>206.66666666666669</v>
      </c>
      <c r="AU162" s="73">
        <f t="shared" si="139"/>
        <v>3516.9666608499283</v>
      </c>
      <c r="AV162" s="73">
        <f t="shared" si="140"/>
        <v>6135.7910579628997</v>
      </c>
      <c r="AW162" s="73">
        <f t="shared" si="141"/>
        <v>324.5270612670256</v>
      </c>
      <c r="AX162" s="73">
        <f t="shared" si="142"/>
        <v>4.3416157766020573</v>
      </c>
      <c r="AY162" s="73">
        <f t="shared" si="143"/>
        <v>114.26864581093675</v>
      </c>
      <c r="AZ162" s="73">
        <f t="shared" si="144"/>
        <v>379.71686895419634</v>
      </c>
      <c r="BA162" s="73">
        <f t="shared" si="145"/>
        <v>2829.0909090909095</v>
      </c>
      <c r="BC162" s="34">
        <f t="shared" si="146"/>
        <v>1.6121096485440748E-2</v>
      </c>
      <c r="BD162" s="34">
        <f t="shared" si="147"/>
        <v>1.7388638981687708E-2</v>
      </c>
      <c r="BE162" s="34">
        <f t="shared" si="148"/>
        <v>1.7271027379350944E-2</v>
      </c>
      <c r="BF162" s="34">
        <f t="shared" si="149"/>
        <v>1.7118932242939696E-2</v>
      </c>
      <c r="BG162" s="34">
        <f t="shared" si="150"/>
        <v>5.8745452459662166E-2</v>
      </c>
      <c r="BH162" s="34">
        <f t="shared" si="151"/>
        <v>1.7478009451342452E-2</v>
      </c>
      <c r="BI162" s="34">
        <f t="shared" si="152"/>
        <v>2.4062527281366149E-2</v>
      </c>
      <c r="BJ162" s="34">
        <f t="shared" si="153"/>
        <v>2.0167187322832514E-2</v>
      </c>
      <c r="BL162" s="49">
        <f t="shared" si="154"/>
        <v>1</v>
      </c>
      <c r="BM162" s="49">
        <f t="shared" si="155"/>
        <v>0.99323629627018983</v>
      </c>
      <c r="BN162" s="49">
        <f t="shared" si="156"/>
        <v>3.3783812822572297</v>
      </c>
      <c r="BO162" s="49">
        <f t="shared" si="157"/>
        <v>1.0051395896912267</v>
      </c>
      <c r="BP162" s="49">
        <f t="shared" si="158"/>
        <v>1.1597910189561671</v>
      </c>
      <c r="BU162" s="38">
        <f t="shared" si="159"/>
        <v>5.0851567031283997E-2</v>
      </c>
      <c r="BV162" s="38">
        <f t="shared" si="160"/>
        <v>5.0507622097687811E-2</v>
      </c>
      <c r="BW162" s="38">
        <f t="shared" si="160"/>
        <v>0.1717959822319387</v>
      </c>
      <c r="BX162" s="38">
        <f t="shared" si="160"/>
        <v>5.1112923220980711E-2</v>
      </c>
      <c r="BY162" s="38">
        <f t="shared" si="108"/>
        <v>5.8977190742730702E-2</v>
      </c>
    </row>
    <row r="163" spans="1:77" x14ac:dyDescent="0.25">
      <c r="A163" s="23" t="s">
        <v>496</v>
      </c>
      <c r="B163" s="24" t="s">
        <v>497</v>
      </c>
      <c r="C163" s="24" t="s">
        <v>498</v>
      </c>
      <c r="D163" s="24" t="s">
        <v>82</v>
      </c>
      <c r="E163" s="25">
        <v>3.3399999999999999E-2</v>
      </c>
      <c r="F163" s="26">
        <f t="shared" si="109"/>
        <v>20.752909597603153</v>
      </c>
      <c r="G163" s="27">
        <v>2.3988329190194886E-3</v>
      </c>
      <c r="H163" s="28">
        <f t="shared" si="110"/>
        <v>-2.6200000000000006</v>
      </c>
      <c r="I163" s="27">
        <v>1.0805911354639241E-10</v>
      </c>
      <c r="J163" s="27">
        <f t="shared" si="111"/>
        <v>4.3592980845755308E-14</v>
      </c>
      <c r="K163" s="20">
        <f t="shared" si="107"/>
        <v>0.45184939180404882</v>
      </c>
      <c r="S163" s="31">
        <f t="shared" si="112"/>
        <v>0.87090348976639376</v>
      </c>
      <c r="T163" s="31">
        <f t="shared" si="113"/>
        <v>0.79883123558232383</v>
      </c>
      <c r="U163" s="31">
        <f t="shared" si="114"/>
        <v>0.96594371757366093</v>
      </c>
      <c r="V163" s="31">
        <f t="shared" si="115"/>
        <v>0.83379384037771831</v>
      </c>
      <c r="W163" s="31">
        <f t="shared" si="116"/>
        <v>0.97202709335366166</v>
      </c>
      <c r="X163" s="32">
        <f t="shared" si="117"/>
        <v>21941863809.961529</v>
      </c>
      <c r="Y163" s="31">
        <f t="shared" si="118"/>
        <v>0.24673320050525982</v>
      </c>
      <c r="Z163" s="31">
        <f t="shared" si="119"/>
        <v>0.89284234946943908</v>
      </c>
      <c r="AA163" s="31">
        <f t="shared" si="120"/>
        <v>0.87856386309249479</v>
      </c>
      <c r="AB163" s="31">
        <f t="shared" si="121"/>
        <v>0.89251261395771631</v>
      </c>
      <c r="AD163" s="73">
        <f t="shared" si="122"/>
        <v>4349.5060526351454</v>
      </c>
      <c r="AE163" s="73">
        <f t="shared" si="123"/>
        <v>131.25268666136245</v>
      </c>
      <c r="AF163" s="73">
        <f t="shared" si="124"/>
        <v>0.62591443314746587</v>
      </c>
      <c r="AG163" s="73">
        <f t="shared" si="125"/>
        <v>1147.878787878788</v>
      </c>
      <c r="AH163" s="73">
        <f t="shared" si="126"/>
        <v>6822.3436625824525</v>
      </c>
      <c r="AI163" s="73">
        <f t="shared" si="127"/>
        <v>17.990058541575245</v>
      </c>
      <c r="AJ163" s="73">
        <f t="shared" si="128"/>
        <v>399.39393939393943</v>
      </c>
      <c r="AK163" s="73">
        <f t="shared" si="129"/>
        <v>354.92837839497895</v>
      </c>
      <c r="AL163" s="73">
        <f t="shared" si="130"/>
        <v>1.4242181188734118E-9</v>
      </c>
      <c r="AM163" s="73">
        <f t="shared" si="131"/>
        <v>83.63636363636364</v>
      </c>
      <c r="AN163" s="73">
        <f t="shared" si="132"/>
        <v>64.121470033177772</v>
      </c>
      <c r="AO163" s="73">
        <f t="shared" si="133"/>
        <v>64.242424242424249</v>
      </c>
      <c r="AP163" s="73">
        <f t="shared" si="134"/>
        <v>138.75533541809651</v>
      </c>
      <c r="AQ163" s="73">
        <f t="shared" si="135"/>
        <v>927.27272727272737</v>
      </c>
      <c r="AR163" s="73">
        <f t="shared" si="136"/>
        <v>646.88903927010199</v>
      </c>
      <c r="AS163" s="73">
        <f t="shared" si="137"/>
        <v>1.4005404298512469</v>
      </c>
      <c r="AT163" s="73">
        <f t="shared" si="138"/>
        <v>206.66666666666669</v>
      </c>
      <c r="AU163" s="73">
        <f t="shared" si="139"/>
        <v>4349.5060526351454</v>
      </c>
      <c r="AV163" s="73">
        <f t="shared" si="140"/>
        <v>6822.3436625824525</v>
      </c>
      <c r="AW163" s="73">
        <f t="shared" si="141"/>
        <v>354.92837839497895</v>
      </c>
      <c r="AX163" s="73">
        <f t="shared" si="142"/>
        <v>64.121470033177772</v>
      </c>
      <c r="AY163" s="73">
        <f t="shared" si="143"/>
        <v>138.75533541809651</v>
      </c>
      <c r="AZ163" s="73">
        <f t="shared" si="144"/>
        <v>646.88903927010199</v>
      </c>
      <c r="BA163" s="73">
        <f t="shared" si="145"/>
        <v>2829.0909090909095</v>
      </c>
      <c r="BC163" s="34">
        <f t="shared" si="146"/>
        <v>7.911121414984075E-3</v>
      </c>
      <c r="BD163" s="34">
        <f t="shared" si="147"/>
        <v>6.8988078532865966E-3</v>
      </c>
      <c r="BE163" s="34">
        <f t="shared" si="148"/>
        <v>7.6216003853359013E-3</v>
      </c>
      <c r="BF163" s="34">
        <f t="shared" si="149"/>
        <v>7.6898243541440202E-3</v>
      </c>
      <c r="BG163" s="34">
        <f t="shared" si="150"/>
        <v>1.9519363063047206E-3</v>
      </c>
      <c r="BH163" s="34">
        <f t="shared" si="151"/>
        <v>7.0633842310923742E-3</v>
      </c>
      <c r="BI163" s="34">
        <f t="shared" si="152"/>
        <v>6.9354099540880542E-3</v>
      </c>
      <c r="BJ163" s="34">
        <f t="shared" si="153"/>
        <v>7.7706576306344798E-3</v>
      </c>
      <c r="BL163" s="49">
        <f t="shared" si="154"/>
        <v>1</v>
      </c>
      <c r="BM163" s="49">
        <f t="shared" si="155"/>
        <v>1.1047706426125443</v>
      </c>
      <c r="BN163" s="49">
        <f t="shared" si="156"/>
        <v>0.28293820437031258</v>
      </c>
      <c r="BO163" s="49">
        <f t="shared" si="157"/>
        <v>1.023855770635411</v>
      </c>
      <c r="BP163" s="49">
        <f t="shared" si="158"/>
        <v>1.1263768749455072</v>
      </c>
      <c r="BU163" s="38">
        <f t="shared" si="159"/>
        <v>5.5398912924640185E-2</v>
      </c>
      <c r="BV163" s="38">
        <f t="shared" si="160"/>
        <v>6.1203092631791127E-2</v>
      </c>
      <c r="BW163" s="38">
        <f t="shared" si="160"/>
        <v>1.5674468946964996E-2</v>
      </c>
      <c r="BX163" s="38">
        <f t="shared" si="160"/>
        <v>5.6720496684821507E-2</v>
      </c>
      <c r="BY163" s="38">
        <f t="shared" si="108"/>
        <v>6.2400054415434482E-2</v>
      </c>
    </row>
    <row r="164" spans="1:77" x14ac:dyDescent="0.25">
      <c r="A164" s="23" t="s">
        <v>499</v>
      </c>
      <c r="B164" s="24" t="s">
        <v>500</v>
      </c>
      <c r="C164" s="24" t="s">
        <v>371</v>
      </c>
      <c r="D164" s="24" t="s">
        <v>501</v>
      </c>
      <c r="E164" s="25">
        <v>1.2999999999999999E-2</v>
      </c>
      <c r="F164" s="26">
        <f t="shared" si="109"/>
        <v>53.319013889226561</v>
      </c>
      <c r="G164" s="27">
        <v>3.7153522909717256</v>
      </c>
      <c r="H164" s="28">
        <f t="shared" si="110"/>
        <v>0.57000000000000006</v>
      </c>
      <c r="I164" s="27">
        <v>1.6664999999999999E-10</v>
      </c>
      <c r="J164" s="27">
        <f t="shared" si="111"/>
        <v>6.7229593317237231E-14</v>
      </c>
      <c r="K164" s="20">
        <f t="shared" si="107"/>
        <v>0.99918049701760236</v>
      </c>
      <c r="S164" s="31">
        <f t="shared" si="112"/>
        <v>1.1219189682927551</v>
      </c>
      <c r="T164" s="31">
        <f t="shared" si="113"/>
        <v>1.0600093395268531</v>
      </c>
      <c r="U164" s="31">
        <f t="shared" si="114"/>
        <v>1.0975416332893226</v>
      </c>
      <c r="V164" s="31">
        <f t="shared" si="115"/>
        <v>1.0034807463075033</v>
      </c>
      <c r="W164" s="31">
        <f t="shared" si="116"/>
        <v>1.0828970262172259</v>
      </c>
      <c r="X164" s="32">
        <f t="shared" si="117"/>
        <v>16788796655.223925</v>
      </c>
      <c r="Y164" s="31">
        <f t="shared" si="118"/>
        <v>4.383156627489921</v>
      </c>
      <c r="Z164" s="31">
        <f t="shared" si="119"/>
        <v>1.1257971738338397</v>
      </c>
      <c r="AA164" s="31">
        <f t="shared" si="120"/>
        <v>1.6312234450708629</v>
      </c>
      <c r="AB164" s="31">
        <f t="shared" si="121"/>
        <v>1.2421840546608867</v>
      </c>
      <c r="AD164" s="73">
        <f t="shared" si="122"/>
        <v>3376.3579251755323</v>
      </c>
      <c r="AE164" s="73">
        <f t="shared" si="123"/>
        <v>337.21844111457733</v>
      </c>
      <c r="AF164" s="73">
        <f t="shared" si="124"/>
        <v>0.47169395717134016</v>
      </c>
      <c r="AG164" s="73">
        <f t="shared" si="125"/>
        <v>1147.878787878788</v>
      </c>
      <c r="AH164" s="73">
        <f t="shared" si="126"/>
        <v>6004.3280365135925</v>
      </c>
      <c r="AI164" s="73">
        <f t="shared" si="127"/>
        <v>14.947969908934803</v>
      </c>
      <c r="AJ164" s="73">
        <f t="shared" si="128"/>
        <v>399.39393939393943</v>
      </c>
      <c r="AK164" s="73">
        <f t="shared" si="129"/>
        <v>318.58984893988804</v>
      </c>
      <c r="AL164" s="73">
        <f t="shared" si="130"/>
        <v>1.8613603250877657E-9</v>
      </c>
      <c r="AM164" s="73">
        <f t="shared" si="131"/>
        <v>83.63636363636364</v>
      </c>
      <c r="AN164" s="73">
        <f t="shared" si="132"/>
        <v>3.6094752861816231</v>
      </c>
      <c r="AO164" s="73">
        <f t="shared" si="133"/>
        <v>64.242424242424249</v>
      </c>
      <c r="AP164" s="73">
        <f t="shared" si="134"/>
        <v>110.04348079345795</v>
      </c>
      <c r="AQ164" s="73">
        <f t="shared" si="135"/>
        <v>927.27272727272737</v>
      </c>
      <c r="AR164" s="73">
        <f t="shared" si="136"/>
        <v>348.40924770342792</v>
      </c>
      <c r="AS164" s="73">
        <f t="shared" si="137"/>
        <v>1.0062920992342372</v>
      </c>
      <c r="AT164" s="73">
        <f t="shared" si="138"/>
        <v>206.66666666666669</v>
      </c>
      <c r="AU164" s="73">
        <f t="shared" si="139"/>
        <v>3376.3579251755323</v>
      </c>
      <c r="AV164" s="73">
        <f t="shared" si="140"/>
        <v>6004.3280365135925</v>
      </c>
      <c r="AW164" s="73">
        <f t="shared" si="141"/>
        <v>318.58984893988804</v>
      </c>
      <c r="AX164" s="73">
        <f t="shared" si="142"/>
        <v>3.6094752861816231</v>
      </c>
      <c r="AY164" s="73">
        <f t="shared" si="143"/>
        <v>110.04348079345795</v>
      </c>
      <c r="AZ164" s="73">
        <f t="shared" si="144"/>
        <v>348.40924770342792</v>
      </c>
      <c r="BA164" s="73">
        <f t="shared" si="145"/>
        <v>2829.0909090909095</v>
      </c>
      <c r="BC164" s="34">
        <f t="shared" si="146"/>
        <v>5.4554325833379314E-3</v>
      </c>
      <c r="BD164" s="34">
        <f t="shared" si="147"/>
        <v>6.1290153762591495E-3</v>
      </c>
      <c r="BE164" s="34">
        <f t="shared" si="148"/>
        <v>5.9726951689600483E-3</v>
      </c>
      <c r="BF164" s="34">
        <f t="shared" si="149"/>
        <v>5.9076717211906885E-3</v>
      </c>
      <c r="BG164" s="34">
        <f t="shared" si="150"/>
        <v>2.3912015483482114E-2</v>
      </c>
      <c r="BH164" s="34">
        <f t="shared" si="151"/>
        <v>6.1417105843628861E-3</v>
      </c>
      <c r="BI164" s="34">
        <f t="shared" si="152"/>
        <v>8.8734009558212052E-3</v>
      </c>
      <c r="BJ164" s="34">
        <f t="shared" si="153"/>
        <v>7.1433866201443255E-3</v>
      </c>
      <c r="BL164" s="49">
        <f t="shared" si="154"/>
        <v>1</v>
      </c>
      <c r="BM164" s="49">
        <f t="shared" si="155"/>
        <v>0.97449505382143264</v>
      </c>
      <c r="BN164" s="49">
        <f t="shared" si="156"/>
        <v>3.901444851338721</v>
      </c>
      <c r="BO164" s="49">
        <f t="shared" si="157"/>
        <v>1.0020713291327203</v>
      </c>
      <c r="BP164" s="49">
        <f t="shared" si="158"/>
        <v>1.1655031324956959</v>
      </c>
      <c r="BU164" s="38">
        <f t="shared" si="159"/>
        <v>5.0153111331440549E-2</v>
      </c>
      <c r="BV164" s="38">
        <f t="shared" si="160"/>
        <v>4.8873958926244458E-2</v>
      </c>
      <c r="BW164" s="38">
        <f t="shared" si="160"/>
        <v>0.19566959798266639</v>
      </c>
      <c r="BX164" s="38">
        <f t="shared" si="160"/>
        <v>5.0256994932037925E-2</v>
      </c>
      <c r="BY164" s="38">
        <f t="shared" si="108"/>
        <v>5.8453608361199345E-2</v>
      </c>
    </row>
    <row r="165" spans="1:77" x14ac:dyDescent="0.25">
      <c r="A165" s="23" t="s">
        <v>502</v>
      </c>
      <c r="B165" s="24" t="s">
        <v>503</v>
      </c>
      <c r="C165" s="24" t="s">
        <v>504</v>
      </c>
      <c r="D165" s="24" t="s">
        <v>212</v>
      </c>
      <c r="E165" s="25">
        <v>3.53</v>
      </c>
      <c r="F165" s="26">
        <f t="shared" si="109"/>
        <v>0.19635897466287403</v>
      </c>
      <c r="G165" s="27">
        <v>37153.522909717351</v>
      </c>
      <c r="H165" s="28">
        <f t="shared" si="110"/>
        <v>4.5700000000000012</v>
      </c>
      <c r="I165" s="27">
        <v>3221.9</v>
      </c>
      <c r="J165" s="27">
        <f t="shared" si="111"/>
        <v>1.2997721374665867</v>
      </c>
      <c r="K165" s="20">
        <f t="shared" si="107"/>
        <v>0.9995508221734265</v>
      </c>
      <c r="S165" s="31">
        <f t="shared" si="112"/>
        <v>5.3539181478874633</v>
      </c>
      <c r="T165" s="31">
        <f t="shared" si="113"/>
        <v>10.256941090194635</v>
      </c>
      <c r="U165" s="31">
        <f t="shared" si="114"/>
        <v>3.3162186432274425</v>
      </c>
      <c r="V165" s="31">
        <f t="shared" si="115"/>
        <v>1698.7990420224046</v>
      </c>
      <c r="W165" s="31">
        <f t="shared" si="116"/>
        <v>2.9521103021270214</v>
      </c>
      <c r="X165" s="32">
        <f t="shared" si="117"/>
        <v>1.3263833440261703</v>
      </c>
      <c r="Y165" s="31">
        <f t="shared" si="118"/>
        <v>74.121248685494336</v>
      </c>
      <c r="Z165" s="31">
        <f t="shared" si="119"/>
        <v>5.0533024869742746</v>
      </c>
      <c r="AA165" s="31">
        <f t="shared" si="120"/>
        <v>14.320698819841578</v>
      </c>
      <c r="AB165" s="31">
        <f t="shared" si="121"/>
        <v>2.0885064005071401</v>
      </c>
      <c r="AD165" s="73">
        <f t="shared" si="122"/>
        <v>707.51922150596579</v>
      </c>
      <c r="AE165" s="73">
        <f t="shared" si="123"/>
        <v>1.2418809446145909</v>
      </c>
      <c r="AF165" s="73">
        <f t="shared" si="124"/>
        <v>4.8747477011249173E-2</v>
      </c>
      <c r="AG165" s="73">
        <f t="shared" si="125"/>
        <v>1147.878787878788</v>
      </c>
      <c r="AH165" s="73">
        <f t="shared" si="126"/>
        <v>1987.2031096195803</v>
      </c>
      <c r="AI165" s="73">
        <f t="shared" si="127"/>
        <v>8.8297671643036927E-3</v>
      </c>
      <c r="AJ165" s="73">
        <f t="shared" si="128"/>
        <v>399.39393939393943</v>
      </c>
      <c r="AK165" s="73">
        <f t="shared" si="129"/>
        <v>116.86555199222212</v>
      </c>
      <c r="AL165" s="73">
        <f t="shared" si="130"/>
        <v>23.5603079160676</v>
      </c>
      <c r="AM165" s="73">
        <f t="shared" si="131"/>
        <v>83.63636363636364</v>
      </c>
      <c r="AN165" s="73">
        <f t="shared" si="132"/>
        <v>0.21344615482016613</v>
      </c>
      <c r="AO165" s="73">
        <f t="shared" si="133"/>
        <v>64.242424242424249</v>
      </c>
      <c r="AP165" s="73">
        <f t="shared" si="134"/>
        <v>24.515975442881508</v>
      </c>
      <c r="AQ165" s="73">
        <f t="shared" si="135"/>
        <v>927.27272727272737</v>
      </c>
      <c r="AR165" s="73">
        <f t="shared" si="136"/>
        <v>39.686145242151007</v>
      </c>
      <c r="AS165" s="73">
        <f t="shared" si="137"/>
        <v>0.59851384687950671</v>
      </c>
      <c r="AT165" s="73">
        <f t="shared" si="138"/>
        <v>206.66666666666669</v>
      </c>
      <c r="AU165" s="73">
        <f t="shared" si="139"/>
        <v>707.51922150596579</v>
      </c>
      <c r="AV165" s="73">
        <f t="shared" si="140"/>
        <v>1987.2031096195803</v>
      </c>
      <c r="AW165" s="73">
        <f t="shared" si="141"/>
        <v>116.86555199222212</v>
      </c>
      <c r="AX165" s="73">
        <f t="shared" si="142"/>
        <v>0.21344615482016613</v>
      </c>
      <c r="AY165" s="73">
        <f t="shared" si="143"/>
        <v>24.515975442881508</v>
      </c>
      <c r="AZ165" s="73">
        <f t="shared" si="144"/>
        <v>39.686145242151007</v>
      </c>
      <c r="BA165" s="73">
        <f t="shared" si="145"/>
        <v>2829.0909090909095</v>
      </c>
      <c r="BC165" s="34">
        <f t="shared" si="146"/>
        <v>3.3077942338578366E-2</v>
      </c>
      <c r="BD165" s="34">
        <f t="shared" si="147"/>
        <v>0.17973551343581556</v>
      </c>
      <c r="BE165" s="34">
        <f t="shared" si="148"/>
        <v>0.10969320166147015</v>
      </c>
      <c r="BF165" s="34">
        <f t="shared" si="149"/>
        <v>8.1266300339997821E-2</v>
      </c>
      <c r="BG165" s="34">
        <f t="shared" si="150"/>
        <v>2.4517783900822092</v>
      </c>
      <c r="BH165" s="34">
        <f t="shared" si="151"/>
        <v>0.16715284828352972</v>
      </c>
      <c r="BI165" s="34">
        <f t="shared" si="152"/>
        <v>0.4666614451805321</v>
      </c>
      <c r="BJ165" s="34">
        <f t="shared" si="153"/>
        <v>0.22344266939628021</v>
      </c>
      <c r="BL165" s="49">
        <f t="shared" si="154"/>
        <v>1</v>
      </c>
      <c r="BM165" s="49">
        <f t="shared" si="155"/>
        <v>0.61030343733734138</v>
      </c>
      <c r="BN165" s="49">
        <f t="shared" si="156"/>
        <v>13.641034780573575</v>
      </c>
      <c r="BO165" s="49">
        <f t="shared" si="157"/>
        <v>0.92999343918318522</v>
      </c>
      <c r="BP165" s="49">
        <f t="shared" si="158"/>
        <v>1.2431748468900816</v>
      </c>
      <c r="BU165" s="38">
        <f t="shared" si="159"/>
        <v>4.059090599744905E-2</v>
      </c>
      <c r="BV165" s="38">
        <f t="shared" si="160"/>
        <v>2.4772769454880061E-2</v>
      </c>
      <c r="BW165" s="38">
        <f t="shared" si="160"/>
        <v>0.55370196048619502</v>
      </c>
      <c r="BX165" s="38">
        <f t="shared" si="160"/>
        <v>3.7749276268129024E-2</v>
      </c>
      <c r="BY165" s="38">
        <f t="shared" si="108"/>
        <v>5.0461593348508423E-2</v>
      </c>
    </row>
    <row r="166" spans="1:77" x14ac:dyDescent="0.25">
      <c r="A166" s="23" t="s">
        <v>505</v>
      </c>
      <c r="B166" s="24" t="s">
        <v>506</v>
      </c>
      <c r="C166" s="24" t="s">
        <v>65</v>
      </c>
      <c r="D166" s="24" t="s">
        <v>66</v>
      </c>
      <c r="E166" s="25">
        <v>0.14499999999999999</v>
      </c>
      <c r="F166" s="26">
        <f t="shared" si="109"/>
        <v>4.7803253831720367</v>
      </c>
      <c r="G166" s="27">
        <v>851.13803820237763</v>
      </c>
      <c r="H166" s="28">
        <f t="shared" si="110"/>
        <v>2.9300000000000006</v>
      </c>
      <c r="I166" s="27">
        <v>4.6459999999999996E-4</v>
      </c>
      <c r="J166" s="27">
        <f t="shared" si="111"/>
        <v>1.8742795712684319E-7</v>
      </c>
      <c r="K166" s="20">
        <f t="shared" si="107"/>
        <v>0.99995023864220711</v>
      </c>
      <c r="S166" s="31">
        <f t="shared" si="112"/>
        <v>5.0533294470379193</v>
      </c>
      <c r="T166" s="31">
        <f t="shared" si="113"/>
        <v>9.0224981300706339</v>
      </c>
      <c r="U166" s="31">
        <f t="shared" si="114"/>
        <v>3.1586313631453327</v>
      </c>
      <c r="V166" s="31">
        <f t="shared" si="115"/>
        <v>39.731823347841164</v>
      </c>
      <c r="W166" s="31">
        <f t="shared" si="116"/>
        <v>2.8193445887200883</v>
      </c>
      <c r="X166" s="32">
        <f t="shared" si="117"/>
        <v>215703.99675640205</v>
      </c>
      <c r="Y166" s="31">
        <f t="shared" si="118"/>
        <v>69.167920104403024</v>
      </c>
      <c r="Z166" s="31">
        <f t="shared" si="119"/>
        <v>4.7743412515021966</v>
      </c>
      <c r="AA166" s="31">
        <f t="shared" si="120"/>
        <v>13.419395970881691</v>
      </c>
      <c r="AB166" s="31">
        <f t="shared" si="121"/>
        <v>2.0762927354571374</v>
      </c>
      <c r="AD166" s="73">
        <f t="shared" si="122"/>
        <v>749.60479812381709</v>
      </c>
      <c r="AE166" s="73">
        <f t="shared" si="123"/>
        <v>30.233377479237973</v>
      </c>
      <c r="AF166" s="73">
        <f t="shared" si="124"/>
        <v>5.5417024508276146E-2</v>
      </c>
      <c r="AG166" s="73">
        <f t="shared" si="125"/>
        <v>1147.878787878788</v>
      </c>
      <c r="AH166" s="73">
        <f t="shared" si="126"/>
        <v>2086.346661687594</v>
      </c>
      <c r="AI166" s="73">
        <f t="shared" si="127"/>
        <v>0.37753112583530674</v>
      </c>
      <c r="AJ166" s="73">
        <f t="shared" si="128"/>
        <v>399.39393939393943</v>
      </c>
      <c r="AK166" s="73">
        <f t="shared" si="129"/>
        <v>122.36886593441255</v>
      </c>
      <c r="AL166" s="73">
        <f t="shared" si="130"/>
        <v>1.4487445976854626E-4</v>
      </c>
      <c r="AM166" s="73">
        <f t="shared" si="131"/>
        <v>83.63636363636364</v>
      </c>
      <c r="AN166" s="73">
        <f t="shared" si="132"/>
        <v>0.2287316938041187</v>
      </c>
      <c r="AO166" s="73">
        <f t="shared" si="133"/>
        <v>64.242424242424249</v>
      </c>
      <c r="AP166" s="73">
        <f t="shared" si="134"/>
        <v>25.948425793219897</v>
      </c>
      <c r="AQ166" s="73">
        <f t="shared" si="135"/>
        <v>927.27272727272737</v>
      </c>
      <c r="AR166" s="73">
        <f t="shared" si="136"/>
        <v>42.351633006920821</v>
      </c>
      <c r="AS166" s="73">
        <f t="shared" si="137"/>
        <v>0.60203456798435873</v>
      </c>
      <c r="AT166" s="73">
        <f t="shared" si="138"/>
        <v>206.66666666666669</v>
      </c>
      <c r="AU166" s="73">
        <f t="shared" si="139"/>
        <v>749.60479812381709</v>
      </c>
      <c r="AV166" s="73">
        <f t="shared" si="140"/>
        <v>2086.346661687594</v>
      </c>
      <c r="AW166" s="73">
        <f t="shared" si="141"/>
        <v>122.36886593441255</v>
      </c>
      <c r="AX166" s="73">
        <f t="shared" si="142"/>
        <v>0.2287316938041187</v>
      </c>
      <c r="AY166" s="73">
        <f t="shared" si="143"/>
        <v>25.948425793219897</v>
      </c>
      <c r="AZ166" s="73">
        <f t="shared" si="144"/>
        <v>42.351633006920821</v>
      </c>
      <c r="BA166" s="73">
        <f t="shared" si="145"/>
        <v>2829.0909090909095</v>
      </c>
      <c r="BC166" s="34">
        <f t="shared" si="146"/>
        <v>1.2862847490436976E-2</v>
      </c>
      <c r="BD166" s="34">
        <f t="shared" si="147"/>
        <v>6.5168328442973864E-2</v>
      </c>
      <c r="BE166" s="34">
        <f t="shared" si="148"/>
        <v>4.062164288596929E-2</v>
      </c>
      <c r="BF166" s="34">
        <f t="shared" si="149"/>
        <v>3.6264756533269313E-2</v>
      </c>
      <c r="BG166" s="34">
        <f t="shared" si="150"/>
        <v>0.88969640753366575</v>
      </c>
      <c r="BH166" s="34">
        <f t="shared" si="151"/>
        <v>6.1411623385374751E-2</v>
      </c>
      <c r="BI166" s="34">
        <f t="shared" si="152"/>
        <v>0.17019233520979463</v>
      </c>
      <c r="BJ166" s="34">
        <f t="shared" si="153"/>
        <v>8.1969335201822285E-2</v>
      </c>
      <c r="BL166" s="49">
        <f t="shared" si="154"/>
        <v>1</v>
      </c>
      <c r="BM166" s="49">
        <f t="shared" si="155"/>
        <v>0.62333412343874417</v>
      </c>
      <c r="BN166" s="49">
        <f t="shared" si="156"/>
        <v>13.652282155927978</v>
      </c>
      <c r="BO166" s="49">
        <f t="shared" si="157"/>
        <v>0.94235382205811136</v>
      </c>
      <c r="BP166" s="49">
        <f t="shared" si="158"/>
        <v>1.2578093862504129</v>
      </c>
      <c r="BU166" s="38">
        <f t="shared" si="159"/>
        <v>4.0225247441437309E-2</v>
      </c>
      <c r="BV166" s="38">
        <f t="shared" si="160"/>
        <v>2.507376935401491E-2</v>
      </c>
      <c r="BW166" s="38">
        <f t="shared" si="160"/>
        <v>0.54916642786252212</v>
      </c>
      <c r="BX166" s="38">
        <f t="shared" si="160"/>
        <v>3.7906415669671713E-2</v>
      </c>
      <c r="BY166" s="38">
        <f t="shared" si="108"/>
        <v>5.0595693796085257E-2</v>
      </c>
    </row>
    <row r="167" spans="1:77" x14ac:dyDescent="0.25">
      <c r="A167" s="23" t="s">
        <v>507</v>
      </c>
      <c r="B167" s="24" t="s">
        <v>508</v>
      </c>
      <c r="C167" s="24" t="s">
        <v>89</v>
      </c>
      <c r="D167" s="24" t="s">
        <v>66</v>
      </c>
      <c r="E167" s="25">
        <v>2.18E-2</v>
      </c>
      <c r="F167" s="26">
        <f t="shared" si="109"/>
        <v>31.795742227520424</v>
      </c>
      <c r="G167" s="27">
        <v>63.095734448019364</v>
      </c>
      <c r="H167" s="28">
        <f t="shared" si="110"/>
        <v>1.8000000000000003</v>
      </c>
      <c r="I167" s="27">
        <v>2.1168640716648052E-3</v>
      </c>
      <c r="J167" s="27">
        <f t="shared" si="111"/>
        <v>8.5398086196157089E-7</v>
      </c>
      <c r="K167" s="20">
        <f t="shared" si="107"/>
        <v>0.99991628900356455</v>
      </c>
      <c r="S167" s="31">
        <f t="shared" si="112"/>
        <v>3.1230265347126434</v>
      </c>
      <c r="T167" s="31">
        <f t="shared" si="113"/>
        <v>3.880714857665938</v>
      </c>
      <c r="U167" s="31">
        <f t="shared" si="114"/>
        <v>2.1466465984878793</v>
      </c>
      <c r="V167" s="31">
        <f t="shared" si="115"/>
        <v>3.7172431015302667</v>
      </c>
      <c r="W167" s="31">
        <f t="shared" si="116"/>
        <v>1.9667575070299419</v>
      </c>
      <c r="X167" s="32">
        <f t="shared" si="117"/>
        <v>4546.403122667255</v>
      </c>
      <c r="Y167" s="31">
        <f t="shared" si="118"/>
        <v>37.358924760394942</v>
      </c>
      <c r="Z167" s="31">
        <f t="shared" si="119"/>
        <v>2.9829243295230139</v>
      </c>
      <c r="AA167" s="31">
        <f t="shared" si="120"/>
        <v>7.6314621286672946</v>
      </c>
      <c r="AB167" s="31">
        <f t="shared" si="121"/>
        <v>1.939604055068437</v>
      </c>
      <c r="AD167" s="73">
        <f t="shared" si="122"/>
        <v>1212.9259735375711</v>
      </c>
      <c r="AE167" s="73">
        <f t="shared" si="123"/>
        <v>201.09356580227089</v>
      </c>
      <c r="AF167" s="73">
        <f t="shared" si="124"/>
        <v>0.12884224127219843</v>
      </c>
      <c r="AG167" s="73">
        <f t="shared" si="125"/>
        <v>1147.878787878788</v>
      </c>
      <c r="AH167" s="73">
        <f t="shared" si="126"/>
        <v>3069.9044754931092</v>
      </c>
      <c r="AI167" s="73">
        <f t="shared" si="127"/>
        <v>4.0352485942673457</v>
      </c>
      <c r="AJ167" s="73">
        <f t="shared" si="128"/>
        <v>399.39393939393943</v>
      </c>
      <c r="AK167" s="73">
        <f t="shared" si="129"/>
        <v>175.41562636310695</v>
      </c>
      <c r="AL167" s="73">
        <f t="shared" si="130"/>
        <v>6.8735655763113336E-3</v>
      </c>
      <c r="AM167" s="73">
        <f t="shared" si="131"/>
        <v>83.63636363636364</v>
      </c>
      <c r="AN167" s="73">
        <f t="shared" si="132"/>
        <v>0.42348369563248661</v>
      </c>
      <c r="AO167" s="73">
        <f t="shared" si="133"/>
        <v>64.242424242424249</v>
      </c>
      <c r="AP167" s="73">
        <f t="shared" si="134"/>
        <v>41.531941809574342</v>
      </c>
      <c r="AQ167" s="73">
        <f t="shared" si="135"/>
        <v>927.27272727272737</v>
      </c>
      <c r="AR167" s="73">
        <f t="shared" si="136"/>
        <v>74.472404337618471</v>
      </c>
      <c r="AS167" s="73">
        <f t="shared" si="137"/>
        <v>0.64446142847226373</v>
      </c>
      <c r="AT167" s="73">
        <f t="shared" si="138"/>
        <v>206.66666666666669</v>
      </c>
      <c r="AU167" s="73">
        <f t="shared" si="139"/>
        <v>1212.9259735375711</v>
      </c>
      <c r="AV167" s="73">
        <f t="shared" si="140"/>
        <v>3069.9044754931092</v>
      </c>
      <c r="AW167" s="73">
        <f t="shared" si="141"/>
        <v>175.41562636310695</v>
      </c>
      <c r="AX167" s="73">
        <f t="shared" si="142"/>
        <v>0.42348369563248661</v>
      </c>
      <c r="AY167" s="73">
        <f t="shared" si="143"/>
        <v>41.531941809574342</v>
      </c>
      <c r="AZ167" s="73">
        <f t="shared" si="144"/>
        <v>74.472404337618471</v>
      </c>
      <c r="BA167" s="73">
        <f t="shared" si="145"/>
        <v>2829.0909090909095</v>
      </c>
      <c r="BC167" s="34">
        <f t="shared" si="146"/>
        <v>3.295006774457712E-3</v>
      </c>
      <c r="BD167" s="34">
        <f t="shared" si="147"/>
        <v>1.0311018319202402E-2</v>
      </c>
      <c r="BE167" s="34">
        <f t="shared" si="148"/>
        <v>7.0639298726402422E-3</v>
      </c>
      <c r="BF167" s="34">
        <f t="shared" si="149"/>
        <v>6.4802253852844372E-3</v>
      </c>
      <c r="BG167" s="34">
        <f t="shared" si="150"/>
        <v>0.1230979101719573</v>
      </c>
      <c r="BH167" s="34">
        <f t="shared" si="151"/>
        <v>9.8287558734730576E-3</v>
      </c>
      <c r="BI167" s="34">
        <f t="shared" si="152"/>
        <v>2.4929982959017757E-2</v>
      </c>
      <c r="BJ167" s="34">
        <f t="shared" si="153"/>
        <v>1.2853129943646218E-2</v>
      </c>
      <c r="BL167" s="49">
        <f t="shared" si="154"/>
        <v>1</v>
      </c>
      <c r="BM167" s="49">
        <f t="shared" si="155"/>
        <v>0.68508557098428902</v>
      </c>
      <c r="BN167" s="49">
        <f t="shared" si="156"/>
        <v>11.938482345891071</v>
      </c>
      <c r="BO167" s="49">
        <f t="shared" si="157"/>
        <v>0.95322843672664048</v>
      </c>
      <c r="BP167" s="49">
        <f t="shared" si="158"/>
        <v>1.2465432167557684</v>
      </c>
      <c r="BU167" s="38">
        <f t="shared" si="159"/>
        <v>4.1566189755391905E-2</v>
      </c>
      <c r="BV167" s="38">
        <f t="shared" si="160"/>
        <v>2.8476396842213966E-2</v>
      </c>
      <c r="BW167" s="38">
        <f t="shared" si="160"/>
        <v>0.49623722258070457</v>
      </c>
      <c r="BX167" s="38">
        <f t="shared" si="160"/>
        <v>3.9622074081215125E-2</v>
      </c>
      <c r="BY167" s="38">
        <f t="shared" si="108"/>
        <v>5.181405188596689E-2</v>
      </c>
    </row>
    <row r="168" spans="1:77" x14ac:dyDescent="0.25">
      <c r="A168" s="23" t="s">
        <v>509</v>
      </c>
      <c r="B168" s="24" t="s">
        <v>510</v>
      </c>
      <c r="C168" s="24" t="s">
        <v>459</v>
      </c>
      <c r="D168" s="24" t="s">
        <v>66</v>
      </c>
      <c r="E168" s="25">
        <v>9.3100000000000006E-3</v>
      </c>
      <c r="F168" s="26">
        <f t="shared" si="109"/>
        <v>74.451899093442023</v>
      </c>
      <c r="G168" s="27">
        <v>2.1877616239495523E-2</v>
      </c>
      <c r="H168" s="28">
        <f t="shared" si="110"/>
        <v>-1.6600000000000001</v>
      </c>
      <c r="I168" s="27">
        <v>9.5471199976132186E-13</v>
      </c>
      <c r="J168" s="27">
        <f t="shared" si="111"/>
        <v>3.851479116654063E-16</v>
      </c>
      <c r="K168" s="20">
        <f t="shared" si="107"/>
        <v>0.8825739267821574</v>
      </c>
      <c r="S168" s="31">
        <f t="shared" si="112"/>
        <v>0.87229789539459446</v>
      </c>
      <c r="T168" s="31">
        <f t="shared" si="113"/>
        <v>0.80023998130113982</v>
      </c>
      <c r="U168" s="31">
        <f t="shared" si="114"/>
        <v>0.96667475167327366</v>
      </c>
      <c r="V168" s="31">
        <f t="shared" si="115"/>
        <v>0.83468404665427698</v>
      </c>
      <c r="W168" s="31">
        <f t="shared" si="116"/>
        <v>0.9726429822991991</v>
      </c>
      <c r="X168" s="32">
        <f t="shared" si="117"/>
        <v>2485836147633.9951</v>
      </c>
      <c r="Y168" s="31">
        <f t="shared" si="118"/>
        <v>0.26971127397335665</v>
      </c>
      <c r="Z168" s="31">
        <f t="shared" si="119"/>
        <v>0.89413642711005781</v>
      </c>
      <c r="AA168" s="31">
        <f t="shared" si="120"/>
        <v>0.8827449309827744</v>
      </c>
      <c r="AB168" s="31">
        <f t="shared" si="121"/>
        <v>0.89509911219122285</v>
      </c>
      <c r="AD168" s="73">
        <f t="shared" si="122"/>
        <v>4342.553180512321</v>
      </c>
      <c r="AE168" s="73">
        <f t="shared" si="123"/>
        <v>470.87430015998984</v>
      </c>
      <c r="AF168" s="73">
        <f t="shared" si="124"/>
        <v>0.6248125708328538</v>
      </c>
      <c r="AG168" s="73">
        <f t="shared" si="125"/>
        <v>1147.878787878788</v>
      </c>
      <c r="AH168" s="73">
        <f t="shared" si="126"/>
        <v>6817.1843617442</v>
      </c>
      <c r="AI168" s="73">
        <f t="shared" si="127"/>
        <v>17.970871804877017</v>
      </c>
      <c r="AJ168" s="73">
        <f t="shared" si="128"/>
        <v>399.39393939393943</v>
      </c>
      <c r="AK168" s="73">
        <f t="shared" si="129"/>
        <v>354.70363358245356</v>
      </c>
      <c r="AL168" s="73">
        <f t="shared" si="130"/>
        <v>1.2571222777391653E-11</v>
      </c>
      <c r="AM168" s="73">
        <f t="shared" si="131"/>
        <v>83.63636363636364</v>
      </c>
      <c r="AN168" s="73">
        <f t="shared" si="132"/>
        <v>58.658636286560728</v>
      </c>
      <c r="AO168" s="73">
        <f t="shared" si="133"/>
        <v>64.242424242424249</v>
      </c>
      <c r="AP168" s="73">
        <f t="shared" si="134"/>
        <v>138.55451575385192</v>
      </c>
      <c r="AQ168" s="73">
        <f t="shared" si="135"/>
        <v>927.27272727272737</v>
      </c>
      <c r="AR168" s="73">
        <f t="shared" si="136"/>
        <v>643.82508852313492</v>
      </c>
      <c r="AS168" s="73">
        <f t="shared" si="137"/>
        <v>1.3964933971836615</v>
      </c>
      <c r="AT168" s="73">
        <f t="shared" si="138"/>
        <v>206.66666666666669</v>
      </c>
      <c r="AU168" s="73">
        <f t="shared" si="139"/>
        <v>4342.553180512321</v>
      </c>
      <c r="AV168" s="73">
        <f t="shared" si="140"/>
        <v>6817.1843617442</v>
      </c>
      <c r="AW168" s="73">
        <f t="shared" si="141"/>
        <v>354.70363358245356</v>
      </c>
      <c r="AX168" s="73">
        <f t="shared" si="142"/>
        <v>58.658636286560728</v>
      </c>
      <c r="AY168" s="73">
        <f t="shared" si="143"/>
        <v>138.55451575385192</v>
      </c>
      <c r="AZ168" s="73">
        <f t="shared" si="144"/>
        <v>643.82508852313492</v>
      </c>
      <c r="BA168" s="73">
        <f t="shared" si="145"/>
        <v>2829.0909090909095</v>
      </c>
      <c r="BC168" s="34">
        <f t="shared" si="146"/>
        <v>4.4471171269351174E-3</v>
      </c>
      <c r="BD168" s="34">
        <f t="shared" si="147"/>
        <v>3.8842712509206062E-3</v>
      </c>
      <c r="BE168" s="34">
        <f t="shared" si="148"/>
        <v>4.2876132092299754E-3</v>
      </c>
      <c r="BF168" s="34">
        <f t="shared" si="149"/>
        <v>4.3254572649758646E-3</v>
      </c>
      <c r="BG168" s="34">
        <f t="shared" si="150"/>
        <v>1.199437625814404E-3</v>
      </c>
      <c r="BH168" s="34">
        <f t="shared" si="151"/>
        <v>3.9763294188177112E-3</v>
      </c>
      <c r="BI168" s="34">
        <f t="shared" si="152"/>
        <v>3.9171735281274545E-3</v>
      </c>
      <c r="BJ168" s="34">
        <f t="shared" si="153"/>
        <v>4.3762455741220936E-3</v>
      </c>
      <c r="BL168" s="49">
        <f t="shared" si="154"/>
        <v>1</v>
      </c>
      <c r="BM168" s="49">
        <f t="shared" si="155"/>
        <v>1.1038398021800804</v>
      </c>
      <c r="BN168" s="49">
        <f t="shared" si="156"/>
        <v>0.30879347716257632</v>
      </c>
      <c r="BO168" s="49">
        <f t="shared" si="157"/>
        <v>1.0237002418086241</v>
      </c>
      <c r="BP168" s="49">
        <f t="shared" si="158"/>
        <v>1.1266580759736811</v>
      </c>
      <c r="BU168" s="38">
        <f t="shared" si="159"/>
        <v>5.5357477008237725E-2</v>
      </c>
      <c r="BV168" s="38">
        <f t="shared" si="160"/>
        <v>6.1105786469961475E-2</v>
      </c>
      <c r="BW168" s="38">
        <f t="shared" si="160"/>
        <v>1.70940278123211E-2</v>
      </c>
      <c r="BX168" s="38">
        <f t="shared" si="160"/>
        <v>5.6669462599248308E-2</v>
      </c>
      <c r="BY168" s="38">
        <f t="shared" si="108"/>
        <v>6.2368948536858398E-2</v>
      </c>
    </row>
    <row r="169" spans="1:77" x14ac:dyDescent="0.25">
      <c r="A169" s="23" t="s">
        <v>511</v>
      </c>
      <c r="B169" s="24" t="s">
        <v>512</v>
      </c>
      <c r="C169" s="24" t="s">
        <v>513</v>
      </c>
      <c r="D169" s="24" t="s">
        <v>66</v>
      </c>
      <c r="E169" s="25">
        <v>3.77</v>
      </c>
      <c r="F169" s="26">
        <f t="shared" si="109"/>
        <v>0.18385866858353986</v>
      </c>
      <c r="G169" s="27">
        <v>66069.344800759733</v>
      </c>
      <c r="H169" s="28">
        <f t="shared" si="110"/>
        <v>4.8200000000000012</v>
      </c>
      <c r="I169" s="27">
        <v>0.29351785827972127</v>
      </c>
      <c r="J169" s="27">
        <f t="shared" si="111"/>
        <v>1.1841035849680249E-4</v>
      </c>
      <c r="K169" s="20">
        <f t="shared" si="107"/>
        <v>0.99923028190041507</v>
      </c>
      <c r="S169" s="31">
        <f t="shared" si="112"/>
        <v>5.3572266706104665</v>
      </c>
      <c r="T169" s="31">
        <f t="shared" si="113"/>
        <v>10.271531870060334</v>
      </c>
      <c r="U169" s="31">
        <f t="shared" si="114"/>
        <v>3.3179531764801378</v>
      </c>
      <c r="V169" s="31">
        <f t="shared" si="115"/>
        <v>3020.2905189667599</v>
      </c>
      <c r="W169" s="31">
        <f t="shared" si="116"/>
        <v>2.9535716291110399</v>
      </c>
      <c r="X169" s="32">
        <f t="shared" si="117"/>
        <v>25884.580414150918</v>
      </c>
      <c r="Y169" s="31">
        <f t="shared" si="118"/>
        <v>74.175769032129864</v>
      </c>
      <c r="Z169" s="31">
        <f t="shared" si="119"/>
        <v>5.0563729602947562</v>
      </c>
      <c r="AA169" s="31">
        <f t="shared" si="120"/>
        <v>14.330619289066348</v>
      </c>
      <c r="AB169" s="31">
        <f t="shared" si="121"/>
        <v>2.0886330341334189</v>
      </c>
      <c r="AD169" s="73">
        <f t="shared" si="122"/>
        <v>707.08227090349158</v>
      </c>
      <c r="AE169" s="73">
        <f t="shared" si="123"/>
        <v>1.162822210739922</v>
      </c>
      <c r="AF169" s="73">
        <f t="shared" si="124"/>
        <v>4.8678230893427876E-2</v>
      </c>
      <c r="AG169" s="73">
        <f t="shared" si="125"/>
        <v>1147.878787878788</v>
      </c>
      <c r="AH169" s="73">
        <f t="shared" si="126"/>
        <v>1986.1642553349786</v>
      </c>
      <c r="AI169" s="73">
        <f t="shared" si="127"/>
        <v>4.966409656886747E-3</v>
      </c>
      <c r="AJ169" s="73">
        <f t="shared" si="128"/>
        <v>399.39393939393943</v>
      </c>
      <c r="AK169" s="73">
        <f t="shared" si="129"/>
        <v>116.80773088406102</v>
      </c>
      <c r="AL169" s="73">
        <f t="shared" si="130"/>
        <v>1.2072824631499859E-3</v>
      </c>
      <c r="AM169" s="73">
        <f t="shared" si="131"/>
        <v>83.63636363636364</v>
      </c>
      <c r="AN169" s="73">
        <f t="shared" si="132"/>
        <v>0.21328926856875732</v>
      </c>
      <c r="AO169" s="73">
        <f t="shared" si="133"/>
        <v>64.242424242424249</v>
      </c>
      <c r="AP169" s="73">
        <f t="shared" si="134"/>
        <v>24.501088161204688</v>
      </c>
      <c r="AQ169" s="73">
        <f t="shared" si="135"/>
        <v>927.27272727272737</v>
      </c>
      <c r="AR169" s="73">
        <f t="shared" si="136"/>
        <v>39.658672236652571</v>
      </c>
      <c r="AS169" s="73">
        <f t="shared" si="137"/>
        <v>0.59847755904072897</v>
      </c>
      <c r="AT169" s="73">
        <f t="shared" si="138"/>
        <v>206.66666666666669</v>
      </c>
      <c r="AU169" s="73">
        <f t="shared" si="139"/>
        <v>707.08227090349158</v>
      </c>
      <c r="AV169" s="73">
        <f t="shared" si="140"/>
        <v>1986.1642553349786</v>
      </c>
      <c r="AW169" s="73">
        <f t="shared" si="141"/>
        <v>116.80773088406102</v>
      </c>
      <c r="AX169" s="73">
        <f t="shared" si="142"/>
        <v>0.21328926856875732</v>
      </c>
      <c r="AY169" s="73">
        <f t="shared" si="143"/>
        <v>24.501088161204688</v>
      </c>
      <c r="AZ169" s="73">
        <f t="shared" si="144"/>
        <v>39.658672236652571</v>
      </c>
      <c r="BA169" s="73">
        <f t="shared" si="145"/>
        <v>2829.0909090909095</v>
      </c>
      <c r="BC169" s="34">
        <f t="shared" si="146"/>
        <v>0.12600879826362743</v>
      </c>
      <c r="BD169" s="34">
        <f t="shared" si="147"/>
        <v>0.67686563232674302</v>
      </c>
      <c r="BE169" s="34">
        <f t="shared" si="148"/>
        <v>0.41809024702733516</v>
      </c>
      <c r="BF169" s="34">
        <f t="shared" si="149"/>
        <v>0.37217216493292482</v>
      </c>
      <c r="BG169" s="34">
        <f t="shared" si="150"/>
        <v>9.3467995160190753</v>
      </c>
      <c r="BH169" s="34">
        <f t="shared" si="151"/>
        <v>0.63714748029944257</v>
      </c>
      <c r="BI169" s="34">
        <f t="shared" si="152"/>
        <v>1.7789386658008335</v>
      </c>
      <c r="BJ169" s="34">
        <f t="shared" si="153"/>
        <v>0.85172389631332313</v>
      </c>
      <c r="BL169" s="49">
        <f t="shared" si="154"/>
        <v>1</v>
      </c>
      <c r="BM169" s="49">
        <f t="shared" si="155"/>
        <v>0.61768573710876584</v>
      </c>
      <c r="BN169" s="49">
        <f t="shared" si="156"/>
        <v>13.808943857718424</v>
      </c>
      <c r="BO169" s="49">
        <f t="shared" si="157"/>
        <v>0.9413204776097609</v>
      </c>
      <c r="BP169" s="49">
        <f t="shared" si="158"/>
        <v>1.2583352672014094</v>
      </c>
      <c r="BU169" s="38">
        <f t="shared" si="159"/>
        <v>4.0117269145306528E-2</v>
      </c>
      <c r="BV169" s="38">
        <f t="shared" si="160"/>
        <v>2.4779864962809411E-2</v>
      </c>
      <c r="BW169" s="38">
        <f t="shared" si="160"/>
        <v>0.55397711735251742</v>
      </c>
      <c r="BX169" s="38">
        <f t="shared" si="160"/>
        <v>3.7763206952259265E-2</v>
      </c>
      <c r="BY169" s="38">
        <f t="shared" si="108"/>
        <v>5.048097458935015E-2</v>
      </c>
    </row>
    <row r="170" spans="1:77" x14ac:dyDescent="0.25">
      <c r="A170" s="23" t="s">
        <v>514</v>
      </c>
      <c r="B170" s="24" t="s">
        <v>515</v>
      </c>
      <c r="C170" s="24" t="s">
        <v>516</v>
      </c>
      <c r="D170" s="24" t="s">
        <v>212</v>
      </c>
      <c r="E170" s="25">
        <v>1.26</v>
      </c>
      <c r="F170" s="26">
        <f t="shared" si="109"/>
        <v>0.55011680996821055</v>
      </c>
      <c r="G170" s="27">
        <v>2951.2092266663899</v>
      </c>
      <c r="H170" s="28">
        <f t="shared" si="110"/>
        <v>3.4700000000000006</v>
      </c>
      <c r="I170" s="27">
        <v>18.318089883060928</v>
      </c>
      <c r="J170" s="27">
        <f t="shared" si="111"/>
        <v>7.3898453836590697E-3</v>
      </c>
      <c r="K170" s="20">
        <f t="shared" si="107"/>
        <v>0.99992936328098803</v>
      </c>
      <c r="S170" s="31">
        <f t="shared" si="112"/>
        <v>5.2680494785536274</v>
      </c>
      <c r="T170" s="31">
        <f t="shared" si="113"/>
        <v>9.8862882402376648</v>
      </c>
      <c r="U170" s="31">
        <f t="shared" si="114"/>
        <v>3.2712009495937675</v>
      </c>
      <c r="V170" s="31">
        <f t="shared" si="115"/>
        <v>135.70786673989539</v>
      </c>
      <c r="W170" s="31">
        <f t="shared" si="116"/>
        <v>2.9141833437576947</v>
      </c>
      <c r="X170" s="32">
        <f t="shared" si="117"/>
        <v>18.65022910438849</v>
      </c>
      <c r="Y170" s="31">
        <f t="shared" si="118"/>
        <v>72.706239628834993</v>
      </c>
      <c r="Z170" s="31">
        <f t="shared" si="119"/>
        <v>4.9736120993515538</v>
      </c>
      <c r="AA170" s="31">
        <f t="shared" si="120"/>
        <v>14.063225148714734</v>
      </c>
      <c r="AB170" s="31">
        <f t="shared" si="121"/>
        <v>2.0851628528309334</v>
      </c>
      <c r="AD170" s="73">
        <f t="shared" si="122"/>
        <v>719.05171267298283</v>
      </c>
      <c r="AE170" s="73">
        <f t="shared" si="123"/>
        <v>3.4792378845154808</v>
      </c>
      <c r="AF170" s="73">
        <f t="shared" si="124"/>
        <v>5.0575098343276718E-2</v>
      </c>
      <c r="AG170" s="73">
        <f t="shared" si="125"/>
        <v>1147.878787878788</v>
      </c>
      <c r="AH170" s="73">
        <f t="shared" si="126"/>
        <v>2014.5506502186531</v>
      </c>
      <c r="AI170" s="73">
        <f t="shared" si="127"/>
        <v>0.11053154367793404</v>
      </c>
      <c r="AJ170" s="73">
        <f t="shared" si="128"/>
        <v>399.39393939393943</v>
      </c>
      <c r="AK170" s="73">
        <f t="shared" si="129"/>
        <v>118.3865115209737</v>
      </c>
      <c r="AL170" s="73">
        <f t="shared" si="130"/>
        <v>1.6755826336013599</v>
      </c>
      <c r="AM170" s="73">
        <f t="shared" si="131"/>
        <v>83.63636363636364</v>
      </c>
      <c r="AN170" s="73">
        <f t="shared" si="132"/>
        <v>0.21760024453408203</v>
      </c>
      <c r="AO170" s="73">
        <f t="shared" si="133"/>
        <v>64.242424242424249</v>
      </c>
      <c r="AP170" s="73">
        <f t="shared" si="134"/>
        <v>24.908786049532367</v>
      </c>
      <c r="AQ170" s="73">
        <f t="shared" si="135"/>
        <v>927.27272727272737</v>
      </c>
      <c r="AR170" s="73">
        <f t="shared" si="136"/>
        <v>40.412730886646898</v>
      </c>
      <c r="AS170" s="73">
        <f t="shared" si="137"/>
        <v>0.59947356068756463</v>
      </c>
      <c r="AT170" s="73">
        <f t="shared" si="138"/>
        <v>206.66666666666669</v>
      </c>
      <c r="AU170" s="73">
        <f t="shared" si="139"/>
        <v>719.05171267298283</v>
      </c>
      <c r="AV170" s="73">
        <f t="shared" si="140"/>
        <v>2014.5506502186531</v>
      </c>
      <c r="AW170" s="73">
        <f t="shared" si="141"/>
        <v>118.3865115209737</v>
      </c>
      <c r="AX170" s="73">
        <f t="shared" si="142"/>
        <v>0.21760024453408203</v>
      </c>
      <c r="AY170" s="73">
        <f t="shared" si="143"/>
        <v>24.908786049532367</v>
      </c>
      <c r="AZ170" s="73">
        <f t="shared" si="144"/>
        <v>40.412730886646898</v>
      </c>
      <c r="BA170" s="73">
        <f t="shared" si="145"/>
        <v>2829.0909090909095</v>
      </c>
      <c r="BC170" s="34">
        <f t="shared" si="146"/>
        <v>6.4498988623392761E-2</v>
      </c>
      <c r="BD170" s="34">
        <f t="shared" si="147"/>
        <v>0.34103005933432934</v>
      </c>
      <c r="BE170" s="34">
        <f t="shared" si="148"/>
        <v>0.2109775772104498</v>
      </c>
      <c r="BF170" s="34">
        <f t="shared" si="149"/>
        <v>0.18533868854912494</v>
      </c>
      <c r="BG170" s="34">
        <f t="shared" si="150"/>
        <v>4.6894789226698963</v>
      </c>
      <c r="BH170" s="34">
        <f t="shared" si="151"/>
        <v>0.32079295021324444</v>
      </c>
      <c r="BI170" s="34">
        <f t="shared" si="152"/>
        <v>0.89380528783899649</v>
      </c>
      <c r="BJ170" s="34">
        <f t="shared" si="153"/>
        <v>0.4286501107697735</v>
      </c>
      <c r="BL170" s="49">
        <f t="shared" si="154"/>
        <v>1</v>
      </c>
      <c r="BM170" s="49">
        <f t="shared" si="155"/>
        <v>0.61864803830567205</v>
      </c>
      <c r="BN170" s="49">
        <f t="shared" si="156"/>
        <v>13.750925451625831</v>
      </c>
      <c r="BO170" s="49">
        <f t="shared" si="157"/>
        <v>0.94065886989379599</v>
      </c>
      <c r="BP170" s="49">
        <f t="shared" si="158"/>
        <v>1.2569276491534891</v>
      </c>
      <c r="BU170" s="38">
        <f t="shared" si="159"/>
        <v>4.0186629262231106E-2</v>
      </c>
      <c r="BV170" s="38">
        <f t="shared" si="160"/>
        <v>2.4861379359196592E-2</v>
      </c>
      <c r="BW170" s="38">
        <f t="shared" si="160"/>
        <v>0.55260334313706505</v>
      </c>
      <c r="BX170" s="38">
        <f t="shared" si="160"/>
        <v>3.7801909266651265E-2</v>
      </c>
      <c r="BY170" s="38">
        <f t="shared" si="108"/>
        <v>5.0511685445978956E-2</v>
      </c>
    </row>
    <row r="171" spans="1:77" x14ac:dyDescent="0.25">
      <c r="A171" s="23" t="s">
        <v>517</v>
      </c>
      <c r="B171" s="24" t="s">
        <v>518</v>
      </c>
      <c r="C171" s="24" t="s">
        <v>65</v>
      </c>
      <c r="D171" s="24" t="s">
        <v>66</v>
      </c>
      <c r="E171" s="25">
        <v>0.31900000000000001</v>
      </c>
      <c r="F171" s="26">
        <f t="shared" si="109"/>
        <v>2.1728751741691075</v>
      </c>
      <c r="G171" s="27">
        <v>208.92961308540396</v>
      </c>
      <c r="H171" s="28">
        <f t="shared" si="110"/>
        <v>2.3199999999999998</v>
      </c>
      <c r="I171" s="27">
        <v>1.8685000000000002E-5</v>
      </c>
      <c r="J171" s="27">
        <f t="shared" si="111"/>
        <v>7.5378634931447809E-9</v>
      </c>
      <c r="K171" s="20">
        <f t="shared" si="107"/>
        <v>0.99994685831979635</v>
      </c>
      <c r="S171" s="31">
        <f t="shared" si="112"/>
        <v>4.3247854502736276</v>
      </c>
      <c r="T171" s="31">
        <f t="shared" si="113"/>
        <v>6.6287635789488597</v>
      </c>
      <c r="U171" s="31">
        <f t="shared" si="114"/>
        <v>2.7766833173746424</v>
      </c>
      <c r="V171" s="31">
        <f t="shared" si="115"/>
        <v>10.38204510491866</v>
      </c>
      <c r="W171" s="31">
        <f t="shared" si="116"/>
        <v>2.497557165555556</v>
      </c>
      <c r="X171" s="32">
        <f t="shared" si="117"/>
        <v>1412305.2734867055</v>
      </c>
      <c r="Y171" s="31">
        <f t="shared" si="118"/>
        <v>57.162419593053599</v>
      </c>
      <c r="Z171" s="31">
        <f t="shared" si="119"/>
        <v>4.0982162579188204</v>
      </c>
      <c r="AA171" s="31">
        <f t="shared" si="120"/>
        <v>11.234886779350402</v>
      </c>
      <c r="AB171" s="31">
        <f t="shared" si="121"/>
        <v>2.0394458305784942</v>
      </c>
      <c r="AD171" s="73">
        <f t="shared" si="122"/>
        <v>875.88160003644452</v>
      </c>
      <c r="AE171" s="73">
        <f t="shared" si="123"/>
        <v>13.742444308744531</v>
      </c>
      <c r="AF171" s="73">
        <f t="shared" si="124"/>
        <v>7.5428847935965507E-2</v>
      </c>
      <c r="AG171" s="73">
        <f t="shared" si="125"/>
        <v>1147.878787878788</v>
      </c>
      <c r="AH171" s="73">
        <f t="shared" si="126"/>
        <v>2373.3351076675367</v>
      </c>
      <c r="AI171" s="73">
        <f t="shared" si="127"/>
        <v>1.4448020451089651</v>
      </c>
      <c r="AJ171" s="73">
        <f t="shared" si="128"/>
        <v>399.39393939393943</v>
      </c>
      <c r="AK171" s="73">
        <f t="shared" si="129"/>
        <v>138.13497635128533</v>
      </c>
      <c r="AL171" s="73">
        <f t="shared" si="130"/>
        <v>2.2126944214298557E-5</v>
      </c>
      <c r="AM171" s="73">
        <f t="shared" si="131"/>
        <v>83.63636363636364</v>
      </c>
      <c r="AN171" s="73">
        <f t="shared" si="132"/>
        <v>0.27677092108799783</v>
      </c>
      <c r="AO171" s="73">
        <f t="shared" si="133"/>
        <v>64.242424242424249</v>
      </c>
      <c r="AP171" s="73">
        <f t="shared" si="134"/>
        <v>30.229405155653303</v>
      </c>
      <c r="AQ171" s="73">
        <f t="shared" si="135"/>
        <v>927.27272727272737</v>
      </c>
      <c r="AR171" s="73">
        <f t="shared" si="136"/>
        <v>50.58647625874822</v>
      </c>
      <c r="AS171" s="73">
        <f t="shared" si="137"/>
        <v>0.61291159650238625</v>
      </c>
      <c r="AT171" s="73">
        <f t="shared" si="138"/>
        <v>206.66666666666669</v>
      </c>
      <c r="AU171" s="73">
        <f t="shared" si="139"/>
        <v>875.88160003644452</v>
      </c>
      <c r="AV171" s="73">
        <f t="shared" si="140"/>
        <v>2373.3351076675367</v>
      </c>
      <c r="AW171" s="73">
        <f t="shared" si="141"/>
        <v>138.13497635128533</v>
      </c>
      <c r="AX171" s="73">
        <f t="shared" si="142"/>
        <v>0.27677092108799783</v>
      </c>
      <c r="AY171" s="73">
        <f t="shared" si="143"/>
        <v>30.229405155653303</v>
      </c>
      <c r="AZ171" s="73">
        <f t="shared" si="144"/>
        <v>50.58647625874822</v>
      </c>
      <c r="BA171" s="73">
        <f t="shared" si="145"/>
        <v>2829.0909090909095</v>
      </c>
      <c r="BC171" s="34">
        <f t="shared" si="146"/>
        <v>3.0491954585269078E-2</v>
      </c>
      <c r="BD171" s="34">
        <f t="shared" si="147"/>
        <v>0.13218329999611333</v>
      </c>
      <c r="BE171" s="34">
        <f t="shared" si="148"/>
        <v>8.4614991012467208E-2</v>
      </c>
      <c r="BF171" s="34">
        <f t="shared" si="149"/>
        <v>7.6155387467396751E-2</v>
      </c>
      <c r="BG171" s="34">
        <f t="shared" si="150"/>
        <v>1.7429939022154859</v>
      </c>
      <c r="BH171" s="34">
        <f t="shared" si="151"/>
        <v>0.12496262401707205</v>
      </c>
      <c r="BI171" s="34">
        <f t="shared" si="152"/>
        <v>0.33847268327286084</v>
      </c>
      <c r="BJ171" s="34">
        <f t="shared" si="153"/>
        <v>0.16596306614177253</v>
      </c>
      <c r="BL171" s="49">
        <f t="shared" si="154"/>
        <v>1</v>
      </c>
      <c r="BM171" s="49">
        <f t="shared" si="155"/>
        <v>0.64013374620663266</v>
      </c>
      <c r="BN171" s="49">
        <f t="shared" si="156"/>
        <v>13.186188438832563</v>
      </c>
      <c r="BO171" s="49">
        <f t="shared" si="157"/>
        <v>0.94537376522409711</v>
      </c>
      <c r="BP171" s="49">
        <f t="shared" si="158"/>
        <v>1.2555524498681183</v>
      </c>
      <c r="BU171" s="38">
        <f t="shared" si="159"/>
        <v>4.0564428142619069E-2</v>
      </c>
      <c r="BV171" s="38">
        <f t="shared" si="160"/>
        <v>2.5966659349664502E-2</v>
      </c>
      <c r="BW171" s="38">
        <f t="shared" si="160"/>
        <v>0.53489019340205779</v>
      </c>
      <c r="BX171" s="38">
        <f t="shared" si="160"/>
        <v>3.8348546167350117E-2</v>
      </c>
      <c r="BY171" s="38">
        <f t="shared" si="108"/>
        <v>5.0930767131964615E-2</v>
      </c>
    </row>
    <row r="172" spans="1:77" x14ac:dyDescent="0.25">
      <c r="A172" s="23" t="s">
        <v>519</v>
      </c>
      <c r="B172" s="24" t="s">
        <v>520</v>
      </c>
      <c r="C172" s="24" t="s">
        <v>94</v>
      </c>
      <c r="D172" s="24" t="s">
        <v>90</v>
      </c>
      <c r="E172" s="25">
        <v>9.5700000000000004E-3</v>
      </c>
      <c r="F172" s="26">
        <f t="shared" si="109"/>
        <v>72.429172472303577</v>
      </c>
      <c r="G172" s="27">
        <v>1</v>
      </c>
      <c r="H172" s="28">
        <f t="shared" si="110"/>
        <v>0</v>
      </c>
      <c r="I172" s="27">
        <v>5.0802999999999995E-6</v>
      </c>
      <c r="J172" s="27">
        <f t="shared" si="111"/>
        <v>2.0494839659739593E-9</v>
      </c>
      <c r="K172" s="20">
        <f t="shared" si="107"/>
        <v>0.99706175040227396</v>
      </c>
      <c r="S172" s="31">
        <f t="shared" si="112"/>
        <v>0.94122120168110079</v>
      </c>
      <c r="T172" s="31">
        <f t="shared" si="113"/>
        <v>0.87044606410066416</v>
      </c>
      <c r="U172" s="31">
        <f t="shared" si="114"/>
        <v>1.002808632758156</v>
      </c>
      <c r="V172" s="31">
        <f t="shared" si="115"/>
        <v>0.87938553909044459</v>
      </c>
      <c r="W172" s="31">
        <f t="shared" si="116"/>
        <v>1.0030854171067296</v>
      </c>
      <c r="X172" s="32">
        <f t="shared" si="117"/>
        <v>489282.29263588897</v>
      </c>
      <c r="Y172" s="31">
        <f t="shared" si="118"/>
        <v>1.4054817868614844</v>
      </c>
      <c r="Z172" s="31">
        <f t="shared" si="119"/>
        <v>0.95810067666489429</v>
      </c>
      <c r="AA172" s="31">
        <f t="shared" si="120"/>
        <v>1.0894086283878768</v>
      </c>
      <c r="AB172" s="31">
        <f t="shared" si="121"/>
        <v>1.0120060950690024</v>
      </c>
      <c r="AD172" s="73">
        <f t="shared" si="122"/>
        <v>4024.5587256580188</v>
      </c>
      <c r="AE172" s="73">
        <f t="shared" si="123"/>
        <v>458.08147695815103</v>
      </c>
      <c r="AF172" s="73">
        <f t="shared" si="124"/>
        <v>0.57441812953292493</v>
      </c>
      <c r="AG172" s="73">
        <f t="shared" si="125"/>
        <v>1147.878787878788</v>
      </c>
      <c r="AH172" s="73">
        <f t="shared" si="126"/>
        <v>6571.5429492012436</v>
      </c>
      <c r="AI172" s="73">
        <f t="shared" si="127"/>
        <v>17.057364868103946</v>
      </c>
      <c r="AJ172" s="73">
        <f t="shared" si="128"/>
        <v>399.39393939393943</v>
      </c>
      <c r="AK172" s="73">
        <f t="shared" si="129"/>
        <v>343.9388053263778</v>
      </c>
      <c r="AL172" s="73">
        <f t="shared" si="130"/>
        <v>6.3869059784788551E-5</v>
      </c>
      <c r="AM172" s="73">
        <f t="shared" si="131"/>
        <v>83.63636363636364</v>
      </c>
      <c r="AN172" s="73">
        <f t="shared" si="132"/>
        <v>11.256563884557309</v>
      </c>
      <c r="AO172" s="73">
        <f t="shared" si="133"/>
        <v>64.242424242424249</v>
      </c>
      <c r="AP172" s="73">
        <f t="shared" si="134"/>
        <v>129.30440682638618</v>
      </c>
      <c r="AQ172" s="73">
        <f t="shared" si="135"/>
        <v>927.27272727272737</v>
      </c>
      <c r="AR172" s="73">
        <f t="shared" si="136"/>
        <v>521.68976683649134</v>
      </c>
      <c r="AS172" s="73">
        <f t="shared" si="137"/>
        <v>1.2351704264338155</v>
      </c>
      <c r="AT172" s="73">
        <f t="shared" si="138"/>
        <v>206.66666666666669</v>
      </c>
      <c r="AU172" s="73">
        <f t="shared" si="139"/>
        <v>4024.5587256580188</v>
      </c>
      <c r="AV172" s="73">
        <f t="shared" si="140"/>
        <v>6571.5429492012436</v>
      </c>
      <c r="AW172" s="73">
        <f t="shared" si="141"/>
        <v>343.9388053263778</v>
      </c>
      <c r="AX172" s="73">
        <f t="shared" si="142"/>
        <v>11.256563884557309</v>
      </c>
      <c r="AY172" s="73">
        <f t="shared" si="143"/>
        <v>129.30440682638618</v>
      </c>
      <c r="AZ172" s="73">
        <f t="shared" si="144"/>
        <v>521.68976683649134</v>
      </c>
      <c r="BA172" s="73">
        <f t="shared" si="145"/>
        <v>2829.0909090909095</v>
      </c>
      <c r="BC172" s="34">
        <f t="shared" si="146"/>
        <v>4.7881698256757787E-3</v>
      </c>
      <c r="BD172" s="34">
        <f t="shared" si="147"/>
        <v>4.5127032022704025E-3</v>
      </c>
      <c r="BE172" s="34">
        <f t="shared" si="148"/>
        <v>4.7891870271478815E-3</v>
      </c>
      <c r="BF172" s="34">
        <f t="shared" si="149"/>
        <v>4.8029424348646904E-3</v>
      </c>
      <c r="BG172" s="34">
        <f t="shared" si="150"/>
        <v>6.7296854823870366E-3</v>
      </c>
      <c r="BH172" s="34">
        <f t="shared" si="151"/>
        <v>4.5875487499663923E-3</v>
      </c>
      <c r="BI172" s="34">
        <f t="shared" si="152"/>
        <v>5.2039524675109375E-3</v>
      </c>
      <c r="BJ172" s="34">
        <f t="shared" si="153"/>
        <v>5.1422145507494322E-3</v>
      </c>
      <c r="BL172" s="49">
        <f t="shared" si="154"/>
        <v>1</v>
      </c>
      <c r="BM172" s="49">
        <f t="shared" si="155"/>
        <v>1.0612678947594816</v>
      </c>
      <c r="BN172" s="49">
        <f t="shared" si="156"/>
        <v>1.4912758895823772</v>
      </c>
      <c r="BO172" s="49">
        <f t="shared" si="157"/>
        <v>1.0165855240952548</v>
      </c>
      <c r="BP172" s="49">
        <f t="shared" si="158"/>
        <v>1.1394976182263248</v>
      </c>
      <c r="BU172" s="38">
        <f t="shared" si="159"/>
        <v>5.3527238161462577E-2</v>
      </c>
      <c r="BV172" s="38">
        <f t="shared" si="160"/>
        <v>5.6806739355904773E-2</v>
      </c>
      <c r="BW172" s="38">
        <f t="shared" si="160"/>
        <v>7.9823879706122869E-2</v>
      </c>
      <c r="BX172" s="38">
        <f t="shared" si="160"/>
        <v>5.4415015459741957E-2</v>
      </c>
      <c r="BY172" s="38">
        <f t="shared" si="108"/>
        <v>6.0994160395219849E-2</v>
      </c>
    </row>
    <row r="173" spans="1:77" x14ac:dyDescent="0.25">
      <c r="A173" s="23" t="s">
        <v>521</v>
      </c>
      <c r="B173" s="24" t="s">
        <v>522</v>
      </c>
      <c r="C173" s="24" t="s">
        <v>65</v>
      </c>
      <c r="D173" s="24" t="s">
        <v>66</v>
      </c>
      <c r="E173" s="25">
        <v>4.7800000000000004E-3</v>
      </c>
      <c r="F173" s="26">
        <f t="shared" si="109"/>
        <v>145.00987041003037</v>
      </c>
      <c r="G173" s="27">
        <v>9.7723722095581103</v>
      </c>
      <c r="H173" s="28">
        <f t="shared" si="110"/>
        <v>0.9900000000000001</v>
      </c>
      <c r="I173" s="27">
        <v>2.3028000000000002E-6</v>
      </c>
      <c r="J173" s="27">
        <f t="shared" si="111"/>
        <v>9.2899074402000555E-10</v>
      </c>
      <c r="K173" s="20">
        <f t="shared" si="107"/>
        <v>0.99966532805872055</v>
      </c>
      <c r="S173" s="31">
        <f t="shared" si="112"/>
        <v>1.4762092662109019</v>
      </c>
      <c r="T173" s="31">
        <f t="shared" si="113"/>
        <v>1.456550325336248</v>
      </c>
      <c r="U173" s="31">
        <f t="shared" si="114"/>
        <v>1.2832826283786456</v>
      </c>
      <c r="V173" s="31">
        <f t="shared" si="115"/>
        <v>1.2802946037262921</v>
      </c>
      <c r="W173" s="31">
        <f t="shared" si="116"/>
        <v>1.2393819640186692</v>
      </c>
      <c r="X173" s="32">
        <f t="shared" si="117"/>
        <v>1517351.6312912949</v>
      </c>
      <c r="Y173" s="31">
        <f t="shared" si="118"/>
        <v>10.221420852730091</v>
      </c>
      <c r="Z173" s="31">
        <f t="shared" si="119"/>
        <v>1.4545961571079546</v>
      </c>
      <c r="AA173" s="31">
        <f t="shared" si="120"/>
        <v>2.6935483227857624</v>
      </c>
      <c r="AB173" s="31">
        <f t="shared" si="121"/>
        <v>1.5155338575133535</v>
      </c>
      <c r="AD173" s="73">
        <f t="shared" si="122"/>
        <v>2566.0318538190363</v>
      </c>
      <c r="AE173" s="73">
        <f t="shared" si="123"/>
        <v>917.12128336600517</v>
      </c>
      <c r="AF173" s="73">
        <f t="shared" si="124"/>
        <v>0.34327684481795978</v>
      </c>
      <c r="AG173" s="73">
        <f t="shared" si="125"/>
        <v>1147.878787878788</v>
      </c>
      <c r="AH173" s="73">
        <f t="shared" si="126"/>
        <v>5135.2678313163869</v>
      </c>
      <c r="AI173" s="73">
        <f t="shared" si="127"/>
        <v>11.716053442967393</v>
      </c>
      <c r="AJ173" s="73">
        <f t="shared" si="128"/>
        <v>399.39393939393943</v>
      </c>
      <c r="AK173" s="73">
        <f t="shared" si="129"/>
        <v>278.36454782781004</v>
      </c>
      <c r="AL173" s="73">
        <f t="shared" si="130"/>
        <v>2.0595094344351584E-5</v>
      </c>
      <c r="AM173" s="73">
        <f t="shared" si="131"/>
        <v>83.63636363636364</v>
      </c>
      <c r="AN173" s="73">
        <f t="shared" si="132"/>
        <v>1.547817642022085</v>
      </c>
      <c r="AO173" s="73">
        <f t="shared" si="133"/>
        <v>64.242424242424249</v>
      </c>
      <c r="AP173" s="73">
        <f t="shared" si="134"/>
        <v>85.169095951983152</v>
      </c>
      <c r="AQ173" s="73">
        <f t="shared" si="135"/>
        <v>927.27272727272737</v>
      </c>
      <c r="AR173" s="73">
        <f t="shared" si="136"/>
        <v>210.99800902979274</v>
      </c>
      <c r="AS173" s="73">
        <f t="shared" si="137"/>
        <v>0.82479186710547392</v>
      </c>
      <c r="AT173" s="73">
        <f t="shared" si="138"/>
        <v>206.66666666666669</v>
      </c>
      <c r="AU173" s="73">
        <f t="shared" si="139"/>
        <v>2566.0318538190363</v>
      </c>
      <c r="AV173" s="73">
        <f t="shared" si="140"/>
        <v>5135.2678313163869</v>
      </c>
      <c r="AW173" s="73">
        <f t="shared" si="141"/>
        <v>278.36454782781004</v>
      </c>
      <c r="AX173" s="73">
        <f t="shared" si="142"/>
        <v>1.547817642022085</v>
      </c>
      <c r="AY173" s="73">
        <f t="shared" si="143"/>
        <v>85.169095951983152</v>
      </c>
      <c r="AZ173" s="73">
        <f t="shared" si="144"/>
        <v>210.99800902979274</v>
      </c>
      <c r="BA173" s="73">
        <f t="shared" si="145"/>
        <v>2829.0909090909095</v>
      </c>
      <c r="BC173" s="34">
        <f t="shared" si="146"/>
        <v>1.541280356314871E-3</v>
      </c>
      <c r="BD173" s="34">
        <f t="shared" si="147"/>
        <v>2.2786494473411578E-3</v>
      </c>
      <c r="BE173" s="34">
        <f t="shared" si="148"/>
        <v>1.973396026785867E-3</v>
      </c>
      <c r="BF173" s="34">
        <f t="shared" si="149"/>
        <v>1.9102349337821749E-3</v>
      </c>
      <c r="BG173" s="34">
        <f t="shared" si="150"/>
        <v>1.5754075173940087E-2</v>
      </c>
      <c r="BH173" s="34">
        <f t="shared" si="151"/>
        <v>2.2419404833215902E-3</v>
      </c>
      <c r="BI173" s="34">
        <f t="shared" si="152"/>
        <v>4.135348030507727E-3</v>
      </c>
      <c r="BJ173" s="34">
        <f t="shared" si="153"/>
        <v>2.7286411385707299E-3</v>
      </c>
      <c r="BL173" s="49">
        <f t="shared" si="154"/>
        <v>1</v>
      </c>
      <c r="BM173" s="49">
        <f t="shared" si="155"/>
        <v>0.86603756847659219</v>
      </c>
      <c r="BN173" s="49">
        <f t="shared" si="156"/>
        <v>6.9137774537117727</v>
      </c>
      <c r="BO173" s="49">
        <f t="shared" si="157"/>
        <v>0.9838900344840662</v>
      </c>
      <c r="BP173" s="49">
        <f t="shared" si="158"/>
        <v>1.1974817547098546</v>
      </c>
      <c r="BU173" s="38">
        <f t="shared" si="159"/>
        <v>4.650477127379276E-2</v>
      </c>
      <c r="BV173" s="38">
        <f t="shared" si="160"/>
        <v>4.0274879036515554E-2</v>
      </c>
      <c r="BW173" s="38">
        <f t="shared" si="160"/>
        <v>0.32152363912277132</v>
      </c>
      <c r="BX173" s="38">
        <f t="shared" si="160"/>
        <v>4.5755581012245569E-2</v>
      </c>
      <c r="BY173" s="38">
        <f t="shared" si="108"/>
        <v>5.5688615107321794E-2</v>
      </c>
    </row>
    <row r="174" spans="1:77" x14ac:dyDescent="0.25">
      <c r="A174" s="23" t="s">
        <v>523</v>
      </c>
      <c r="B174" s="24" t="s">
        <v>524</v>
      </c>
      <c r="C174" s="24" t="s">
        <v>525</v>
      </c>
      <c r="D174" s="24" t="s">
        <v>279</v>
      </c>
      <c r="E174" s="25">
        <v>0.125</v>
      </c>
      <c r="F174" s="26">
        <f t="shared" si="109"/>
        <v>5.5451774444795623</v>
      </c>
      <c r="G174" s="27">
        <v>16218.100973589309</v>
      </c>
      <c r="H174" s="28">
        <f t="shared" si="110"/>
        <v>4.21</v>
      </c>
      <c r="I174" s="27">
        <v>6.1058066651402149E-2</v>
      </c>
      <c r="J174" s="27">
        <f t="shared" si="111"/>
        <v>2.4631917129976186E-5</v>
      </c>
      <c r="K174" s="20">
        <f t="shared" si="107"/>
        <v>0.99978294952118552</v>
      </c>
      <c r="S174" s="31">
        <f t="shared" si="112"/>
        <v>5.3441880699352531</v>
      </c>
      <c r="T174" s="31">
        <f t="shared" si="113"/>
        <v>10.214166416660952</v>
      </c>
      <c r="U174" s="31">
        <f t="shared" si="114"/>
        <v>3.3111175315917025</v>
      </c>
      <c r="V174" s="31">
        <f t="shared" si="115"/>
        <v>742.02244549074817</v>
      </c>
      <c r="W174" s="31">
        <f t="shared" si="116"/>
        <v>2.9478126663969384</v>
      </c>
      <c r="X174" s="32">
        <f t="shared" si="117"/>
        <v>30573.767800440302</v>
      </c>
      <c r="Y174" s="31">
        <f t="shared" si="118"/>
        <v>73.960909081641262</v>
      </c>
      <c r="Z174" s="31">
        <f t="shared" si="119"/>
        <v>5.0442724916380675</v>
      </c>
      <c r="AA174" s="31">
        <f t="shared" si="120"/>
        <v>14.291523581537069</v>
      </c>
      <c r="AB174" s="31">
        <f t="shared" si="121"/>
        <v>2.0881330526225632</v>
      </c>
      <c r="AD174" s="73">
        <f t="shared" si="122"/>
        <v>708.80739046406597</v>
      </c>
      <c r="AE174" s="73">
        <f t="shared" si="123"/>
        <v>35.070717875916046</v>
      </c>
      <c r="AF174" s="73">
        <f t="shared" si="124"/>
        <v>4.8951620680902495E-2</v>
      </c>
      <c r="AG174" s="73">
        <f t="shared" si="125"/>
        <v>1147.878787878788</v>
      </c>
      <c r="AH174" s="73">
        <f t="shared" si="126"/>
        <v>1990.26459711084</v>
      </c>
      <c r="AI174" s="73">
        <f t="shared" si="127"/>
        <v>2.02150219190196E-2</v>
      </c>
      <c r="AJ174" s="73">
        <f t="shared" si="128"/>
        <v>399.39393939393943</v>
      </c>
      <c r="AK174" s="73">
        <f t="shared" si="129"/>
        <v>117.03593105924458</v>
      </c>
      <c r="AL174" s="73">
        <f t="shared" si="130"/>
        <v>1.0221180524420009E-3</v>
      </c>
      <c r="AM174" s="73">
        <f t="shared" si="131"/>
        <v>83.63636363636364</v>
      </c>
      <c r="AN174" s="73">
        <f t="shared" si="132"/>
        <v>0.21390888401499053</v>
      </c>
      <c r="AO174" s="73">
        <f t="shared" si="133"/>
        <v>64.242424242424249</v>
      </c>
      <c r="AP174" s="73">
        <f t="shared" si="134"/>
        <v>24.559862672264689</v>
      </c>
      <c r="AQ174" s="73">
        <f t="shared" si="135"/>
        <v>927.27272727272737</v>
      </c>
      <c r="AR174" s="73">
        <f t="shared" si="136"/>
        <v>39.767161988771562</v>
      </c>
      <c r="AS174" s="73">
        <f t="shared" si="137"/>
        <v>0.59862085820157818</v>
      </c>
      <c r="AT174" s="73">
        <f t="shared" si="138"/>
        <v>206.66666666666669</v>
      </c>
      <c r="AU174" s="73">
        <f t="shared" si="139"/>
        <v>708.80739046406597</v>
      </c>
      <c r="AV174" s="73">
        <f t="shared" si="140"/>
        <v>1990.26459711084</v>
      </c>
      <c r="AW174" s="73">
        <f t="shared" si="141"/>
        <v>117.03593105924458</v>
      </c>
      <c r="AX174" s="73">
        <f t="shared" si="142"/>
        <v>0.21390888401499053</v>
      </c>
      <c r="AY174" s="73">
        <f t="shared" si="143"/>
        <v>24.559862672264689</v>
      </c>
      <c r="AZ174" s="73">
        <f t="shared" si="144"/>
        <v>39.767161988771562</v>
      </c>
      <c r="BA174" s="73">
        <f t="shared" si="145"/>
        <v>2829.0909090909095</v>
      </c>
      <c r="BC174" s="34">
        <f t="shared" si="146"/>
        <v>1.0586765202744024E-2</v>
      </c>
      <c r="BD174" s="34">
        <f t="shared" si="147"/>
        <v>5.6728963165045262E-2</v>
      </c>
      <c r="BE174" s="34">
        <f t="shared" si="148"/>
        <v>3.5053667827230253E-2</v>
      </c>
      <c r="BF174" s="34">
        <f t="shared" si="149"/>
        <v>3.1207528013940056E-2</v>
      </c>
      <c r="BG174" s="34">
        <f t="shared" si="150"/>
        <v>0.78300677862883417</v>
      </c>
      <c r="BH174" s="34">
        <f t="shared" si="151"/>
        <v>5.3402528487632786E-2</v>
      </c>
      <c r="BI174" s="34">
        <f t="shared" si="152"/>
        <v>0.14905722452361728</v>
      </c>
      <c r="BJ174" s="34">
        <f t="shared" si="153"/>
        <v>7.1383010932378477E-2</v>
      </c>
      <c r="BL174" s="49">
        <f t="shared" si="154"/>
        <v>1</v>
      </c>
      <c r="BM174" s="49">
        <f t="shared" si="155"/>
        <v>0.6179148334730945</v>
      </c>
      <c r="BN174" s="49">
        <f t="shared" si="156"/>
        <v>13.802592801683712</v>
      </c>
      <c r="BO174" s="49">
        <f t="shared" si="157"/>
        <v>0.94136267451716571</v>
      </c>
      <c r="BP174" s="49">
        <f t="shared" si="158"/>
        <v>1.2583168623177412</v>
      </c>
      <c r="BU174" s="38">
        <f t="shared" si="159"/>
        <v>4.0121575359983466E-2</v>
      </c>
      <c r="BV174" s="38">
        <f t="shared" si="160"/>
        <v>2.4791716557242396E-2</v>
      </c>
      <c r="BW174" s="38">
        <f t="shared" si="160"/>
        <v>0.55378176725591843</v>
      </c>
      <c r="BX174" s="38">
        <f t="shared" si="160"/>
        <v>3.776895348671605E-2</v>
      </c>
      <c r="BY174" s="38">
        <f t="shared" si="108"/>
        <v>5.0485654818219192E-2</v>
      </c>
    </row>
    <row r="175" spans="1:77" x14ac:dyDescent="0.25">
      <c r="A175" s="23" t="s">
        <v>526</v>
      </c>
      <c r="B175" s="24" t="s">
        <v>527</v>
      </c>
      <c r="C175" s="24" t="s">
        <v>65</v>
      </c>
      <c r="D175" s="24" t="s">
        <v>66</v>
      </c>
      <c r="E175" s="25">
        <v>9.7699999999999995E-2</v>
      </c>
      <c r="F175" s="26">
        <f t="shared" si="109"/>
        <v>7.094648726304456</v>
      </c>
      <c r="G175" s="27">
        <v>4365.1583224016631</v>
      </c>
      <c r="H175" s="28">
        <f t="shared" si="110"/>
        <v>3.64</v>
      </c>
      <c r="I175" s="27">
        <v>8.6835081459772714E-3</v>
      </c>
      <c r="J175" s="27">
        <f t="shared" si="111"/>
        <v>3.5030826355893708E-6</v>
      </c>
      <c r="K175" s="20">
        <f t="shared" si="107"/>
        <v>0.99991399024844818</v>
      </c>
      <c r="S175" s="31">
        <f t="shared" si="112"/>
        <v>5.2978861861273447</v>
      </c>
      <c r="T175" s="31">
        <f t="shared" si="113"/>
        <v>10.013349787012954</v>
      </c>
      <c r="U175" s="31">
        <f t="shared" si="114"/>
        <v>3.2868432062050728</v>
      </c>
      <c r="V175" s="31">
        <f t="shared" si="115"/>
        <v>200.32721893704587</v>
      </c>
      <c r="W175" s="31">
        <f t="shared" si="116"/>
        <v>2.9273617891069139</v>
      </c>
      <c r="X175" s="32">
        <f t="shared" si="117"/>
        <v>58061.980227706787</v>
      </c>
      <c r="Y175" s="31">
        <f t="shared" si="118"/>
        <v>73.197911524594431</v>
      </c>
      <c r="Z175" s="31">
        <f t="shared" si="119"/>
        <v>5.0013020450602896</v>
      </c>
      <c r="AA175" s="31">
        <f t="shared" si="120"/>
        <v>14.152689288463735</v>
      </c>
      <c r="AB175" s="31">
        <f t="shared" si="121"/>
        <v>2.0863372030035841</v>
      </c>
      <c r="AD175" s="73">
        <f t="shared" si="122"/>
        <v>715.00214744495236</v>
      </c>
      <c r="AE175" s="73">
        <f t="shared" si="123"/>
        <v>44.870416934385936</v>
      </c>
      <c r="AF175" s="73">
        <f t="shared" si="124"/>
        <v>4.9933340054542641E-2</v>
      </c>
      <c r="AG175" s="73">
        <f t="shared" si="125"/>
        <v>1147.878787878788</v>
      </c>
      <c r="AH175" s="73">
        <f t="shared" si="126"/>
        <v>2004.9632996058517</v>
      </c>
      <c r="AI175" s="73">
        <f t="shared" si="127"/>
        <v>7.487749333111765E-2</v>
      </c>
      <c r="AJ175" s="73">
        <f t="shared" si="128"/>
        <v>399.39393939393943</v>
      </c>
      <c r="AK175" s="73">
        <f t="shared" si="129"/>
        <v>117.85355718032152</v>
      </c>
      <c r="AL175" s="73">
        <f t="shared" si="130"/>
        <v>5.3821795049779767E-4</v>
      </c>
      <c r="AM175" s="73">
        <f t="shared" si="131"/>
        <v>83.63636363636364</v>
      </c>
      <c r="AN175" s="73">
        <f t="shared" si="132"/>
        <v>0.21613861916090668</v>
      </c>
      <c r="AO175" s="73">
        <f t="shared" si="133"/>
        <v>64.242424242424249</v>
      </c>
      <c r="AP175" s="73">
        <f t="shared" si="134"/>
        <v>24.770877375517507</v>
      </c>
      <c r="AQ175" s="73">
        <f t="shared" si="135"/>
        <v>927.27272727272737</v>
      </c>
      <c r="AR175" s="73">
        <f t="shared" si="136"/>
        <v>40.157267763703274</v>
      </c>
      <c r="AS175" s="73">
        <f t="shared" si="137"/>
        <v>0.59913613111075448</v>
      </c>
      <c r="AT175" s="73">
        <f t="shared" si="138"/>
        <v>206.66666666666669</v>
      </c>
      <c r="AU175" s="73">
        <f t="shared" si="139"/>
        <v>715.00214744495236</v>
      </c>
      <c r="AV175" s="73">
        <f t="shared" si="140"/>
        <v>2004.9632996058517</v>
      </c>
      <c r="AW175" s="73">
        <f t="shared" si="141"/>
        <v>117.85355718032152</v>
      </c>
      <c r="AX175" s="73">
        <f t="shared" si="142"/>
        <v>0.21613861916090668</v>
      </c>
      <c r="AY175" s="73">
        <f t="shared" si="143"/>
        <v>24.770877375517507</v>
      </c>
      <c r="AZ175" s="73">
        <f t="shared" si="144"/>
        <v>40.157267763703274</v>
      </c>
      <c r="BA175" s="73">
        <f t="shared" si="145"/>
        <v>2829.0909090909095</v>
      </c>
      <c r="BC175" s="34">
        <f t="shared" si="146"/>
        <v>8.4434499958300057E-3</v>
      </c>
      <c r="BD175" s="34">
        <f t="shared" si="147"/>
        <v>4.4851426383630287E-2</v>
      </c>
      <c r="BE175" s="34">
        <f t="shared" si="148"/>
        <v>2.7751259855321592E-2</v>
      </c>
      <c r="BF175" s="34">
        <f t="shared" si="149"/>
        <v>2.4716920007890216E-2</v>
      </c>
      <c r="BG175" s="34">
        <f t="shared" si="150"/>
        <v>0.61804290575710219</v>
      </c>
      <c r="BH175" s="34">
        <f t="shared" si="151"/>
        <v>4.2228243731508894E-2</v>
      </c>
      <c r="BI175" s="34">
        <f t="shared" si="152"/>
        <v>0.117740860880368</v>
      </c>
      <c r="BJ175" s="34">
        <f t="shared" si="153"/>
        <v>5.6434243089210606E-2</v>
      </c>
      <c r="BL175" s="49">
        <f t="shared" si="154"/>
        <v>1</v>
      </c>
      <c r="BM175" s="49">
        <f t="shared" si="155"/>
        <v>0.61873750943738426</v>
      </c>
      <c r="BN175" s="49">
        <f t="shared" si="156"/>
        <v>13.779782619860519</v>
      </c>
      <c r="BO175" s="49">
        <f t="shared" si="157"/>
        <v>0.9415139525400068</v>
      </c>
      <c r="BP175" s="49">
        <f t="shared" si="158"/>
        <v>1.2582485695439951</v>
      </c>
      <c r="BU175" s="38">
        <f t="shared" si="159"/>
        <v>4.0137094312441071E-2</v>
      </c>
      <c r="BV175" s="38">
        <f t="shared" si="160"/>
        <v>2.483432577093319E-2</v>
      </c>
      <c r="BW175" s="38">
        <f t="shared" si="160"/>
        <v>0.55308043461827794</v>
      </c>
      <c r="BX175" s="38">
        <f t="shared" si="160"/>
        <v>3.7789634309577422E-2</v>
      </c>
      <c r="BY175" s="38">
        <f t="shared" si="108"/>
        <v>5.0502441504281397E-2</v>
      </c>
    </row>
    <row r="176" spans="1:77" x14ac:dyDescent="0.25">
      <c r="A176" s="23" t="s">
        <v>528</v>
      </c>
      <c r="B176" s="24" t="s">
        <v>529</v>
      </c>
      <c r="C176" s="24" t="s">
        <v>65</v>
      </c>
      <c r="D176" s="24" t="s">
        <v>66</v>
      </c>
      <c r="E176" s="25">
        <v>0.13400000000000001</v>
      </c>
      <c r="F176" s="26">
        <f t="shared" si="109"/>
        <v>5.1727401534324269</v>
      </c>
      <c r="G176" s="27">
        <v>346.73685045253183</v>
      </c>
      <c r="H176" s="28">
        <f t="shared" si="110"/>
        <v>2.54</v>
      </c>
      <c r="I176" s="27">
        <v>5.5166246652875092E-5</v>
      </c>
      <c r="J176" s="27">
        <f t="shared" si="111"/>
        <v>2.2255051469014057E-8</v>
      </c>
      <c r="K176" s="20">
        <f t="shared" si="107"/>
        <v>0.9999508638537653</v>
      </c>
      <c r="S176" s="31">
        <f t="shared" si="112"/>
        <v>4.6737082599789632</v>
      </c>
      <c r="T176" s="31">
        <f t="shared" si="113"/>
        <v>7.6844968676511352</v>
      </c>
      <c r="U176" s="31">
        <f t="shared" si="114"/>
        <v>2.9596103415264712</v>
      </c>
      <c r="V176" s="31">
        <f t="shared" si="115"/>
        <v>16.680018938348656</v>
      </c>
      <c r="W176" s="31">
        <f t="shared" si="116"/>
        <v>2.6516713608781131</v>
      </c>
      <c r="X176" s="32">
        <f t="shared" si="117"/>
        <v>765522.48196797969</v>
      </c>
      <c r="Y176" s="31">
        <f t="shared" si="118"/>
        <v>62.912234276783892</v>
      </c>
      <c r="Z176" s="31">
        <f t="shared" si="119"/>
        <v>4.4220339456918207</v>
      </c>
      <c r="AA176" s="31">
        <f t="shared" si="120"/>
        <v>12.281117464554764</v>
      </c>
      <c r="AB176" s="31">
        <f t="shared" si="121"/>
        <v>2.0585639625060228</v>
      </c>
      <c r="AD176" s="73">
        <f t="shared" si="122"/>
        <v>810.49132493713887</v>
      </c>
      <c r="AE176" s="73">
        <f t="shared" si="123"/>
        <v>32.715221899175411</v>
      </c>
      <c r="AF176" s="73">
        <f t="shared" si="124"/>
        <v>6.506606855483453E-2</v>
      </c>
      <c r="AG176" s="73">
        <f t="shared" si="125"/>
        <v>1147.878787878788</v>
      </c>
      <c r="AH176" s="73">
        <f t="shared" si="126"/>
        <v>2226.6444698936589</v>
      </c>
      <c r="AI176" s="73">
        <f t="shared" si="127"/>
        <v>0.89927955450421204</v>
      </c>
      <c r="AJ176" s="73">
        <f t="shared" si="128"/>
        <v>399.39393939393943</v>
      </c>
      <c r="AK176" s="73">
        <f t="shared" si="129"/>
        <v>130.10662071100381</v>
      </c>
      <c r="AL176" s="73">
        <f t="shared" si="130"/>
        <v>4.082179261367157E-5</v>
      </c>
      <c r="AM176" s="73">
        <f t="shared" si="131"/>
        <v>83.63636363636364</v>
      </c>
      <c r="AN176" s="73">
        <f t="shared" si="132"/>
        <v>0.25147565818094536</v>
      </c>
      <c r="AO176" s="73">
        <f t="shared" si="133"/>
        <v>64.242424242424249</v>
      </c>
      <c r="AP176" s="73">
        <f t="shared" si="134"/>
        <v>28.015759534548639</v>
      </c>
      <c r="AQ176" s="73">
        <f t="shared" si="135"/>
        <v>927.27272727272737</v>
      </c>
      <c r="AR176" s="73">
        <f t="shared" si="136"/>
        <v>46.277004920247094</v>
      </c>
      <c r="AS176" s="73">
        <f t="shared" si="137"/>
        <v>0.60721941254538159</v>
      </c>
      <c r="AT176" s="73">
        <f t="shared" si="138"/>
        <v>206.66666666666669</v>
      </c>
      <c r="AU176" s="73">
        <f t="shared" si="139"/>
        <v>810.49132493713887</v>
      </c>
      <c r="AV176" s="73">
        <f t="shared" si="140"/>
        <v>2226.6444698936589</v>
      </c>
      <c r="AW176" s="73">
        <f t="shared" si="141"/>
        <v>130.10662071100381</v>
      </c>
      <c r="AX176" s="73">
        <f t="shared" si="142"/>
        <v>0.25147565818094536</v>
      </c>
      <c r="AY176" s="73">
        <f t="shared" si="143"/>
        <v>28.015759534548639</v>
      </c>
      <c r="AZ176" s="73">
        <f t="shared" si="144"/>
        <v>46.277004920247094</v>
      </c>
      <c r="BA176" s="73">
        <f t="shared" si="145"/>
        <v>2829.0909090909095</v>
      </c>
      <c r="BC176" s="34">
        <f t="shared" si="146"/>
        <v>1.2886807154772398E-2</v>
      </c>
      <c r="BD176" s="34">
        <f t="shared" si="147"/>
        <v>6.0378081672855473E-2</v>
      </c>
      <c r="BE176" s="34">
        <f t="shared" si="148"/>
        <v>3.8124530290814099E-2</v>
      </c>
      <c r="BF176" s="34">
        <f t="shared" si="149"/>
        <v>3.4171566743919343E-2</v>
      </c>
      <c r="BG176" s="34">
        <f t="shared" si="150"/>
        <v>0.81073783080077599</v>
      </c>
      <c r="BH176" s="34">
        <f t="shared" si="151"/>
        <v>5.6985898689987768E-2</v>
      </c>
      <c r="BI176" s="34">
        <f t="shared" si="152"/>
        <v>0.1562146365973465</v>
      </c>
      <c r="BJ176" s="34">
        <f t="shared" si="153"/>
        <v>7.5885247892504795E-2</v>
      </c>
      <c r="BL176" s="49">
        <f t="shared" si="154"/>
        <v>1</v>
      </c>
      <c r="BM176" s="49">
        <f t="shared" si="155"/>
        <v>0.63142996985864763</v>
      </c>
      <c r="BN176" s="49">
        <f t="shared" si="156"/>
        <v>13.427684489771794</v>
      </c>
      <c r="BO176" s="49">
        <f t="shared" si="157"/>
        <v>0.94381764228205434</v>
      </c>
      <c r="BP176" s="49">
        <f t="shared" si="158"/>
        <v>1.2568343642262647</v>
      </c>
      <c r="BU176" s="38">
        <f t="shared" si="159"/>
        <v>4.0385648453310823E-2</v>
      </c>
      <c r="BV176" s="38">
        <f t="shared" si="160"/>
        <v>2.5500708785595991E-2</v>
      </c>
      <c r="BW176" s="38">
        <f t="shared" si="160"/>
        <v>0.54228574534589802</v>
      </c>
      <c r="BX176" s="38">
        <f t="shared" si="160"/>
        <v>3.8116687505235718E-2</v>
      </c>
      <c r="BY176" s="38">
        <f t="shared" si="108"/>
        <v>5.0758070797682339E-2</v>
      </c>
    </row>
    <row r="177" spans="1:77" x14ac:dyDescent="0.25">
      <c r="A177" s="23" t="s">
        <v>530</v>
      </c>
      <c r="B177" s="24" t="s">
        <v>531</v>
      </c>
      <c r="C177" s="24" t="s">
        <v>65</v>
      </c>
      <c r="D177" s="24" t="s">
        <v>66</v>
      </c>
      <c r="E177" s="25">
        <v>0.53300000000000003</v>
      </c>
      <c r="F177" s="26">
        <f t="shared" si="109"/>
        <v>1.3004637533957697</v>
      </c>
      <c r="G177" s="27">
        <v>1584.8931924611156</v>
      </c>
      <c r="H177" s="28">
        <f t="shared" si="110"/>
        <v>3.2000000000000006</v>
      </c>
      <c r="I177" s="27">
        <v>5.8175999999999996E-4</v>
      </c>
      <c r="J177" s="27">
        <f t="shared" si="111"/>
        <v>2.346923984892645E-7</v>
      </c>
      <c r="K177" s="20">
        <f t="shared" si="107"/>
        <v>0.99994367752209146</v>
      </c>
      <c r="S177" s="31">
        <f t="shared" si="112"/>
        <v>5.1905657213200653</v>
      </c>
      <c r="T177" s="31">
        <f t="shared" si="113"/>
        <v>9.5645899087739554</v>
      </c>
      <c r="U177" s="31">
        <f t="shared" si="114"/>
        <v>3.2305791480474366</v>
      </c>
      <c r="V177" s="31">
        <f t="shared" si="115"/>
        <v>73.265408738242726</v>
      </c>
      <c r="W177" s="31">
        <f t="shared" si="116"/>
        <v>2.8799598806751194</v>
      </c>
      <c r="X177" s="32">
        <f t="shared" si="117"/>
        <v>317256.73985925311</v>
      </c>
      <c r="Y177" s="31">
        <f t="shared" si="118"/>
        <v>71.429403512937697</v>
      </c>
      <c r="Z177" s="31">
        <f t="shared" si="119"/>
        <v>4.9017033263810346</v>
      </c>
      <c r="AA177" s="31">
        <f t="shared" si="120"/>
        <v>13.830893291444816</v>
      </c>
      <c r="AB177" s="31">
        <f t="shared" si="121"/>
        <v>2.08204860985294</v>
      </c>
      <c r="AD177" s="73">
        <f t="shared" si="122"/>
        <v>729.78557702119519</v>
      </c>
      <c r="AE177" s="73">
        <f t="shared" si="123"/>
        <v>8.224840027184813</v>
      </c>
      <c r="AF177" s="73">
        <f t="shared" si="124"/>
        <v>5.2276156611934958E-2</v>
      </c>
      <c r="AG177" s="73">
        <f t="shared" si="125"/>
        <v>1147.878787878788</v>
      </c>
      <c r="AH177" s="73">
        <f t="shared" si="126"/>
        <v>2039.8819214762154</v>
      </c>
      <c r="AI177" s="73">
        <f t="shared" si="127"/>
        <v>0.20473508929146766</v>
      </c>
      <c r="AJ177" s="73">
        <f t="shared" si="128"/>
        <v>399.39393939393943</v>
      </c>
      <c r="AK177" s="73">
        <f t="shared" si="129"/>
        <v>119.79333542629946</v>
      </c>
      <c r="AL177" s="73">
        <f t="shared" si="130"/>
        <v>9.8500665466913829E-5</v>
      </c>
      <c r="AM177" s="73">
        <f t="shared" si="131"/>
        <v>83.63636363636364</v>
      </c>
      <c r="AN177" s="73">
        <f t="shared" si="132"/>
        <v>0.22148995713680417</v>
      </c>
      <c r="AO177" s="73">
        <f t="shared" si="133"/>
        <v>64.242424242424249</v>
      </c>
      <c r="AP177" s="73">
        <f t="shared" si="134"/>
        <v>25.274201930858151</v>
      </c>
      <c r="AQ177" s="73">
        <f t="shared" si="135"/>
        <v>927.27272727272737</v>
      </c>
      <c r="AR177" s="73">
        <f t="shared" si="136"/>
        <v>41.091585435402024</v>
      </c>
      <c r="AS177" s="73">
        <f t="shared" si="137"/>
        <v>0.6003702286702568</v>
      </c>
      <c r="AT177" s="73">
        <f t="shared" si="138"/>
        <v>206.66666666666669</v>
      </c>
      <c r="AU177" s="73">
        <f t="shared" si="139"/>
        <v>729.78557702119519</v>
      </c>
      <c r="AV177" s="73">
        <f t="shared" si="140"/>
        <v>2039.8819214762154</v>
      </c>
      <c r="AW177" s="73">
        <f t="shared" si="141"/>
        <v>119.79333542629946</v>
      </c>
      <c r="AX177" s="73">
        <f t="shared" si="142"/>
        <v>0.22148995713680417</v>
      </c>
      <c r="AY177" s="73">
        <f t="shared" si="143"/>
        <v>25.274201930858151</v>
      </c>
      <c r="AZ177" s="73">
        <f t="shared" si="144"/>
        <v>41.091585435402024</v>
      </c>
      <c r="BA177" s="73">
        <f t="shared" si="145"/>
        <v>2829.0909090909095</v>
      </c>
      <c r="BC177" s="34">
        <f t="shared" si="146"/>
        <v>3.9598592596204442E-2</v>
      </c>
      <c r="BD177" s="34">
        <f t="shared" si="147"/>
        <v>0.20607917440825621</v>
      </c>
      <c r="BE177" s="34">
        <f t="shared" si="148"/>
        <v>0.12791354934319574</v>
      </c>
      <c r="BF177" s="34">
        <f t="shared" si="149"/>
        <v>0.114042264236449</v>
      </c>
      <c r="BG177" s="34">
        <f t="shared" si="150"/>
        <v>2.8285038490987144</v>
      </c>
      <c r="BH177" s="34">
        <f t="shared" si="151"/>
        <v>0.19410055304882273</v>
      </c>
      <c r="BI177" s="34">
        <f t="shared" si="152"/>
        <v>0.53979718070417138</v>
      </c>
      <c r="BJ177" s="34">
        <f t="shared" si="153"/>
        <v>0.25926252545193867</v>
      </c>
      <c r="BL177" s="49">
        <f t="shared" si="154"/>
        <v>1</v>
      </c>
      <c r="BM177" s="49">
        <f t="shared" si="155"/>
        <v>0.62070099858703187</v>
      </c>
      <c r="BN177" s="49">
        <f t="shared" si="156"/>
        <v>13.725325992888854</v>
      </c>
      <c r="BO177" s="49">
        <f t="shared" si="157"/>
        <v>0.94187369299285406</v>
      </c>
      <c r="BP177" s="49">
        <f t="shared" si="158"/>
        <v>1.2580724189933079</v>
      </c>
      <c r="BU177" s="38">
        <f t="shared" si="159"/>
        <v>4.0174463150822425E-2</v>
      </c>
      <c r="BV177" s="38">
        <f t="shared" si="160"/>
        <v>2.4936329395413393E-2</v>
      </c>
      <c r="BW177" s="38">
        <f t="shared" si="160"/>
        <v>0.55140760333433847</v>
      </c>
      <c r="BX177" s="38">
        <f t="shared" si="160"/>
        <v>3.7839269971870447E-2</v>
      </c>
      <c r="BY177" s="38">
        <f t="shared" si="108"/>
        <v>5.0542384037912676E-2</v>
      </c>
    </row>
    <row r="178" spans="1:77" x14ac:dyDescent="0.25">
      <c r="A178" s="23" t="s">
        <v>532</v>
      </c>
      <c r="B178" s="24" t="s">
        <v>533</v>
      </c>
      <c r="C178" s="24" t="s">
        <v>534</v>
      </c>
      <c r="D178" s="24" t="s">
        <v>82</v>
      </c>
      <c r="E178" s="25">
        <v>1.83E-2</v>
      </c>
      <c r="F178" s="26">
        <f t="shared" si="109"/>
        <v>37.876895112565315</v>
      </c>
      <c r="G178" s="27">
        <v>5.7543993733715576E-5</v>
      </c>
      <c r="H178" s="28">
        <f t="shared" si="110"/>
        <v>-4.2400000000000011</v>
      </c>
      <c r="I178" s="27">
        <v>1.6200055995949985E-13</v>
      </c>
      <c r="J178" s="27">
        <f t="shared" si="111"/>
        <v>6.5353925972048496E-17</v>
      </c>
      <c r="K178" s="20">
        <f t="shared" si="107"/>
        <v>1.9391103445725141E-2</v>
      </c>
      <c r="S178" s="31">
        <f t="shared" si="112"/>
        <v>0.87073582824487084</v>
      </c>
      <c r="T178" s="31">
        <f t="shared" si="113"/>
        <v>0.79866188058906107</v>
      </c>
      <c r="U178" s="31">
        <f t="shared" si="114"/>
        <v>0.96585581898307327</v>
      </c>
      <c r="V178" s="31">
        <f t="shared" si="115"/>
        <v>0.83368684036328022</v>
      </c>
      <c r="W178" s="31">
        <f t="shared" si="116"/>
        <v>0.97195303966683644</v>
      </c>
      <c r="X178" s="32">
        <f t="shared" si="117"/>
        <v>14634203752068.271</v>
      </c>
      <c r="Y178" s="31">
        <f t="shared" si="118"/>
        <v>0.24397034679798005</v>
      </c>
      <c r="Z178" s="31">
        <f t="shared" si="119"/>
        <v>0.89268675125482544</v>
      </c>
      <c r="AA178" s="31">
        <f t="shared" si="120"/>
        <v>0.87806113692021204</v>
      </c>
      <c r="AB178" s="31">
        <f t="shared" si="121"/>
        <v>0.8922009701488175</v>
      </c>
      <c r="AD178" s="73">
        <f t="shared" si="122"/>
        <v>4350.3435567081406</v>
      </c>
      <c r="AE178" s="73">
        <f t="shared" si="123"/>
        <v>239.55408385188554</v>
      </c>
      <c r="AF178" s="73">
        <f t="shared" si="124"/>
        <v>0.62604715731671079</v>
      </c>
      <c r="AG178" s="73">
        <f t="shared" si="125"/>
        <v>1147.878787878788</v>
      </c>
      <c r="AH178" s="73">
        <f t="shared" si="126"/>
        <v>6822.9645361959456</v>
      </c>
      <c r="AI178" s="73">
        <f t="shared" si="127"/>
        <v>17.992367485930004</v>
      </c>
      <c r="AJ178" s="73">
        <f t="shared" si="128"/>
        <v>399.39393939393943</v>
      </c>
      <c r="AK178" s="73">
        <f t="shared" si="129"/>
        <v>354.95542060165604</v>
      </c>
      <c r="AL178" s="73">
        <f t="shared" si="130"/>
        <v>2.1354082893360969E-12</v>
      </c>
      <c r="AM178" s="73">
        <f t="shared" si="131"/>
        <v>83.63636363636364</v>
      </c>
      <c r="AN178" s="73">
        <f t="shared" si="132"/>
        <v>64.847616646987731</v>
      </c>
      <c r="AO178" s="73">
        <f t="shared" si="133"/>
        <v>64.242424242424249</v>
      </c>
      <c r="AP178" s="73">
        <f t="shared" si="134"/>
        <v>138.77952092597911</v>
      </c>
      <c r="AQ178" s="73">
        <f t="shared" si="135"/>
        <v>927.27272727272737</v>
      </c>
      <c r="AR178" s="73">
        <f t="shared" si="136"/>
        <v>647.25940989343303</v>
      </c>
      <c r="AS178" s="73">
        <f t="shared" si="137"/>
        <v>1.4010296354996143</v>
      </c>
      <c r="AT178" s="73">
        <f t="shared" si="138"/>
        <v>206.66666666666669</v>
      </c>
      <c r="AU178" s="73">
        <f t="shared" si="139"/>
        <v>4350.3435567081406</v>
      </c>
      <c r="AV178" s="73">
        <f t="shared" si="140"/>
        <v>6822.9645361959456</v>
      </c>
      <c r="AW178" s="73">
        <f t="shared" si="141"/>
        <v>354.95542060165604</v>
      </c>
      <c r="AX178" s="73">
        <f t="shared" si="142"/>
        <v>64.847616646987731</v>
      </c>
      <c r="AY178" s="73">
        <f t="shared" si="143"/>
        <v>138.77952092597911</v>
      </c>
      <c r="AZ178" s="73">
        <f t="shared" si="144"/>
        <v>647.25940989343303</v>
      </c>
      <c r="BA178" s="73">
        <f t="shared" si="145"/>
        <v>2829.0909090909095</v>
      </c>
      <c r="BC178" s="34">
        <f t="shared" si="146"/>
        <v>1.899796700555509E-4</v>
      </c>
      <c r="BD178" s="34">
        <f t="shared" si="147"/>
        <v>1.6563781370759989E-4</v>
      </c>
      <c r="BE178" s="34">
        <f t="shared" si="148"/>
        <v>1.8301036584403256E-4</v>
      </c>
      <c r="BF178" s="34">
        <f t="shared" si="149"/>
        <v>1.8465131778539422E-4</v>
      </c>
      <c r="BG178" s="34">
        <f t="shared" si="150"/>
        <v>4.634940598801858E-5</v>
      </c>
      <c r="BH178" s="34">
        <f t="shared" si="151"/>
        <v>1.6959233446635336E-4</v>
      </c>
      <c r="BI178" s="34">
        <f t="shared" si="152"/>
        <v>1.6645346712780711E-4</v>
      </c>
      <c r="BJ178" s="34">
        <f t="shared" si="153"/>
        <v>1.865649923021749E-4</v>
      </c>
      <c r="BL178" s="49">
        <f t="shared" si="154"/>
        <v>1</v>
      </c>
      <c r="BM178" s="49">
        <f t="shared" si="155"/>
        <v>1.1048827664865246</v>
      </c>
      <c r="BN178" s="49">
        <f t="shared" si="156"/>
        <v>0.27982382132765343</v>
      </c>
      <c r="BO178" s="49">
        <f t="shared" si="157"/>
        <v>1.0238745046812461</v>
      </c>
      <c r="BP178" s="49">
        <f t="shared" si="158"/>
        <v>1.1263430017949749</v>
      </c>
      <c r="BU178" s="38">
        <f t="shared" si="159"/>
        <v>5.5403908300093861E-2</v>
      </c>
      <c r="BV178" s="38">
        <f t="shared" si="160"/>
        <v>6.1214823476773428E-2</v>
      </c>
      <c r="BW178" s="38">
        <f t="shared" si="160"/>
        <v>1.550333333701916E-2</v>
      </c>
      <c r="BX178" s="38">
        <f t="shared" si="160"/>
        <v>5.6726649168163779E-2</v>
      </c>
      <c r="BY178" s="38">
        <f t="shared" si="108"/>
        <v>6.2403804385901249E-2</v>
      </c>
    </row>
    <row r="179" spans="1:77" x14ac:dyDescent="0.25">
      <c r="A179" s="23" t="s">
        <v>535</v>
      </c>
      <c r="B179" s="24" t="s">
        <v>536</v>
      </c>
      <c r="C179" s="24" t="s">
        <v>537</v>
      </c>
      <c r="D179" s="24" t="s">
        <v>452</v>
      </c>
      <c r="E179" s="25">
        <v>0.248</v>
      </c>
      <c r="F179" s="26">
        <f t="shared" si="109"/>
        <v>2.7949483087094569</v>
      </c>
      <c r="G179" s="27">
        <v>2511.8864315095811</v>
      </c>
      <c r="H179" s="28">
        <f t="shared" si="110"/>
        <v>3.4000000000000004</v>
      </c>
      <c r="I179" s="27">
        <v>3.5855000000000001E-4</v>
      </c>
      <c r="J179" s="27">
        <f t="shared" si="111"/>
        <v>1.4464548865223769E-7</v>
      </c>
      <c r="K179" s="20">
        <f t="shared" si="107"/>
        <v>0.99993406666623519</v>
      </c>
      <c r="S179" s="31">
        <f t="shared" si="112"/>
        <v>5.2521058734766779</v>
      </c>
      <c r="T179" s="31">
        <f t="shared" si="113"/>
        <v>9.8191279671860272</v>
      </c>
      <c r="U179" s="31">
        <f t="shared" si="114"/>
        <v>3.2628423208373349</v>
      </c>
      <c r="V179" s="31">
        <f t="shared" si="115"/>
        <v>115.63023133272262</v>
      </c>
      <c r="W179" s="31">
        <f t="shared" si="116"/>
        <v>2.9071412823084883</v>
      </c>
      <c r="X179" s="32">
        <f t="shared" si="117"/>
        <v>811972.65646835195</v>
      </c>
      <c r="Y179" s="31">
        <f t="shared" si="118"/>
        <v>72.443508812639692</v>
      </c>
      <c r="Z179" s="31">
        <f t="shared" si="119"/>
        <v>4.958815642406984</v>
      </c>
      <c r="AA179" s="31">
        <f t="shared" si="120"/>
        <v>14.015418905040464</v>
      </c>
      <c r="AB179" s="31">
        <f t="shared" si="121"/>
        <v>2.0845297274464927</v>
      </c>
      <c r="AD179" s="73">
        <f t="shared" si="122"/>
        <v>721.23450883378712</v>
      </c>
      <c r="AE179" s="73">
        <f t="shared" si="123"/>
        <v>17.676773122941555</v>
      </c>
      <c r="AF179" s="73">
        <f t="shared" si="124"/>
        <v>5.0921018818669124E-2</v>
      </c>
      <c r="AG179" s="73">
        <f t="shared" si="125"/>
        <v>1147.878787878788</v>
      </c>
      <c r="AH179" s="73">
        <f t="shared" si="126"/>
        <v>2019.7114515508749</v>
      </c>
      <c r="AI179" s="73">
        <f t="shared" si="127"/>
        <v>0.12972386050874479</v>
      </c>
      <c r="AJ179" s="73">
        <f t="shared" si="128"/>
        <v>399.39393939393943</v>
      </c>
      <c r="AK179" s="73">
        <f t="shared" si="129"/>
        <v>118.67328295996818</v>
      </c>
      <c r="AL179" s="73">
        <f t="shared" si="130"/>
        <v>3.8486517681421477E-5</v>
      </c>
      <c r="AM179" s="73">
        <f t="shared" si="131"/>
        <v>83.63636363636364</v>
      </c>
      <c r="AN179" s="73">
        <f t="shared" si="132"/>
        <v>0.21838941516907426</v>
      </c>
      <c r="AO179" s="73">
        <f t="shared" si="133"/>
        <v>64.242424242424249</v>
      </c>
      <c r="AP179" s="73">
        <f t="shared" si="134"/>
        <v>24.983110607431136</v>
      </c>
      <c r="AQ179" s="73">
        <f t="shared" si="135"/>
        <v>927.27272727272737</v>
      </c>
      <c r="AR179" s="73">
        <f t="shared" si="136"/>
        <v>40.550577701886567</v>
      </c>
      <c r="AS179" s="73">
        <f t="shared" si="137"/>
        <v>0.59965563625289486</v>
      </c>
      <c r="AT179" s="73">
        <f t="shared" si="138"/>
        <v>206.66666666666669</v>
      </c>
      <c r="AU179" s="73">
        <f t="shared" si="139"/>
        <v>721.23450883378712</v>
      </c>
      <c r="AV179" s="73">
        <f t="shared" si="140"/>
        <v>2019.7114515508749</v>
      </c>
      <c r="AW179" s="73">
        <f t="shared" si="141"/>
        <v>118.67328295996818</v>
      </c>
      <c r="AX179" s="73">
        <f t="shared" si="142"/>
        <v>0.21838941516907426</v>
      </c>
      <c r="AY179" s="73">
        <f t="shared" si="143"/>
        <v>24.983110607431136</v>
      </c>
      <c r="AZ179" s="73">
        <f t="shared" si="144"/>
        <v>40.550577701886567</v>
      </c>
      <c r="BA179" s="73">
        <f t="shared" si="145"/>
        <v>2829.0909090909095</v>
      </c>
      <c r="BC179" s="34">
        <f t="shared" si="146"/>
        <v>2.0312623293874052E-2</v>
      </c>
      <c r="BD179" s="34">
        <f t="shared" si="147"/>
        <v>0.10696633502892383</v>
      </c>
      <c r="BE179" s="34">
        <f t="shared" si="148"/>
        <v>6.6272630311819694E-2</v>
      </c>
      <c r="BF179" s="34">
        <f t="shared" si="149"/>
        <v>5.9051646578769143E-2</v>
      </c>
      <c r="BG179" s="34">
        <f t="shared" si="150"/>
        <v>1.4715177045975951</v>
      </c>
      <c r="BH179" s="34">
        <f t="shared" si="151"/>
        <v>0.10072655412798312</v>
      </c>
      <c r="BI179" s="34">
        <f t="shared" si="152"/>
        <v>0.28054132307075053</v>
      </c>
      <c r="BJ179" s="34">
        <f t="shared" si="153"/>
        <v>0.13458254846497586</v>
      </c>
      <c r="BL179" s="49">
        <f t="shared" si="154"/>
        <v>1</v>
      </c>
      <c r="BM179" s="49">
        <f t="shared" si="155"/>
        <v>0.61956530803733245</v>
      </c>
      <c r="BN179" s="49">
        <f t="shared" si="156"/>
        <v>13.756830167170772</v>
      </c>
      <c r="BO179" s="49">
        <f t="shared" si="157"/>
        <v>0.94166593723853897</v>
      </c>
      <c r="BP179" s="49">
        <f t="shared" si="158"/>
        <v>1.2581766817436959</v>
      </c>
      <c r="BU179" s="38">
        <f t="shared" si="159"/>
        <v>4.0152787008783365E-2</v>
      </c>
      <c r="BV179" s="38">
        <f t="shared" si="160"/>
        <v>2.4877273851654266E-2</v>
      </c>
      <c r="BW179" s="38">
        <f t="shared" si="160"/>
        <v>0.5523750716184137</v>
      </c>
      <c r="BX179" s="38">
        <f t="shared" si="160"/>
        <v>3.7810511811365417E-2</v>
      </c>
      <c r="BY179" s="38">
        <f t="shared" si="108"/>
        <v>5.0519300321472435E-2</v>
      </c>
    </row>
    <row r="180" spans="1:77" x14ac:dyDescent="0.25">
      <c r="A180" s="23" t="s">
        <v>538</v>
      </c>
      <c r="B180" s="24" t="s">
        <v>539</v>
      </c>
      <c r="C180" s="24" t="s">
        <v>540</v>
      </c>
      <c r="D180" s="24" t="s">
        <v>236</v>
      </c>
      <c r="E180" s="25">
        <v>13.2</v>
      </c>
      <c r="F180" s="26">
        <f t="shared" si="109"/>
        <v>5.2511150042420102E-2</v>
      </c>
      <c r="G180" s="27">
        <v>257039.57827688678</v>
      </c>
      <c r="H180" s="28">
        <f t="shared" si="110"/>
        <v>5.410000000000001</v>
      </c>
      <c r="I180" s="27">
        <v>5.4337999999999999E-3</v>
      </c>
      <c r="J180" s="27">
        <f t="shared" si="111"/>
        <v>2.1920921942226443E-6</v>
      </c>
      <c r="K180" s="20">
        <f t="shared" si="107"/>
        <v>0.99711828041751216</v>
      </c>
      <c r="S180" s="31">
        <f t="shared" si="112"/>
        <v>5.3603896088367593</v>
      </c>
      <c r="T180" s="31">
        <f t="shared" si="113"/>
        <v>10.285502568548761</v>
      </c>
      <c r="U180" s="31">
        <f t="shared" si="114"/>
        <v>3.31961138529085</v>
      </c>
      <c r="V180" s="31">
        <f t="shared" si="115"/>
        <v>11747.883905027627</v>
      </c>
      <c r="W180" s="31">
        <f t="shared" si="116"/>
        <v>2.9549686535131188</v>
      </c>
      <c r="X180" s="32">
        <f t="shared" si="117"/>
        <v>5438402.0960641988</v>
      </c>
      <c r="Y180" s="31">
        <f t="shared" si="118"/>
        <v>74.22789032701634</v>
      </c>
      <c r="Z180" s="31">
        <f t="shared" si="119"/>
        <v>5.0593083239755421</v>
      </c>
      <c r="AA180" s="31">
        <f t="shared" si="120"/>
        <v>14.340103229169168</v>
      </c>
      <c r="AB180" s="31">
        <f t="shared" si="121"/>
        <v>2.0887539460312956</v>
      </c>
      <c r="AD180" s="73">
        <f t="shared" si="122"/>
        <v>706.66505168866286</v>
      </c>
      <c r="AE180" s="73">
        <f t="shared" si="123"/>
        <v>0.33210907079465957</v>
      </c>
      <c r="AF180" s="73">
        <f t="shared" si="124"/>
        <v>4.8612111724021259E-2</v>
      </c>
      <c r="AG180" s="73">
        <f t="shared" si="125"/>
        <v>1147.878787878788</v>
      </c>
      <c r="AH180" s="73">
        <f t="shared" si="126"/>
        <v>1985.1721286413806</v>
      </c>
      <c r="AI180" s="73">
        <f t="shared" si="127"/>
        <v>1.2768256922917494E-3</v>
      </c>
      <c r="AJ180" s="73">
        <f t="shared" si="128"/>
        <v>399.39393939393943</v>
      </c>
      <c r="AK180" s="73">
        <f t="shared" si="129"/>
        <v>116.75250754008324</v>
      </c>
      <c r="AL180" s="73">
        <f t="shared" si="130"/>
        <v>5.7461731310040117E-6</v>
      </c>
      <c r="AM180" s="73">
        <f t="shared" si="131"/>
        <v>83.63636363636364</v>
      </c>
      <c r="AN180" s="73">
        <f t="shared" si="132"/>
        <v>0.21313950123987033</v>
      </c>
      <c r="AO180" s="73">
        <f t="shared" si="133"/>
        <v>64.242424242424249</v>
      </c>
      <c r="AP180" s="73">
        <f t="shared" si="134"/>
        <v>24.486872857506491</v>
      </c>
      <c r="AQ180" s="73">
        <f t="shared" si="135"/>
        <v>927.27272727272737</v>
      </c>
      <c r="AR180" s="73">
        <f t="shared" si="136"/>
        <v>39.632443661722597</v>
      </c>
      <c r="AS180" s="73">
        <f t="shared" si="137"/>
        <v>0.59844291491347901</v>
      </c>
      <c r="AT180" s="73">
        <f t="shared" si="138"/>
        <v>206.66666666666669</v>
      </c>
      <c r="AU180" s="73">
        <f t="shared" si="139"/>
        <v>706.66505168866286</v>
      </c>
      <c r="AV180" s="73">
        <f t="shared" si="140"/>
        <v>1985.1721286413806</v>
      </c>
      <c r="AW180" s="73">
        <f t="shared" si="141"/>
        <v>116.75250754008324</v>
      </c>
      <c r="AX180" s="73">
        <f t="shared" si="142"/>
        <v>0.21313950123987033</v>
      </c>
      <c r="AY180" s="73">
        <f t="shared" si="143"/>
        <v>24.486872857506491</v>
      </c>
      <c r="AZ180" s="73">
        <f t="shared" si="144"/>
        <v>39.632443661722597</v>
      </c>
      <c r="BA180" s="73">
        <f t="shared" si="145"/>
        <v>2829.0909090909095</v>
      </c>
      <c r="BC180" s="34">
        <f t="shared" si="146"/>
        <v>0.17174724262536747</v>
      </c>
      <c r="BD180" s="34">
        <f t="shared" si="147"/>
        <v>0.92309794994373151</v>
      </c>
      <c r="BE180" s="34">
        <f t="shared" si="148"/>
        <v>0.57013373531209355</v>
      </c>
      <c r="BF180" s="34">
        <f t="shared" si="149"/>
        <v>0.50750769330741907</v>
      </c>
      <c r="BG180" s="34">
        <f t="shared" si="150"/>
        <v>12.748435489563246</v>
      </c>
      <c r="BH180" s="34">
        <f t="shared" si="151"/>
        <v>0.86892225423436875</v>
      </c>
      <c r="BI180" s="34">
        <f t="shared" si="152"/>
        <v>2.4262374309387029</v>
      </c>
      <c r="BJ180" s="34">
        <f t="shared" si="153"/>
        <v>1.1615716803545184</v>
      </c>
      <c r="BL180" s="49">
        <f t="shared" si="154"/>
        <v>1</v>
      </c>
      <c r="BM180" s="49">
        <f t="shared" si="155"/>
        <v>0.61763081084390525</v>
      </c>
      <c r="BN180" s="49">
        <f t="shared" si="156"/>
        <v>13.810490523069996</v>
      </c>
      <c r="BO180" s="49">
        <f t="shared" si="157"/>
        <v>0.94131099986446176</v>
      </c>
      <c r="BP180" s="49">
        <f t="shared" si="158"/>
        <v>1.2583406565092288</v>
      </c>
      <c r="BU180" s="38">
        <f t="shared" si="159"/>
        <v>4.0116198555953934E-2</v>
      </c>
      <c r="BV180" s="38">
        <f t="shared" si="160"/>
        <v>2.4777000242088929E-2</v>
      </c>
      <c r="BW180" s="38">
        <f t="shared" si="160"/>
        <v>0.5540243799785961</v>
      </c>
      <c r="BX180" s="38">
        <f t="shared" si="160"/>
        <v>3.7761818973466275E-2</v>
      </c>
      <c r="BY180" s="38">
        <f t="shared" si="108"/>
        <v>5.0479843627553651E-2</v>
      </c>
    </row>
    <row r="181" spans="1:77" x14ac:dyDescent="0.25">
      <c r="A181" s="23" t="s">
        <v>541</v>
      </c>
      <c r="B181" s="24" t="s">
        <v>542</v>
      </c>
      <c r="C181" s="24" t="s">
        <v>65</v>
      </c>
      <c r="D181" s="24" t="s">
        <v>66</v>
      </c>
      <c r="E181" s="25">
        <v>7.45E-3</v>
      </c>
      <c r="F181" s="26">
        <f t="shared" si="109"/>
        <v>93.039890008046342</v>
      </c>
      <c r="G181" s="27">
        <v>4.5708818961487476E-6</v>
      </c>
      <c r="H181" s="28">
        <f t="shared" si="110"/>
        <v>-5.34</v>
      </c>
      <c r="I181" s="27">
        <v>5.6768518504326395E-9</v>
      </c>
      <c r="J181" s="27">
        <f t="shared" si="111"/>
        <v>2.2901436617269249E-12</v>
      </c>
      <c r="K181" s="20">
        <f t="shared" si="107"/>
        <v>1.5682863161931044E-3</v>
      </c>
      <c r="S181" s="31">
        <f t="shared" si="112"/>
        <v>0.87073203465427995</v>
      </c>
      <c r="T181" s="31">
        <f t="shared" si="113"/>
        <v>0.79865804875754487</v>
      </c>
      <c r="U181" s="31">
        <f t="shared" si="114"/>
        <v>0.96585383014709492</v>
      </c>
      <c r="V181" s="31">
        <f t="shared" si="115"/>
        <v>0.83368441942169114</v>
      </c>
      <c r="W181" s="31">
        <f t="shared" si="116"/>
        <v>0.97195136409233973</v>
      </c>
      <c r="X181" s="32">
        <f t="shared" si="117"/>
        <v>417615815.09650975</v>
      </c>
      <c r="Y181" s="31">
        <f t="shared" si="118"/>
        <v>0.24390783313513892</v>
      </c>
      <c r="Z181" s="31">
        <f t="shared" si="119"/>
        <v>0.89268323061444521</v>
      </c>
      <c r="AA181" s="31">
        <f t="shared" si="120"/>
        <v>0.87804976199494822</v>
      </c>
      <c r="AB181" s="31">
        <f t="shared" si="121"/>
        <v>0.89219391713618468</v>
      </c>
      <c r="AD181" s="73">
        <f t="shared" si="122"/>
        <v>4350.3625102113165</v>
      </c>
      <c r="AE181" s="73">
        <f t="shared" si="123"/>
        <v>588.43486368986646</v>
      </c>
      <c r="AF181" s="73">
        <f t="shared" si="124"/>
        <v>0.62605016098922339</v>
      </c>
      <c r="AG181" s="73">
        <f t="shared" si="125"/>
        <v>1147.878787878788</v>
      </c>
      <c r="AH181" s="73">
        <f t="shared" si="126"/>
        <v>6822.9785856896942</v>
      </c>
      <c r="AI181" s="73">
        <f t="shared" si="127"/>
        <v>17.99241973408256</v>
      </c>
      <c r="AJ181" s="73">
        <f t="shared" si="128"/>
        <v>399.39393939393943</v>
      </c>
      <c r="AK181" s="73">
        <f t="shared" si="129"/>
        <v>354.95603251936319</v>
      </c>
      <c r="AL181" s="73">
        <f t="shared" si="130"/>
        <v>7.4829541579449566E-8</v>
      </c>
      <c r="AM181" s="73">
        <f t="shared" si="131"/>
        <v>83.63636363636364</v>
      </c>
      <c r="AN181" s="73">
        <f t="shared" si="132"/>
        <v>64.864237113788704</v>
      </c>
      <c r="AO181" s="73">
        <f t="shared" si="133"/>
        <v>64.242424242424249</v>
      </c>
      <c r="AP181" s="73">
        <f t="shared" si="134"/>
        <v>138.78006825650866</v>
      </c>
      <c r="AQ181" s="73">
        <f t="shared" si="135"/>
        <v>927.27272727272737</v>
      </c>
      <c r="AR181" s="73">
        <f t="shared" si="136"/>
        <v>647.2677949847257</v>
      </c>
      <c r="AS181" s="73">
        <f t="shared" si="137"/>
        <v>1.4010407109839103</v>
      </c>
      <c r="AT181" s="73">
        <f t="shared" si="138"/>
        <v>206.66666666666669</v>
      </c>
      <c r="AU181" s="73">
        <f t="shared" si="139"/>
        <v>4350.3625102113165</v>
      </c>
      <c r="AV181" s="73">
        <f t="shared" si="140"/>
        <v>6822.9785856896942</v>
      </c>
      <c r="AW181" s="73">
        <f t="shared" si="141"/>
        <v>354.95603251936319</v>
      </c>
      <c r="AX181" s="73">
        <f t="shared" si="142"/>
        <v>64.864237113788704</v>
      </c>
      <c r="AY181" s="73">
        <f t="shared" si="143"/>
        <v>138.78006825650866</v>
      </c>
      <c r="AZ181" s="73">
        <f t="shared" si="144"/>
        <v>647.2677949847257</v>
      </c>
      <c r="BA181" s="73">
        <f t="shared" si="145"/>
        <v>2829.0909090909095</v>
      </c>
      <c r="BC181" s="34">
        <f t="shared" si="146"/>
        <v>6.3515103050117904E-6</v>
      </c>
      <c r="BD181" s="34">
        <f t="shared" si="147"/>
        <v>5.5376751396006447E-6</v>
      </c>
      <c r="BE181" s="34">
        <f t="shared" si="148"/>
        <v>6.118495879728527E-6</v>
      </c>
      <c r="BF181" s="34">
        <f t="shared" si="149"/>
        <v>6.1733591037013344E-6</v>
      </c>
      <c r="BG181" s="34">
        <f t="shared" si="150"/>
        <v>1.5491831156309313E-6</v>
      </c>
      <c r="BH181" s="34">
        <f t="shared" si="151"/>
        <v>5.6698867383588647E-6</v>
      </c>
      <c r="BI181" s="34">
        <f t="shared" si="152"/>
        <v>5.5648966386319693E-6</v>
      </c>
      <c r="BJ181" s="34">
        <f t="shared" si="153"/>
        <v>6.2373173945127249E-6</v>
      </c>
      <c r="BL181" s="49">
        <f t="shared" si="154"/>
        <v>1</v>
      </c>
      <c r="BM181" s="49">
        <f t="shared" si="155"/>
        <v>1.1048853039381739</v>
      </c>
      <c r="BN181" s="49">
        <f t="shared" si="156"/>
        <v>0.27975333990838841</v>
      </c>
      <c r="BO181" s="49">
        <f t="shared" si="157"/>
        <v>1.0238749286343574</v>
      </c>
      <c r="BP181" s="49">
        <f t="shared" si="158"/>
        <v>1.126342235193402</v>
      </c>
      <c r="BU181" s="38">
        <f t="shared" si="159"/>
        <v>5.5404021361489517E-2</v>
      </c>
      <c r="BV181" s="38">
        <f t="shared" si="160"/>
        <v>6.1215088981386424E-2</v>
      </c>
      <c r="BW181" s="38">
        <f t="shared" si="160"/>
        <v>1.5499460020232388E-2</v>
      </c>
      <c r="BX181" s="38">
        <f t="shared" si="160"/>
        <v>5.6726788417551487E-2</v>
      </c>
      <c r="BY181" s="38">
        <f t="shared" si="108"/>
        <v>6.2403889259003094E-2</v>
      </c>
    </row>
    <row r="182" spans="1:77" x14ac:dyDescent="0.25">
      <c r="A182" s="23" t="s">
        <v>543</v>
      </c>
      <c r="B182" s="24" t="s">
        <v>544</v>
      </c>
      <c r="C182" s="24" t="s">
        <v>65</v>
      </c>
      <c r="D182" s="24" t="s">
        <v>66</v>
      </c>
      <c r="E182" s="25">
        <v>0.26300000000000001</v>
      </c>
      <c r="F182" s="26">
        <f t="shared" si="109"/>
        <v>2.6355406104940884</v>
      </c>
      <c r="G182" s="27">
        <v>2511.8864315095811</v>
      </c>
      <c r="H182" s="28">
        <f t="shared" si="110"/>
        <v>3.4000000000000004</v>
      </c>
      <c r="I182" s="27">
        <v>1.5773099996056725</v>
      </c>
      <c r="J182" s="27">
        <f t="shared" si="111"/>
        <v>6.3631509036124207E-4</v>
      </c>
      <c r="K182" s="20">
        <f t="shared" si="107"/>
        <v>0.99993406666623519</v>
      </c>
      <c r="S182" s="31">
        <f t="shared" si="112"/>
        <v>5.2521058734766779</v>
      </c>
      <c r="T182" s="31">
        <f t="shared" si="113"/>
        <v>9.8191279671860272</v>
      </c>
      <c r="U182" s="31">
        <f t="shared" si="114"/>
        <v>3.2628423208373349</v>
      </c>
      <c r="V182" s="31">
        <f t="shared" si="115"/>
        <v>115.63023133272262</v>
      </c>
      <c r="W182" s="31">
        <f t="shared" si="116"/>
        <v>2.9071412823084883</v>
      </c>
      <c r="X182" s="32">
        <f t="shared" si="117"/>
        <v>184.57550896748944</v>
      </c>
      <c r="Y182" s="31">
        <f t="shared" si="118"/>
        <v>72.443508812639692</v>
      </c>
      <c r="Z182" s="31">
        <f t="shared" si="119"/>
        <v>4.958815642406984</v>
      </c>
      <c r="AA182" s="31">
        <f t="shared" si="120"/>
        <v>14.015418905040464</v>
      </c>
      <c r="AB182" s="31">
        <f t="shared" si="121"/>
        <v>2.0845297274464927</v>
      </c>
      <c r="AD182" s="73">
        <f t="shared" si="122"/>
        <v>721.23450883378712</v>
      </c>
      <c r="AE182" s="73">
        <f t="shared" si="123"/>
        <v>16.66859214634793</v>
      </c>
      <c r="AF182" s="73">
        <f t="shared" si="124"/>
        <v>5.0921018818669124E-2</v>
      </c>
      <c r="AG182" s="73">
        <f t="shared" si="125"/>
        <v>1147.878787878788</v>
      </c>
      <c r="AH182" s="73">
        <f t="shared" si="126"/>
        <v>2019.7114515508749</v>
      </c>
      <c r="AI182" s="73">
        <f t="shared" si="127"/>
        <v>0.12972386050874479</v>
      </c>
      <c r="AJ182" s="73">
        <f t="shared" si="128"/>
        <v>399.39393939393943</v>
      </c>
      <c r="AK182" s="73">
        <f t="shared" si="129"/>
        <v>118.67328295996818</v>
      </c>
      <c r="AL182" s="73">
        <f t="shared" si="130"/>
        <v>0.16930740256284096</v>
      </c>
      <c r="AM182" s="73">
        <f t="shared" si="131"/>
        <v>83.63636363636364</v>
      </c>
      <c r="AN182" s="73">
        <f t="shared" si="132"/>
        <v>0.21838941516907426</v>
      </c>
      <c r="AO182" s="73">
        <f t="shared" si="133"/>
        <v>64.242424242424249</v>
      </c>
      <c r="AP182" s="73">
        <f t="shared" si="134"/>
        <v>24.983110607431136</v>
      </c>
      <c r="AQ182" s="73">
        <f t="shared" si="135"/>
        <v>927.27272727272737</v>
      </c>
      <c r="AR182" s="73">
        <f t="shared" si="136"/>
        <v>40.550577701886567</v>
      </c>
      <c r="AS182" s="73">
        <f t="shared" si="137"/>
        <v>0.59965563625289486</v>
      </c>
      <c r="AT182" s="73">
        <f t="shared" si="138"/>
        <v>206.66666666666669</v>
      </c>
      <c r="AU182" s="73">
        <f t="shared" si="139"/>
        <v>721.23450883378712</v>
      </c>
      <c r="AV182" s="73">
        <f t="shared" si="140"/>
        <v>2019.7114515508749</v>
      </c>
      <c r="AW182" s="73">
        <f t="shared" si="141"/>
        <v>118.67328295996818</v>
      </c>
      <c r="AX182" s="73">
        <f t="shared" si="142"/>
        <v>0.21838941516907426</v>
      </c>
      <c r="AY182" s="73">
        <f t="shared" si="143"/>
        <v>24.983110607431136</v>
      </c>
      <c r="AZ182" s="73">
        <f t="shared" si="144"/>
        <v>40.550577701886567</v>
      </c>
      <c r="BA182" s="73">
        <f t="shared" si="145"/>
        <v>2829.0909090909095</v>
      </c>
      <c r="BC182" s="34">
        <f t="shared" si="146"/>
        <v>2.1324818954143704E-2</v>
      </c>
      <c r="BD182" s="34">
        <f t="shared" si="147"/>
        <v>0.1123081835285572</v>
      </c>
      <c r="BE182" s="34">
        <f t="shared" si="148"/>
        <v>6.9575053038110762E-2</v>
      </c>
      <c r="BF182" s="34">
        <f t="shared" si="149"/>
        <v>6.1905942278241768E-2</v>
      </c>
      <c r="BG182" s="34">
        <f t="shared" si="150"/>
        <v>1.5448447098324554</v>
      </c>
      <c r="BH182" s="34">
        <f t="shared" si="151"/>
        <v>0.10574584580130472</v>
      </c>
      <c r="BI182" s="34">
        <f t="shared" si="152"/>
        <v>0.29452094084981695</v>
      </c>
      <c r="BJ182" s="34">
        <f t="shared" si="153"/>
        <v>0.14128891374007854</v>
      </c>
      <c r="BL182" s="49">
        <f t="shared" si="154"/>
        <v>1</v>
      </c>
      <c r="BM182" s="49">
        <f t="shared" si="155"/>
        <v>0.61950118728809767</v>
      </c>
      <c r="BN182" s="49">
        <f t="shared" si="156"/>
        <v>13.755406429840791</v>
      </c>
      <c r="BO182" s="49">
        <f t="shared" si="157"/>
        <v>0.94156848128895398</v>
      </c>
      <c r="BP182" s="49">
        <f t="shared" si="158"/>
        <v>1.258046469108391</v>
      </c>
      <c r="BU182" s="38">
        <f t="shared" si="159"/>
        <v>4.0156803900952033E-2</v>
      </c>
      <c r="BV182" s="38">
        <f t="shared" si="160"/>
        <v>2.4877187694335095E-2</v>
      </c>
      <c r="BW182" s="38">
        <f t="shared" si="160"/>
        <v>0.55237315858101133</v>
      </c>
      <c r="BX182" s="38">
        <f t="shared" si="160"/>
        <v>3.7810380862437751E-2</v>
      </c>
      <c r="BY182" s="38">
        <f t="shared" si="108"/>
        <v>5.0519125358270765E-2</v>
      </c>
    </row>
    <row r="183" spans="1:77" x14ac:dyDescent="0.25">
      <c r="A183" s="23" t="s">
        <v>545</v>
      </c>
      <c r="B183" s="24" t="s">
        <v>546</v>
      </c>
      <c r="C183" s="24" t="s">
        <v>77</v>
      </c>
      <c r="D183" s="24" t="s">
        <v>82</v>
      </c>
      <c r="E183" s="25">
        <v>2.3699999999999999E-2</v>
      </c>
      <c r="F183" s="26">
        <f t="shared" si="109"/>
        <v>29.246716479322586</v>
      </c>
      <c r="G183" s="27">
        <v>2.511886431509578E-2</v>
      </c>
      <c r="H183" s="28">
        <f t="shared" si="110"/>
        <v>-1.6000000000000003</v>
      </c>
      <c r="I183" s="27">
        <v>2.814910050578324E-7</v>
      </c>
      <c r="J183" s="27">
        <f t="shared" si="111"/>
        <v>1.1355851060605126E-10</v>
      </c>
      <c r="K183" s="20">
        <f t="shared" si="107"/>
        <v>0.896148822173785</v>
      </c>
      <c r="S183" s="31">
        <f t="shared" si="112"/>
        <v>0.87252983892107805</v>
      </c>
      <c r="T183" s="31">
        <f t="shared" si="113"/>
        <v>0.80047435445565429</v>
      </c>
      <c r="U183" s="31">
        <f t="shared" si="114"/>
        <v>0.966796350886311</v>
      </c>
      <c r="V183" s="31">
        <f t="shared" si="115"/>
        <v>0.83483217599753778</v>
      </c>
      <c r="W183" s="31">
        <f t="shared" si="116"/>
        <v>0.97274542842467449</v>
      </c>
      <c r="X183" s="32">
        <f t="shared" si="117"/>
        <v>8432348.3348472584</v>
      </c>
      <c r="Y183" s="31">
        <f t="shared" si="118"/>
        <v>0.27353341531028175</v>
      </c>
      <c r="Z183" s="31">
        <f t="shared" si="119"/>
        <v>0.89435168221620365</v>
      </c>
      <c r="AA183" s="31">
        <f t="shared" si="120"/>
        <v>0.88344040410144642</v>
      </c>
      <c r="AB183" s="31">
        <f t="shared" si="121"/>
        <v>0.89552841764160129</v>
      </c>
      <c r="AD183" s="73">
        <f t="shared" si="122"/>
        <v>4341.3988049784411</v>
      </c>
      <c r="AE183" s="73">
        <f t="shared" si="123"/>
        <v>184.97214069575972</v>
      </c>
      <c r="AF183" s="73">
        <f t="shared" si="124"/>
        <v>0.62462963018973228</v>
      </c>
      <c r="AG183" s="73">
        <f t="shared" si="125"/>
        <v>1147.878787878788</v>
      </c>
      <c r="AH183" s="73">
        <f t="shared" si="126"/>
        <v>6816.3269275464418</v>
      </c>
      <c r="AI183" s="73">
        <f t="shared" si="127"/>
        <v>17.967683123948301</v>
      </c>
      <c r="AJ183" s="73">
        <f t="shared" si="128"/>
        <v>399.39393939393943</v>
      </c>
      <c r="AK183" s="73">
        <f t="shared" si="129"/>
        <v>354.66627744395038</v>
      </c>
      <c r="AL183" s="73">
        <f t="shared" si="130"/>
        <v>3.7059664471944577E-6</v>
      </c>
      <c r="AM183" s="73">
        <f t="shared" si="131"/>
        <v>83.63636363636364</v>
      </c>
      <c r="AN183" s="73">
        <f t="shared" si="132"/>
        <v>57.838986525436674</v>
      </c>
      <c r="AO183" s="73">
        <f t="shared" si="133"/>
        <v>64.242424242424249</v>
      </c>
      <c r="AP183" s="73">
        <f t="shared" si="134"/>
        <v>138.52116805899246</v>
      </c>
      <c r="AQ183" s="73">
        <f t="shared" si="135"/>
        <v>927.27272727272737</v>
      </c>
      <c r="AR183" s="73">
        <f t="shared" si="136"/>
        <v>643.31824840113495</v>
      </c>
      <c r="AS183" s="73">
        <f t="shared" si="137"/>
        <v>1.3958239352045461</v>
      </c>
      <c r="AT183" s="73">
        <f t="shared" si="138"/>
        <v>206.66666666666669</v>
      </c>
      <c r="AU183" s="73">
        <f t="shared" si="139"/>
        <v>4341.3988049784411</v>
      </c>
      <c r="AV183" s="73">
        <f t="shared" si="140"/>
        <v>6816.3269275464418</v>
      </c>
      <c r="AW183" s="73">
        <f t="shared" si="141"/>
        <v>354.66627744395038</v>
      </c>
      <c r="AX183" s="73">
        <f t="shared" si="142"/>
        <v>57.838986525436674</v>
      </c>
      <c r="AY183" s="73">
        <f t="shared" si="143"/>
        <v>138.52116805899246</v>
      </c>
      <c r="AZ183" s="73">
        <f t="shared" si="144"/>
        <v>643.31824840113495</v>
      </c>
      <c r="BA183" s="73">
        <f t="shared" si="145"/>
        <v>2829.0909090909095</v>
      </c>
      <c r="BC183" s="34">
        <f t="shared" si="146"/>
        <v>1.1262758723667454E-2</v>
      </c>
      <c r="BD183" s="34">
        <f t="shared" si="147"/>
        <v>9.8399129910397773E-3</v>
      </c>
      <c r="BE183" s="34">
        <f t="shared" si="148"/>
        <v>1.0860166881463714E-2</v>
      </c>
      <c r="BF183" s="34">
        <f t="shared" si="149"/>
        <v>1.0955796945418707E-2</v>
      </c>
      <c r="BG183" s="34">
        <f t="shared" si="150"/>
        <v>3.0807408595004289E-3</v>
      </c>
      <c r="BH183" s="34">
        <f t="shared" si="151"/>
        <v>1.0072867210907209E-2</v>
      </c>
      <c r="BI183" s="34">
        <f t="shared" si="152"/>
        <v>9.9284341425258642E-3</v>
      </c>
      <c r="BJ183" s="34">
        <f t="shared" si="153"/>
        <v>1.1086676812191698E-2</v>
      </c>
      <c r="BL183" s="49">
        <f t="shared" si="154"/>
        <v>1</v>
      </c>
      <c r="BM183" s="49">
        <f t="shared" si="155"/>
        <v>1.1036852552815233</v>
      </c>
      <c r="BN183" s="49">
        <f t="shared" si="156"/>
        <v>0.31308618910611818</v>
      </c>
      <c r="BO183" s="49">
        <f t="shared" si="157"/>
        <v>1.0236744186741855</v>
      </c>
      <c r="BP183" s="49">
        <f t="shared" si="158"/>
        <v>1.1267047607318503</v>
      </c>
      <c r="BU183" s="38">
        <f t="shared" si="159"/>
        <v>5.5350603573336772E-2</v>
      </c>
      <c r="BV183" s="38">
        <f t="shared" si="160"/>
        <v>6.1089645034824593E-2</v>
      </c>
      <c r="BW183" s="38">
        <f t="shared" si="160"/>
        <v>1.7329509537499496E-2</v>
      </c>
      <c r="BX183" s="38">
        <f t="shared" si="160"/>
        <v>5.6660996936200816E-2</v>
      </c>
      <c r="BY183" s="38">
        <f t="shared" si="108"/>
        <v>6.2363788555459911E-2</v>
      </c>
    </row>
    <row r="184" spans="1:77" x14ac:dyDescent="0.25">
      <c r="A184" s="23" t="s">
        <v>547</v>
      </c>
      <c r="B184" s="24" t="s">
        <v>548</v>
      </c>
      <c r="C184" s="24" t="s">
        <v>549</v>
      </c>
      <c r="D184" s="24" t="s">
        <v>66</v>
      </c>
      <c r="E184" s="25">
        <v>1.59</v>
      </c>
      <c r="F184" s="26">
        <f t="shared" si="109"/>
        <v>0.43594162299367628</v>
      </c>
      <c r="G184" s="27">
        <v>81.283051616409963</v>
      </c>
      <c r="H184" s="28">
        <f t="shared" si="110"/>
        <v>1.9100000000000001</v>
      </c>
      <c r="I184" s="27">
        <v>3.8884999999999997E-11</v>
      </c>
      <c r="J184" s="27">
        <f t="shared" si="111"/>
        <v>1.5686905107355354E-14</v>
      </c>
      <c r="K184" s="20">
        <f t="shared" si="107"/>
        <v>0.99992640510350372</v>
      </c>
      <c r="S184" s="31">
        <f t="shared" si="112"/>
        <v>3.4057629827797262</v>
      </c>
      <c r="T184" s="31">
        <f t="shared" si="113"/>
        <v>4.4292964608390273</v>
      </c>
      <c r="U184" s="31">
        <f t="shared" si="114"/>
        <v>2.2948746180542896</v>
      </c>
      <c r="V184" s="31">
        <f t="shared" si="115"/>
        <v>4.5484276591429058</v>
      </c>
      <c r="W184" s="31">
        <f t="shared" si="116"/>
        <v>2.0916381366999088</v>
      </c>
      <c r="X184" s="32">
        <f t="shared" si="117"/>
        <v>301270399154.46283</v>
      </c>
      <c r="Y184" s="31">
        <f t="shared" si="118"/>
        <v>42.018070380868259</v>
      </c>
      <c r="Z184" s="31">
        <f t="shared" si="119"/>
        <v>3.2453177882354196</v>
      </c>
      <c r="AA184" s="31">
        <f t="shared" si="120"/>
        <v>8.4792357323571164</v>
      </c>
      <c r="AB184" s="31">
        <f t="shared" si="121"/>
        <v>1.9696626310620367</v>
      </c>
      <c r="AD184" s="73">
        <f t="shared" si="122"/>
        <v>1112.2324187422751</v>
      </c>
      <c r="AE184" s="73">
        <f t="shared" si="123"/>
        <v>2.7571319084839656</v>
      </c>
      <c r="AF184" s="73">
        <f t="shared" si="124"/>
        <v>0.11288474465881351</v>
      </c>
      <c r="AG184" s="73">
        <f t="shared" si="125"/>
        <v>1147.878787878788</v>
      </c>
      <c r="AH184" s="73">
        <f t="shared" si="126"/>
        <v>2871.6165790300706</v>
      </c>
      <c r="AI184" s="73">
        <f t="shared" si="127"/>
        <v>3.2978429303691641</v>
      </c>
      <c r="AJ184" s="73">
        <f t="shared" si="128"/>
        <v>399.39393939393943</v>
      </c>
      <c r="AK184" s="73">
        <f t="shared" si="129"/>
        <v>164.94248883046529</v>
      </c>
      <c r="AL184" s="73">
        <f t="shared" si="130"/>
        <v>1.0372741592836662E-10</v>
      </c>
      <c r="AM184" s="73">
        <f t="shared" si="131"/>
        <v>83.63636363636364</v>
      </c>
      <c r="AN184" s="73">
        <f t="shared" si="132"/>
        <v>0.37652598938935705</v>
      </c>
      <c r="AO184" s="73">
        <f t="shared" si="133"/>
        <v>64.242424242424249</v>
      </c>
      <c r="AP184" s="73">
        <f t="shared" si="134"/>
        <v>38.173962539266263</v>
      </c>
      <c r="AQ184" s="73">
        <f t="shared" si="135"/>
        <v>927.27272727272737</v>
      </c>
      <c r="AR184" s="73">
        <f t="shared" si="136"/>
        <v>67.026481073588954</v>
      </c>
      <c r="AS184" s="73">
        <f t="shared" si="137"/>
        <v>0.63462644835070237</v>
      </c>
      <c r="AT184" s="73">
        <f t="shared" si="138"/>
        <v>206.66666666666669</v>
      </c>
      <c r="AU184" s="73">
        <f t="shared" si="139"/>
        <v>1112.2324187422751</v>
      </c>
      <c r="AV184" s="73">
        <f t="shared" si="140"/>
        <v>2871.6165790300706</v>
      </c>
      <c r="AW184" s="73">
        <f t="shared" si="141"/>
        <v>164.94248883046529</v>
      </c>
      <c r="AX184" s="73">
        <f t="shared" si="142"/>
        <v>0.37652598938935705</v>
      </c>
      <c r="AY184" s="73">
        <f t="shared" si="143"/>
        <v>38.173962539266263</v>
      </c>
      <c r="AZ184" s="73">
        <f t="shared" si="144"/>
        <v>67.026481073588954</v>
      </c>
      <c r="BA184" s="73">
        <f t="shared" si="145"/>
        <v>2829.0909090909095</v>
      </c>
      <c r="BC184" s="34">
        <f t="shared" si="146"/>
        <v>0.11861050896703247</v>
      </c>
      <c r="BD184" s="34">
        <f t="shared" si="147"/>
        <v>0.40480267918863444</v>
      </c>
      <c r="BE184" s="34">
        <f t="shared" si="148"/>
        <v>0.27188400744107422</v>
      </c>
      <c r="BF184" s="34">
        <f t="shared" si="149"/>
        <v>0.24809026396867556</v>
      </c>
      <c r="BG184" s="34">
        <f t="shared" si="150"/>
        <v>4.9837847136873759</v>
      </c>
      <c r="BH184" s="34">
        <f t="shared" si="151"/>
        <v>0.38492879462236723</v>
      </c>
      <c r="BI184" s="34">
        <f t="shared" si="152"/>
        <v>0.99629326800094808</v>
      </c>
      <c r="BJ184" s="34">
        <f t="shared" si="153"/>
        <v>0.50581924654972488</v>
      </c>
      <c r="BL184" s="49">
        <f t="shared" si="154"/>
        <v>1</v>
      </c>
      <c r="BM184" s="49">
        <f t="shared" si="155"/>
        <v>0.67164577069011611</v>
      </c>
      <c r="BN184" s="49">
        <f t="shared" si="156"/>
        <v>12.31163964546039</v>
      </c>
      <c r="BO184" s="49">
        <f t="shared" si="157"/>
        <v>0.95090476029926141</v>
      </c>
      <c r="BP184" s="49">
        <f t="shared" si="158"/>
        <v>1.2495452045020128</v>
      </c>
      <c r="BU184" s="38">
        <f t="shared" si="159"/>
        <v>4.1254784830305195E-2</v>
      </c>
      <c r="BV184" s="38">
        <f t="shared" si="160"/>
        <v>2.7708601752005242E-2</v>
      </c>
      <c r="BW184" s="38">
        <f t="shared" si="160"/>
        <v>0.50791404448172339</v>
      </c>
      <c r="BX184" s="38">
        <f t="shared" si="160"/>
        <v>3.9229371280258968E-2</v>
      </c>
      <c r="BY184" s="38">
        <f t="shared" si="108"/>
        <v>5.1549718547470237E-2</v>
      </c>
    </row>
    <row r="185" spans="1:77" x14ac:dyDescent="0.25">
      <c r="A185" s="23" t="s">
        <v>550</v>
      </c>
      <c r="B185" s="24" t="s">
        <v>551</v>
      </c>
      <c r="C185" s="24" t="s">
        <v>552</v>
      </c>
      <c r="D185" s="24" t="s">
        <v>66</v>
      </c>
      <c r="E185" s="25">
        <v>2.6800000000000001E-2</v>
      </c>
      <c r="F185" s="26">
        <f t="shared" si="109"/>
        <v>25.863700767162136</v>
      </c>
      <c r="G185" s="27">
        <v>8.709635899560805</v>
      </c>
      <c r="H185" s="28">
        <f t="shared" si="110"/>
        <v>0.94</v>
      </c>
      <c r="I185" s="27">
        <v>1.1102699997224323E-5</v>
      </c>
      <c r="J185" s="27">
        <f t="shared" si="111"/>
        <v>4.4790279360136949E-9</v>
      </c>
      <c r="K185" s="20">
        <f t="shared" si="107"/>
        <v>0.99962903103822742</v>
      </c>
      <c r="S185" s="31">
        <f t="shared" si="112"/>
        <v>1.4183941833819871</v>
      </c>
      <c r="T185" s="31">
        <f t="shared" si="113"/>
        <v>1.3894583815004993</v>
      </c>
      <c r="U185" s="31">
        <f t="shared" si="114"/>
        <v>1.2529723684620864</v>
      </c>
      <c r="V185" s="31">
        <f t="shared" si="115"/>
        <v>1.2317261424460755</v>
      </c>
      <c r="W185" s="31">
        <f t="shared" si="116"/>
        <v>1.2138458720239675</v>
      </c>
      <c r="X185" s="32">
        <f t="shared" si="117"/>
        <v>303708.7408745407</v>
      </c>
      <c r="Y185" s="31">
        <f t="shared" si="118"/>
        <v>9.2687000705275437</v>
      </c>
      <c r="Z185" s="31">
        <f t="shared" si="119"/>
        <v>1.4009408903288239</v>
      </c>
      <c r="AA185" s="31">
        <f t="shared" si="120"/>
        <v>2.5201921762663528</v>
      </c>
      <c r="AB185" s="31">
        <f t="shared" si="121"/>
        <v>1.4811082739134565</v>
      </c>
      <c r="AD185" s="73">
        <f t="shared" si="122"/>
        <v>2670.6257289972655</v>
      </c>
      <c r="AE185" s="73">
        <f t="shared" si="123"/>
        <v>163.57610949587706</v>
      </c>
      <c r="AF185" s="73">
        <f t="shared" si="124"/>
        <v>0.35985244801650096</v>
      </c>
      <c r="AG185" s="73">
        <f t="shared" si="125"/>
        <v>1147.878787878788</v>
      </c>
      <c r="AH185" s="73">
        <f t="shared" si="126"/>
        <v>5259.4934779676323</v>
      </c>
      <c r="AI185" s="73">
        <f t="shared" si="127"/>
        <v>12.178031693158362</v>
      </c>
      <c r="AJ185" s="73">
        <f t="shared" si="128"/>
        <v>399.39393939393943</v>
      </c>
      <c r="AK185" s="73">
        <f t="shared" si="129"/>
        <v>284.22059830771326</v>
      </c>
      <c r="AL185" s="73">
        <f t="shared" si="130"/>
        <v>1.0289463487291954E-4</v>
      </c>
      <c r="AM185" s="73">
        <f t="shared" si="131"/>
        <v>83.63636363636364</v>
      </c>
      <c r="AN185" s="73">
        <f t="shared" si="132"/>
        <v>1.7069163315247491</v>
      </c>
      <c r="AO185" s="73">
        <f t="shared" si="133"/>
        <v>64.242424242424249</v>
      </c>
      <c r="AP185" s="73">
        <f t="shared" si="134"/>
        <v>88.431025556713635</v>
      </c>
      <c r="AQ185" s="73">
        <f t="shared" si="135"/>
        <v>927.27272727272737</v>
      </c>
      <c r="AR185" s="73">
        <f t="shared" si="136"/>
        <v>225.51190289595903</v>
      </c>
      <c r="AS185" s="73">
        <f t="shared" si="137"/>
        <v>0.84396260693162506</v>
      </c>
      <c r="AT185" s="73">
        <f t="shared" si="138"/>
        <v>206.66666666666669</v>
      </c>
      <c r="AU185" s="73">
        <f t="shared" si="139"/>
        <v>2670.6257289972655</v>
      </c>
      <c r="AV185" s="73">
        <f t="shared" si="140"/>
        <v>5259.4934779676323</v>
      </c>
      <c r="AW185" s="73">
        <f t="shared" si="141"/>
        <v>284.22059830771326</v>
      </c>
      <c r="AX185" s="73">
        <f t="shared" si="142"/>
        <v>1.7069163315247491</v>
      </c>
      <c r="AY185" s="73">
        <f t="shared" si="143"/>
        <v>88.431025556713635</v>
      </c>
      <c r="AZ185" s="73">
        <f t="shared" si="144"/>
        <v>225.51190289595903</v>
      </c>
      <c r="BA185" s="73">
        <f t="shared" si="145"/>
        <v>2829.0909090909095</v>
      </c>
      <c r="BC185" s="34">
        <f t="shared" si="146"/>
        <v>8.8033733285311049E-3</v>
      </c>
      <c r="BD185" s="34">
        <f t="shared" si="147"/>
        <v>1.2505072388065346E-2</v>
      </c>
      <c r="BE185" s="34">
        <f t="shared" si="148"/>
        <v>1.10049023594706E-2</v>
      </c>
      <c r="BF185" s="34">
        <f t="shared" si="149"/>
        <v>1.0685934506160238E-2</v>
      </c>
      <c r="BG185" s="34">
        <f t="shared" si="150"/>
        <v>8.1595826991036555E-2</v>
      </c>
      <c r="BH185" s="34">
        <f t="shared" si="151"/>
        <v>1.2333005668769385E-2</v>
      </c>
      <c r="BI185" s="34">
        <f t="shared" si="152"/>
        <v>2.2103471881615329E-2</v>
      </c>
      <c r="BJ185" s="34">
        <f t="shared" si="153"/>
        <v>1.4923603001158355E-2</v>
      </c>
      <c r="BL185" s="49">
        <f t="shared" si="154"/>
        <v>1</v>
      </c>
      <c r="BM185" s="49">
        <f t="shared" si="155"/>
        <v>0.88003507840334561</v>
      </c>
      <c r="BN185" s="49">
        <f t="shared" si="156"/>
        <v>6.5250183652603555</v>
      </c>
      <c r="BO185" s="49">
        <f t="shared" si="157"/>
        <v>0.98624024604126403</v>
      </c>
      <c r="BP185" s="49">
        <f t="shared" si="158"/>
        <v>1.1934039674493382</v>
      </c>
      <c r="BU185" s="38">
        <f t="shared" si="159"/>
        <v>4.6944119766995987E-2</v>
      </c>
      <c r="BV185" s="38">
        <f t="shared" si="160"/>
        <v>4.1312472119724358E-2</v>
      </c>
      <c r="BW185" s="38">
        <f t="shared" si="160"/>
        <v>0.3063112436206305</v>
      </c>
      <c r="BX185" s="38">
        <f t="shared" si="160"/>
        <v>4.6298180229192687E-2</v>
      </c>
      <c r="BY185" s="38">
        <f t="shared" si="108"/>
        <v>5.6023298778349911E-2</v>
      </c>
    </row>
    <row r="186" spans="1:77" x14ac:dyDescent="0.25">
      <c r="A186" s="23" t="s">
        <v>553</v>
      </c>
      <c r="B186" s="24" t="s">
        <v>554</v>
      </c>
      <c r="C186" s="24" t="s">
        <v>555</v>
      </c>
      <c r="D186" s="24" t="s">
        <v>90</v>
      </c>
      <c r="E186" s="25">
        <v>1.1000000000000001</v>
      </c>
      <c r="F186" s="26">
        <f t="shared" si="109"/>
        <v>0.63013380050904111</v>
      </c>
      <c r="G186" s="27">
        <v>24547.089156850321</v>
      </c>
      <c r="H186" s="28">
        <f t="shared" si="110"/>
        <v>4.3900000000000006</v>
      </c>
      <c r="I186" s="27">
        <v>0.15251000000000001</v>
      </c>
      <c r="J186" s="27">
        <f t="shared" si="111"/>
        <v>6.1525264187289834E-5</v>
      </c>
      <c r="K186" s="20">
        <f t="shared" si="107"/>
        <v>0.9996906072661873</v>
      </c>
      <c r="S186" s="31">
        <f t="shared" si="112"/>
        <v>5.3500420494753342</v>
      </c>
      <c r="T186" s="31">
        <f t="shared" si="113"/>
        <v>10.239877063179048</v>
      </c>
      <c r="U186" s="31">
        <f t="shared" si="114"/>
        <v>3.3141865515208293</v>
      </c>
      <c r="V186" s="31">
        <f t="shared" si="115"/>
        <v>1122.6682710607056</v>
      </c>
      <c r="W186" s="31">
        <f t="shared" si="116"/>
        <v>2.9503982851101891</v>
      </c>
      <c r="X186" s="32">
        <f t="shared" si="117"/>
        <v>18518.529986922847</v>
      </c>
      <c r="Y186" s="31">
        <f t="shared" si="118"/>
        <v>74.057375396200158</v>
      </c>
      <c r="Z186" s="31">
        <f t="shared" si="119"/>
        <v>5.0497052752400915</v>
      </c>
      <c r="AA186" s="31">
        <f t="shared" si="120"/>
        <v>14.309076498271182</v>
      </c>
      <c r="AB186" s="31">
        <f t="shared" si="121"/>
        <v>2.0883578391547726</v>
      </c>
      <c r="AD186" s="73">
        <f t="shared" si="122"/>
        <v>708.03181824925662</v>
      </c>
      <c r="AE186" s="73">
        <f t="shared" si="123"/>
        <v>3.9853088495359139</v>
      </c>
      <c r="AF186" s="73">
        <f t="shared" si="124"/>
        <v>4.8828711215481255E-2</v>
      </c>
      <c r="AG186" s="73">
        <f t="shared" si="125"/>
        <v>1147.878787878788</v>
      </c>
      <c r="AH186" s="73">
        <f t="shared" si="126"/>
        <v>1988.4215621404744</v>
      </c>
      <c r="AI186" s="73">
        <f t="shared" si="127"/>
        <v>1.3361026036504874E-2</v>
      </c>
      <c r="AJ186" s="73">
        <f t="shared" si="128"/>
        <v>399.39393939393943</v>
      </c>
      <c r="AK186" s="73">
        <f t="shared" si="129"/>
        <v>116.93336514636539</v>
      </c>
      <c r="AL186" s="73">
        <f t="shared" si="130"/>
        <v>1.6874989549423025E-3</v>
      </c>
      <c r="AM186" s="73">
        <f t="shared" si="131"/>
        <v>83.63636363636364</v>
      </c>
      <c r="AN186" s="73">
        <f t="shared" si="132"/>
        <v>0.21363024867878078</v>
      </c>
      <c r="AO186" s="73">
        <f t="shared" si="133"/>
        <v>64.242424242424249</v>
      </c>
      <c r="AP186" s="73">
        <f t="shared" si="134"/>
        <v>24.533439661035089</v>
      </c>
      <c r="AQ186" s="73">
        <f t="shared" si="135"/>
        <v>927.27272727272737</v>
      </c>
      <c r="AR186" s="73">
        <f t="shared" si="136"/>
        <v>39.718379687326376</v>
      </c>
      <c r="AS186" s="73">
        <f t="shared" si="137"/>
        <v>0.59855642388658659</v>
      </c>
      <c r="AT186" s="73">
        <f t="shared" si="138"/>
        <v>206.66666666666669</v>
      </c>
      <c r="AU186" s="73">
        <f t="shared" si="139"/>
        <v>708.03181824925662</v>
      </c>
      <c r="AV186" s="73">
        <f t="shared" si="140"/>
        <v>1988.4215621404744</v>
      </c>
      <c r="AW186" s="73">
        <f t="shared" si="141"/>
        <v>116.93336514636539</v>
      </c>
      <c r="AX186" s="73">
        <f t="shared" si="142"/>
        <v>0.21363024867878078</v>
      </c>
      <c r="AY186" s="73">
        <f t="shared" si="143"/>
        <v>24.533439661035089</v>
      </c>
      <c r="AZ186" s="73">
        <f t="shared" si="144"/>
        <v>39.718379687326376</v>
      </c>
      <c r="BA186" s="73">
        <f t="shared" si="145"/>
        <v>2829.0909090909095</v>
      </c>
      <c r="BC186" s="34">
        <f t="shared" si="146"/>
        <v>6.6061825250164075E-2</v>
      </c>
      <c r="BD186" s="34">
        <f t="shared" si="147"/>
        <v>0.35437945356596956</v>
      </c>
      <c r="BE186" s="34">
        <f t="shared" si="148"/>
        <v>0.21893974166642885</v>
      </c>
      <c r="BF186" s="34">
        <f t="shared" si="149"/>
        <v>0.19490588318659041</v>
      </c>
      <c r="BG186" s="34">
        <f t="shared" si="150"/>
        <v>4.8923653919095749</v>
      </c>
      <c r="BH186" s="34">
        <f t="shared" si="151"/>
        <v>0.33359274745774259</v>
      </c>
      <c r="BI186" s="34">
        <f t="shared" si="152"/>
        <v>0.93124976677153426</v>
      </c>
      <c r="BJ186" s="34">
        <f t="shared" si="153"/>
        <v>0.44592442411518984</v>
      </c>
      <c r="BL186" s="49">
        <f t="shared" si="154"/>
        <v>1</v>
      </c>
      <c r="BM186" s="49">
        <f t="shared" si="155"/>
        <v>0.61781161256199091</v>
      </c>
      <c r="BN186" s="49">
        <f t="shared" si="156"/>
        <v>13.80544312792343</v>
      </c>
      <c r="BO186" s="49">
        <f t="shared" si="157"/>
        <v>0.94134336542635533</v>
      </c>
      <c r="BP186" s="49">
        <f t="shared" si="158"/>
        <v>1.2583247127564599</v>
      </c>
      <c r="BU186" s="38">
        <f t="shared" si="159"/>
        <v>4.0119652640915056E-2</v>
      </c>
      <c r="BV186" s="38">
        <f t="shared" si="160"/>
        <v>2.4786387293510667E-2</v>
      </c>
      <c r="BW186" s="38">
        <f t="shared" si="160"/>
        <v>0.55386958284619592</v>
      </c>
      <c r="BX186" s="38">
        <f t="shared" si="160"/>
        <v>3.7766368836735342E-2</v>
      </c>
      <c r="BY186" s="38">
        <f t="shared" si="108"/>
        <v>5.0483550385268382E-2</v>
      </c>
    </row>
    <row r="187" spans="1:77" x14ac:dyDescent="0.25">
      <c r="A187" s="23" t="s">
        <v>556</v>
      </c>
      <c r="B187" s="24" t="s">
        <v>557</v>
      </c>
      <c r="C187" s="24" t="s">
        <v>215</v>
      </c>
      <c r="D187" s="24" t="s">
        <v>90</v>
      </c>
      <c r="E187" s="25">
        <v>7.34</v>
      </c>
      <c r="F187" s="26">
        <f t="shared" si="109"/>
        <v>9.4434220784733694E-2</v>
      </c>
      <c r="G187" s="27">
        <v>107151.93052376082</v>
      </c>
      <c r="H187" s="28">
        <f t="shared" si="110"/>
        <v>5.0300000000000011</v>
      </c>
      <c r="I187" s="27">
        <v>3.4970321559884866E-2</v>
      </c>
      <c r="J187" s="27">
        <f t="shared" si="111"/>
        <v>1.4107653745238961E-5</v>
      </c>
      <c r="K187" s="20">
        <f t="shared" si="107"/>
        <v>0.99877519115983948</v>
      </c>
      <c r="S187" s="31">
        <f t="shared" si="112"/>
        <v>5.3588583493459581</v>
      </c>
      <c r="T187" s="31">
        <f t="shared" si="113"/>
        <v>10.278736312082779</v>
      </c>
      <c r="U187" s="31">
        <f t="shared" si="114"/>
        <v>3.3188086038903073</v>
      </c>
      <c r="V187" s="31">
        <f t="shared" si="115"/>
        <v>4897.8192673576186</v>
      </c>
      <c r="W187" s="31">
        <f t="shared" si="116"/>
        <v>2.9542923181813752</v>
      </c>
      <c r="X187" s="32">
        <f t="shared" si="117"/>
        <v>352309.27172900049</v>
      </c>
      <c r="Y187" s="31">
        <f t="shared" si="118"/>
        <v>74.202657071809412</v>
      </c>
      <c r="Z187" s="31">
        <f t="shared" si="119"/>
        <v>5.0578872391570675</v>
      </c>
      <c r="AA187" s="31">
        <f t="shared" si="120"/>
        <v>14.335511810604013</v>
      </c>
      <c r="AB187" s="31">
        <f t="shared" si="121"/>
        <v>2.0886954277111327</v>
      </c>
      <c r="AD187" s="73">
        <f t="shared" si="122"/>
        <v>706.86697670639501</v>
      </c>
      <c r="AE187" s="73">
        <f t="shared" si="123"/>
        <v>0.5972533698214586</v>
      </c>
      <c r="AF187" s="73">
        <f t="shared" si="124"/>
        <v>4.8644111962697585E-2</v>
      </c>
      <c r="AG187" s="73">
        <f t="shared" si="125"/>
        <v>1147.878787878788</v>
      </c>
      <c r="AH187" s="73">
        <f t="shared" si="126"/>
        <v>1985.6523188095878</v>
      </c>
      <c r="AI187" s="73">
        <f t="shared" si="127"/>
        <v>3.0625874866331121E-3</v>
      </c>
      <c r="AJ187" s="73">
        <f t="shared" si="128"/>
        <v>399.39393939393943</v>
      </c>
      <c r="AK187" s="73">
        <f t="shared" si="129"/>
        <v>116.77923605487274</v>
      </c>
      <c r="AL187" s="73">
        <f t="shared" si="130"/>
        <v>8.8700475711686014E-5</v>
      </c>
      <c r="AM187" s="73">
        <f t="shared" si="131"/>
        <v>83.63636363636364</v>
      </c>
      <c r="AN187" s="73">
        <f t="shared" si="132"/>
        <v>0.21321198117039708</v>
      </c>
      <c r="AO187" s="73">
        <f t="shared" si="133"/>
        <v>64.242424242424249</v>
      </c>
      <c r="AP187" s="73">
        <f t="shared" si="134"/>
        <v>24.493752790099752</v>
      </c>
      <c r="AQ187" s="73">
        <f t="shared" si="135"/>
        <v>927.27272727272737</v>
      </c>
      <c r="AR187" s="73">
        <f t="shared" si="136"/>
        <v>39.645137253693015</v>
      </c>
      <c r="AS187" s="73">
        <f t="shared" si="137"/>
        <v>0.59845968129963056</v>
      </c>
      <c r="AT187" s="73">
        <f t="shared" si="138"/>
        <v>206.66666666666669</v>
      </c>
      <c r="AU187" s="73">
        <f t="shared" si="139"/>
        <v>706.86697670639501</v>
      </c>
      <c r="AV187" s="73">
        <f t="shared" si="140"/>
        <v>1985.6523188095878</v>
      </c>
      <c r="AW187" s="73">
        <f t="shared" si="141"/>
        <v>116.77923605487274</v>
      </c>
      <c r="AX187" s="73">
        <f t="shared" si="142"/>
        <v>0.21321198117039708</v>
      </c>
      <c r="AY187" s="73">
        <f t="shared" si="143"/>
        <v>24.493752790099752</v>
      </c>
      <c r="AZ187" s="73">
        <f t="shared" si="144"/>
        <v>39.645137253693015</v>
      </c>
      <c r="BA187" s="73">
        <f t="shared" si="145"/>
        <v>2829.0909090909095</v>
      </c>
      <c r="BC187" s="34">
        <f t="shared" si="146"/>
        <v>0.15405546080933197</v>
      </c>
      <c r="BD187" s="34">
        <f t="shared" si="147"/>
        <v>0.82777223540870248</v>
      </c>
      <c r="BE187" s="34">
        <f t="shared" si="148"/>
        <v>0.5112798002336143</v>
      </c>
      <c r="BF187" s="34">
        <f t="shared" si="149"/>
        <v>0.45512451874992804</v>
      </c>
      <c r="BG187" s="34">
        <f t="shared" si="150"/>
        <v>11.431324528474436</v>
      </c>
      <c r="BH187" s="34">
        <f t="shared" si="151"/>
        <v>0.7791951493499818</v>
      </c>
      <c r="BI187" s="34">
        <f t="shared" si="152"/>
        <v>2.1756219679220465</v>
      </c>
      <c r="BJ187" s="34">
        <f t="shared" si="153"/>
        <v>1.0416176236408825</v>
      </c>
      <c r="BL187" s="49">
        <f t="shared" si="154"/>
        <v>1</v>
      </c>
      <c r="BM187" s="49">
        <f t="shared" si="155"/>
        <v>0.61765758546030014</v>
      </c>
      <c r="BN187" s="49">
        <f t="shared" si="156"/>
        <v>13.809746255659757</v>
      </c>
      <c r="BO187" s="49">
        <f t="shared" si="157"/>
        <v>0.94131587895704627</v>
      </c>
      <c r="BP187" s="49">
        <f t="shared" si="158"/>
        <v>1.2583384403157669</v>
      </c>
      <c r="BU187" s="38">
        <f t="shared" si="159"/>
        <v>4.0116704625795974E-2</v>
      </c>
      <c r="BV187" s="38">
        <f t="shared" si="160"/>
        <v>2.4778386915793194E-2</v>
      </c>
      <c r="BW187" s="38">
        <f t="shared" si="160"/>
        <v>0.55400151149549437</v>
      </c>
      <c r="BX187" s="38">
        <f t="shared" si="160"/>
        <v>3.7762491075691344E-2</v>
      </c>
      <c r="BY187" s="38">
        <f t="shared" si="108"/>
        <v>5.0480391529432414E-2</v>
      </c>
    </row>
    <row r="188" spans="1:77" x14ac:dyDescent="0.25">
      <c r="A188" s="23" t="s">
        <v>558</v>
      </c>
      <c r="B188" s="24" t="s">
        <v>559</v>
      </c>
      <c r="C188" s="24" t="s">
        <v>459</v>
      </c>
      <c r="D188" s="24" t="s">
        <v>66</v>
      </c>
      <c r="E188" s="25">
        <v>4.2599999999999999E-2</v>
      </c>
      <c r="F188" s="26">
        <f t="shared" si="109"/>
        <v>16.271060576524537</v>
      </c>
      <c r="G188" s="27">
        <v>104.71285480508998</v>
      </c>
      <c r="H188" s="28">
        <f t="shared" si="110"/>
        <v>2.02</v>
      </c>
      <c r="I188" s="27">
        <v>5.7570000000000003E-2</v>
      </c>
      <c r="J188" s="27">
        <f t="shared" si="111"/>
        <v>2.3224768600500136E-5</v>
      </c>
      <c r="K188" s="20">
        <f t="shared" si="107"/>
        <v>0.99993415448897538</v>
      </c>
      <c r="S188" s="31">
        <f t="shared" si="112"/>
        <v>3.6794573626393983</v>
      </c>
      <c r="T188" s="31">
        <f t="shared" si="113"/>
        <v>5.011345888444362</v>
      </c>
      <c r="U188" s="31">
        <f t="shared" si="114"/>
        <v>2.4383622234564446</v>
      </c>
      <c r="V188" s="31">
        <f t="shared" si="115"/>
        <v>5.6192007928616432</v>
      </c>
      <c r="W188" s="31">
        <f t="shared" si="116"/>
        <v>2.2125250146658431</v>
      </c>
      <c r="X188" s="32">
        <f t="shared" si="117"/>
        <v>250.2752910170293</v>
      </c>
      <c r="Y188" s="31">
        <f t="shared" si="118"/>
        <v>46.528213943854531</v>
      </c>
      <c r="Z188" s="31">
        <f t="shared" si="119"/>
        <v>3.4993197588072773</v>
      </c>
      <c r="AA188" s="31">
        <f t="shared" si="120"/>
        <v>9.299897066647608</v>
      </c>
      <c r="AB188" s="31">
        <f t="shared" si="121"/>
        <v>1.9942120002782329</v>
      </c>
      <c r="AD188" s="73">
        <f t="shared" si="122"/>
        <v>1029.4996317834052</v>
      </c>
      <c r="AE188" s="73">
        <f t="shared" si="123"/>
        <v>102.90703602088041</v>
      </c>
      <c r="AF188" s="73">
        <f t="shared" si="124"/>
        <v>9.9773595982058941E-2</v>
      </c>
      <c r="AG188" s="73">
        <f t="shared" si="125"/>
        <v>1147.878787878788</v>
      </c>
      <c r="AH188" s="73">
        <f t="shared" si="126"/>
        <v>2702.6337336618085</v>
      </c>
      <c r="AI188" s="73">
        <f t="shared" si="127"/>
        <v>2.66941875774492</v>
      </c>
      <c r="AJ188" s="73">
        <f t="shared" si="128"/>
        <v>399.39393939393943</v>
      </c>
      <c r="AK188" s="73">
        <f t="shared" si="129"/>
        <v>155.93044043034479</v>
      </c>
      <c r="AL188" s="73">
        <f t="shared" si="130"/>
        <v>0.12486250589505328</v>
      </c>
      <c r="AM188" s="73">
        <f t="shared" si="131"/>
        <v>83.63636363636364</v>
      </c>
      <c r="AN188" s="73">
        <f t="shared" si="132"/>
        <v>0.34002799981703768</v>
      </c>
      <c r="AO188" s="73">
        <f t="shared" si="133"/>
        <v>64.242424242424249</v>
      </c>
      <c r="AP188" s="73">
        <f t="shared" si="134"/>
        <v>35.403063513789725</v>
      </c>
      <c r="AQ188" s="73">
        <f t="shared" si="135"/>
        <v>927.27272727272737</v>
      </c>
      <c r="AR188" s="73">
        <f t="shared" si="136"/>
        <v>61.111787502633511</v>
      </c>
      <c r="AS188" s="73">
        <f t="shared" si="137"/>
        <v>0.62681399962772255</v>
      </c>
      <c r="AT188" s="73">
        <f t="shared" si="138"/>
        <v>206.66666666666669</v>
      </c>
      <c r="AU188" s="73">
        <f t="shared" si="139"/>
        <v>1029.4996317834052</v>
      </c>
      <c r="AV188" s="73">
        <f t="shared" si="140"/>
        <v>2702.6337336618085</v>
      </c>
      <c r="AW188" s="73">
        <f t="shared" si="141"/>
        <v>155.93044043034479</v>
      </c>
      <c r="AX188" s="73">
        <f t="shared" si="142"/>
        <v>0.34002799981703768</v>
      </c>
      <c r="AY188" s="73">
        <f t="shared" si="143"/>
        <v>35.403063513789725</v>
      </c>
      <c r="AZ188" s="73">
        <f t="shared" si="144"/>
        <v>61.111787502633511</v>
      </c>
      <c r="BA188" s="73">
        <f t="shared" si="145"/>
        <v>2829.0909090909095</v>
      </c>
      <c r="BC188" s="34">
        <f t="shared" si="146"/>
        <v>5.4078379415274944E-3</v>
      </c>
      <c r="BD188" s="34">
        <f t="shared" si="147"/>
        <v>1.9942272309734926E-2</v>
      </c>
      <c r="BE188" s="34">
        <f t="shared" si="148"/>
        <v>1.3173256388213938E-2</v>
      </c>
      <c r="BF188" s="34">
        <f t="shared" si="149"/>
        <v>1.195540333922048E-2</v>
      </c>
      <c r="BG188" s="34">
        <f t="shared" si="150"/>
        <v>0.25161704071708518</v>
      </c>
      <c r="BH188" s="34">
        <f t="shared" si="151"/>
        <v>1.8923754161214831E-2</v>
      </c>
      <c r="BI188" s="34">
        <f t="shared" si="152"/>
        <v>4.9781732800057432E-2</v>
      </c>
      <c r="BJ188" s="34">
        <f t="shared" si="153"/>
        <v>2.4963109635842064E-2</v>
      </c>
      <c r="BL188" s="49">
        <f t="shared" si="154"/>
        <v>1</v>
      </c>
      <c r="BM188" s="49">
        <f t="shared" si="155"/>
        <v>0.66056947691880341</v>
      </c>
      <c r="BN188" s="49">
        <f t="shared" si="156"/>
        <v>12.617270329532959</v>
      </c>
      <c r="BO188" s="49">
        <f t="shared" si="157"/>
        <v>0.94892667532060027</v>
      </c>
      <c r="BP188" s="49">
        <f t="shared" si="158"/>
        <v>1.2517685671986432</v>
      </c>
      <c r="BU188" s="38">
        <f t="shared" si="159"/>
        <v>4.1008496758087758E-2</v>
      </c>
      <c r="BV188" s="38">
        <f t="shared" si="160"/>
        <v>2.7088961252716474E-2</v>
      </c>
      <c r="BW188" s="38">
        <f t="shared" si="160"/>
        <v>0.51741528940456916</v>
      </c>
      <c r="BX188" s="38">
        <f t="shared" si="160"/>
        <v>3.891405648854783E-2</v>
      </c>
      <c r="BY188" s="38">
        <f t="shared" si="108"/>
        <v>5.1333147229841718E-2</v>
      </c>
    </row>
    <row r="189" spans="1:77" x14ac:dyDescent="0.25">
      <c r="A189" s="23" t="s">
        <v>560</v>
      </c>
      <c r="B189" s="24" t="s">
        <v>561</v>
      </c>
      <c r="C189" s="24" t="s">
        <v>77</v>
      </c>
      <c r="D189" s="24" t="s">
        <v>226</v>
      </c>
      <c r="E189" s="25">
        <v>0.193</v>
      </c>
      <c r="F189" s="26">
        <f t="shared" si="109"/>
        <v>3.5914361687043797</v>
      </c>
      <c r="G189" s="27">
        <v>295.12092266663893</v>
      </c>
      <c r="H189" s="28">
        <f t="shared" si="110"/>
        <v>2.4700000000000006</v>
      </c>
      <c r="I189" s="27">
        <v>2.1411999999999999E-6</v>
      </c>
      <c r="J189" s="27">
        <f t="shared" si="111"/>
        <v>8.6379841110632078E-10</v>
      </c>
      <c r="K189" s="20">
        <f t="shared" si="107"/>
        <v>0.99994996904603628</v>
      </c>
      <c r="S189" s="31">
        <f t="shared" si="112"/>
        <v>4.5744982293308514</v>
      </c>
      <c r="T189" s="31">
        <f t="shared" si="113"/>
        <v>7.3690121790855621</v>
      </c>
      <c r="U189" s="31">
        <f t="shared" si="114"/>
        <v>2.9075982770592694</v>
      </c>
      <c r="V189" s="31">
        <f t="shared" si="115"/>
        <v>14.321102463463221</v>
      </c>
      <c r="W189" s="31">
        <f t="shared" si="116"/>
        <v>2.6078517147673526</v>
      </c>
      <c r="X189" s="32">
        <f t="shared" si="117"/>
        <v>16951861.402906179</v>
      </c>
      <c r="Y189" s="31">
        <f t="shared" si="118"/>
        <v>61.277376150209754</v>
      </c>
      <c r="Z189" s="31">
        <f t="shared" si="119"/>
        <v>4.3299621125104633</v>
      </c>
      <c r="AA189" s="31">
        <f t="shared" si="120"/>
        <v>11.983640270582331</v>
      </c>
      <c r="AB189" s="31">
        <f t="shared" si="121"/>
        <v>2.0534327509189403</v>
      </c>
      <c r="AD189" s="73">
        <f t="shared" si="122"/>
        <v>828.06896190538066</v>
      </c>
      <c r="AE189" s="73">
        <f t="shared" si="123"/>
        <v>22.714195515489667</v>
      </c>
      <c r="AF189" s="73">
        <f t="shared" si="124"/>
        <v>6.7851699501743287E-2</v>
      </c>
      <c r="AG189" s="73">
        <f t="shared" si="125"/>
        <v>1147.878787878788</v>
      </c>
      <c r="AH189" s="73">
        <f t="shared" si="126"/>
        <v>2266.4754109928463</v>
      </c>
      <c r="AI189" s="73">
        <f t="shared" si="127"/>
        <v>1.0474053962164449</v>
      </c>
      <c r="AJ189" s="73">
        <f t="shared" si="128"/>
        <v>399.39393939393943</v>
      </c>
      <c r="AK189" s="73">
        <f t="shared" si="129"/>
        <v>132.29279795564511</v>
      </c>
      <c r="AL189" s="73">
        <f t="shared" si="130"/>
        <v>1.8434553738530795E-6</v>
      </c>
      <c r="AM189" s="73">
        <f t="shared" si="131"/>
        <v>83.63636363636364</v>
      </c>
      <c r="AN189" s="73">
        <f t="shared" si="132"/>
        <v>0.2581849373512039</v>
      </c>
      <c r="AO189" s="73">
        <f t="shared" si="133"/>
        <v>64.242424242424249</v>
      </c>
      <c r="AP189" s="73">
        <f t="shared" si="134"/>
        <v>28.611483531962197</v>
      </c>
      <c r="AQ189" s="73">
        <f t="shared" si="135"/>
        <v>927.27272727272737</v>
      </c>
      <c r="AR189" s="73">
        <f t="shared" si="136"/>
        <v>47.425767170972989</v>
      </c>
      <c r="AS189" s="73">
        <f t="shared" si="137"/>
        <v>0.60873676015959488</v>
      </c>
      <c r="AT189" s="73">
        <f t="shared" si="138"/>
        <v>206.66666666666669</v>
      </c>
      <c r="AU189" s="73">
        <f t="shared" si="139"/>
        <v>828.06896190538066</v>
      </c>
      <c r="AV189" s="73">
        <f t="shared" si="140"/>
        <v>2266.4754109928463</v>
      </c>
      <c r="AW189" s="73">
        <f t="shared" si="141"/>
        <v>132.29279795564511</v>
      </c>
      <c r="AX189" s="73">
        <f t="shared" si="142"/>
        <v>0.2581849373512039</v>
      </c>
      <c r="AY189" s="73">
        <f t="shared" si="143"/>
        <v>28.611483531962197</v>
      </c>
      <c r="AZ189" s="73">
        <f t="shared" si="144"/>
        <v>47.425767170972989</v>
      </c>
      <c r="BA189" s="73">
        <f t="shared" si="145"/>
        <v>2829.0909090909095</v>
      </c>
      <c r="BC189" s="34">
        <f t="shared" si="146"/>
        <v>1.8465046102109632E-2</v>
      </c>
      <c r="BD189" s="34">
        <f t="shared" si="147"/>
        <v>8.4674624343773347E-2</v>
      </c>
      <c r="BE189" s="34">
        <f t="shared" si="148"/>
        <v>5.3664136445903683E-2</v>
      </c>
      <c r="BF189" s="34">
        <f t="shared" si="149"/>
        <v>4.8154101469633698E-2</v>
      </c>
      <c r="BG189" s="34">
        <f t="shared" si="150"/>
        <v>1.1314895756299361</v>
      </c>
      <c r="BH189" s="34">
        <f t="shared" si="151"/>
        <v>7.995295002789371E-2</v>
      </c>
      <c r="BI189" s="34">
        <f t="shared" si="152"/>
        <v>0.21847422878378001</v>
      </c>
      <c r="BJ189" s="34">
        <f t="shared" si="153"/>
        <v>0.10639463536656348</v>
      </c>
      <c r="BL189" s="49">
        <f t="shared" si="154"/>
        <v>1</v>
      </c>
      <c r="BM189" s="49">
        <f t="shared" si="155"/>
        <v>0.63376881635790738</v>
      </c>
      <c r="BN189" s="49">
        <f t="shared" si="156"/>
        <v>13.362794159394952</v>
      </c>
      <c r="BO189" s="49">
        <f t="shared" si="157"/>
        <v>0.94423743414898476</v>
      </c>
      <c r="BP189" s="49">
        <f t="shared" si="158"/>
        <v>1.2565114541826408</v>
      </c>
      <c r="BU189" s="38">
        <f t="shared" si="159"/>
        <v>4.043308469623895E-2</v>
      </c>
      <c r="BV189" s="38">
        <f t="shared" si="160"/>
        <v>2.5625228229634377E-2</v>
      </c>
      <c r="BW189" s="38">
        <f t="shared" si="160"/>
        <v>0.54029898802522325</v>
      </c>
      <c r="BX189" s="38">
        <f t="shared" si="160"/>
        <v>3.8178432148305248E-2</v>
      </c>
      <c r="BY189" s="38">
        <f t="shared" si="108"/>
        <v>5.080463404876108E-2</v>
      </c>
    </row>
    <row r="190" spans="1:77" x14ac:dyDescent="0.25">
      <c r="A190" s="23" t="s">
        <v>562</v>
      </c>
      <c r="B190" s="24" t="s">
        <v>563</v>
      </c>
      <c r="C190" s="24" t="s">
        <v>65</v>
      </c>
      <c r="D190" s="24" t="s">
        <v>66</v>
      </c>
      <c r="E190" s="25">
        <v>0.59499999999999997</v>
      </c>
      <c r="F190" s="26">
        <f t="shared" si="109"/>
        <v>1.1649532446385635</v>
      </c>
      <c r="G190" s="27">
        <v>1778.2794100389244</v>
      </c>
      <c r="H190" s="28">
        <f t="shared" si="110"/>
        <v>3.2500000000000004</v>
      </c>
      <c r="I190" s="27">
        <v>4.7689513996082186E-7</v>
      </c>
      <c r="J190" s="27">
        <f t="shared" si="111"/>
        <v>1.9238803669086701E-10</v>
      </c>
      <c r="K190" s="20">
        <f t="shared" si="107"/>
        <v>0.99994173083078608</v>
      </c>
      <c r="S190" s="31">
        <f t="shared" si="112"/>
        <v>5.2085198989338917</v>
      </c>
      <c r="T190" s="31">
        <f t="shared" si="113"/>
        <v>9.6380915352684458</v>
      </c>
      <c r="U190" s="31">
        <f t="shared" si="114"/>
        <v>3.2399918438948774</v>
      </c>
      <c r="V190" s="31">
        <f t="shared" si="115"/>
        <v>82.103415807540273</v>
      </c>
      <c r="W190" s="31">
        <f t="shared" si="116"/>
        <v>2.8878899831466951</v>
      </c>
      <c r="X190" s="32">
        <f t="shared" si="117"/>
        <v>433635412.99964648</v>
      </c>
      <c r="Y190" s="31">
        <f t="shared" si="118"/>
        <v>71.725266068227413</v>
      </c>
      <c r="Z190" s="31">
        <f t="shared" si="119"/>
        <v>4.9183656944437164</v>
      </c>
      <c r="AA190" s="31">
        <f t="shared" si="120"/>
        <v>13.884728154127076</v>
      </c>
      <c r="AB190" s="31">
        <f t="shared" si="121"/>
        <v>2.0827786689712902</v>
      </c>
      <c r="AD190" s="73">
        <f t="shared" si="122"/>
        <v>727.26994875748642</v>
      </c>
      <c r="AE190" s="73">
        <f t="shared" si="123"/>
        <v>7.3677978730916065</v>
      </c>
      <c r="AF190" s="73">
        <f t="shared" si="124"/>
        <v>5.1877490286366505E-2</v>
      </c>
      <c r="AG190" s="73">
        <f t="shared" si="125"/>
        <v>1147.878787878788</v>
      </c>
      <c r="AH190" s="73">
        <f t="shared" si="126"/>
        <v>2033.9557373940766</v>
      </c>
      <c r="AI190" s="73">
        <f t="shared" si="127"/>
        <v>0.18269641832151906</v>
      </c>
      <c r="AJ190" s="73">
        <f t="shared" si="128"/>
        <v>399.39393939393943</v>
      </c>
      <c r="AK190" s="73">
        <f t="shared" si="129"/>
        <v>119.46438472842445</v>
      </c>
      <c r="AL190" s="73">
        <f t="shared" si="130"/>
        <v>7.206514750220706E-8</v>
      </c>
      <c r="AM190" s="73">
        <f t="shared" si="131"/>
        <v>83.63636363636364</v>
      </c>
      <c r="AN190" s="73">
        <f t="shared" si="132"/>
        <v>0.22057632393219298</v>
      </c>
      <c r="AO190" s="73">
        <f t="shared" si="133"/>
        <v>64.242424242424249</v>
      </c>
      <c r="AP190" s="73">
        <f t="shared" si="134"/>
        <v>25.188578355624969</v>
      </c>
      <c r="AQ190" s="73">
        <f t="shared" si="135"/>
        <v>927.27272727272737</v>
      </c>
      <c r="AR190" s="73">
        <f t="shared" si="136"/>
        <v>40.93226219660648</v>
      </c>
      <c r="AS190" s="73">
        <f t="shared" si="137"/>
        <v>0.60015978587748364</v>
      </c>
      <c r="AT190" s="73">
        <f t="shared" si="138"/>
        <v>206.66666666666669</v>
      </c>
      <c r="AU190" s="73">
        <f t="shared" si="139"/>
        <v>727.26994875748642</v>
      </c>
      <c r="AV190" s="73">
        <f t="shared" si="140"/>
        <v>2033.9557373940766</v>
      </c>
      <c r="AW190" s="73">
        <f t="shared" si="141"/>
        <v>119.46438472842445</v>
      </c>
      <c r="AX190" s="73">
        <f t="shared" si="142"/>
        <v>0.22057632393219298</v>
      </c>
      <c r="AY190" s="73">
        <f t="shared" si="143"/>
        <v>25.188578355624969</v>
      </c>
      <c r="AZ190" s="73">
        <f t="shared" si="144"/>
        <v>40.93226219660648</v>
      </c>
      <c r="BA190" s="73">
        <f t="shared" si="145"/>
        <v>2829.0909090909095</v>
      </c>
      <c r="BC190" s="34">
        <f t="shared" si="146"/>
        <v>4.3100209689302289E-2</v>
      </c>
      <c r="BD190" s="34">
        <f t="shared" si="147"/>
        <v>0.22507936209892304</v>
      </c>
      <c r="BE190" s="34">
        <f t="shared" si="148"/>
        <v>0.13963178568932011</v>
      </c>
      <c r="BF190" s="34">
        <f t="shared" si="149"/>
        <v>0.12446866375817429</v>
      </c>
      <c r="BG190" s="34">
        <f t="shared" si="150"/>
        <v>3.0913740075616003</v>
      </c>
      <c r="BH190" s="34">
        <f t="shared" si="151"/>
        <v>0.21198259275919504</v>
      </c>
      <c r="BI190" s="34">
        <f t="shared" si="152"/>
        <v>0.58978707888544357</v>
      </c>
      <c r="BJ190" s="34">
        <f t="shared" si="153"/>
        <v>0.28317318958175552</v>
      </c>
      <c r="BL190" s="49">
        <f t="shared" si="154"/>
        <v>1</v>
      </c>
      <c r="BM190" s="49">
        <f t="shared" si="155"/>
        <v>0.62036689808971257</v>
      </c>
      <c r="BN190" s="49">
        <f t="shared" si="156"/>
        <v>13.734595561022305</v>
      </c>
      <c r="BO190" s="49">
        <f t="shared" si="157"/>
        <v>0.94181266013197629</v>
      </c>
      <c r="BP190" s="49">
        <f t="shared" si="158"/>
        <v>1.25810375034429</v>
      </c>
      <c r="BU190" s="38">
        <f t="shared" si="159"/>
        <v>4.0168069273758843E-2</v>
      </c>
      <c r="BV190" s="38">
        <f t="shared" si="160"/>
        <v>2.4918940537614467E-2</v>
      </c>
      <c r="BW190" s="38">
        <f t="shared" si="160"/>
        <v>0.55169218594220459</v>
      </c>
      <c r="BX190" s="38">
        <f t="shared" si="160"/>
        <v>3.7830796175084315E-2</v>
      </c>
      <c r="BY190" s="38">
        <f t="shared" si="108"/>
        <v>5.0535598597405244E-2</v>
      </c>
    </row>
    <row r="191" spans="1:77" x14ac:dyDescent="0.25">
      <c r="A191" s="23" t="s">
        <v>564</v>
      </c>
      <c r="B191" s="24" t="s">
        <v>565</v>
      </c>
      <c r="C191" s="24" t="s">
        <v>409</v>
      </c>
      <c r="D191" s="24" t="s">
        <v>90</v>
      </c>
      <c r="E191" s="25">
        <v>12.9</v>
      </c>
      <c r="F191" s="26">
        <f t="shared" si="109"/>
        <v>5.3732339578290329E-2</v>
      </c>
      <c r="G191" s="27">
        <v>46773514.128719881</v>
      </c>
      <c r="H191" s="28">
        <f t="shared" si="110"/>
        <v>7.6700000000000008</v>
      </c>
      <c r="I191" s="27">
        <v>150.50895645938726</v>
      </c>
      <c r="J191" s="27">
        <f t="shared" si="111"/>
        <v>6.0718007400938329E-2</v>
      </c>
      <c r="K191" s="20">
        <f t="shared" si="107"/>
        <v>0.6582312557783726</v>
      </c>
      <c r="S191" s="31">
        <f t="shared" si="112"/>
        <v>5.3614788981572126</v>
      </c>
      <c r="T191" s="31">
        <f t="shared" si="113"/>
        <v>10.290318936904868</v>
      </c>
      <c r="U191" s="31">
        <f t="shared" si="114"/>
        <v>3.3201824584574315</v>
      </c>
      <c r="V191" s="31">
        <f t="shared" si="115"/>
        <v>2137612.5709797572</v>
      </c>
      <c r="W191" s="31">
        <f t="shared" si="116"/>
        <v>2.955449776966288</v>
      </c>
      <c r="X191" s="32">
        <f t="shared" si="117"/>
        <v>35725.471420185626</v>
      </c>
      <c r="Y191" s="31">
        <f t="shared" si="118"/>
        <v>74.245840462563109</v>
      </c>
      <c r="Z191" s="31">
        <f t="shared" si="119"/>
        <v>5.0603192385367395</v>
      </c>
      <c r="AA191" s="31">
        <f t="shared" si="120"/>
        <v>14.343369418367535</v>
      </c>
      <c r="AB191" s="31">
        <f t="shared" si="121"/>
        <v>2.0887955532935338</v>
      </c>
      <c r="AD191" s="73">
        <f t="shared" si="122"/>
        <v>706.52147885949319</v>
      </c>
      <c r="AE191" s="73">
        <f t="shared" si="123"/>
        <v>0.33983253755732601</v>
      </c>
      <c r="AF191" s="73">
        <f t="shared" si="124"/>
        <v>4.8589358897984797E-2</v>
      </c>
      <c r="AG191" s="73">
        <f t="shared" si="125"/>
        <v>1147.878787878788</v>
      </c>
      <c r="AH191" s="73">
        <f t="shared" si="126"/>
        <v>1984.8306779687452</v>
      </c>
      <c r="AI191" s="73">
        <f t="shared" si="127"/>
        <v>7.0171743016672436E-6</v>
      </c>
      <c r="AJ191" s="73">
        <f t="shared" si="128"/>
        <v>399.39393939393943</v>
      </c>
      <c r="AK191" s="73">
        <f t="shared" si="129"/>
        <v>116.73350117088974</v>
      </c>
      <c r="AL191" s="73">
        <f t="shared" si="130"/>
        <v>8.7472603601090925E-4</v>
      </c>
      <c r="AM191" s="73">
        <f t="shared" si="131"/>
        <v>83.63636363636364</v>
      </c>
      <c r="AN191" s="73">
        <f t="shared" si="132"/>
        <v>0.2130879713101963</v>
      </c>
      <c r="AO191" s="73">
        <f t="shared" si="133"/>
        <v>64.242424242424249</v>
      </c>
      <c r="AP191" s="73">
        <f t="shared" si="134"/>
        <v>24.4819810443297</v>
      </c>
      <c r="AQ191" s="73">
        <f t="shared" si="135"/>
        <v>927.27272727272737</v>
      </c>
      <c r="AR191" s="73">
        <f t="shared" si="136"/>
        <v>39.62341879067472</v>
      </c>
      <c r="AS191" s="73">
        <f t="shared" si="137"/>
        <v>0.59843099437331104</v>
      </c>
      <c r="AT191" s="73">
        <f t="shared" si="138"/>
        <v>206.66666666666669</v>
      </c>
      <c r="AU191" s="73">
        <f t="shared" si="139"/>
        <v>706.52147885949319</v>
      </c>
      <c r="AV191" s="73">
        <f t="shared" si="140"/>
        <v>1984.8306779687452</v>
      </c>
      <c r="AW191" s="73">
        <f t="shared" si="141"/>
        <v>116.73350117088974</v>
      </c>
      <c r="AX191" s="73">
        <f t="shared" si="142"/>
        <v>0.2130879713101963</v>
      </c>
      <c r="AY191" s="73">
        <f t="shared" si="143"/>
        <v>24.4819810443297</v>
      </c>
      <c r="AZ191" s="73">
        <f t="shared" si="144"/>
        <v>39.62341879067472</v>
      </c>
      <c r="BA191" s="73">
        <f t="shared" si="145"/>
        <v>2829.0909090909095</v>
      </c>
      <c r="BC191" s="34">
        <f t="shared" si="146"/>
        <v>0.11295823534154625</v>
      </c>
      <c r="BD191" s="34">
        <f t="shared" si="147"/>
        <v>0.60724581824623658</v>
      </c>
      <c r="BE191" s="34">
        <f t="shared" si="148"/>
        <v>0.3750419501933841</v>
      </c>
      <c r="BF191" s="34">
        <f t="shared" si="149"/>
        <v>0.33383988986452234</v>
      </c>
      <c r="BG191" s="34">
        <f t="shared" si="150"/>
        <v>8.3866791201011015</v>
      </c>
      <c r="BH191" s="34">
        <f t="shared" si="151"/>
        <v>0.57160473144998714</v>
      </c>
      <c r="BI191" s="34">
        <f t="shared" si="152"/>
        <v>1.5960959220472477</v>
      </c>
      <c r="BJ191" s="34">
        <f t="shared" si="153"/>
        <v>0.76412261579673701</v>
      </c>
      <c r="BL191" s="49">
        <f t="shared" si="154"/>
        <v>1</v>
      </c>
      <c r="BM191" s="49">
        <f t="shared" si="155"/>
        <v>0.61761141686661325</v>
      </c>
      <c r="BN191" s="49">
        <f t="shared" si="156"/>
        <v>13.811011732155437</v>
      </c>
      <c r="BO191" s="49">
        <f t="shared" si="157"/>
        <v>0.94130698684894509</v>
      </c>
      <c r="BP191" s="49">
        <f t="shared" si="158"/>
        <v>1.2583415032870384</v>
      </c>
      <c r="BU191" s="38">
        <f t="shared" si="159"/>
        <v>4.0115861180255036E-2</v>
      </c>
      <c r="BV191" s="38">
        <f t="shared" si="160"/>
        <v>2.4776013862361682E-2</v>
      </c>
      <c r="BW191" s="38">
        <f t="shared" si="160"/>
        <v>0.55404062940602117</v>
      </c>
      <c r="BX191" s="38">
        <f t="shared" si="160"/>
        <v>3.7761340412436437E-2</v>
      </c>
      <c r="BY191" s="38">
        <f t="shared" si="108"/>
        <v>5.0479453063216266E-2</v>
      </c>
    </row>
    <row r="192" spans="1:77" x14ac:dyDescent="0.25">
      <c r="A192" s="23" t="s">
        <v>566</v>
      </c>
      <c r="B192" s="24" t="s">
        <v>567</v>
      </c>
      <c r="C192" s="24" t="s">
        <v>65</v>
      </c>
      <c r="D192" s="24" t="s">
        <v>66</v>
      </c>
      <c r="E192" s="25">
        <v>6.3200000000000006E-2</v>
      </c>
      <c r="F192" s="26">
        <f t="shared" si="109"/>
        <v>10.967518679745968</v>
      </c>
      <c r="G192" s="27">
        <v>87.096358995608071</v>
      </c>
      <c r="H192" s="28">
        <f t="shared" si="110"/>
        <v>1.94</v>
      </c>
      <c r="I192" s="27">
        <v>5.7772000000000002E-5</v>
      </c>
      <c r="J192" s="27">
        <f t="shared" si="111"/>
        <v>2.3306259016642242E-8</v>
      </c>
      <c r="K192" s="20">
        <f t="shared" si="107"/>
        <v>0.9999287297898346</v>
      </c>
      <c r="S192" s="31">
        <f t="shared" si="112"/>
        <v>3.4816566595857266</v>
      </c>
      <c r="T192" s="31">
        <f t="shared" si="113"/>
        <v>4.5853655881626443</v>
      </c>
      <c r="U192" s="31">
        <f t="shared" si="114"/>
        <v>2.3346628006090122</v>
      </c>
      <c r="V192" s="31">
        <f t="shared" si="115"/>
        <v>4.8141035297239139</v>
      </c>
      <c r="W192" s="31">
        <f t="shared" si="116"/>
        <v>2.1251592840875055</v>
      </c>
      <c r="X192" s="32">
        <f t="shared" si="117"/>
        <v>214345.82634299778</v>
      </c>
      <c r="Y192" s="31">
        <f t="shared" si="118"/>
        <v>43.268703945552502</v>
      </c>
      <c r="Z192" s="31">
        <f t="shared" si="119"/>
        <v>3.3157508876383073</v>
      </c>
      <c r="AA192" s="31">
        <f t="shared" si="120"/>
        <v>8.7067997989037416</v>
      </c>
      <c r="AB192" s="31">
        <f t="shared" si="121"/>
        <v>1.9768704941517656</v>
      </c>
      <c r="AD192" s="73">
        <f t="shared" si="122"/>
        <v>1087.9878087837428</v>
      </c>
      <c r="AE192" s="73">
        <f t="shared" si="123"/>
        <v>69.364552760909888</v>
      </c>
      <c r="AF192" s="73">
        <f t="shared" si="124"/>
        <v>0.10904255950512988</v>
      </c>
      <c r="AG192" s="73">
        <f t="shared" si="125"/>
        <v>1147.878787878788</v>
      </c>
      <c r="AH192" s="73">
        <f t="shared" si="126"/>
        <v>2822.677432595814</v>
      </c>
      <c r="AI192" s="73">
        <f t="shared" si="127"/>
        <v>3.1158449142991822</v>
      </c>
      <c r="AJ192" s="73">
        <f t="shared" si="128"/>
        <v>399.39393939393943</v>
      </c>
      <c r="AK192" s="73">
        <f t="shared" si="129"/>
        <v>162.34077256384811</v>
      </c>
      <c r="AL192" s="73">
        <f t="shared" si="130"/>
        <v>1.4579243521165426E-4</v>
      </c>
      <c r="AM192" s="73">
        <f t="shared" si="131"/>
        <v>83.63636363636364</v>
      </c>
      <c r="AN192" s="73">
        <f t="shared" si="132"/>
        <v>0.36564292617353183</v>
      </c>
      <c r="AO192" s="73">
        <f t="shared" si="133"/>
        <v>64.242424242424249</v>
      </c>
      <c r="AP192" s="73">
        <f t="shared" si="134"/>
        <v>37.363072159004524</v>
      </c>
      <c r="AQ192" s="73">
        <f t="shared" si="135"/>
        <v>927.27272727272737</v>
      </c>
      <c r="AR192" s="73">
        <f t="shared" si="136"/>
        <v>65.274652738069292</v>
      </c>
      <c r="AS192" s="73">
        <f t="shared" si="137"/>
        <v>0.6323125382759831</v>
      </c>
      <c r="AT192" s="73">
        <f t="shared" si="138"/>
        <v>206.66666666666669</v>
      </c>
      <c r="AU192" s="73">
        <f t="shared" si="139"/>
        <v>1087.9878087837428</v>
      </c>
      <c r="AV192" s="73">
        <f t="shared" si="140"/>
        <v>2822.677432595814</v>
      </c>
      <c r="AW192" s="73">
        <f t="shared" si="141"/>
        <v>162.34077256384811</v>
      </c>
      <c r="AX192" s="73">
        <f t="shared" si="142"/>
        <v>0.36564292617353183</v>
      </c>
      <c r="AY192" s="73">
        <f t="shared" si="143"/>
        <v>37.363072159004524</v>
      </c>
      <c r="AZ192" s="73">
        <f t="shared" si="144"/>
        <v>65.274652738069292</v>
      </c>
      <c r="BA192" s="73">
        <f t="shared" si="145"/>
        <v>2829.0909090909095</v>
      </c>
      <c r="BC192" s="34">
        <f t="shared" si="146"/>
        <v>8.3863024071713626E-3</v>
      </c>
      <c r="BD192" s="34">
        <f t="shared" si="147"/>
        <v>2.9259864502467793E-2</v>
      </c>
      <c r="BE192" s="34">
        <f t="shared" si="148"/>
        <v>1.9557599383899549E-2</v>
      </c>
      <c r="BF192" s="34">
        <f t="shared" si="149"/>
        <v>1.7822212414274771E-2</v>
      </c>
      <c r="BG192" s="34">
        <f t="shared" si="150"/>
        <v>0.36286443605377205</v>
      </c>
      <c r="BH192" s="34">
        <f t="shared" si="151"/>
        <v>2.7806889650581711E-2</v>
      </c>
      <c r="BI192" s="34">
        <f t="shared" si="152"/>
        <v>7.2317321567219914E-2</v>
      </c>
      <c r="BJ192" s="34">
        <f t="shared" si="153"/>
        <v>3.6581719329191457E-2</v>
      </c>
      <c r="BL192" s="49">
        <f t="shared" si="154"/>
        <v>1</v>
      </c>
      <c r="BM192" s="49">
        <f t="shared" si="155"/>
        <v>0.66841045631807527</v>
      </c>
      <c r="BN192" s="49">
        <f t="shared" si="156"/>
        <v>12.401439385447867</v>
      </c>
      <c r="BO192" s="49">
        <f t="shared" si="157"/>
        <v>0.9503423930154038</v>
      </c>
      <c r="BP192" s="49">
        <f t="shared" si="158"/>
        <v>1.250235431750073</v>
      </c>
      <c r="BU192" s="38">
        <f t="shared" si="159"/>
        <v>4.1181237713523701E-2</v>
      </c>
      <c r="BV192" s="38">
        <f t="shared" si="160"/>
        <v>2.7525969891839509E-2</v>
      </c>
      <c r="BW192" s="38">
        <f t="shared" si="160"/>
        <v>0.51070662332198391</v>
      </c>
      <c r="BX192" s="38">
        <f t="shared" si="160"/>
        <v>3.913627599600631E-2</v>
      </c>
      <c r="BY192" s="38">
        <f t="shared" si="108"/>
        <v>5.1486242512769696E-2</v>
      </c>
    </row>
    <row r="193" spans="1:77" x14ac:dyDescent="0.25">
      <c r="A193" s="23" t="s">
        <v>568</v>
      </c>
      <c r="B193" s="24" t="s">
        <v>569</v>
      </c>
      <c r="C193" s="24" t="s">
        <v>94</v>
      </c>
      <c r="D193" s="24" t="s">
        <v>90</v>
      </c>
      <c r="E193" s="25">
        <v>0.24</v>
      </c>
      <c r="F193" s="26">
        <f t="shared" si="109"/>
        <v>2.8881132523331057</v>
      </c>
      <c r="G193" s="27">
        <v>9.7723722095581056E-2</v>
      </c>
      <c r="H193" s="28">
        <f t="shared" si="110"/>
        <v>-1.01</v>
      </c>
      <c r="I193" s="27">
        <v>3.8166666657124998E-5</v>
      </c>
      <c r="J193" s="27">
        <f t="shared" si="111"/>
        <v>1.5397116577456178E-8</v>
      </c>
      <c r="K193" s="20">
        <f t="shared" si="107"/>
        <v>0.97104845784062599</v>
      </c>
      <c r="S193" s="31">
        <f t="shared" si="112"/>
        <v>0.87771916402955019</v>
      </c>
      <c r="T193" s="31">
        <f t="shared" si="113"/>
        <v>0.80572134591235045</v>
      </c>
      <c r="U193" s="31">
        <f t="shared" si="114"/>
        <v>0.96951691765077908</v>
      </c>
      <c r="V193" s="31">
        <f t="shared" si="115"/>
        <v>0.83815031445831545</v>
      </c>
      <c r="W193" s="31">
        <f t="shared" si="116"/>
        <v>0.97503747881838398</v>
      </c>
      <c r="X193" s="32">
        <f t="shared" si="117"/>
        <v>62409.870794632399</v>
      </c>
      <c r="Y193" s="31">
        <f t="shared" si="118"/>
        <v>0.35904705006675763</v>
      </c>
      <c r="Z193" s="31">
        <f t="shared" si="119"/>
        <v>0.89916763351255757</v>
      </c>
      <c r="AA193" s="31">
        <f t="shared" si="120"/>
        <v>0.89900038187581521</v>
      </c>
      <c r="AB193" s="31">
        <f t="shared" si="121"/>
        <v>0.90506469513954124</v>
      </c>
      <c r="AD193" s="73">
        <f t="shared" si="122"/>
        <v>4315.7312216011605</v>
      </c>
      <c r="AE193" s="73">
        <f t="shared" si="123"/>
        <v>18.265998893706275</v>
      </c>
      <c r="AF193" s="73">
        <f t="shared" si="124"/>
        <v>0.62056193811500682</v>
      </c>
      <c r="AG193" s="73">
        <f t="shared" si="125"/>
        <v>1147.878787878788</v>
      </c>
      <c r="AH193" s="73">
        <f t="shared" si="126"/>
        <v>6797.1995949984284</v>
      </c>
      <c r="AI193" s="73">
        <f t="shared" si="127"/>
        <v>17.896551180911128</v>
      </c>
      <c r="AJ193" s="73">
        <f t="shared" si="128"/>
        <v>399.39393939393943</v>
      </c>
      <c r="AK193" s="73">
        <f t="shared" si="129"/>
        <v>353.83255258874169</v>
      </c>
      <c r="AL193" s="73">
        <f t="shared" si="130"/>
        <v>5.0072207492356594E-4</v>
      </c>
      <c r="AM193" s="73">
        <f t="shared" si="131"/>
        <v>83.63636363636364</v>
      </c>
      <c r="AN193" s="73">
        <f t="shared" si="132"/>
        <v>44.063571945366149</v>
      </c>
      <c r="AO193" s="73">
        <f t="shared" si="133"/>
        <v>64.242424242424249</v>
      </c>
      <c r="AP193" s="73">
        <f t="shared" si="134"/>
        <v>137.7792472268556</v>
      </c>
      <c r="AQ193" s="73">
        <f t="shared" si="135"/>
        <v>927.27272727272737</v>
      </c>
      <c r="AR193" s="73">
        <f t="shared" si="136"/>
        <v>632.18363950799846</v>
      </c>
      <c r="AS193" s="73">
        <f t="shared" si="137"/>
        <v>1.3811167386296925</v>
      </c>
      <c r="AT193" s="73">
        <f t="shared" si="138"/>
        <v>206.66666666666669</v>
      </c>
      <c r="AU193" s="73">
        <f t="shared" si="139"/>
        <v>4315.7312216011605</v>
      </c>
      <c r="AV193" s="73">
        <f t="shared" si="140"/>
        <v>6797.1995949984284</v>
      </c>
      <c r="AW193" s="73">
        <f t="shared" si="141"/>
        <v>353.83255258874169</v>
      </c>
      <c r="AX193" s="73">
        <f t="shared" si="142"/>
        <v>44.063571945366149</v>
      </c>
      <c r="AY193" s="73">
        <f t="shared" si="143"/>
        <v>137.7792472268556</v>
      </c>
      <c r="AZ193" s="73">
        <f t="shared" si="144"/>
        <v>632.18363950799846</v>
      </c>
      <c r="BA193" s="73">
        <f t="shared" si="145"/>
        <v>2829.0909090909095</v>
      </c>
      <c r="BC193" s="34">
        <f t="shared" si="146"/>
        <v>9.4640006793098252E-2</v>
      </c>
      <c r="BD193" s="34">
        <f t="shared" si="147"/>
        <v>8.3175856693725861E-2</v>
      </c>
      <c r="BE193" s="34">
        <f t="shared" si="148"/>
        <v>9.1514137348768274E-2</v>
      </c>
      <c r="BF193" s="34">
        <f t="shared" si="149"/>
        <v>9.2277423033561345E-2</v>
      </c>
      <c r="BG193" s="34">
        <f t="shared" si="150"/>
        <v>3.3980215257359836E-2</v>
      </c>
      <c r="BH193" s="34">
        <f t="shared" si="151"/>
        <v>8.5097230943762522E-2</v>
      </c>
      <c r="BI193" s="34">
        <f t="shared" si="152"/>
        <v>8.4895932100227375E-2</v>
      </c>
      <c r="BJ193" s="34">
        <f t="shared" si="153"/>
        <v>9.380095429215507E-2</v>
      </c>
      <c r="BL193" s="49">
        <f t="shared" si="154"/>
        <v>1</v>
      </c>
      <c r="BM193" s="49">
        <f t="shared" si="155"/>
        <v>1.1002488100092078</v>
      </c>
      <c r="BN193" s="49">
        <f t="shared" si="156"/>
        <v>0.40853459895800553</v>
      </c>
      <c r="BO193" s="49">
        <f t="shared" si="157"/>
        <v>1.0231001437966745</v>
      </c>
      <c r="BP193" s="49">
        <f t="shared" si="158"/>
        <v>1.1277425688268345</v>
      </c>
      <c r="BU193" s="38">
        <f t="shared" si="159"/>
        <v>5.5198222024383112E-2</v>
      </c>
      <c r="BV193" s="38">
        <f t="shared" si="160"/>
        <v>6.0731778096951565E-2</v>
      </c>
      <c r="BW193" s="38">
        <f t="shared" si="160"/>
        <v>2.2550383497926305E-2</v>
      </c>
      <c r="BX193" s="38">
        <f t="shared" si="160"/>
        <v>5.6473308890467123E-2</v>
      </c>
      <c r="BY193" s="38">
        <f t="shared" si="108"/>
        <v>6.2249384700451764E-2</v>
      </c>
    </row>
    <row r="194" spans="1:77" x14ac:dyDescent="0.25">
      <c r="A194" s="23" t="s">
        <v>570</v>
      </c>
      <c r="B194" s="24" t="s">
        <v>571</v>
      </c>
      <c r="C194" s="24" t="s">
        <v>215</v>
      </c>
      <c r="D194" s="24" t="s">
        <v>66</v>
      </c>
      <c r="E194" s="55">
        <v>3.7499999999999997E-5</v>
      </c>
      <c r="F194" s="26">
        <f t="shared" si="109"/>
        <v>18483.924814931877</v>
      </c>
      <c r="G194" s="27">
        <v>0.11220184543019632</v>
      </c>
      <c r="H194" s="28">
        <f t="shared" si="110"/>
        <v>-0.95000000000000007</v>
      </c>
      <c r="I194" s="27">
        <v>1.5031533329575451E-9</v>
      </c>
      <c r="J194" s="27">
        <f t="shared" si="111"/>
        <v>6.0639896350546321E-13</v>
      </c>
      <c r="K194" s="20">
        <f t="shared" si="107"/>
        <v>0.97468518324032349</v>
      </c>
      <c r="S194" s="31">
        <f t="shared" si="112"/>
        <v>0.87875253207069792</v>
      </c>
      <c r="T194" s="31">
        <f t="shared" si="113"/>
        <v>0.80676695387020825</v>
      </c>
      <c r="U194" s="31">
        <f t="shared" si="114"/>
        <v>0.97005867340696028</v>
      </c>
      <c r="V194" s="31">
        <f t="shared" si="115"/>
        <v>0.83881198392982292</v>
      </c>
      <c r="W194" s="31">
        <f t="shared" si="116"/>
        <v>0.97549390264538449</v>
      </c>
      <c r="X194" s="32">
        <f t="shared" si="117"/>
        <v>1585760455.7736845</v>
      </c>
      <c r="Y194" s="31">
        <f t="shared" si="118"/>
        <v>0.37607567236205902</v>
      </c>
      <c r="Z194" s="31">
        <f t="shared" si="119"/>
        <v>0.90012665035065287</v>
      </c>
      <c r="AA194" s="31">
        <f t="shared" si="120"/>
        <v>0.90209889341958938</v>
      </c>
      <c r="AB194" s="31">
        <f t="shared" si="121"/>
        <v>0.90694812394844604</v>
      </c>
      <c r="AD194" s="73">
        <f t="shared" si="122"/>
        <v>4310.6561423771191</v>
      </c>
      <c r="AE194" s="73">
        <f t="shared" si="123"/>
        <v>116902.39291972017</v>
      </c>
      <c r="AF194" s="73">
        <f t="shared" si="124"/>
        <v>0.61975766062480475</v>
      </c>
      <c r="AG194" s="73">
        <f t="shared" si="125"/>
        <v>1147.878787878788</v>
      </c>
      <c r="AH194" s="73">
        <f t="shared" si="126"/>
        <v>6793.4035132690924</v>
      </c>
      <c r="AI194" s="73">
        <f t="shared" si="127"/>
        <v>17.882434070296895</v>
      </c>
      <c r="AJ194" s="73">
        <f t="shared" si="128"/>
        <v>399.39393939393943</v>
      </c>
      <c r="AK194" s="73">
        <f t="shared" si="129"/>
        <v>353.66699788119104</v>
      </c>
      <c r="AL194" s="73">
        <f t="shared" si="130"/>
        <v>1.9706633423869357E-8</v>
      </c>
      <c r="AM194" s="73">
        <f t="shared" si="131"/>
        <v>83.63636363636364</v>
      </c>
      <c r="AN194" s="73">
        <f t="shared" si="132"/>
        <v>42.068383267176138</v>
      </c>
      <c r="AO194" s="73">
        <f t="shared" si="133"/>
        <v>64.242424242424249</v>
      </c>
      <c r="AP194" s="73">
        <f t="shared" si="134"/>
        <v>137.63245386396699</v>
      </c>
      <c r="AQ194" s="73">
        <f t="shared" si="135"/>
        <v>927.27272727272737</v>
      </c>
      <c r="AR194" s="73">
        <f t="shared" si="136"/>
        <v>630.01222757180233</v>
      </c>
      <c r="AS194" s="73">
        <f t="shared" si="137"/>
        <v>1.3782486197314789</v>
      </c>
      <c r="AT194" s="73">
        <f t="shared" si="138"/>
        <v>206.66666666666669</v>
      </c>
      <c r="AU194" s="73">
        <f t="shared" si="139"/>
        <v>4310.6561423771191</v>
      </c>
      <c r="AV194" s="73">
        <f t="shared" si="140"/>
        <v>6793.4035132690924</v>
      </c>
      <c r="AW194" s="73">
        <f t="shared" si="141"/>
        <v>353.66699788119104</v>
      </c>
      <c r="AX194" s="73">
        <f t="shared" si="142"/>
        <v>42.068383267176138</v>
      </c>
      <c r="AY194" s="73">
        <f t="shared" si="143"/>
        <v>137.63245386396699</v>
      </c>
      <c r="AZ194" s="73">
        <f t="shared" si="144"/>
        <v>630.01222757180233</v>
      </c>
      <c r="BA194" s="73">
        <f t="shared" si="145"/>
        <v>2829.0909090909095</v>
      </c>
      <c r="BC194" s="34">
        <f t="shared" si="146"/>
        <v>1.9897725567651933E-5</v>
      </c>
      <c r="BD194" s="34">
        <f t="shared" si="147"/>
        <v>1.7508021083089463E-5</v>
      </c>
      <c r="BE194" s="34">
        <f t="shared" si="148"/>
        <v>1.9251285660976603E-5</v>
      </c>
      <c r="BF194" s="34">
        <f t="shared" si="149"/>
        <v>1.9410109966674081E-5</v>
      </c>
      <c r="BG194" s="34">
        <f t="shared" si="150"/>
        <v>7.4830505213304334E-6</v>
      </c>
      <c r="BH194" s="34">
        <f t="shared" si="151"/>
        <v>1.7910473064807074E-5</v>
      </c>
      <c r="BI194" s="34">
        <f t="shared" si="152"/>
        <v>1.7910534168692534E-5</v>
      </c>
      <c r="BJ194" s="34">
        <f t="shared" si="153"/>
        <v>1.974813519732318E-5</v>
      </c>
      <c r="BL194" s="49">
        <f t="shared" si="154"/>
        <v>1</v>
      </c>
      <c r="BM194" s="49">
        <f t="shared" si="155"/>
        <v>1.0995694813031105</v>
      </c>
      <c r="BN194" s="49">
        <f t="shared" si="156"/>
        <v>0.42740698596474247</v>
      </c>
      <c r="BO194" s="49">
        <f t="shared" si="157"/>
        <v>1.0229867201900007</v>
      </c>
      <c r="BP194" s="49">
        <f t="shared" si="158"/>
        <v>1.1279478762107149</v>
      </c>
      <c r="BU194" s="38">
        <f t="shared" si="159"/>
        <v>5.516818667381921E-2</v>
      </c>
      <c r="BV194" s="38">
        <f t="shared" si="160"/>
        <v>6.0661254405364559E-2</v>
      </c>
      <c r="BW194" s="38">
        <f t="shared" si="160"/>
        <v>2.357926838739734E-2</v>
      </c>
      <c r="BX194" s="38">
        <f t="shared" si="160"/>
        <v>5.6436322344280018E-2</v>
      </c>
      <c r="BY194" s="38">
        <f t="shared" si="108"/>
        <v>6.222683899313064E-2</v>
      </c>
    </row>
    <row r="195" spans="1:77" x14ac:dyDescent="0.25">
      <c r="A195" s="23" t="s">
        <v>572</v>
      </c>
      <c r="B195" s="24" t="s">
        <v>573</v>
      </c>
      <c r="C195" s="24" t="s">
        <v>65</v>
      </c>
      <c r="D195" s="24" t="s">
        <v>66</v>
      </c>
      <c r="E195" s="25">
        <v>0.73899999999999999</v>
      </c>
      <c r="F195" s="26">
        <f t="shared" si="109"/>
        <v>0.93795288303104907</v>
      </c>
      <c r="G195" s="27">
        <v>2290.8676527677749</v>
      </c>
      <c r="H195" s="28">
        <f t="shared" si="110"/>
        <v>3.3600000000000003</v>
      </c>
      <c r="I195" s="27">
        <v>8.4940999999999999E-5</v>
      </c>
      <c r="J195" s="27">
        <f t="shared" si="111"/>
        <v>3.4266719987755466E-8</v>
      </c>
      <c r="K195" s="20">
        <f t="shared" si="107"/>
        <v>0.99993640790219462</v>
      </c>
      <c r="S195" s="31">
        <f t="shared" si="112"/>
        <v>5.2418343439644719</v>
      </c>
      <c r="T195" s="31">
        <f t="shared" si="113"/>
        <v>9.7761286818464281</v>
      </c>
      <c r="U195" s="31">
        <f t="shared" si="114"/>
        <v>3.2574573466399124</v>
      </c>
      <c r="V195" s="31">
        <f t="shared" si="115"/>
        <v>105.52937950660088</v>
      </c>
      <c r="W195" s="31">
        <f t="shared" si="116"/>
        <v>2.902604495198347</v>
      </c>
      <c r="X195" s="32">
        <f t="shared" si="117"/>
        <v>3128346.3259571083</v>
      </c>
      <c r="Y195" s="31">
        <f t="shared" si="118"/>
        <v>72.2742467593405</v>
      </c>
      <c r="Z195" s="31">
        <f t="shared" si="119"/>
        <v>4.9492831531456956</v>
      </c>
      <c r="AA195" s="31">
        <f t="shared" si="120"/>
        <v>13.984620146516402</v>
      </c>
      <c r="AB195" s="31">
        <f t="shared" si="121"/>
        <v>2.0841197544403576</v>
      </c>
      <c r="AD195" s="73">
        <f t="shared" si="122"/>
        <v>722.6477891964596</v>
      </c>
      <c r="AE195" s="73">
        <f t="shared" si="123"/>
        <v>5.9321241332740264</v>
      </c>
      <c r="AF195" s="73">
        <f t="shared" si="124"/>
        <v>5.1144989624416895E-2</v>
      </c>
      <c r="AG195" s="73">
        <f t="shared" si="125"/>
        <v>1147.878787878788</v>
      </c>
      <c r="AH195" s="73">
        <f t="shared" si="126"/>
        <v>2023.0502808571309</v>
      </c>
      <c r="AI195" s="73">
        <f t="shared" si="127"/>
        <v>0.14214051167676722</v>
      </c>
      <c r="AJ195" s="73">
        <f t="shared" si="128"/>
        <v>399.39393939393943</v>
      </c>
      <c r="AK195" s="73">
        <f t="shared" si="129"/>
        <v>118.85876996701361</v>
      </c>
      <c r="AL195" s="73">
        <f t="shared" si="130"/>
        <v>9.9893032113185718E-6</v>
      </c>
      <c r="AM195" s="73">
        <f t="shared" si="131"/>
        <v>83.63636363636364</v>
      </c>
      <c r="AN195" s="73">
        <f t="shared" si="132"/>
        <v>0.21890087038981718</v>
      </c>
      <c r="AO195" s="73">
        <f t="shared" si="133"/>
        <v>64.242424242424249</v>
      </c>
      <c r="AP195" s="73">
        <f t="shared" si="134"/>
        <v>25.031228936128407</v>
      </c>
      <c r="AQ195" s="73">
        <f t="shared" si="135"/>
        <v>927.27272727272737</v>
      </c>
      <c r="AR195" s="73">
        <f t="shared" si="136"/>
        <v>40.639883484779979</v>
      </c>
      <c r="AS195" s="73">
        <f t="shared" si="137"/>
        <v>0.59977359618457182</v>
      </c>
      <c r="AT195" s="73">
        <f t="shared" si="138"/>
        <v>206.66666666666669</v>
      </c>
      <c r="AU195" s="73">
        <f t="shared" si="139"/>
        <v>722.6477891964596</v>
      </c>
      <c r="AV195" s="73">
        <f t="shared" si="140"/>
        <v>2023.0502808571309</v>
      </c>
      <c r="AW195" s="73">
        <f t="shared" si="141"/>
        <v>118.85876996701361</v>
      </c>
      <c r="AX195" s="73">
        <f t="shared" si="142"/>
        <v>0.21890087038981718</v>
      </c>
      <c r="AY195" s="73">
        <f t="shared" si="143"/>
        <v>25.031228936128407</v>
      </c>
      <c r="AZ195" s="73">
        <f t="shared" si="144"/>
        <v>40.639883484779979</v>
      </c>
      <c r="BA195" s="73">
        <f t="shared" si="145"/>
        <v>2829.0909090909095</v>
      </c>
      <c r="BC195" s="34">
        <f t="shared" si="146"/>
        <v>5.0650990045975064E-2</v>
      </c>
      <c r="BD195" s="34">
        <f t="shared" si="147"/>
        <v>0.26620580407064287</v>
      </c>
      <c r="BE195" s="34">
        <f t="shared" si="148"/>
        <v>0.16498184793374582</v>
      </c>
      <c r="BF195" s="34">
        <f t="shared" si="149"/>
        <v>0.14701977903764182</v>
      </c>
      <c r="BG195" s="34">
        <f t="shared" si="150"/>
        <v>3.6607621531877013</v>
      </c>
      <c r="BH195" s="34">
        <f t="shared" si="151"/>
        <v>0.25068609172469464</v>
      </c>
      <c r="BI195" s="34">
        <f t="shared" si="152"/>
        <v>0.69803310810627162</v>
      </c>
      <c r="BJ195" s="34">
        <f t="shared" si="153"/>
        <v>0.334929462003834</v>
      </c>
      <c r="BL195" s="49">
        <f t="shared" si="154"/>
        <v>1</v>
      </c>
      <c r="BM195" s="49">
        <f t="shared" si="155"/>
        <v>0.61975300842788794</v>
      </c>
      <c r="BN195" s="49">
        <f t="shared" si="156"/>
        <v>13.751624108902776</v>
      </c>
      <c r="BO195" s="49">
        <f t="shared" si="157"/>
        <v>0.9417003231761627</v>
      </c>
      <c r="BP195" s="49">
        <f t="shared" si="158"/>
        <v>1.2581598781180368</v>
      </c>
      <c r="BU195" s="38">
        <f t="shared" si="159"/>
        <v>4.0156358553456159E-2</v>
      </c>
      <c r="BV195" s="38">
        <f t="shared" si="160"/>
        <v>2.4887024021013403E-2</v>
      </c>
      <c r="BW195" s="38">
        <f t="shared" si="160"/>
        <v>0.55221514840945196</v>
      </c>
      <c r="BX195" s="38">
        <f t="shared" si="160"/>
        <v>3.7815255827367528E-2</v>
      </c>
      <c r="BY195" s="38">
        <f t="shared" si="108"/>
        <v>5.0523119183280583E-2</v>
      </c>
    </row>
    <row r="196" spans="1:77" x14ac:dyDescent="0.25">
      <c r="A196" s="23" t="s">
        <v>574</v>
      </c>
      <c r="B196" s="24" t="s">
        <v>575</v>
      </c>
      <c r="C196" s="24" t="s">
        <v>77</v>
      </c>
      <c r="D196" s="24" t="s">
        <v>66</v>
      </c>
      <c r="E196" s="25">
        <v>0.11700000000000001</v>
      </c>
      <c r="F196" s="26">
        <f t="shared" si="109"/>
        <v>5.9243348765807289</v>
      </c>
      <c r="G196" s="27">
        <v>7413.1024130091773</v>
      </c>
      <c r="H196" s="28">
        <f t="shared" si="110"/>
        <v>3.87</v>
      </c>
      <c r="I196" s="27">
        <v>2.8435439992891134E-4</v>
      </c>
      <c r="J196" s="27">
        <f t="shared" si="111"/>
        <v>1.1471365535666212E-7</v>
      </c>
      <c r="K196" s="20">
        <f t="shared" si="107"/>
        <v>0.99988043906154411</v>
      </c>
      <c r="S196" s="31">
        <f t="shared" si="112"/>
        <v>5.3238158669996976</v>
      </c>
      <c r="T196" s="31">
        <f t="shared" si="113"/>
        <v>10.125257504912003</v>
      </c>
      <c r="U196" s="31">
        <f t="shared" si="114"/>
        <v>3.3004371565781989</v>
      </c>
      <c r="V196" s="31">
        <f t="shared" si="115"/>
        <v>339.62231326699458</v>
      </c>
      <c r="W196" s="31">
        <f t="shared" si="116"/>
        <v>2.9388145568580049</v>
      </c>
      <c r="X196" s="32">
        <f t="shared" si="117"/>
        <v>3005291.9141573659</v>
      </c>
      <c r="Y196" s="31">
        <f t="shared" si="118"/>
        <v>73.625200471253436</v>
      </c>
      <c r="Z196" s="31">
        <f t="shared" si="119"/>
        <v>5.0253660760471659</v>
      </c>
      <c r="AA196" s="31">
        <f t="shared" si="120"/>
        <v>14.230438369439902</v>
      </c>
      <c r="AB196" s="31">
        <f t="shared" si="121"/>
        <v>2.0873468398235326</v>
      </c>
      <c r="AD196" s="73">
        <f t="shared" si="122"/>
        <v>711.5197246922769</v>
      </c>
      <c r="AE196" s="73">
        <f t="shared" si="123"/>
        <v>37.468715679397484</v>
      </c>
      <c r="AF196" s="73">
        <f t="shared" si="124"/>
        <v>4.938146015125424E-2</v>
      </c>
      <c r="AG196" s="73">
        <f t="shared" si="125"/>
        <v>1147.878787878788</v>
      </c>
      <c r="AH196" s="73">
        <f t="shared" si="126"/>
        <v>1996.7051900580127</v>
      </c>
      <c r="AI196" s="73">
        <f t="shared" si="127"/>
        <v>4.416670935342145E-2</v>
      </c>
      <c r="AJ196" s="73">
        <f t="shared" si="128"/>
        <v>399.39393939393943</v>
      </c>
      <c r="AK196" s="73">
        <f t="shared" si="129"/>
        <v>117.39427354982624</v>
      </c>
      <c r="AL196" s="73">
        <f t="shared" si="130"/>
        <v>1.0398324320105849E-5</v>
      </c>
      <c r="AM196" s="73">
        <f t="shared" si="131"/>
        <v>83.63636363636364</v>
      </c>
      <c r="AN196" s="73">
        <f t="shared" si="132"/>
        <v>0.21488424372528864</v>
      </c>
      <c r="AO196" s="73">
        <f t="shared" si="133"/>
        <v>64.242424242424249</v>
      </c>
      <c r="AP196" s="73">
        <f t="shared" si="134"/>
        <v>24.652261706187915</v>
      </c>
      <c r="AQ196" s="73">
        <f t="shared" si="135"/>
        <v>927.27272727272737</v>
      </c>
      <c r="AR196" s="73">
        <f t="shared" si="136"/>
        <v>39.937865480928437</v>
      </c>
      <c r="AS196" s="73">
        <f t="shared" si="137"/>
        <v>0.59884633265149023</v>
      </c>
      <c r="AT196" s="73">
        <f t="shared" si="138"/>
        <v>206.66666666666669</v>
      </c>
      <c r="AU196" s="73">
        <f t="shared" si="139"/>
        <v>711.5197246922769</v>
      </c>
      <c r="AV196" s="73">
        <f t="shared" si="140"/>
        <v>1996.7051900580127</v>
      </c>
      <c r="AW196" s="73">
        <f t="shared" si="141"/>
        <v>117.39427354982624</v>
      </c>
      <c r="AX196" s="73">
        <f t="shared" si="142"/>
        <v>0.21488424372528864</v>
      </c>
      <c r="AY196" s="73">
        <f t="shared" si="143"/>
        <v>24.652261706187915</v>
      </c>
      <c r="AZ196" s="73">
        <f t="shared" si="144"/>
        <v>39.937865480928437</v>
      </c>
      <c r="BA196" s="73">
        <f t="shared" si="145"/>
        <v>2829.0909090909095</v>
      </c>
      <c r="BC196" s="34">
        <f t="shared" si="146"/>
        <v>9.9809072755663725E-3</v>
      </c>
      <c r="BD196" s="34">
        <f t="shared" si="147"/>
        <v>5.3278251803464599E-2</v>
      </c>
      <c r="BE196" s="34">
        <f t="shared" si="148"/>
        <v>3.2940628588691456E-2</v>
      </c>
      <c r="BF196" s="34">
        <f t="shared" si="149"/>
        <v>2.9332032993967978E-2</v>
      </c>
      <c r="BG196" s="34">
        <f t="shared" si="150"/>
        <v>0.73484629904856613</v>
      </c>
      <c r="BH196" s="34">
        <f t="shared" si="151"/>
        <v>5.0157712830803586E-2</v>
      </c>
      <c r="BI196" s="34">
        <f t="shared" si="152"/>
        <v>0.13993444578583841</v>
      </c>
      <c r="BJ196" s="34">
        <f t="shared" si="153"/>
        <v>6.7039383736374483E-2</v>
      </c>
      <c r="BL196" s="49">
        <f t="shared" si="154"/>
        <v>1</v>
      </c>
      <c r="BM196" s="49">
        <f t="shared" si="155"/>
        <v>0.6182753276178139</v>
      </c>
      <c r="BN196" s="49">
        <f t="shared" si="156"/>
        <v>13.79261282369592</v>
      </c>
      <c r="BO196" s="49">
        <f t="shared" si="157"/>
        <v>0.94142940379927986</v>
      </c>
      <c r="BP196" s="49">
        <f t="shared" si="158"/>
        <v>1.2582879780604028</v>
      </c>
      <c r="BU196" s="38">
        <f t="shared" si="159"/>
        <v>4.0128341192255994E-2</v>
      </c>
      <c r="BV196" s="38">
        <f t="shared" si="160"/>
        <v>2.4810363297401491E-2</v>
      </c>
      <c r="BW196" s="38">
        <f t="shared" si="160"/>
        <v>0.55347467332195521</v>
      </c>
      <c r="BX196" s="38">
        <f t="shared" si="160"/>
        <v>3.7778000324079644E-2</v>
      </c>
      <c r="BY196" s="38">
        <f t="shared" si="108"/>
        <v>5.0493009301721771E-2</v>
      </c>
    </row>
    <row r="197" spans="1:77" x14ac:dyDescent="0.25">
      <c r="A197" s="23" t="s">
        <v>576</v>
      </c>
      <c r="B197" s="24" t="s">
        <v>577</v>
      </c>
      <c r="C197" s="24" t="s">
        <v>65</v>
      </c>
      <c r="D197" s="24" t="s">
        <v>66</v>
      </c>
      <c r="E197" s="25">
        <v>1.9</v>
      </c>
      <c r="F197" s="26">
        <f t="shared" si="109"/>
        <v>0.36481430555786598</v>
      </c>
      <c r="G197" s="27">
        <v>4466.8359215096343</v>
      </c>
      <c r="H197" s="28">
        <f t="shared" si="110"/>
        <v>3.6500000000000004</v>
      </c>
      <c r="I197" s="27">
        <v>4.5074173322064787E-2</v>
      </c>
      <c r="J197" s="27">
        <f t="shared" si="111"/>
        <v>1.8183728422160696E-5</v>
      </c>
      <c r="K197" s="20">
        <f t="shared" si="107"/>
        <v>0.99991287699449927</v>
      </c>
      <c r="S197" s="31">
        <f t="shared" si="112"/>
        <v>5.2993138279349123</v>
      </c>
      <c r="T197" s="31">
        <f t="shared" si="113"/>
        <v>10.019475045249505</v>
      </c>
      <c r="U197" s="31">
        <f t="shared" si="114"/>
        <v>3.2875916647757051</v>
      </c>
      <c r="V197" s="31">
        <f t="shared" si="115"/>
        <v>204.97402030149104</v>
      </c>
      <c r="W197" s="31">
        <f t="shared" si="116"/>
        <v>2.927992357995683</v>
      </c>
      <c r="X197" s="32">
        <f t="shared" si="117"/>
        <v>11444.921082508157</v>
      </c>
      <c r="Y197" s="31">
        <f t="shared" si="118"/>
        <v>73.221437289032664</v>
      </c>
      <c r="Z197" s="31">
        <f t="shared" si="119"/>
        <v>5.00262696752519</v>
      </c>
      <c r="AA197" s="31">
        <f t="shared" si="120"/>
        <v>14.156970013670035</v>
      </c>
      <c r="AB197" s="31">
        <f t="shared" si="121"/>
        <v>2.086393054748032</v>
      </c>
      <c r="AD197" s="73">
        <f t="shared" si="122"/>
        <v>714.80952496752661</v>
      </c>
      <c r="AE197" s="73">
        <f t="shared" si="123"/>
        <v>2.3072840707839504</v>
      </c>
      <c r="AF197" s="73">
        <f t="shared" si="124"/>
        <v>4.990281404384185E-2</v>
      </c>
      <c r="AG197" s="73">
        <f t="shared" si="125"/>
        <v>1147.878787878788</v>
      </c>
      <c r="AH197" s="73">
        <f t="shared" si="126"/>
        <v>2004.5068463359789</v>
      </c>
      <c r="AI197" s="73">
        <f t="shared" si="127"/>
        <v>7.3180005826772018E-2</v>
      </c>
      <c r="AJ197" s="73">
        <f t="shared" si="128"/>
        <v>399.39393939393943</v>
      </c>
      <c r="AK197" s="73">
        <f t="shared" si="129"/>
        <v>117.82817638095375</v>
      </c>
      <c r="AL197" s="73">
        <f t="shared" si="130"/>
        <v>2.7304688057448409E-3</v>
      </c>
      <c r="AM197" s="73">
        <f t="shared" si="131"/>
        <v>83.63636363636364</v>
      </c>
      <c r="AN197" s="73">
        <f t="shared" si="132"/>
        <v>0.21606917465901426</v>
      </c>
      <c r="AO197" s="73">
        <f t="shared" si="133"/>
        <v>64.242424242424249</v>
      </c>
      <c r="AP197" s="73">
        <f t="shared" si="134"/>
        <v>24.764316923954123</v>
      </c>
      <c r="AQ197" s="73">
        <f t="shared" si="135"/>
        <v>927.27272727272737</v>
      </c>
      <c r="AR197" s="73">
        <f t="shared" si="136"/>
        <v>40.145125177530794</v>
      </c>
      <c r="AS197" s="73">
        <f t="shared" si="137"/>
        <v>0.59912009252300691</v>
      </c>
      <c r="AT197" s="73">
        <f t="shared" si="138"/>
        <v>206.66666666666669</v>
      </c>
      <c r="AU197" s="73">
        <f t="shared" si="139"/>
        <v>714.80952496752661</v>
      </c>
      <c r="AV197" s="73">
        <f t="shared" si="140"/>
        <v>2004.5068463359789</v>
      </c>
      <c r="AW197" s="73">
        <f t="shared" si="141"/>
        <v>117.82817638095375</v>
      </c>
      <c r="AX197" s="73">
        <f t="shared" si="142"/>
        <v>0.21606917465901426</v>
      </c>
      <c r="AY197" s="73">
        <f t="shared" si="143"/>
        <v>24.764316923954123</v>
      </c>
      <c r="AZ197" s="73">
        <f t="shared" si="144"/>
        <v>40.145125177530794</v>
      </c>
      <c r="BA197" s="73">
        <f t="shared" si="145"/>
        <v>2829.0909090909095</v>
      </c>
      <c r="BC197" s="34">
        <f t="shared" si="146"/>
        <v>9.2880852626661084E-2</v>
      </c>
      <c r="BD197" s="34">
        <f t="shared" si="147"/>
        <v>0.49351494003021429</v>
      </c>
      <c r="BE197" s="34">
        <f t="shared" si="148"/>
        <v>0.3053431695249908</v>
      </c>
      <c r="BF197" s="34">
        <f t="shared" si="149"/>
        <v>0.2719481247569086</v>
      </c>
      <c r="BG197" s="34">
        <f t="shared" si="150"/>
        <v>6.8008695259549503</v>
      </c>
      <c r="BH197" s="34">
        <f t="shared" si="151"/>
        <v>0.46464825811686761</v>
      </c>
      <c r="BI197" s="34">
        <f t="shared" si="152"/>
        <v>1.2955764483125665</v>
      </c>
      <c r="BJ197" s="34">
        <f t="shared" si="153"/>
        <v>0.62096470526692282</v>
      </c>
      <c r="BL197" s="49">
        <f t="shared" si="154"/>
        <v>1</v>
      </c>
      <c r="BM197" s="49">
        <f t="shared" si="155"/>
        <v>0.61871109617531916</v>
      </c>
      <c r="BN197" s="49">
        <f t="shared" si="156"/>
        <v>13.780473445319776</v>
      </c>
      <c r="BO197" s="49">
        <f t="shared" si="157"/>
        <v>0.94150798775903444</v>
      </c>
      <c r="BP197" s="49">
        <f t="shared" si="158"/>
        <v>1.2582490516475666</v>
      </c>
      <c r="BU197" s="38">
        <f t="shared" si="159"/>
        <v>4.0136662648851157E-2</v>
      </c>
      <c r="BV197" s="38">
        <f t="shared" si="160"/>
        <v>2.4832998544289688E-2</v>
      </c>
      <c r="BW197" s="38">
        <f t="shared" si="160"/>
        <v>0.55310221381625146</v>
      </c>
      <c r="BX197" s="38">
        <f t="shared" si="160"/>
        <v>3.7788988485883052E-2</v>
      </c>
      <c r="BY197" s="38">
        <f t="shared" si="108"/>
        <v>5.0501917714215278E-2</v>
      </c>
    </row>
    <row r="198" spans="1:77" x14ac:dyDescent="0.25">
      <c r="A198" s="23" t="s">
        <v>578</v>
      </c>
      <c r="B198" s="24" t="s">
        <v>579</v>
      </c>
      <c r="C198" s="24" t="s">
        <v>65</v>
      </c>
      <c r="D198" s="24" t="s">
        <v>66</v>
      </c>
      <c r="E198" s="25">
        <v>5.4199999999999998E-2</v>
      </c>
      <c r="F198" s="26">
        <f t="shared" si="109"/>
        <v>12.788693368264674</v>
      </c>
      <c r="G198" s="27">
        <v>257.03957827688663</v>
      </c>
      <c r="H198" s="28">
        <f t="shared" si="110"/>
        <v>2.4100000000000006</v>
      </c>
      <c r="I198" s="27">
        <v>1.4544E-5</v>
      </c>
      <c r="J198" s="27">
        <f t="shared" si="111"/>
        <v>5.8673099622316133E-9</v>
      </c>
      <c r="K198" s="20">
        <f t="shared" ref="K198:K261" si="161">1/(0.05*((0.000037+(0.12/G198))*(0.006*G198+0.485))+1)</f>
        <v>0.99994893100513726</v>
      </c>
      <c r="S198" s="31">
        <f t="shared" si="112"/>
        <v>4.4807696075074803</v>
      </c>
      <c r="T198" s="31">
        <f t="shared" si="113"/>
        <v>7.0824797236184285</v>
      </c>
      <c r="U198" s="31">
        <f t="shared" si="114"/>
        <v>2.858459907795075</v>
      </c>
      <c r="V198" s="31">
        <f t="shared" si="115"/>
        <v>12.580734431343409</v>
      </c>
      <c r="W198" s="31">
        <f t="shared" si="116"/>
        <v>2.5664531282341319</v>
      </c>
      <c r="X198" s="32">
        <f t="shared" si="117"/>
        <v>2194689.2982842671</v>
      </c>
      <c r="Y198" s="31">
        <f t="shared" si="118"/>
        <v>59.732844835387034</v>
      </c>
      <c r="Z198" s="31">
        <f t="shared" si="119"/>
        <v>4.2429772988130585</v>
      </c>
      <c r="AA198" s="31">
        <f t="shared" si="120"/>
        <v>11.702598855386983</v>
      </c>
      <c r="AB198" s="31">
        <f t="shared" si="121"/>
        <v>2.0483705858496783</v>
      </c>
      <c r="AD198" s="73">
        <f t="shared" si="122"/>
        <v>845.3904868603928</v>
      </c>
      <c r="AE198" s="73">
        <f t="shared" si="123"/>
        <v>80.882651927850659</v>
      </c>
      <c r="AF198" s="73">
        <f t="shared" si="124"/>
        <v>7.0596742879844174E-2</v>
      </c>
      <c r="AG198" s="73">
        <f t="shared" si="125"/>
        <v>1147.878787878788</v>
      </c>
      <c r="AH198" s="73">
        <f t="shared" si="126"/>
        <v>2305.4372678199697</v>
      </c>
      <c r="AI198" s="73">
        <f t="shared" si="127"/>
        <v>1.1922992319613135</v>
      </c>
      <c r="AJ198" s="73">
        <f t="shared" si="128"/>
        <v>399.39393939393943</v>
      </c>
      <c r="AK198" s="73">
        <f t="shared" si="129"/>
        <v>134.42676829145131</v>
      </c>
      <c r="AL198" s="73">
        <f t="shared" si="130"/>
        <v>1.4238917565429502E-5</v>
      </c>
      <c r="AM198" s="73">
        <f t="shared" si="131"/>
        <v>83.63636363636364</v>
      </c>
      <c r="AN198" s="73">
        <f t="shared" si="132"/>
        <v>0.26486090803121132</v>
      </c>
      <c r="AO198" s="73">
        <f t="shared" si="133"/>
        <v>64.242424242424249</v>
      </c>
      <c r="AP198" s="73">
        <f t="shared" si="134"/>
        <v>29.198044427616836</v>
      </c>
      <c r="AQ198" s="73">
        <f t="shared" si="135"/>
        <v>927.27272727272737</v>
      </c>
      <c r="AR198" s="73">
        <f t="shared" si="136"/>
        <v>48.564711168555185</v>
      </c>
      <c r="AS198" s="73">
        <f t="shared" si="137"/>
        <v>0.61024113929144874</v>
      </c>
      <c r="AT198" s="73">
        <f t="shared" si="138"/>
        <v>206.66666666666669</v>
      </c>
      <c r="AU198" s="73">
        <f t="shared" si="139"/>
        <v>845.3904868603928</v>
      </c>
      <c r="AV198" s="73">
        <f t="shared" si="140"/>
        <v>2305.4372678199697</v>
      </c>
      <c r="AW198" s="73">
        <f t="shared" si="141"/>
        <v>134.42676829145131</v>
      </c>
      <c r="AX198" s="73">
        <f t="shared" si="142"/>
        <v>0.26486090803121132</v>
      </c>
      <c r="AY198" s="73">
        <f t="shared" si="143"/>
        <v>29.198044427616836</v>
      </c>
      <c r="AZ198" s="73">
        <f t="shared" si="144"/>
        <v>48.564711168555185</v>
      </c>
      <c r="BA198" s="73">
        <f t="shared" si="145"/>
        <v>2829.0909090909095</v>
      </c>
      <c r="BC198" s="34">
        <f t="shared" si="146"/>
        <v>5.6334670393035132E-3</v>
      </c>
      <c r="BD198" s="34">
        <f t="shared" si="147"/>
        <v>2.5303205495909541E-2</v>
      </c>
      <c r="BE198" s="34">
        <f t="shared" si="148"/>
        <v>1.609471599571078E-2</v>
      </c>
      <c r="BF198" s="34">
        <f t="shared" si="149"/>
        <v>1.4458027574383383E-2</v>
      </c>
      <c r="BG198" s="34">
        <f t="shared" si="150"/>
        <v>0.33650301254398396</v>
      </c>
      <c r="BH198" s="34">
        <f t="shared" si="151"/>
        <v>2.390267276137642E-2</v>
      </c>
      <c r="BI198" s="34">
        <f t="shared" si="152"/>
        <v>6.5108087561072239E-2</v>
      </c>
      <c r="BJ198" s="34">
        <f t="shared" si="153"/>
        <v>3.1785306824284897E-2</v>
      </c>
      <c r="BL198" s="49">
        <f t="shared" si="154"/>
        <v>1</v>
      </c>
      <c r="BM198" s="49">
        <f t="shared" si="155"/>
        <v>0.63607419219326244</v>
      </c>
      <c r="BN198" s="49">
        <f t="shared" si="156"/>
        <v>13.298829375526443</v>
      </c>
      <c r="BO198" s="49">
        <f t="shared" si="157"/>
        <v>0.94464998773536701</v>
      </c>
      <c r="BP198" s="49">
        <f t="shared" si="158"/>
        <v>1.2561770811774515</v>
      </c>
      <c r="BU198" s="38">
        <f t="shared" si="159"/>
        <v>4.048028786840964E-2</v>
      </c>
      <c r="BV198" s="38">
        <f t="shared" si="160"/>
        <v>2.5748466405649383E-2</v>
      </c>
      <c r="BW198" s="38">
        <f t="shared" si="160"/>
        <v>0.53834044143417281</v>
      </c>
      <c r="BX198" s="38">
        <f t="shared" si="160"/>
        <v>3.8239703438417295E-2</v>
      </c>
      <c r="BY198" s="38">
        <f t="shared" si="160"/>
        <v>5.0850409859761823E-2</v>
      </c>
    </row>
    <row r="199" spans="1:77" x14ac:dyDescent="0.25">
      <c r="A199" s="23" t="s">
        <v>580</v>
      </c>
      <c r="B199" s="24" t="s">
        <v>581</v>
      </c>
      <c r="C199" s="24" t="s">
        <v>89</v>
      </c>
      <c r="D199" s="24" t="s">
        <v>66</v>
      </c>
      <c r="E199" s="25">
        <v>0.11</v>
      </c>
      <c r="F199" s="26">
        <f t="shared" ref="F199:F262" si="162">(LN(2))/E199</f>
        <v>6.301338005090412</v>
      </c>
      <c r="G199" s="27">
        <v>120.22644346174135</v>
      </c>
      <c r="H199" s="28">
        <f t="shared" ref="H199:H262" si="163">LOG10(G199)</f>
        <v>2.08</v>
      </c>
      <c r="I199" s="27">
        <v>4.2151228699924478E-2</v>
      </c>
      <c r="J199" s="27">
        <f t="shared" ref="J199:J262" si="164">I199/(8.314*298.15)</f>
        <v>1.7004560235930281E-5</v>
      </c>
      <c r="K199" s="20">
        <f t="shared" si="161"/>
        <v>0.99993756780876031</v>
      </c>
      <c r="S199" s="31">
        <f t="shared" ref="S199:S262" si="165">($N$12+0.035*$O$12+($P$12/G199)*0.824)/($N$8+0.035*$O$8+($P$8/G199)*0.824)</f>
        <v>3.8221000815923785</v>
      </c>
      <c r="T199" s="31">
        <f t="shared" ref="T199:T262" si="166">($N$12+0.035*$O$12+($P$12/G199)*0.824)/($N$10+0.035*$O$10+($P$10/G199)*0.824)</f>
        <v>5.3370493950086262</v>
      </c>
      <c r="U199" s="31">
        <f t="shared" ref="U199:U262" si="167">($N$13+0.035*$O$13+($P$13/G199)*0.824)/($N$8+0.035*$O$8+($P$8/G199)*0.824)</f>
        <v>2.513144402692677</v>
      </c>
      <c r="V199" s="31">
        <f t="shared" ref="V199:V262" si="168">($N$13+0.035*$O$13+($P$13/G199)*0.824)/($N$9+0.035*$O$9+($P$9/G199)*0.824)</f>
        <v>6.328192405268009</v>
      </c>
      <c r="W199" s="31">
        <f t="shared" ref="W199:W262" si="169">($N$16+0.035*$O$16+($P$16/G199)*0.824)/($N$8+0.035*$O$8+($P$8/G199)*0.824)</f>
        <v>2.2755282556079441</v>
      </c>
      <c r="X199" s="32">
        <f t="shared" ref="X199:X262" si="170">(($N$16+0.035*$O$16+($P$16/G199)*0.824)/(0+0.035*0+(1/G199)*0.824))/(J199/0.0012)</f>
        <v>384.13502794468997</v>
      </c>
      <c r="Y199" s="31">
        <f t="shared" ref="Y199:Y262" si="171">($N$15+0.035*$O$15+($P$15/G199)*0.824)/($N$8+0.035*$O$8+($P$8/G199)*0.824)</f>
        <v>48.878788847959228</v>
      </c>
      <c r="Z199" s="31">
        <f t="shared" ref="Z199:Z262" si="172">($N$14+0.035*$O$14+($P$14/G199)*0.824)/($N$8+0.035*$O$8+($P$8/G199)*0.824)</f>
        <v>3.6316992827140564</v>
      </c>
      <c r="AA199" s="31">
        <f t="shared" ref="AA199:AA262" si="173">($N$17+0.035*$O$17+($P$17/G199)*0.824)/($N$8+0.035*$O$8+($P$8/G199)*0.824)</f>
        <v>9.7276053890574268</v>
      </c>
      <c r="AB199" s="31">
        <f t="shared" ref="AB199:AB262" si="174">($N$17+0.035*$O$17+($P$17/G199)*0.824)/($N$11+0.035*$O$11+($P$11/G199)*0.824)</f>
        <v>2.0055678686238743</v>
      </c>
      <c r="AD199" s="73">
        <f t="shared" ref="AD199:AD262" si="175">$P$34/($P$28*S199)</f>
        <v>991.07818192500827</v>
      </c>
      <c r="AE199" s="73">
        <f t="shared" ref="AE199:AE262" si="176">5*1.264908769*F199</f>
        <v>39.853088495359145</v>
      </c>
      <c r="AF199" s="73">
        <f t="shared" ref="AF199:AF262" si="177">$P$24/($P$28*T199)</f>
        <v>9.3684724085112553E-2</v>
      </c>
      <c r="AG199" s="73">
        <f t="shared" ref="AG199:AG262" si="178">$P$34/$P$27</f>
        <v>1147.878787878788</v>
      </c>
      <c r="AH199" s="73">
        <f t="shared" ref="AH199:AH262" si="179">$P$35/($P$29*U199)</f>
        <v>2622.2130303930116</v>
      </c>
      <c r="AI199" s="73">
        <f t="shared" ref="AI199:AI262" si="180">$P$23/($P$29*V199)</f>
        <v>2.3703451221731187</v>
      </c>
      <c r="AJ199" s="73">
        <f t="shared" ref="AJ199:AJ262" si="181">$P$35/$P$27</f>
        <v>399.39393939393943</v>
      </c>
      <c r="AK199" s="73">
        <f t="shared" ref="AK199:AK262" si="182">$P$36/($P$30*W199)</f>
        <v>151.61314703509478</v>
      </c>
      <c r="AL199" s="73">
        <f t="shared" ref="AL199:AL262" si="183">$P$22/($P$30*X199)</f>
        <v>8.1351602240500601E-2</v>
      </c>
      <c r="AM199" s="73">
        <f t="shared" ref="AM199:AM262" si="184">$P$36/$P$27</f>
        <v>83.63636363636364</v>
      </c>
      <c r="AN199" s="73">
        <f t="shared" ref="AN199:AN262" si="185">$P$37/($P$31*Y199)</f>
        <v>0.3236760954040826</v>
      </c>
      <c r="AO199" s="73">
        <f t="shared" ref="AO199:AO262" si="186">$P$37/$P$27</f>
        <v>64.242424242424249</v>
      </c>
      <c r="AP199" s="73">
        <f t="shared" ref="AP199:AP262" si="187">$P$38/($P$32*Z199)</f>
        <v>34.112582026210582</v>
      </c>
      <c r="AQ199" s="73">
        <f t="shared" ref="AQ199:AQ262" si="188">$P$38/$P$27</f>
        <v>927.27272727272737</v>
      </c>
      <c r="AR199" s="73">
        <f t="shared" ref="AR199:AR262" si="189">$P$39/($P$33*AA199)</f>
        <v>58.424793215054855</v>
      </c>
      <c r="AS199" s="73">
        <f t="shared" ref="AS199:AS262" si="190">$P$25/($P$33*AB199)</f>
        <v>0.62326487153869836</v>
      </c>
      <c r="AT199" s="73">
        <f t="shared" ref="AT199:AT262" si="191">$P$39/$P$27</f>
        <v>206.66666666666669</v>
      </c>
      <c r="AU199" s="73">
        <f t="shared" ref="AU199:AU262" si="192">$P$34/($P$28*S199)</f>
        <v>991.07818192500827</v>
      </c>
      <c r="AV199" s="73">
        <f t="shared" ref="AV199:AV262" si="193">$P$35/($P$29*U199)</f>
        <v>2622.2130303930116</v>
      </c>
      <c r="AW199" s="73">
        <f t="shared" ref="AW199:AW262" si="194">$P$36/($P$30*W199)</f>
        <v>151.61314703509478</v>
      </c>
      <c r="AX199" s="73">
        <f t="shared" ref="AX199:AX262" si="195">$P$37/($P$31*Y199)</f>
        <v>0.3236760954040826</v>
      </c>
      <c r="AY199" s="73">
        <f t="shared" ref="AY199:AY262" si="196">$P$38/($P$32*Z199)</f>
        <v>34.112582026210582</v>
      </c>
      <c r="AZ199" s="73">
        <f t="shared" ref="AZ199:AZ262" si="197">$P$39/($P$33*AA199)</f>
        <v>58.424793215054855</v>
      </c>
      <c r="BA199" s="73">
        <f t="shared" ref="BA199:BA262" si="198">($P$34+$P$35+$P$36+$P$37+$P$38+$P$39)/$P$27</f>
        <v>2829.0909090909095</v>
      </c>
      <c r="BC199" s="34">
        <f t="shared" ref="BC199:BC262" si="199">(1/$P$27)*(AU199*K199*$P$21/(AD199+AE199+AF199))/(BA199-((AU199*AG199/(AD199+AE199+AF199))+(AV199*AJ199/(AH199+AI199))+(AW199*AM199/(AK199+AL199))+(AX199*AO199/AN199)+(AY199*AQ199/AP199)+(AZ199*AT199/(AR199+AS199))))</f>
        <v>1.2997321905039641E-2</v>
      </c>
      <c r="BD199" s="34">
        <f t="shared" ref="BD199:BD262" si="200">((K199*$P$21/$P$28)+AG199*BC199*($P$27/$P$28))/(AD199+AE199+AF199)</f>
        <v>4.9789022091610201E-2</v>
      </c>
      <c r="BE199" s="34">
        <f t="shared" ref="BE199:BE262" si="201">($P$27/$P$29)*BC199*AJ199/(AH199+AI199)</f>
        <v>3.2634646760801932E-2</v>
      </c>
      <c r="BF199" s="34">
        <f t="shared" ref="BF199:BF262" si="202">($P$27/$P$30)*BC199*AM199/(AK199+AL199)</f>
        <v>2.9559912175582667E-2</v>
      </c>
      <c r="BG199" s="34">
        <f t="shared" ref="BG199:BG262" si="203">($P$27/$P$31)*BC199*AO199/AN199</f>
        <v>0.6352933529853878</v>
      </c>
      <c r="BH199" s="34">
        <f t="shared" ref="BH199:BH262" si="204">($P$27/$P$32)*BC199*AQ199/AP199</f>
        <v>4.720236463973615E-2</v>
      </c>
      <c r="BI199" s="34">
        <f t="shared" ref="BI199:BI262" si="205">($P$27/$P$33)*BC199*AT199/(AR199+AS199)</f>
        <v>0.12509829318797958</v>
      </c>
      <c r="BJ199" s="34">
        <f t="shared" ref="BJ199:BJ262" si="206">BI199/AB199</f>
        <v>6.2375497306813209E-2</v>
      </c>
      <c r="BL199" s="49">
        <f t="shared" ref="BL199:BL262" si="207">BD199/BD199</f>
        <v>1</v>
      </c>
      <c r="BM199" s="49">
        <f t="shared" ref="BM199:BM262" si="208">BE199/BD199</f>
        <v>0.6554586812481521</v>
      </c>
      <c r="BN199" s="49">
        <f t="shared" ref="BN199:BN262" si="209">BG199/BD199</f>
        <v>12.759707387232238</v>
      </c>
      <c r="BO199" s="49">
        <f t="shared" ref="BO199:BO262" si="210">BH199/BD199</f>
        <v>0.94804763493617761</v>
      </c>
      <c r="BP199" s="49">
        <f t="shared" ref="BP199:BP262" si="211">BJ199/BD199</f>
        <v>1.252796192543093</v>
      </c>
      <c r="BU199" s="38">
        <f t="shared" ref="BU199:BU262" si="212">(0.01*60/5)/(BL199*$BS$7+BM199*$BS$8+BN199*$BS$9+BO199*$BS$10+BP199*$BS$11)</f>
        <v>4.0894681815924261E-2</v>
      </c>
      <c r="BV199" s="38">
        <f t="shared" ref="BV199:BY262" si="213">BM199*$BU199</f>
        <v>2.6804774213128501E-2</v>
      </c>
      <c r="BW199" s="38">
        <f t="shared" si="213"/>
        <v>0.52180417366516063</v>
      </c>
      <c r="BX199" s="38">
        <f t="shared" si="213"/>
        <v>3.8770106377054504E-2</v>
      </c>
      <c r="BY199" s="38">
        <f t="shared" si="213"/>
        <v>5.1232701674251174E-2</v>
      </c>
    </row>
    <row r="200" spans="1:77" x14ac:dyDescent="0.25">
      <c r="A200" s="23" t="s">
        <v>582</v>
      </c>
      <c r="B200" s="24" t="s">
        <v>583</v>
      </c>
      <c r="C200" s="24" t="s">
        <v>584</v>
      </c>
      <c r="D200" s="24" t="s">
        <v>133</v>
      </c>
      <c r="E200" s="25">
        <v>8.1299999999999997E-2</v>
      </c>
      <c r="F200" s="26">
        <f t="shared" si="162"/>
        <v>8.5257955788431161</v>
      </c>
      <c r="G200" s="27">
        <v>208.92961308540396</v>
      </c>
      <c r="H200" s="28">
        <f t="shared" si="163"/>
        <v>2.3199999999999998</v>
      </c>
      <c r="I200" s="27">
        <v>3.1209E-4</v>
      </c>
      <c r="J200" s="27">
        <f t="shared" si="164"/>
        <v>1.2590269293955336E-7</v>
      </c>
      <c r="K200" s="20">
        <f t="shared" si="161"/>
        <v>0.99994685831979635</v>
      </c>
      <c r="S200" s="31">
        <f t="shared" si="165"/>
        <v>4.3247854502736276</v>
      </c>
      <c r="T200" s="31">
        <f t="shared" si="166"/>
        <v>6.6287635789488597</v>
      </c>
      <c r="U200" s="31">
        <f t="shared" si="167"/>
        <v>2.7766833173746424</v>
      </c>
      <c r="V200" s="31">
        <f t="shared" si="168"/>
        <v>10.38204510491866</v>
      </c>
      <c r="W200" s="31">
        <f t="shared" si="169"/>
        <v>2.497557165555556</v>
      </c>
      <c r="X200" s="32">
        <f t="shared" si="170"/>
        <v>84555.493720077851</v>
      </c>
      <c r="Y200" s="31">
        <f t="shared" si="171"/>
        <v>57.162419593053599</v>
      </c>
      <c r="Z200" s="31">
        <f t="shared" si="172"/>
        <v>4.0982162579188204</v>
      </c>
      <c r="AA200" s="31">
        <f t="shared" si="173"/>
        <v>11.234886779350402</v>
      </c>
      <c r="AB200" s="31">
        <f t="shared" si="174"/>
        <v>2.0394458305784942</v>
      </c>
      <c r="AD200" s="73">
        <f t="shared" si="175"/>
        <v>875.88160003644452</v>
      </c>
      <c r="AE200" s="73">
        <f t="shared" si="176"/>
        <v>53.921767951900442</v>
      </c>
      <c r="AF200" s="73">
        <f t="shared" si="177"/>
        <v>7.5428847935965507E-2</v>
      </c>
      <c r="AG200" s="73">
        <f t="shared" si="178"/>
        <v>1147.878787878788</v>
      </c>
      <c r="AH200" s="73">
        <f t="shared" si="179"/>
        <v>2373.3351076675367</v>
      </c>
      <c r="AI200" s="73">
        <f t="shared" si="180"/>
        <v>1.4448020451089651</v>
      </c>
      <c r="AJ200" s="73">
        <f t="shared" si="181"/>
        <v>399.39393939393943</v>
      </c>
      <c r="AK200" s="73">
        <f t="shared" si="182"/>
        <v>138.13497635128533</v>
      </c>
      <c r="AL200" s="73">
        <f t="shared" si="183"/>
        <v>3.6957977093071638E-4</v>
      </c>
      <c r="AM200" s="73">
        <f t="shared" si="184"/>
        <v>83.63636363636364</v>
      </c>
      <c r="AN200" s="73">
        <f t="shared" si="185"/>
        <v>0.27677092108799783</v>
      </c>
      <c r="AO200" s="73">
        <f t="shared" si="186"/>
        <v>64.242424242424249</v>
      </c>
      <c r="AP200" s="73">
        <f t="shared" si="187"/>
        <v>30.229405155653303</v>
      </c>
      <c r="AQ200" s="73">
        <f t="shared" si="188"/>
        <v>927.27272727272737</v>
      </c>
      <c r="AR200" s="73">
        <f t="shared" si="189"/>
        <v>50.58647625874822</v>
      </c>
      <c r="AS200" s="73">
        <f t="shared" si="190"/>
        <v>0.61291159650238625</v>
      </c>
      <c r="AT200" s="73">
        <f t="shared" si="191"/>
        <v>206.66666666666669</v>
      </c>
      <c r="AU200" s="73">
        <f t="shared" si="192"/>
        <v>875.88160003644452</v>
      </c>
      <c r="AV200" s="73">
        <f t="shared" si="193"/>
        <v>2373.3351076675367</v>
      </c>
      <c r="AW200" s="73">
        <f t="shared" si="194"/>
        <v>138.13497635128533</v>
      </c>
      <c r="AX200" s="73">
        <f t="shared" si="195"/>
        <v>0.27677092108799783</v>
      </c>
      <c r="AY200" s="73">
        <f t="shared" si="196"/>
        <v>30.229405155653303</v>
      </c>
      <c r="AZ200" s="73">
        <f t="shared" si="197"/>
        <v>50.58647625874822</v>
      </c>
      <c r="BA200" s="73">
        <f t="shared" si="198"/>
        <v>2829.0909090909095</v>
      </c>
      <c r="BC200" s="34">
        <f t="shared" si="199"/>
        <v>8.6398818412320149E-3</v>
      </c>
      <c r="BD200" s="34">
        <f t="shared" si="200"/>
        <v>3.7454086420243858E-2</v>
      </c>
      <c r="BE200" s="34">
        <f t="shared" si="201"/>
        <v>2.3975620267314989E-2</v>
      </c>
      <c r="BF200" s="34">
        <f t="shared" si="202"/>
        <v>2.1578541068791687E-2</v>
      </c>
      <c r="BG200" s="34">
        <f t="shared" si="203"/>
        <v>0.4938765510429089</v>
      </c>
      <c r="BH200" s="34">
        <f t="shared" si="204"/>
        <v>3.5408104228234635E-2</v>
      </c>
      <c r="BI200" s="34">
        <f t="shared" si="205"/>
        <v>9.5906085055467397E-2</v>
      </c>
      <c r="BJ200" s="34">
        <f t="shared" si="206"/>
        <v>4.7025561364512136E-2</v>
      </c>
      <c r="BL200" s="49">
        <f t="shared" si="207"/>
        <v>1</v>
      </c>
      <c r="BM200" s="49">
        <f t="shared" si="208"/>
        <v>0.64013362916672867</v>
      </c>
      <c r="BN200" s="49">
        <f t="shared" si="209"/>
        <v>13.186186027914156</v>
      </c>
      <c r="BO200" s="49">
        <f t="shared" si="210"/>
        <v>0.94537359237513341</v>
      </c>
      <c r="BP200" s="49">
        <f t="shared" si="211"/>
        <v>1.2555522203071257</v>
      </c>
      <c r="BU200" s="38">
        <f t="shared" si="212"/>
        <v>4.0564435308573524E-2</v>
      </c>
      <c r="BV200" s="38">
        <f t="shared" si="213"/>
        <v>2.596665918917616E-2</v>
      </c>
      <c r="BW200" s="38">
        <f t="shared" si="213"/>
        <v>0.53489019009613981</v>
      </c>
      <c r="BX200" s="38">
        <f t="shared" si="213"/>
        <v>3.8348545930334856E-2</v>
      </c>
      <c r="BY200" s="38">
        <f t="shared" si="213"/>
        <v>5.0930766817184253E-2</v>
      </c>
    </row>
    <row r="201" spans="1:77" x14ac:dyDescent="0.25">
      <c r="A201" s="23" t="s">
        <v>585</v>
      </c>
      <c r="B201" s="24" t="s">
        <v>586</v>
      </c>
      <c r="C201" s="24" t="s">
        <v>215</v>
      </c>
      <c r="D201" s="24" t="s">
        <v>212</v>
      </c>
      <c r="E201" s="25">
        <v>1.49E-2</v>
      </c>
      <c r="F201" s="26">
        <f t="shared" si="162"/>
        <v>46.519945004023171</v>
      </c>
      <c r="G201" s="27">
        <v>56.234132519034915</v>
      </c>
      <c r="H201" s="28">
        <f t="shared" si="163"/>
        <v>1.75</v>
      </c>
      <c r="I201" s="27">
        <v>4.8209090180937096E-15</v>
      </c>
      <c r="J201" s="27">
        <f t="shared" si="164"/>
        <v>1.9448410003350832E-18</v>
      </c>
      <c r="K201" s="20">
        <f t="shared" si="161"/>
        <v>0.99991073858860779</v>
      </c>
      <c r="S201" s="31">
        <f t="shared" si="165"/>
        <v>2.9938931951551901</v>
      </c>
      <c r="T201" s="31">
        <f t="shared" si="166"/>
        <v>3.6460927638463301</v>
      </c>
      <c r="U201" s="31">
        <f t="shared" si="167"/>
        <v>2.078946875606531</v>
      </c>
      <c r="V201" s="31">
        <f t="shared" si="168"/>
        <v>3.4036587772974896</v>
      </c>
      <c r="W201" s="31">
        <f t="shared" si="169"/>
        <v>1.9097211650034114</v>
      </c>
      <c r="X201" s="32">
        <f t="shared" si="170"/>
        <v>1832708247235938</v>
      </c>
      <c r="Y201" s="31">
        <f t="shared" si="171"/>
        <v>35.230967655573934</v>
      </c>
      <c r="Z201" s="31">
        <f t="shared" si="172"/>
        <v>2.8630821802946111</v>
      </c>
      <c r="AA201" s="31">
        <f t="shared" si="173"/>
        <v>7.244261124405015</v>
      </c>
      <c r="AB201" s="31">
        <f t="shared" si="174"/>
        <v>1.9239083749257908</v>
      </c>
      <c r="AD201" s="73">
        <f t="shared" si="175"/>
        <v>1265.2421957235674</v>
      </c>
      <c r="AE201" s="73">
        <f t="shared" si="176"/>
        <v>294.21743184493323</v>
      </c>
      <c r="AF201" s="73">
        <f t="shared" si="177"/>
        <v>0.13713309901433798</v>
      </c>
      <c r="AG201" s="73">
        <f t="shared" si="178"/>
        <v>1147.878787878788</v>
      </c>
      <c r="AH201" s="73">
        <f t="shared" si="179"/>
        <v>3169.8741691402638</v>
      </c>
      <c r="AI201" s="73">
        <f t="shared" si="180"/>
        <v>4.4070222608830436</v>
      </c>
      <c r="AJ201" s="73">
        <f t="shared" si="181"/>
        <v>399.39393939393943</v>
      </c>
      <c r="AK201" s="73">
        <f t="shared" si="182"/>
        <v>180.65464546463446</v>
      </c>
      <c r="AL201" s="73">
        <f t="shared" si="183"/>
        <v>1.7051268278587582E-14</v>
      </c>
      <c r="AM201" s="73">
        <f t="shared" si="184"/>
        <v>83.63636363636364</v>
      </c>
      <c r="AN201" s="73">
        <f t="shared" si="185"/>
        <v>0.44906219088436011</v>
      </c>
      <c r="AO201" s="73">
        <f t="shared" si="186"/>
        <v>64.242424242424249</v>
      </c>
      <c r="AP201" s="73">
        <f t="shared" si="187"/>
        <v>43.270375027574453</v>
      </c>
      <c r="AQ201" s="73">
        <f t="shared" si="188"/>
        <v>927.27272727272737</v>
      </c>
      <c r="AR201" s="73">
        <f t="shared" si="189"/>
        <v>78.452905489379589</v>
      </c>
      <c r="AS201" s="73">
        <f t="shared" si="190"/>
        <v>0.64971909072760026</v>
      </c>
      <c r="AT201" s="73">
        <f t="shared" si="191"/>
        <v>206.66666666666669</v>
      </c>
      <c r="AU201" s="73">
        <f t="shared" si="192"/>
        <v>1265.2421957235674</v>
      </c>
      <c r="AV201" s="73">
        <f t="shared" si="193"/>
        <v>3169.8741691402638</v>
      </c>
      <c r="AW201" s="73">
        <f t="shared" si="194"/>
        <v>180.65464546463446</v>
      </c>
      <c r="AX201" s="73">
        <f t="shared" si="195"/>
        <v>0.44906219088436011</v>
      </c>
      <c r="AY201" s="73">
        <f t="shared" si="196"/>
        <v>43.270375027574453</v>
      </c>
      <c r="AZ201" s="73">
        <f t="shared" si="197"/>
        <v>78.452905489379589</v>
      </c>
      <c r="BA201" s="73">
        <f t="shared" si="198"/>
        <v>2829.0909090909095</v>
      </c>
      <c r="BC201" s="34">
        <f t="shared" si="199"/>
        <v>2.3582096141810246E-3</v>
      </c>
      <c r="BD201" s="34">
        <f t="shared" si="200"/>
        <v>7.0740789207793331E-3</v>
      </c>
      <c r="BE201" s="34">
        <f t="shared" si="201"/>
        <v>4.8957859812643872E-3</v>
      </c>
      <c r="BF201" s="34">
        <f t="shared" si="202"/>
        <v>4.5035228117160306E-3</v>
      </c>
      <c r="BG201" s="34">
        <f t="shared" si="203"/>
        <v>8.3082006642275177E-2</v>
      </c>
      <c r="BH201" s="34">
        <f t="shared" si="204"/>
        <v>6.7517479237611212E-3</v>
      </c>
      <c r="BI201" s="34">
        <f t="shared" si="205"/>
        <v>1.6943168925690272E-2</v>
      </c>
      <c r="BJ201" s="34">
        <f t="shared" si="206"/>
        <v>8.8066402467548936E-3</v>
      </c>
      <c r="BL201" s="49">
        <f t="shared" si="207"/>
        <v>1</v>
      </c>
      <c r="BM201" s="49">
        <f t="shared" si="208"/>
        <v>0.69207398391945441</v>
      </c>
      <c r="BN201" s="49">
        <f t="shared" si="209"/>
        <v>11.744568808559778</v>
      </c>
      <c r="BO201" s="49">
        <f t="shared" si="210"/>
        <v>0.95443491645655809</v>
      </c>
      <c r="BP201" s="49">
        <f t="shared" si="211"/>
        <v>1.24491687827886</v>
      </c>
      <c r="BU201" s="38">
        <f t="shared" si="212"/>
        <v>4.1731322221649353E-2</v>
      </c>
      <c r="BV201" s="38">
        <f t="shared" si="213"/>
        <v>2.8881162424163324E-2</v>
      </c>
      <c r="BW201" s="38">
        <f t="shared" si="213"/>
        <v>0.49011638530434054</v>
      </c>
      <c r="BX201" s="38">
        <f t="shared" si="213"/>
        <v>3.9829831038241607E-2</v>
      </c>
      <c r="BY201" s="38">
        <f t="shared" si="213"/>
        <v>5.1952027386624931E-2</v>
      </c>
    </row>
    <row r="202" spans="1:77" x14ac:dyDescent="0.25">
      <c r="A202" s="23" t="s">
        <v>587</v>
      </c>
      <c r="B202" s="24" t="s">
        <v>588</v>
      </c>
      <c r="C202" s="24" t="s">
        <v>89</v>
      </c>
      <c r="D202" s="24" t="s">
        <v>66</v>
      </c>
      <c r="E202" s="25">
        <v>0.20899999999999999</v>
      </c>
      <c r="F202" s="26">
        <f t="shared" si="162"/>
        <v>3.3164936868896904</v>
      </c>
      <c r="G202" s="27">
        <v>602.55958607435775</v>
      </c>
      <c r="H202" s="28">
        <f t="shared" si="163"/>
        <v>2.78</v>
      </c>
      <c r="I202" s="27">
        <v>0.11413</v>
      </c>
      <c r="J202" s="27">
        <f t="shared" si="164"/>
        <v>4.6042085120289741E-5</v>
      </c>
      <c r="K202" s="20">
        <f t="shared" si="161"/>
        <v>0.99995158728459843</v>
      </c>
      <c r="S202" s="31">
        <f t="shared" si="165"/>
        <v>4.9381866114402175</v>
      </c>
      <c r="T202" s="31">
        <f t="shared" si="166"/>
        <v>8.5929951028668583</v>
      </c>
      <c r="U202" s="31">
        <f t="shared" si="167"/>
        <v>3.0982663320197426</v>
      </c>
      <c r="V202" s="31">
        <f t="shared" si="168"/>
        <v>28.37145783317597</v>
      </c>
      <c r="W202" s="31">
        <f t="shared" si="169"/>
        <v>2.7684876514213115</v>
      </c>
      <c r="X202" s="32">
        <f t="shared" si="170"/>
        <v>627.70467476278475</v>
      </c>
      <c r="Y202" s="31">
        <f t="shared" si="171"/>
        <v>67.270509134323106</v>
      </c>
      <c r="Z202" s="31">
        <f t="shared" si="172"/>
        <v>4.6674829844305705</v>
      </c>
      <c r="AA202" s="31">
        <f t="shared" si="173"/>
        <v>13.074144916972406</v>
      </c>
      <c r="AB202" s="31">
        <f t="shared" si="174"/>
        <v>2.071210560257037</v>
      </c>
      <c r="AD202" s="73">
        <f t="shared" si="175"/>
        <v>767.08320240964599</v>
      </c>
      <c r="AE202" s="73">
        <f t="shared" si="176"/>
        <v>20.975309734399548</v>
      </c>
      <c r="AF202" s="73">
        <f t="shared" si="177"/>
        <v>5.8186929471562981E-2</v>
      </c>
      <c r="AG202" s="73">
        <f t="shared" si="178"/>
        <v>1147.878787878788</v>
      </c>
      <c r="AH202" s="73">
        <f t="shared" si="179"/>
        <v>2126.9959692922898</v>
      </c>
      <c r="AI202" s="73">
        <f t="shared" si="180"/>
        <v>0.52870036105299645</v>
      </c>
      <c r="AJ202" s="73">
        <f t="shared" si="181"/>
        <v>399.39393939393943</v>
      </c>
      <c r="AK202" s="73">
        <f t="shared" si="182"/>
        <v>124.6167740075997</v>
      </c>
      <c r="AL202" s="73">
        <f t="shared" si="183"/>
        <v>4.9784558338377291E-2</v>
      </c>
      <c r="AM202" s="73">
        <f t="shared" si="184"/>
        <v>83.63636363636364</v>
      </c>
      <c r="AN202" s="73">
        <f t="shared" si="185"/>
        <v>0.23518322851990783</v>
      </c>
      <c r="AO202" s="73">
        <f t="shared" si="186"/>
        <v>64.242424242424249</v>
      </c>
      <c r="AP202" s="73">
        <f t="shared" si="187"/>
        <v>26.542494121427943</v>
      </c>
      <c r="AQ202" s="73">
        <f t="shared" si="188"/>
        <v>927.27272727272737</v>
      </c>
      <c r="AR202" s="73">
        <f t="shared" si="189"/>
        <v>43.470019411789032</v>
      </c>
      <c r="AS202" s="73">
        <f t="shared" si="190"/>
        <v>0.60351179353048257</v>
      </c>
      <c r="AT202" s="73">
        <f t="shared" si="191"/>
        <v>206.66666666666669</v>
      </c>
      <c r="AU202" s="73">
        <f t="shared" si="192"/>
        <v>767.08320240964599</v>
      </c>
      <c r="AV202" s="73">
        <f t="shared" si="193"/>
        <v>2126.9959692922898</v>
      </c>
      <c r="AW202" s="73">
        <f t="shared" si="194"/>
        <v>124.6167740075997</v>
      </c>
      <c r="AX202" s="73">
        <f t="shared" si="195"/>
        <v>0.23518322851990783</v>
      </c>
      <c r="AY202" s="73">
        <f t="shared" si="196"/>
        <v>26.542494121427943</v>
      </c>
      <c r="AZ202" s="73">
        <f t="shared" si="197"/>
        <v>43.470019411789032</v>
      </c>
      <c r="BA202" s="73">
        <f t="shared" si="198"/>
        <v>2829.0909090909095</v>
      </c>
      <c r="BC202" s="34">
        <f t="shared" si="199"/>
        <v>1.8434394089564172E-2</v>
      </c>
      <c r="BD202" s="34">
        <f t="shared" si="200"/>
        <v>9.1267426802559129E-2</v>
      </c>
      <c r="BE202" s="34">
        <f t="shared" si="201"/>
        <v>5.7100469283875417E-2</v>
      </c>
      <c r="BF202" s="34">
        <f t="shared" si="202"/>
        <v>5.1015011836841609E-2</v>
      </c>
      <c r="BG202" s="34">
        <f t="shared" si="203"/>
        <v>1.2400910759877388</v>
      </c>
      <c r="BH202" s="34">
        <f t="shared" si="204"/>
        <v>8.6042220741328237E-2</v>
      </c>
      <c r="BI202" s="34">
        <f t="shared" si="205"/>
        <v>0.23771366519499088</v>
      </c>
      <c r="BJ202" s="34">
        <f t="shared" si="206"/>
        <v>0.11477040034282687</v>
      </c>
      <c r="BL202" s="49">
        <f t="shared" si="207"/>
        <v>1</v>
      </c>
      <c r="BM202" s="49">
        <f t="shared" si="208"/>
        <v>0.62563908378179811</v>
      </c>
      <c r="BN202" s="49">
        <f t="shared" si="209"/>
        <v>13.587444277030574</v>
      </c>
      <c r="BO202" s="49">
        <f t="shared" si="210"/>
        <v>0.94274840165555784</v>
      </c>
      <c r="BP202" s="49">
        <f t="shared" si="211"/>
        <v>1.2575176529421854</v>
      </c>
      <c r="BU202" s="38">
        <f t="shared" si="212"/>
        <v>4.0271765039855405E-2</v>
      </c>
      <c r="BV202" s="38">
        <f t="shared" si="213"/>
        <v>2.5195590181810983E-2</v>
      </c>
      <c r="BW202" s="38">
        <f t="shared" si="213"/>
        <v>0.54719036341670324</v>
      </c>
      <c r="BX202" s="38">
        <f t="shared" si="213"/>
        <v>3.7966142123171856E-2</v>
      </c>
      <c r="BY202" s="38">
        <f t="shared" si="213"/>
        <v>5.0642455452758126E-2</v>
      </c>
    </row>
    <row r="203" spans="1:77" x14ac:dyDescent="0.25">
      <c r="A203" s="23" t="s">
        <v>589</v>
      </c>
      <c r="B203" s="24" t="s">
        <v>590</v>
      </c>
      <c r="C203" s="24" t="s">
        <v>65</v>
      </c>
      <c r="D203" s="24" t="s">
        <v>66</v>
      </c>
      <c r="E203" s="25">
        <v>0.56100000000000005</v>
      </c>
      <c r="F203" s="26">
        <f t="shared" si="162"/>
        <v>1.2355564715863552</v>
      </c>
      <c r="G203" s="27">
        <v>218776.16239495538</v>
      </c>
      <c r="H203" s="28">
        <f t="shared" si="163"/>
        <v>5.34</v>
      </c>
      <c r="I203" s="27">
        <v>10.403</v>
      </c>
      <c r="J203" s="27">
        <f t="shared" si="164"/>
        <v>4.1967564313184456E-3</v>
      </c>
      <c r="K203" s="20">
        <f t="shared" si="161"/>
        <v>0.99754073693122047</v>
      </c>
      <c r="S203" s="31">
        <f t="shared" si="165"/>
        <v>5.360198096696819</v>
      </c>
      <c r="T203" s="31">
        <f t="shared" si="166"/>
        <v>10.284656048096801</v>
      </c>
      <c r="U203" s="31">
        <f t="shared" si="167"/>
        <v>3.3195109827236524</v>
      </c>
      <c r="V203" s="31">
        <f t="shared" si="168"/>
        <v>9999.1949638215756</v>
      </c>
      <c r="W203" s="31">
        <f t="shared" si="169"/>
        <v>2.9548840653505781</v>
      </c>
      <c r="X203" s="32">
        <f t="shared" si="170"/>
        <v>2417.8116128911847</v>
      </c>
      <c r="Y203" s="31">
        <f t="shared" si="171"/>
        <v>74.224734444730316</v>
      </c>
      <c r="Z203" s="31">
        <f t="shared" si="172"/>
        <v>5.0591305912031039</v>
      </c>
      <c r="AA203" s="31">
        <f t="shared" si="173"/>
        <v>14.339528987899117</v>
      </c>
      <c r="AB203" s="31">
        <f t="shared" si="174"/>
        <v>2.0887466291109216</v>
      </c>
      <c r="AD203" s="73">
        <f t="shared" si="175"/>
        <v>706.69029981080848</v>
      </c>
      <c r="AE203" s="73">
        <f t="shared" si="176"/>
        <v>7.8143310775214001</v>
      </c>
      <c r="AF203" s="73">
        <f t="shared" si="177"/>
        <v>4.8616112941621041E-2</v>
      </c>
      <c r="AG203" s="73">
        <f t="shared" si="178"/>
        <v>1147.878787878788</v>
      </c>
      <c r="AH203" s="73">
        <f t="shared" si="179"/>
        <v>1985.2321725391364</v>
      </c>
      <c r="AI203" s="73">
        <f t="shared" si="180"/>
        <v>1.500120765148795E-3</v>
      </c>
      <c r="AJ203" s="73">
        <f t="shared" si="181"/>
        <v>399.39393939393943</v>
      </c>
      <c r="AK203" s="73">
        <f t="shared" si="182"/>
        <v>116.7558497626092</v>
      </c>
      <c r="AL203" s="73">
        <f t="shared" si="183"/>
        <v>1.2924911036650905E-2</v>
      </c>
      <c r="AM203" s="73">
        <f t="shared" si="184"/>
        <v>83.63636363636364</v>
      </c>
      <c r="AN203" s="73">
        <f t="shared" si="185"/>
        <v>0.21314856349090358</v>
      </c>
      <c r="AO203" s="73">
        <f t="shared" si="186"/>
        <v>64.242424242424249</v>
      </c>
      <c r="AP203" s="73">
        <f t="shared" si="187"/>
        <v>24.487733108042203</v>
      </c>
      <c r="AQ203" s="73">
        <f t="shared" si="188"/>
        <v>927.27272727272737</v>
      </c>
      <c r="AR203" s="73">
        <f t="shared" si="189"/>
        <v>39.634030783921858</v>
      </c>
      <c r="AS203" s="73">
        <f t="shared" si="190"/>
        <v>0.59844501127073735</v>
      </c>
      <c r="AT203" s="73">
        <f t="shared" si="191"/>
        <v>206.66666666666669</v>
      </c>
      <c r="AU203" s="73">
        <f t="shared" si="192"/>
        <v>706.69029981080848</v>
      </c>
      <c r="AV203" s="73">
        <f t="shared" si="193"/>
        <v>1985.2321725391364</v>
      </c>
      <c r="AW203" s="73">
        <f t="shared" si="194"/>
        <v>116.7558497626092</v>
      </c>
      <c r="AX203" s="73">
        <f t="shared" si="195"/>
        <v>0.21314856349090358</v>
      </c>
      <c r="AY203" s="73">
        <f t="shared" si="196"/>
        <v>24.487733108042203</v>
      </c>
      <c r="AZ203" s="73">
        <f t="shared" si="197"/>
        <v>39.634030783921858</v>
      </c>
      <c r="BA203" s="73">
        <f t="shared" si="198"/>
        <v>2829.0909090909095</v>
      </c>
      <c r="BC203" s="34">
        <f t="shared" si="199"/>
        <v>3.9950138536764365E-2</v>
      </c>
      <c r="BD203" s="34">
        <f t="shared" si="200"/>
        <v>0.21471592350702168</v>
      </c>
      <c r="BE203" s="34">
        <f t="shared" si="201"/>
        <v>0.13261482342506045</v>
      </c>
      <c r="BF203" s="34">
        <f t="shared" si="202"/>
        <v>0.11803496126173202</v>
      </c>
      <c r="BG203" s="34">
        <f t="shared" si="203"/>
        <v>2.9652884239215225</v>
      </c>
      <c r="BH203" s="34">
        <f t="shared" si="204"/>
        <v>0.20211296799414658</v>
      </c>
      <c r="BI203" s="34">
        <f t="shared" si="205"/>
        <v>0.56434497139350248</v>
      </c>
      <c r="BJ203" s="34">
        <f t="shared" si="206"/>
        <v>0.27018354621293483</v>
      </c>
      <c r="BL203" s="49">
        <f t="shared" si="207"/>
        <v>1</v>
      </c>
      <c r="BM203" s="49">
        <f t="shared" si="208"/>
        <v>0.61762919702936547</v>
      </c>
      <c r="BN203" s="49">
        <f t="shared" si="209"/>
        <v>13.810286519455792</v>
      </c>
      <c r="BO203" s="49">
        <f t="shared" si="210"/>
        <v>0.94130404812541557</v>
      </c>
      <c r="BP203" s="49">
        <f t="shared" si="211"/>
        <v>1.2583302709922175</v>
      </c>
      <c r="BU203" s="38">
        <f t="shared" si="212"/>
        <v>4.0116573322934924E-2</v>
      </c>
      <c r="BV203" s="38">
        <f t="shared" si="213"/>
        <v>2.4777166969013963E-2</v>
      </c>
      <c r="BW203" s="38">
        <f t="shared" si="213"/>
        <v>0.55402137176848798</v>
      </c>
      <c r="BX203" s="38">
        <f t="shared" si="213"/>
        <v>3.7761892865798702E-2</v>
      </c>
      <c r="BY203" s="38">
        <f t="shared" si="213"/>
        <v>5.0479898580727864E-2</v>
      </c>
    </row>
    <row r="204" spans="1:77" x14ac:dyDescent="0.25">
      <c r="A204" s="23" t="s">
        <v>591</v>
      </c>
      <c r="B204" s="24" t="s">
        <v>592</v>
      </c>
      <c r="C204" s="24" t="s">
        <v>593</v>
      </c>
      <c r="D204" s="24" t="s">
        <v>66</v>
      </c>
      <c r="E204" s="25">
        <v>0.12</v>
      </c>
      <c r="F204" s="26">
        <f t="shared" si="162"/>
        <v>5.7762265046662113</v>
      </c>
      <c r="G204" s="27">
        <v>10.471285480509</v>
      </c>
      <c r="H204" s="28">
        <f t="shared" si="163"/>
        <v>1.0200000000000002</v>
      </c>
      <c r="I204" s="27">
        <v>1.0224714712158533E-8</v>
      </c>
      <c r="J204" s="27">
        <f t="shared" si="164"/>
        <v>4.124832954594603E-12</v>
      </c>
      <c r="K204" s="20">
        <f t="shared" si="161"/>
        <v>0.99968518281726892</v>
      </c>
      <c r="S204" s="31">
        <f t="shared" si="165"/>
        <v>1.5133163002590122</v>
      </c>
      <c r="T204" s="31">
        <f t="shared" si="166"/>
        <v>1.500125046456011</v>
      </c>
      <c r="U204" s="31">
        <f t="shared" si="167"/>
        <v>1.3027364420151166</v>
      </c>
      <c r="V204" s="31">
        <f t="shared" si="168"/>
        <v>1.3122358687598488</v>
      </c>
      <c r="W204" s="31">
        <f t="shared" si="169"/>
        <v>1.2557716081865604</v>
      </c>
      <c r="X204" s="32">
        <f t="shared" si="170"/>
        <v>349594417.01101762</v>
      </c>
      <c r="Y204" s="31">
        <f t="shared" si="171"/>
        <v>10.832898701999058</v>
      </c>
      <c r="Z204" s="31">
        <f t="shared" si="172"/>
        <v>1.4890333266805615</v>
      </c>
      <c r="AA204" s="31">
        <f t="shared" si="173"/>
        <v>2.8048122372625532</v>
      </c>
      <c r="AB204" s="31">
        <f t="shared" si="174"/>
        <v>1.53612430667925</v>
      </c>
      <c r="AD204" s="73">
        <f t="shared" si="175"/>
        <v>2503.1118738043483</v>
      </c>
      <c r="AE204" s="73">
        <f t="shared" si="176"/>
        <v>36.53199778741255</v>
      </c>
      <c r="AF204" s="73">
        <f t="shared" si="177"/>
        <v>0.33330554754834019</v>
      </c>
      <c r="AG204" s="73">
        <f t="shared" si="178"/>
        <v>1147.878787878788</v>
      </c>
      <c r="AH204" s="73">
        <f t="shared" si="179"/>
        <v>5058.5826783246857</v>
      </c>
      <c r="AI204" s="73">
        <f t="shared" si="180"/>
        <v>11.43087180978829</v>
      </c>
      <c r="AJ204" s="73">
        <f t="shared" si="181"/>
        <v>399.39393939393943</v>
      </c>
      <c r="AK204" s="73">
        <f t="shared" si="182"/>
        <v>274.73148600501401</v>
      </c>
      <c r="AL204" s="73">
        <f t="shared" si="183"/>
        <v>8.9389299369203431E-8</v>
      </c>
      <c r="AM204" s="73">
        <f t="shared" si="184"/>
        <v>83.63636363636364</v>
      </c>
      <c r="AN204" s="73">
        <f t="shared" si="185"/>
        <v>1.4604489488550776</v>
      </c>
      <c r="AO204" s="73">
        <f t="shared" si="186"/>
        <v>64.242424242424249</v>
      </c>
      <c r="AP204" s="73">
        <f t="shared" si="187"/>
        <v>83.19937334934508</v>
      </c>
      <c r="AQ204" s="73">
        <f t="shared" si="188"/>
        <v>927.27272727272737</v>
      </c>
      <c r="AR204" s="73">
        <f t="shared" si="189"/>
        <v>202.62794271320513</v>
      </c>
      <c r="AS204" s="73">
        <f t="shared" si="190"/>
        <v>0.81373622861434602</v>
      </c>
      <c r="AT204" s="73">
        <f t="shared" si="191"/>
        <v>206.66666666666669</v>
      </c>
      <c r="AU204" s="73">
        <f t="shared" si="192"/>
        <v>2503.1118738043483</v>
      </c>
      <c r="AV204" s="73">
        <f t="shared" si="193"/>
        <v>5058.5826783246857</v>
      </c>
      <c r="AW204" s="73">
        <f t="shared" si="194"/>
        <v>274.73148600501401</v>
      </c>
      <c r="AX204" s="73">
        <f t="shared" si="195"/>
        <v>1.4604489488550776</v>
      </c>
      <c r="AY204" s="73">
        <f t="shared" si="196"/>
        <v>83.19937334934508</v>
      </c>
      <c r="AZ204" s="73">
        <f t="shared" si="197"/>
        <v>202.62794271320513</v>
      </c>
      <c r="BA204" s="73">
        <f t="shared" si="198"/>
        <v>2829.0909090909095</v>
      </c>
      <c r="BC204" s="34">
        <f t="shared" si="199"/>
        <v>3.4095524835827958E-2</v>
      </c>
      <c r="BD204" s="34">
        <f t="shared" si="200"/>
        <v>5.1674947374865249E-2</v>
      </c>
      <c r="BE204" s="34">
        <f t="shared" si="201"/>
        <v>4.4317338888008831E-2</v>
      </c>
      <c r="BF204" s="34">
        <f t="shared" si="202"/>
        <v>4.2816192041121394E-2</v>
      </c>
      <c r="BG204" s="34">
        <f t="shared" si="203"/>
        <v>0.36935336673801744</v>
      </c>
      <c r="BH204" s="34">
        <f t="shared" si="204"/>
        <v>5.0769372771212608E-2</v>
      </c>
      <c r="BI204" s="34">
        <f t="shared" si="205"/>
        <v>9.524903344529119E-2</v>
      </c>
      <c r="BJ204" s="34">
        <f t="shared" si="206"/>
        <v>6.2006071403946372E-2</v>
      </c>
      <c r="BL204" s="49">
        <f t="shared" si="207"/>
        <v>1</v>
      </c>
      <c r="BM204" s="49">
        <f t="shared" si="208"/>
        <v>0.85761749434436452</v>
      </c>
      <c r="BN204" s="49">
        <f t="shared" si="209"/>
        <v>7.1476292768838174</v>
      </c>
      <c r="BO204" s="49">
        <f t="shared" si="210"/>
        <v>0.98247555828004363</v>
      </c>
      <c r="BP204" s="49">
        <f t="shared" si="211"/>
        <v>1.199925196907045</v>
      </c>
      <c r="BU204" s="38">
        <f t="shared" si="212"/>
        <v>4.6244684919153671E-2</v>
      </c>
      <c r="BV204" s="38">
        <f t="shared" si="213"/>
        <v>3.9660250807109193E-2</v>
      </c>
      <c r="BW204" s="38">
        <f t="shared" si="213"/>
        <v>0.33053986382841033</v>
      </c>
      <c r="BX204" s="38">
        <f t="shared" si="213"/>
        <v>4.5434272633430216E-2</v>
      </c>
      <c r="BY204" s="38">
        <f t="shared" si="213"/>
        <v>5.5490162657519722E-2</v>
      </c>
    </row>
    <row r="205" spans="1:77" x14ac:dyDescent="0.25">
      <c r="A205" s="23" t="s">
        <v>594</v>
      </c>
      <c r="B205" s="24" t="s">
        <v>595</v>
      </c>
      <c r="C205" s="24" t="s">
        <v>77</v>
      </c>
      <c r="D205" s="24" t="s">
        <v>279</v>
      </c>
      <c r="E205" s="25">
        <v>2.93</v>
      </c>
      <c r="F205" s="26">
        <f t="shared" si="162"/>
        <v>0.23656900360407687</v>
      </c>
      <c r="G205" s="27">
        <v>501187.23362727347</v>
      </c>
      <c r="H205" s="28">
        <f t="shared" si="163"/>
        <v>5.7000000000000011</v>
      </c>
      <c r="I205" s="27">
        <v>6.2669387739434687E-2</v>
      </c>
      <c r="J205" s="27">
        <f t="shared" si="164"/>
        <v>2.5281952902264911E-5</v>
      </c>
      <c r="K205" s="20">
        <f t="shared" si="161"/>
        <v>0.99443110491602094</v>
      </c>
      <c r="S205" s="31">
        <f t="shared" si="165"/>
        <v>5.3609231098619929</v>
      </c>
      <c r="T205" s="31">
        <f t="shared" si="166"/>
        <v>10.287861161459748</v>
      </c>
      <c r="U205" s="31">
        <f t="shared" si="167"/>
        <v>3.3198910796880448</v>
      </c>
      <c r="V205" s="31">
        <f t="shared" si="168"/>
        <v>22905.75612035732</v>
      </c>
      <c r="W205" s="31">
        <f t="shared" si="169"/>
        <v>2.955204293256124</v>
      </c>
      <c r="X205" s="32">
        <f t="shared" si="170"/>
        <v>919395.85071833862</v>
      </c>
      <c r="Y205" s="31">
        <f t="shared" si="171"/>
        <v>74.236681761520913</v>
      </c>
      <c r="Z205" s="31">
        <f t="shared" si="172"/>
        <v>5.0598034394097029</v>
      </c>
      <c r="AA205" s="31">
        <f t="shared" si="173"/>
        <v>14.341702910037435</v>
      </c>
      <c r="AB205" s="31">
        <f t="shared" si="174"/>
        <v>2.0887743261730947</v>
      </c>
      <c r="AD205" s="73">
        <f t="shared" si="175"/>
        <v>706.59472676106247</v>
      </c>
      <c r="AE205" s="73">
        <f t="shared" si="176"/>
        <v>1.4961910356619472</v>
      </c>
      <c r="AF205" s="73">
        <f t="shared" si="177"/>
        <v>4.8600966921394068E-2</v>
      </c>
      <c r="AG205" s="73">
        <f t="shared" si="178"/>
        <v>1147.878787878788</v>
      </c>
      <c r="AH205" s="73">
        <f t="shared" si="179"/>
        <v>1985.004881732214</v>
      </c>
      <c r="AI205" s="73">
        <f t="shared" si="180"/>
        <v>6.548572298239419E-4</v>
      </c>
      <c r="AJ205" s="73">
        <f t="shared" si="181"/>
        <v>399.39393939393943</v>
      </c>
      <c r="AK205" s="73">
        <f t="shared" si="182"/>
        <v>116.74319802096311</v>
      </c>
      <c r="AL205" s="73">
        <f t="shared" si="183"/>
        <v>3.3989711804315715E-5</v>
      </c>
      <c r="AM205" s="73">
        <f t="shared" si="184"/>
        <v>83.63636363636364</v>
      </c>
      <c r="AN205" s="73">
        <f t="shared" si="185"/>
        <v>0.21311426032229397</v>
      </c>
      <c r="AO205" s="73">
        <f t="shared" si="186"/>
        <v>64.242424242424249</v>
      </c>
      <c r="AP205" s="73">
        <f t="shared" si="187"/>
        <v>24.484476750853091</v>
      </c>
      <c r="AQ205" s="73">
        <f t="shared" si="188"/>
        <v>927.27272727272737</v>
      </c>
      <c r="AR205" s="73">
        <f t="shared" si="189"/>
        <v>39.628023038712485</v>
      </c>
      <c r="AS205" s="73">
        <f t="shared" si="190"/>
        <v>0.59843707591435313</v>
      </c>
      <c r="AT205" s="73">
        <f t="shared" si="191"/>
        <v>206.66666666666669</v>
      </c>
      <c r="AU205" s="73">
        <f t="shared" si="192"/>
        <v>706.59472676106247</v>
      </c>
      <c r="AV205" s="73">
        <f t="shared" si="193"/>
        <v>1985.004881732214</v>
      </c>
      <c r="AW205" s="73">
        <f t="shared" si="194"/>
        <v>116.74319802096311</v>
      </c>
      <c r="AX205" s="73">
        <f t="shared" si="195"/>
        <v>0.21311426032229397</v>
      </c>
      <c r="AY205" s="73">
        <f t="shared" si="196"/>
        <v>24.484476750853091</v>
      </c>
      <c r="AZ205" s="73">
        <f t="shared" si="197"/>
        <v>39.628023038712485</v>
      </c>
      <c r="BA205" s="73">
        <f t="shared" si="198"/>
        <v>2829.0909090909095</v>
      </c>
      <c r="BC205" s="34">
        <f t="shared" si="199"/>
        <v>0.11318654425513447</v>
      </c>
      <c r="BD205" s="34">
        <f t="shared" si="200"/>
        <v>0.60840967569636972</v>
      </c>
      <c r="BE205" s="34">
        <f t="shared" si="201"/>
        <v>0.37576687464706526</v>
      </c>
      <c r="BF205" s="34">
        <f t="shared" si="202"/>
        <v>0.33448926413524976</v>
      </c>
      <c r="BG205" s="34">
        <f t="shared" si="203"/>
        <v>8.4025934655547196</v>
      </c>
      <c r="BH205" s="34">
        <f t="shared" si="204"/>
        <v>0.57270166591702787</v>
      </c>
      <c r="BI205" s="34">
        <f t="shared" si="205"/>
        <v>1.5991386217354751</v>
      </c>
      <c r="BJ205" s="34">
        <f t="shared" si="206"/>
        <v>0.76558707261846914</v>
      </c>
      <c r="BL205" s="49">
        <f t="shared" si="207"/>
        <v>1</v>
      </c>
      <c r="BM205" s="49">
        <f t="shared" si="208"/>
        <v>0.61762146405211649</v>
      </c>
      <c r="BN205" s="49">
        <f t="shared" si="209"/>
        <v>13.810749238886334</v>
      </c>
      <c r="BO205" s="49">
        <f t="shared" si="210"/>
        <v>0.94130926708476259</v>
      </c>
      <c r="BP205" s="49">
        <f t="shared" si="211"/>
        <v>1.2583413827898091</v>
      </c>
      <c r="BU205" s="38">
        <f t="shared" si="212"/>
        <v>4.0116023704739059E-2</v>
      </c>
      <c r="BV205" s="38">
        <f t="shared" si="213"/>
        <v>2.4776517292470348E-2</v>
      </c>
      <c r="BW205" s="38">
        <f t="shared" si="213"/>
        <v>0.5540323438473711</v>
      </c>
      <c r="BX205" s="38">
        <f t="shared" si="213"/>
        <v>3.7761584871862888E-2</v>
      </c>
      <c r="BY205" s="38">
        <f t="shared" si="213"/>
        <v>5.0479652740650111E-2</v>
      </c>
    </row>
    <row r="206" spans="1:77" x14ac:dyDescent="0.25">
      <c r="A206" s="23" t="s">
        <v>596</v>
      </c>
      <c r="B206" s="24" t="s">
        <v>597</v>
      </c>
      <c r="C206" s="24" t="s">
        <v>320</v>
      </c>
      <c r="D206" s="24" t="s">
        <v>66</v>
      </c>
      <c r="E206" s="25">
        <v>0.32400000000000001</v>
      </c>
      <c r="F206" s="26">
        <f t="shared" si="162"/>
        <v>2.1393431498763742</v>
      </c>
      <c r="G206" s="27">
        <v>3.1622776601683784E-2</v>
      </c>
      <c r="H206" s="28">
        <f t="shared" si="163"/>
        <v>-1.5000000000000002</v>
      </c>
      <c r="I206" s="27">
        <v>4.2722999999999997E-5</v>
      </c>
      <c r="J206" s="27">
        <f t="shared" si="164"/>
        <v>1.7235223014055364E-8</v>
      </c>
      <c r="K206" s="20">
        <f t="shared" si="161"/>
        <v>0.91570129219402274</v>
      </c>
      <c r="S206" s="31">
        <f t="shared" si="165"/>
        <v>0.87299518621935368</v>
      </c>
      <c r="T206" s="31">
        <f t="shared" si="166"/>
        <v>0.80094461443652376</v>
      </c>
      <c r="U206" s="31">
        <f t="shared" si="167"/>
        <v>0.96704031486373787</v>
      </c>
      <c r="V206" s="31">
        <f t="shared" si="168"/>
        <v>0.83512941342989944</v>
      </c>
      <c r="W206" s="31">
        <f t="shared" si="169"/>
        <v>0.97295096564501216</v>
      </c>
      <c r="X206" s="32">
        <f t="shared" si="170"/>
        <v>55576.103881041556</v>
      </c>
      <c r="Y206" s="31">
        <f t="shared" si="171"/>
        <v>0.28120176101379135</v>
      </c>
      <c r="Z206" s="31">
        <f t="shared" si="172"/>
        <v>0.89478354760862755</v>
      </c>
      <c r="AA206" s="31">
        <f t="shared" si="173"/>
        <v>0.8848357288242531</v>
      </c>
      <c r="AB206" s="31">
        <f t="shared" si="174"/>
        <v>0.8963889343059287</v>
      </c>
      <c r="AD206" s="73">
        <f t="shared" si="175"/>
        <v>4339.0846361989052</v>
      </c>
      <c r="AE206" s="73">
        <f t="shared" si="176"/>
        <v>13.530369550893536</v>
      </c>
      <c r="AF206" s="73">
        <f t="shared" si="177"/>
        <v>0.62426289032701376</v>
      </c>
      <c r="AG206" s="73">
        <f t="shared" si="178"/>
        <v>1147.878787878788</v>
      </c>
      <c r="AH206" s="73">
        <f t="shared" si="179"/>
        <v>6814.6073113079801</v>
      </c>
      <c r="AI206" s="73">
        <f t="shared" si="180"/>
        <v>17.961288105510004</v>
      </c>
      <c r="AJ206" s="73">
        <f t="shared" si="181"/>
        <v>399.39393939393943</v>
      </c>
      <c r="AK206" s="73">
        <f t="shared" si="182"/>
        <v>354.59135370844126</v>
      </c>
      <c r="AL206" s="73">
        <f t="shared" si="183"/>
        <v>5.6229202512809062E-4</v>
      </c>
      <c r="AM206" s="73">
        <f t="shared" si="184"/>
        <v>83.63636363636364</v>
      </c>
      <c r="AN206" s="73">
        <f t="shared" si="185"/>
        <v>56.261722776380957</v>
      </c>
      <c r="AO206" s="73">
        <f t="shared" si="186"/>
        <v>64.242424242424249</v>
      </c>
      <c r="AP206" s="73">
        <f t="shared" si="187"/>
        <v>138.45431110932827</v>
      </c>
      <c r="AQ206" s="73">
        <f t="shared" si="188"/>
        <v>927.27272727272737</v>
      </c>
      <c r="AR206" s="73">
        <f t="shared" si="189"/>
        <v>642.30378003442513</v>
      </c>
      <c r="AS206" s="73">
        <f t="shared" si="190"/>
        <v>1.3944839702510063</v>
      </c>
      <c r="AT206" s="73">
        <f t="shared" si="191"/>
        <v>206.66666666666669</v>
      </c>
      <c r="AU206" s="73">
        <f t="shared" si="192"/>
        <v>4339.0846361989052</v>
      </c>
      <c r="AV206" s="73">
        <f t="shared" si="193"/>
        <v>6814.6073113079801</v>
      </c>
      <c r="AW206" s="73">
        <f t="shared" si="194"/>
        <v>354.59135370844126</v>
      </c>
      <c r="AX206" s="73">
        <f t="shared" si="195"/>
        <v>56.261722776380957</v>
      </c>
      <c r="AY206" s="73">
        <f t="shared" si="196"/>
        <v>138.45431110932827</v>
      </c>
      <c r="AZ206" s="73">
        <f t="shared" si="197"/>
        <v>642.30378003442513</v>
      </c>
      <c r="BA206" s="73">
        <f t="shared" si="198"/>
        <v>2829.0909090909095</v>
      </c>
      <c r="BC206" s="34">
        <f t="shared" si="199"/>
        <v>0.11105388580944001</v>
      </c>
      <c r="BD206" s="34">
        <f t="shared" si="200"/>
        <v>9.7076008480410814E-2</v>
      </c>
      <c r="BE206" s="34">
        <f t="shared" si="201"/>
        <v>0.10711127108874272</v>
      </c>
      <c r="BF206" s="34">
        <f t="shared" si="202"/>
        <v>0.10804981409730278</v>
      </c>
      <c r="BG206" s="34">
        <f t="shared" si="203"/>
        <v>3.1228548257039027E-2</v>
      </c>
      <c r="BH206" s="34">
        <f t="shared" si="204"/>
        <v>9.9369189920294143E-2</v>
      </c>
      <c r="BI206" s="34">
        <f t="shared" si="205"/>
        <v>9.805156954911394E-2</v>
      </c>
      <c r="BJ206" s="34">
        <f t="shared" si="206"/>
        <v>0.10938507359535286</v>
      </c>
      <c r="BL206" s="49">
        <f t="shared" si="207"/>
        <v>1</v>
      </c>
      <c r="BM206" s="49">
        <f t="shared" si="208"/>
        <v>1.1033753114226668</v>
      </c>
      <c r="BN206" s="49">
        <f t="shared" si="209"/>
        <v>0.32169172121802586</v>
      </c>
      <c r="BO206" s="49">
        <f t="shared" si="210"/>
        <v>1.0236225353285522</v>
      </c>
      <c r="BP206" s="49">
        <f t="shared" si="211"/>
        <v>1.1267982203597289</v>
      </c>
      <c r="BU206" s="38">
        <f t="shared" si="212"/>
        <v>5.533683561705361E-2</v>
      </c>
      <c r="BV206" s="38">
        <f t="shared" si="213"/>
        <v>6.1057298232111444E-2</v>
      </c>
      <c r="BW206" s="38">
        <f t="shared" si="213"/>
        <v>1.7801401896408935E-2</v>
      </c>
      <c r="BX206" s="38">
        <f t="shared" si="213"/>
        <v>5.6644031971387745E-2</v>
      </c>
      <c r="BY206" s="38">
        <f t="shared" si="213"/>
        <v>6.2353447893634867E-2</v>
      </c>
    </row>
    <row r="207" spans="1:77" x14ac:dyDescent="0.25">
      <c r="A207" s="23" t="s">
        <v>598</v>
      </c>
      <c r="B207" s="24" t="s">
        <v>599</v>
      </c>
      <c r="C207" s="24" t="s">
        <v>65</v>
      </c>
      <c r="D207" s="24" t="s">
        <v>66</v>
      </c>
      <c r="E207" s="25">
        <v>0.27100000000000002</v>
      </c>
      <c r="F207" s="26">
        <f t="shared" si="162"/>
        <v>2.5577386736529344</v>
      </c>
      <c r="G207" s="27">
        <v>3311.3112148259115</v>
      </c>
      <c r="H207" s="28">
        <f t="shared" si="163"/>
        <v>3.52</v>
      </c>
      <c r="I207" s="27">
        <v>8.4031999999999998E-4</v>
      </c>
      <c r="J207" s="27">
        <f t="shared" si="164"/>
        <v>3.3900013115115986E-7</v>
      </c>
      <c r="K207" s="20">
        <f t="shared" si="161"/>
        <v>0.9999254739441118</v>
      </c>
      <c r="S207" s="31">
        <f t="shared" si="165"/>
        <v>5.2780216465969962</v>
      </c>
      <c r="T207" s="31">
        <f t="shared" si="166"/>
        <v>9.9285542170001264</v>
      </c>
      <c r="U207" s="31">
        <f t="shared" si="167"/>
        <v>3.2764289799024078</v>
      </c>
      <c r="V207" s="31">
        <f t="shared" si="168"/>
        <v>152.16500601736971</v>
      </c>
      <c r="W207" s="31">
        <f t="shared" si="169"/>
        <v>2.9185879072051888</v>
      </c>
      <c r="X207" s="32">
        <f t="shared" si="170"/>
        <v>455818.33742778579</v>
      </c>
      <c r="Y207" s="31">
        <f t="shared" si="171"/>
        <v>72.870568576812957</v>
      </c>
      <c r="Z207" s="31">
        <f t="shared" si="172"/>
        <v>4.9828667663095976</v>
      </c>
      <c r="AA207" s="31">
        <f t="shared" si="173"/>
        <v>14.09312628419452</v>
      </c>
      <c r="AB207" s="31">
        <f t="shared" si="174"/>
        <v>2.0855568612191306</v>
      </c>
      <c r="AD207" s="73">
        <f t="shared" si="175"/>
        <v>717.69315354026878</v>
      </c>
      <c r="AE207" s="73">
        <f t="shared" si="176"/>
        <v>16.176530385570128</v>
      </c>
      <c r="AF207" s="73">
        <f t="shared" si="177"/>
        <v>5.0359799530920325E-2</v>
      </c>
      <c r="AG207" s="73">
        <f t="shared" si="178"/>
        <v>1147.878787878788</v>
      </c>
      <c r="AH207" s="73">
        <f t="shared" si="179"/>
        <v>2011.3361346829163</v>
      </c>
      <c r="AI207" s="73">
        <f t="shared" si="180"/>
        <v>9.8577198480758063E-2</v>
      </c>
      <c r="AJ207" s="73">
        <f t="shared" si="181"/>
        <v>399.39393939393943</v>
      </c>
      <c r="AK207" s="73">
        <f t="shared" si="182"/>
        <v>118.20784947004341</v>
      </c>
      <c r="AL207" s="73">
        <f t="shared" si="183"/>
        <v>6.8558014090319179E-5</v>
      </c>
      <c r="AM207" s="73">
        <f t="shared" si="184"/>
        <v>83.63636363636364</v>
      </c>
      <c r="AN207" s="73">
        <f t="shared" si="185"/>
        <v>0.21710953861587115</v>
      </c>
      <c r="AO207" s="73">
        <f t="shared" si="186"/>
        <v>64.242424242424249</v>
      </c>
      <c r="AP207" s="73">
        <f t="shared" si="187"/>
        <v>24.862523018624895</v>
      </c>
      <c r="AQ207" s="73">
        <f t="shared" si="188"/>
        <v>927.27272727272737</v>
      </c>
      <c r="AR207" s="73">
        <f t="shared" si="189"/>
        <v>40.326987914010303</v>
      </c>
      <c r="AS207" s="73">
        <f t="shared" si="190"/>
        <v>0.59936030670930807</v>
      </c>
      <c r="AT207" s="73">
        <f t="shared" si="191"/>
        <v>206.66666666666669</v>
      </c>
      <c r="AU207" s="73">
        <f t="shared" si="192"/>
        <v>717.69315354026878</v>
      </c>
      <c r="AV207" s="73">
        <f t="shared" si="193"/>
        <v>2011.3361346829163</v>
      </c>
      <c r="AW207" s="73">
        <f t="shared" si="194"/>
        <v>118.20784947004341</v>
      </c>
      <c r="AX207" s="73">
        <f t="shared" si="195"/>
        <v>0.21710953861587115</v>
      </c>
      <c r="AY207" s="73">
        <f t="shared" si="196"/>
        <v>24.862523018624895</v>
      </c>
      <c r="AZ207" s="73">
        <f t="shared" si="197"/>
        <v>40.326987914010303</v>
      </c>
      <c r="BA207" s="73">
        <f t="shared" si="198"/>
        <v>2829.0909090909095</v>
      </c>
      <c r="BC207" s="34">
        <f t="shared" si="199"/>
        <v>2.1890310650755456E-2</v>
      </c>
      <c r="BD207" s="34">
        <f t="shared" si="200"/>
        <v>0.11584414537690239</v>
      </c>
      <c r="BE207" s="34">
        <f t="shared" si="201"/>
        <v>7.1718533212319566E-2</v>
      </c>
      <c r="BF207" s="34">
        <f t="shared" si="202"/>
        <v>6.3888758896151712E-2</v>
      </c>
      <c r="BG207" s="34">
        <f t="shared" si="203"/>
        <v>1.5951593834436149</v>
      </c>
      <c r="BH207" s="34">
        <f t="shared" si="204"/>
        <v>0.10907650144584236</v>
      </c>
      <c r="BI207" s="34">
        <f t="shared" si="205"/>
        <v>0.3039849329520089</v>
      </c>
      <c r="BJ207" s="34">
        <f t="shared" si="206"/>
        <v>0.1457572021192996</v>
      </c>
      <c r="BL207" s="49">
        <f t="shared" si="207"/>
        <v>1</v>
      </c>
      <c r="BM207" s="49">
        <f t="shared" si="208"/>
        <v>0.61909501752532392</v>
      </c>
      <c r="BN207" s="49">
        <f t="shared" si="209"/>
        <v>13.769874845670588</v>
      </c>
      <c r="BO207" s="49">
        <f t="shared" si="210"/>
        <v>0.94157975002498995</v>
      </c>
      <c r="BP207" s="49">
        <f t="shared" si="211"/>
        <v>1.2582181140451612</v>
      </c>
      <c r="BU207" s="38">
        <f t="shared" si="212"/>
        <v>4.014385430783271E-2</v>
      </c>
      <c r="BV207" s="38">
        <f t="shared" si="213"/>
        <v>2.4852860186241742E-2</v>
      </c>
      <c r="BW207" s="38">
        <f t="shared" si="213"/>
        <v>0.55277584964169046</v>
      </c>
      <c r="BX207" s="38">
        <f t="shared" si="213"/>
        <v>3.7798640304208736E-2</v>
      </c>
      <c r="BY207" s="38">
        <f t="shared" si="213"/>
        <v>5.0509724657704994E-2</v>
      </c>
    </row>
    <row r="208" spans="1:77" x14ac:dyDescent="0.25">
      <c r="A208" s="23" t="s">
        <v>600</v>
      </c>
      <c r="B208" s="24" t="s">
        <v>601</v>
      </c>
      <c r="C208" s="24" t="s">
        <v>65</v>
      </c>
      <c r="D208" s="24" t="s">
        <v>66</v>
      </c>
      <c r="E208" s="25">
        <v>9.7199999999999995E-2</v>
      </c>
      <c r="F208" s="26">
        <f t="shared" si="162"/>
        <v>7.1311438329212482</v>
      </c>
      <c r="G208" s="27">
        <v>977.23722095581138</v>
      </c>
      <c r="H208" s="28">
        <f t="shared" si="163"/>
        <v>2.99</v>
      </c>
      <c r="I208" s="27">
        <v>9.1809000000000001E-5</v>
      </c>
      <c r="J208" s="27">
        <f t="shared" si="164"/>
        <v>3.7037394136587056E-8</v>
      </c>
      <c r="K208" s="20">
        <f t="shared" si="161"/>
        <v>0.99994928020686769</v>
      </c>
      <c r="S208" s="31">
        <f t="shared" si="165"/>
        <v>5.0906950196259837</v>
      </c>
      <c r="T208" s="31">
        <f t="shared" si="166"/>
        <v>9.1667300033261547</v>
      </c>
      <c r="U208" s="31">
        <f t="shared" si="167"/>
        <v>3.178220718753916</v>
      </c>
      <c r="V208" s="31">
        <f t="shared" si="168"/>
        <v>45.494723530523956</v>
      </c>
      <c r="W208" s="31">
        <f t="shared" si="169"/>
        <v>2.8358484256490621</v>
      </c>
      <c r="X208" s="32">
        <f t="shared" si="170"/>
        <v>1249465.929451355</v>
      </c>
      <c r="Y208" s="31">
        <f t="shared" si="171"/>
        <v>69.783658347810714</v>
      </c>
      <c r="Z208" s="31">
        <f t="shared" si="172"/>
        <v>4.8090183576736134</v>
      </c>
      <c r="AA208" s="31">
        <f t="shared" si="173"/>
        <v>13.531435102530544</v>
      </c>
      <c r="AB208" s="31">
        <f t="shared" si="174"/>
        <v>2.0778913817297031</v>
      </c>
      <c r="AD208" s="73">
        <f t="shared" si="175"/>
        <v>744.10271787963177</v>
      </c>
      <c r="AE208" s="73">
        <f t="shared" si="176"/>
        <v>45.10123183631179</v>
      </c>
      <c r="AF208" s="73">
        <f t="shared" si="177"/>
        <v>5.4545077668762432E-2</v>
      </c>
      <c r="AG208" s="73">
        <f t="shared" si="178"/>
        <v>1147.878787878788</v>
      </c>
      <c r="AH208" s="73">
        <f t="shared" si="179"/>
        <v>2073.4872065725312</v>
      </c>
      <c r="AI208" s="73">
        <f t="shared" si="180"/>
        <v>0.3297085647731432</v>
      </c>
      <c r="AJ208" s="73">
        <f t="shared" si="181"/>
        <v>399.39393939393943</v>
      </c>
      <c r="AK208" s="73">
        <f t="shared" si="182"/>
        <v>121.65671369443422</v>
      </c>
      <c r="AL208" s="73">
        <f t="shared" si="183"/>
        <v>2.5010685976625217E-5</v>
      </c>
      <c r="AM208" s="73">
        <f t="shared" si="184"/>
        <v>83.63636363636364</v>
      </c>
      <c r="AN208" s="73">
        <f t="shared" si="185"/>
        <v>0.22671347270925069</v>
      </c>
      <c r="AO208" s="73">
        <f t="shared" si="186"/>
        <v>64.242424242424249</v>
      </c>
      <c r="AP208" s="73">
        <f t="shared" si="187"/>
        <v>25.761315607878888</v>
      </c>
      <c r="AQ208" s="73">
        <f t="shared" si="188"/>
        <v>927.27272727272737</v>
      </c>
      <c r="AR208" s="73">
        <f t="shared" si="189"/>
        <v>42.000965088104223</v>
      </c>
      <c r="AS208" s="73">
        <f t="shared" si="190"/>
        <v>0.60157138673892585</v>
      </c>
      <c r="AT208" s="73">
        <f t="shared" si="191"/>
        <v>206.66666666666669</v>
      </c>
      <c r="AU208" s="73">
        <f t="shared" si="192"/>
        <v>744.10271787963177</v>
      </c>
      <c r="AV208" s="73">
        <f t="shared" si="193"/>
        <v>2073.4872065725312</v>
      </c>
      <c r="AW208" s="73">
        <f t="shared" si="194"/>
        <v>121.65671369443422</v>
      </c>
      <c r="AX208" s="73">
        <f t="shared" si="195"/>
        <v>0.22671347270925069</v>
      </c>
      <c r="AY208" s="73">
        <f t="shared" si="196"/>
        <v>25.761315607878888</v>
      </c>
      <c r="AZ208" s="73">
        <f t="shared" si="197"/>
        <v>42.000965088104223</v>
      </c>
      <c r="BA208" s="73">
        <f t="shared" si="198"/>
        <v>2829.0909090909095</v>
      </c>
      <c r="BC208" s="34">
        <f t="shared" si="199"/>
        <v>8.7382243700123378E-3</v>
      </c>
      <c r="BD208" s="34">
        <f t="shared" si="200"/>
        <v>4.4599187255179161E-2</v>
      </c>
      <c r="BE208" s="34">
        <f t="shared" si="201"/>
        <v>2.7767590368298581E-2</v>
      </c>
      <c r="BF208" s="34">
        <f t="shared" si="202"/>
        <v>2.4780274728237281E-2</v>
      </c>
      <c r="BG208" s="34">
        <f t="shared" si="203"/>
        <v>0.60978526400345467</v>
      </c>
      <c r="BH208" s="34">
        <f t="shared" si="204"/>
        <v>4.2022281408860281E-2</v>
      </c>
      <c r="BI208" s="34">
        <f t="shared" si="205"/>
        <v>0.11657109164277674</v>
      </c>
      <c r="BJ208" s="34">
        <f t="shared" si="206"/>
        <v>5.6100666602572478E-2</v>
      </c>
      <c r="BL208" s="49">
        <f t="shared" si="207"/>
        <v>1</v>
      </c>
      <c r="BM208" s="49">
        <f t="shared" si="208"/>
        <v>0.62260305797554683</v>
      </c>
      <c r="BN208" s="49">
        <f t="shared" si="209"/>
        <v>13.672564491242882</v>
      </c>
      <c r="BO208" s="49">
        <f t="shared" si="210"/>
        <v>0.94222078910149576</v>
      </c>
      <c r="BP208" s="49">
        <f t="shared" si="211"/>
        <v>1.2578854022963768</v>
      </c>
      <c r="BU208" s="38">
        <f t="shared" si="212"/>
        <v>4.0211071700074243E-2</v>
      </c>
      <c r="BV208" s="38">
        <f t="shared" si="213"/>
        <v>2.5035536204940194E-2</v>
      </c>
      <c r="BW208" s="38">
        <f t="shared" si="213"/>
        <v>0.54978847108125661</v>
      </c>
      <c r="BX208" s="38">
        <f t="shared" si="213"/>
        <v>3.7887707707860777E-2</v>
      </c>
      <c r="BY208" s="38">
        <f t="shared" si="213"/>
        <v>5.0580920102216341E-2</v>
      </c>
    </row>
    <row r="209" spans="1:77" x14ac:dyDescent="0.25">
      <c r="A209" s="23" t="s">
        <v>602</v>
      </c>
      <c r="B209" s="24" t="s">
        <v>603</v>
      </c>
      <c r="C209" s="24" t="s">
        <v>215</v>
      </c>
      <c r="D209" s="24" t="s">
        <v>66</v>
      </c>
      <c r="E209" s="25">
        <v>1.92</v>
      </c>
      <c r="F209" s="26">
        <f t="shared" si="162"/>
        <v>0.36101415654163821</v>
      </c>
      <c r="G209" s="27">
        <v>5011.8723362727324</v>
      </c>
      <c r="H209" s="28">
        <f t="shared" si="163"/>
        <v>3.7000000000000006</v>
      </c>
      <c r="I209" s="27">
        <v>1.7195733329034401E-6</v>
      </c>
      <c r="J209" s="27">
        <f t="shared" si="164"/>
        <v>6.9370666576816366E-10</v>
      </c>
      <c r="K209" s="20">
        <f t="shared" si="161"/>
        <v>0.99990689901433438</v>
      </c>
      <c r="S209" s="31">
        <f t="shared" si="165"/>
        <v>5.3059913274348469</v>
      </c>
      <c r="T209" s="31">
        <f t="shared" si="166"/>
        <v>10.048180414313855</v>
      </c>
      <c r="U209" s="31">
        <f t="shared" si="167"/>
        <v>3.2910924250536873</v>
      </c>
      <c r="V209" s="31">
        <f t="shared" si="168"/>
        <v>229.88290857199414</v>
      </c>
      <c r="W209" s="31">
        <f t="shared" si="169"/>
        <v>2.93094171365136</v>
      </c>
      <c r="X209" s="32">
        <f t="shared" si="170"/>
        <v>336436239.52430958</v>
      </c>
      <c r="Y209" s="31">
        <f t="shared" si="171"/>
        <v>73.331474190053129</v>
      </c>
      <c r="Z209" s="31">
        <f t="shared" si="172"/>
        <v>5.0088240185291077</v>
      </c>
      <c r="AA209" s="31">
        <f t="shared" si="173"/>
        <v>14.176992221112329</v>
      </c>
      <c r="AB209" s="31">
        <f t="shared" si="174"/>
        <v>2.0866538815011748</v>
      </c>
      <c r="AD209" s="73">
        <f t="shared" si="175"/>
        <v>713.90994938382005</v>
      </c>
      <c r="AE209" s="73">
        <f t="shared" si="176"/>
        <v>2.2832498617132844</v>
      </c>
      <c r="AF209" s="73">
        <f t="shared" si="177"/>
        <v>4.9760253039220811E-2</v>
      </c>
      <c r="AG209" s="73">
        <f t="shared" si="178"/>
        <v>1147.878787878788</v>
      </c>
      <c r="AH209" s="73">
        <f t="shared" si="179"/>
        <v>2002.374637015093</v>
      </c>
      <c r="AI209" s="73">
        <f t="shared" si="180"/>
        <v>6.5250609943898183E-2</v>
      </c>
      <c r="AJ209" s="73">
        <f t="shared" si="181"/>
        <v>399.39393939393943</v>
      </c>
      <c r="AK209" s="73">
        <f t="shared" si="182"/>
        <v>117.70960793696571</v>
      </c>
      <c r="AL209" s="73">
        <f t="shared" si="183"/>
        <v>9.2885356358116102E-8</v>
      </c>
      <c r="AM209" s="73">
        <f t="shared" si="184"/>
        <v>83.63636363636364</v>
      </c>
      <c r="AN209" s="73">
        <f t="shared" si="185"/>
        <v>0.21574495395231053</v>
      </c>
      <c r="AO209" s="73">
        <f t="shared" si="186"/>
        <v>64.242424242424249</v>
      </c>
      <c r="AP209" s="73">
        <f t="shared" si="187"/>
        <v>24.733677848896345</v>
      </c>
      <c r="AQ209" s="73">
        <f t="shared" si="188"/>
        <v>927.27272727272737</v>
      </c>
      <c r="AR209" s="73">
        <f t="shared" si="189"/>
        <v>40.088428100212489</v>
      </c>
      <c r="AS209" s="73">
        <f t="shared" si="190"/>
        <v>0.59904520394188632</v>
      </c>
      <c r="AT209" s="73">
        <f t="shared" si="191"/>
        <v>206.66666666666669</v>
      </c>
      <c r="AU209" s="73">
        <f t="shared" si="192"/>
        <v>713.90994938382005</v>
      </c>
      <c r="AV209" s="73">
        <f t="shared" si="193"/>
        <v>2002.374637015093</v>
      </c>
      <c r="AW209" s="73">
        <f t="shared" si="194"/>
        <v>117.70960793696571</v>
      </c>
      <c r="AX209" s="73">
        <f t="shared" si="195"/>
        <v>0.21574495395231053</v>
      </c>
      <c r="AY209" s="73">
        <f t="shared" si="196"/>
        <v>24.733677848896345</v>
      </c>
      <c r="AZ209" s="73">
        <f t="shared" si="197"/>
        <v>40.088428100212489</v>
      </c>
      <c r="BA209" s="73">
        <f t="shared" si="198"/>
        <v>2829.0909090909095</v>
      </c>
      <c r="BC209" s="34">
        <f t="shared" si="199"/>
        <v>9.3341325867203992E-2</v>
      </c>
      <c r="BD209" s="34">
        <f t="shared" si="200"/>
        <v>0.49658672683065674</v>
      </c>
      <c r="BE209" s="34">
        <f t="shared" si="201"/>
        <v>0.30718492038950895</v>
      </c>
      <c r="BF209" s="34">
        <f t="shared" si="202"/>
        <v>0.27357798537583078</v>
      </c>
      <c r="BG209" s="34">
        <f t="shared" si="203"/>
        <v>6.8448570286962083</v>
      </c>
      <c r="BH209" s="34">
        <f t="shared" si="204"/>
        <v>0.4675302749250036</v>
      </c>
      <c r="BI209" s="34">
        <f t="shared" si="205"/>
        <v>1.3038162009053631</v>
      </c>
      <c r="BJ209" s="34">
        <f t="shared" si="206"/>
        <v>0.62483587357927095</v>
      </c>
      <c r="BL209" s="49">
        <f t="shared" si="207"/>
        <v>1</v>
      </c>
      <c r="BM209" s="49">
        <f t="shared" si="208"/>
        <v>0.61859269245886117</v>
      </c>
      <c r="BN209" s="49">
        <f t="shared" si="209"/>
        <v>13.78380987422244</v>
      </c>
      <c r="BO209" s="49">
        <f t="shared" si="210"/>
        <v>0.94148765898134479</v>
      </c>
      <c r="BP209" s="49">
        <f t="shared" si="211"/>
        <v>1.2582613264094531</v>
      </c>
      <c r="BU209" s="38">
        <f t="shared" si="212"/>
        <v>4.0134337445026889E-2</v>
      </c>
      <c r="BV209" s="38">
        <f t="shared" si="213"/>
        <v>2.4826807860171676E-2</v>
      </c>
      <c r="BW209" s="38">
        <f t="shared" si="213"/>
        <v>0.55320407677013705</v>
      </c>
      <c r="BX209" s="38">
        <f t="shared" si="213"/>
        <v>3.7785983405885695E-2</v>
      </c>
      <c r="BY209" s="38">
        <f t="shared" si="213"/>
        <v>5.0499484668144114E-2</v>
      </c>
    </row>
    <row r="210" spans="1:77" x14ac:dyDescent="0.25">
      <c r="A210" s="23" t="s">
        <v>604</v>
      </c>
      <c r="B210" s="24" t="s">
        <v>605</v>
      </c>
      <c r="C210" s="24" t="s">
        <v>65</v>
      </c>
      <c r="D210" s="24" t="s">
        <v>133</v>
      </c>
      <c r="E210" s="25">
        <v>4.0800000000000003E-3</v>
      </c>
      <c r="F210" s="26">
        <f t="shared" si="162"/>
        <v>169.88901484312385</v>
      </c>
      <c r="G210" s="27">
        <v>42.657951880159267</v>
      </c>
      <c r="H210" s="28">
        <f t="shared" si="163"/>
        <v>1.6300000000000001</v>
      </c>
      <c r="I210" s="27">
        <v>1.2781081901566633E-5</v>
      </c>
      <c r="J210" s="27">
        <f t="shared" si="164"/>
        <v>5.1561172421039656E-9</v>
      </c>
      <c r="K210" s="20">
        <f t="shared" si="161"/>
        <v>0.99989442333581724</v>
      </c>
      <c r="S210" s="31">
        <f t="shared" si="165"/>
        <v>2.6888343451147607</v>
      </c>
      <c r="T210" s="31">
        <f t="shared" si="166"/>
        <v>3.1273105722917447</v>
      </c>
      <c r="U210" s="31">
        <f t="shared" si="167"/>
        <v>1.9190160654763457</v>
      </c>
      <c r="V210" s="31">
        <f t="shared" si="168"/>
        <v>2.7832092852742689</v>
      </c>
      <c r="W210" s="31">
        <f t="shared" si="169"/>
        <v>1.7749810508798651</v>
      </c>
      <c r="X210" s="32">
        <f t="shared" si="170"/>
        <v>569171.36480859888</v>
      </c>
      <c r="Y210" s="31">
        <f t="shared" si="171"/>
        <v>30.203976565923998</v>
      </c>
      <c r="Z210" s="31">
        <f t="shared" si="172"/>
        <v>2.5799724244772579</v>
      </c>
      <c r="AA210" s="31">
        <f t="shared" si="173"/>
        <v>6.3295547170624165</v>
      </c>
      <c r="AB210" s="31">
        <f t="shared" si="174"/>
        <v>1.8805637784392333</v>
      </c>
      <c r="AD210" s="73">
        <f t="shared" si="175"/>
        <v>1408.7889076849494</v>
      </c>
      <c r="AE210" s="73">
        <f t="shared" si="176"/>
        <v>1074.4705231591925</v>
      </c>
      <c r="AF210" s="73">
        <f t="shared" si="177"/>
        <v>0.15988178610402348</v>
      </c>
      <c r="AG210" s="73">
        <f t="shared" si="178"/>
        <v>1147.878787878788</v>
      </c>
      <c r="AH210" s="73">
        <f t="shared" si="179"/>
        <v>3434.0515009519754</v>
      </c>
      <c r="AI210" s="73">
        <f t="shared" si="180"/>
        <v>5.3894617553066393</v>
      </c>
      <c r="AJ210" s="73">
        <f t="shared" si="181"/>
        <v>399.39393939393943</v>
      </c>
      <c r="AK210" s="73">
        <f t="shared" si="182"/>
        <v>194.36827217337452</v>
      </c>
      <c r="AL210" s="73">
        <f t="shared" si="183"/>
        <v>5.4904378421266431E-5</v>
      </c>
      <c r="AM210" s="73">
        <f t="shared" si="184"/>
        <v>83.63636363636364</v>
      </c>
      <c r="AN210" s="73">
        <f t="shared" si="185"/>
        <v>0.52380174139842006</v>
      </c>
      <c r="AO210" s="73">
        <f t="shared" si="186"/>
        <v>64.242424242424249</v>
      </c>
      <c r="AP210" s="73">
        <f t="shared" si="187"/>
        <v>48.018590625523721</v>
      </c>
      <c r="AQ210" s="73">
        <f t="shared" si="188"/>
        <v>927.27272727272737</v>
      </c>
      <c r="AR210" s="73">
        <f t="shared" si="189"/>
        <v>89.790413186774728</v>
      </c>
      <c r="AS210" s="73">
        <f t="shared" si="190"/>
        <v>0.66469428707035538</v>
      </c>
      <c r="AT210" s="73">
        <f t="shared" si="191"/>
        <v>206.66666666666669</v>
      </c>
      <c r="AU210" s="73">
        <f t="shared" si="192"/>
        <v>1408.7889076849494</v>
      </c>
      <c r="AV210" s="73">
        <f t="shared" si="193"/>
        <v>3434.0515009519754</v>
      </c>
      <c r="AW210" s="73">
        <f t="shared" si="194"/>
        <v>194.36827217337452</v>
      </c>
      <c r="AX210" s="73">
        <f t="shared" si="195"/>
        <v>0.52380174139842006</v>
      </c>
      <c r="AY210" s="73">
        <f t="shared" si="196"/>
        <v>48.018590625523721</v>
      </c>
      <c r="AZ210" s="73">
        <f t="shared" si="197"/>
        <v>89.790413186774728</v>
      </c>
      <c r="BA210" s="73">
        <f t="shared" si="198"/>
        <v>2829.0909090909095</v>
      </c>
      <c r="BC210" s="34">
        <f t="shared" si="199"/>
        <v>7.2356787616013993E-4</v>
      </c>
      <c r="BD210" s="34">
        <f t="shared" si="200"/>
        <v>1.9491889183921101E-3</v>
      </c>
      <c r="BE210" s="34">
        <f t="shared" si="201"/>
        <v>1.3863625965953629E-3</v>
      </c>
      <c r="BF210" s="34">
        <f t="shared" si="202"/>
        <v>1.2843189064203277E-3</v>
      </c>
      <c r="BG210" s="34">
        <f t="shared" si="203"/>
        <v>2.1854627175396261E-2</v>
      </c>
      <c r="BH210" s="34">
        <f t="shared" si="204"/>
        <v>1.8667851677307366E-3</v>
      </c>
      <c r="BI210" s="34">
        <f t="shared" si="205"/>
        <v>4.546208107374352E-3</v>
      </c>
      <c r="BJ210" s="34">
        <f t="shared" si="206"/>
        <v>2.4174708454437316E-3</v>
      </c>
      <c r="BL210" s="49">
        <f t="shared" si="207"/>
        <v>1</v>
      </c>
      <c r="BM210" s="49">
        <f t="shared" si="208"/>
        <v>0.71125101498061882</v>
      </c>
      <c r="BN210" s="49">
        <f t="shared" si="209"/>
        <v>11.212164695366823</v>
      </c>
      <c r="BO210" s="49">
        <f t="shared" si="210"/>
        <v>0.95772408211239546</v>
      </c>
      <c r="BP210" s="49">
        <f t="shared" si="211"/>
        <v>1.2402445051031319</v>
      </c>
      <c r="BU210" s="38">
        <f t="shared" si="212"/>
        <v>4.219624762785882E-2</v>
      </c>
      <c r="BV210" s="38">
        <f t="shared" si="213"/>
        <v>3.0012123953688116E-2</v>
      </c>
      <c r="BW210" s="38">
        <f t="shared" si="213"/>
        <v>0.47311127793003471</v>
      </c>
      <c r="BX210" s="38">
        <f t="shared" si="213"/>
        <v>4.0412362527978432E-2</v>
      </c>
      <c r="BY210" s="38">
        <f t="shared" si="213"/>
        <v>5.2333664256422968E-2</v>
      </c>
    </row>
    <row r="211" spans="1:77" x14ac:dyDescent="0.25">
      <c r="A211" s="23" t="s">
        <v>606</v>
      </c>
      <c r="B211" s="24" t="s">
        <v>607</v>
      </c>
      <c r="C211" s="24" t="s">
        <v>89</v>
      </c>
      <c r="D211" s="24" t="s">
        <v>66</v>
      </c>
      <c r="E211" s="25">
        <v>1.5299999999999999E-2</v>
      </c>
      <c r="F211" s="26">
        <f t="shared" si="162"/>
        <v>45.303737291499694</v>
      </c>
      <c r="G211" s="27">
        <v>0.16595869074375599</v>
      </c>
      <c r="H211" s="28">
        <f t="shared" si="163"/>
        <v>-0.78000000000000014</v>
      </c>
      <c r="I211" s="27">
        <v>9.7869000000000008E-5</v>
      </c>
      <c r="J211" s="27">
        <f t="shared" si="164"/>
        <v>3.9482106620850232E-8</v>
      </c>
      <c r="K211" s="20">
        <f t="shared" si="161"/>
        <v>0.98273203891181427</v>
      </c>
      <c r="S211" s="31">
        <f t="shared" si="165"/>
        <v>0.88258523314597725</v>
      </c>
      <c r="T211" s="31">
        <f t="shared" si="166"/>
        <v>0.81064724910220165</v>
      </c>
      <c r="U211" s="31">
        <f t="shared" si="167"/>
        <v>0.97206801353223449</v>
      </c>
      <c r="V211" s="31">
        <f t="shared" si="168"/>
        <v>0.84126874318006895</v>
      </c>
      <c r="W211" s="31">
        <f t="shared" si="169"/>
        <v>0.97718675168161517</v>
      </c>
      <c r="X211" s="32">
        <f t="shared" si="170"/>
        <v>24418.568769587557</v>
      </c>
      <c r="Y211" s="31">
        <f t="shared" si="171"/>
        <v>0.43923382742678896</v>
      </c>
      <c r="Z211" s="31">
        <f t="shared" si="172"/>
        <v>0.90368358720201591</v>
      </c>
      <c r="AA211" s="31">
        <f t="shared" si="173"/>
        <v>0.91359108986143089</v>
      </c>
      <c r="AB211" s="31">
        <f t="shared" si="174"/>
        <v>0.91388910772757526</v>
      </c>
      <c r="AD211" s="73">
        <f t="shared" si="175"/>
        <v>4291.9367532330725</v>
      </c>
      <c r="AE211" s="73">
        <f t="shared" si="176"/>
        <v>286.52547284245134</v>
      </c>
      <c r="AF211" s="73">
        <f t="shared" si="177"/>
        <v>0.61679108953216588</v>
      </c>
      <c r="AG211" s="73">
        <f t="shared" si="178"/>
        <v>1147.878787878788</v>
      </c>
      <c r="AH211" s="73">
        <f t="shared" si="179"/>
        <v>6779.3610202785158</v>
      </c>
      <c r="AI211" s="73">
        <f t="shared" si="180"/>
        <v>17.830211952602323</v>
      </c>
      <c r="AJ211" s="73">
        <f t="shared" si="181"/>
        <v>399.39393939393943</v>
      </c>
      <c r="AK211" s="73">
        <f t="shared" si="182"/>
        <v>353.05431577566776</v>
      </c>
      <c r="AL211" s="73">
        <f t="shared" si="183"/>
        <v>1.2797637852928032E-3</v>
      </c>
      <c r="AM211" s="73">
        <f t="shared" si="184"/>
        <v>83.63636363636364</v>
      </c>
      <c r="AN211" s="73">
        <f t="shared" si="185"/>
        <v>36.019301188784397</v>
      </c>
      <c r="AO211" s="73">
        <f t="shared" si="186"/>
        <v>64.242424242424249</v>
      </c>
      <c r="AP211" s="73">
        <f t="shared" si="187"/>
        <v>137.090726699697</v>
      </c>
      <c r="AQ211" s="73">
        <f t="shared" si="188"/>
        <v>927.27272727272737</v>
      </c>
      <c r="AR211" s="73">
        <f t="shared" si="189"/>
        <v>622.08721127034573</v>
      </c>
      <c r="AS211" s="73">
        <f t="shared" si="190"/>
        <v>1.3677808274881174</v>
      </c>
      <c r="AT211" s="73">
        <f t="shared" si="191"/>
        <v>206.66666666666669</v>
      </c>
      <c r="AU211" s="73">
        <f t="shared" si="192"/>
        <v>4291.9367532330725</v>
      </c>
      <c r="AV211" s="73">
        <f t="shared" si="193"/>
        <v>6779.3610202785158</v>
      </c>
      <c r="AW211" s="73">
        <f t="shared" si="194"/>
        <v>353.05431577566776</v>
      </c>
      <c r="AX211" s="73">
        <f t="shared" si="195"/>
        <v>36.019301188784397</v>
      </c>
      <c r="AY211" s="73">
        <f t="shared" si="196"/>
        <v>137.090726699697</v>
      </c>
      <c r="AZ211" s="73">
        <f t="shared" si="197"/>
        <v>622.08721127034573</v>
      </c>
      <c r="BA211" s="73">
        <f t="shared" si="198"/>
        <v>2829.0909090909095</v>
      </c>
      <c r="BC211" s="34">
        <f t="shared" si="199"/>
        <v>7.9769196530518824E-3</v>
      </c>
      <c r="BD211" s="34">
        <f t="shared" si="200"/>
        <v>7.0495199594656334E-3</v>
      </c>
      <c r="BE211" s="34">
        <f t="shared" si="201"/>
        <v>7.7337680694260745E-3</v>
      </c>
      <c r="BF211" s="34">
        <f t="shared" si="202"/>
        <v>7.7949119489181574E-3</v>
      </c>
      <c r="BG211" s="34">
        <f t="shared" si="203"/>
        <v>3.5037329502859518E-3</v>
      </c>
      <c r="BH211" s="34">
        <f t="shared" si="204"/>
        <v>7.2086113668921844E-3</v>
      </c>
      <c r="BI211" s="34">
        <f t="shared" si="205"/>
        <v>7.2716545598527169E-3</v>
      </c>
      <c r="BJ211" s="34">
        <f t="shared" si="206"/>
        <v>7.9568237528664723E-3</v>
      </c>
      <c r="BL211" s="49">
        <f t="shared" si="207"/>
        <v>1</v>
      </c>
      <c r="BM211" s="49">
        <f t="shared" si="208"/>
        <v>1.0970630786060371</v>
      </c>
      <c r="BN211" s="49">
        <f t="shared" si="209"/>
        <v>0.49701723953293708</v>
      </c>
      <c r="BO211" s="49">
        <f t="shared" si="210"/>
        <v>1.0225676937353634</v>
      </c>
      <c r="BP211" s="49">
        <f t="shared" si="211"/>
        <v>1.1287043371205114</v>
      </c>
      <c r="BU211" s="38">
        <f t="shared" si="212"/>
        <v>5.5057720847224247E-2</v>
      </c>
      <c r="BV211" s="38">
        <f t="shared" si="213"/>
        <v>6.040179273368762E-2</v>
      </c>
      <c r="BW211" s="38">
        <f t="shared" si="213"/>
        <v>2.7364636430462438E-2</v>
      </c>
      <c r="BX211" s="38">
        <f t="shared" si="213"/>
        <v>5.6300246629071536E-2</v>
      </c>
      <c r="BY211" s="38">
        <f t="shared" si="213"/>
        <v>6.2143888312232408E-2</v>
      </c>
    </row>
    <row r="212" spans="1:77" x14ac:dyDescent="0.25">
      <c r="A212" s="23" t="s">
        <v>608</v>
      </c>
      <c r="B212" s="24" t="s">
        <v>609</v>
      </c>
      <c r="C212" s="24" t="s">
        <v>610</v>
      </c>
      <c r="D212" s="24" t="s">
        <v>133</v>
      </c>
      <c r="E212" s="25">
        <v>1.6199999999999999E-2</v>
      </c>
      <c r="F212" s="26">
        <f t="shared" si="162"/>
        <v>42.786862997527486</v>
      </c>
      <c r="G212" s="27">
        <v>0.26915348039269155</v>
      </c>
      <c r="H212" s="28">
        <f t="shared" si="163"/>
        <v>-0.57000000000000006</v>
      </c>
      <c r="I212" s="27">
        <v>3.4037E-4</v>
      </c>
      <c r="J212" s="27">
        <f t="shared" si="164"/>
        <v>1.3731135119944818E-7</v>
      </c>
      <c r="K212" s="20">
        <f t="shared" si="161"/>
        <v>0.98926785310055765</v>
      </c>
      <c r="S212" s="31">
        <f t="shared" si="165"/>
        <v>0.88992437440453132</v>
      </c>
      <c r="T212" s="31">
        <f t="shared" si="166"/>
        <v>0.81808719971393373</v>
      </c>
      <c r="U212" s="31">
        <f t="shared" si="167"/>
        <v>0.97591564754444204</v>
      </c>
      <c r="V212" s="31">
        <f t="shared" si="168"/>
        <v>0.84598488216792123</v>
      </c>
      <c r="W212" s="31">
        <f t="shared" si="169"/>
        <v>0.98042834500242981</v>
      </c>
      <c r="X212" s="32">
        <f t="shared" si="170"/>
        <v>7056.0977721969875</v>
      </c>
      <c r="Y212" s="31">
        <f t="shared" si="171"/>
        <v>0.56017376313933742</v>
      </c>
      <c r="Z212" s="31">
        <f t="shared" si="172"/>
        <v>0.91049467460152245</v>
      </c>
      <c r="AA212" s="31">
        <f t="shared" si="173"/>
        <v>0.93559720288749837</v>
      </c>
      <c r="AB212" s="31">
        <f t="shared" si="174"/>
        <v>0.92698750004789265</v>
      </c>
      <c r="AD212" s="73">
        <f t="shared" si="175"/>
        <v>4256.5414645875244</v>
      </c>
      <c r="AE212" s="73">
        <f t="shared" si="176"/>
        <v>270.60739101787073</v>
      </c>
      <c r="AF212" s="73">
        <f t="shared" si="177"/>
        <v>0.61118179110348936</v>
      </c>
      <c r="AG212" s="73">
        <f t="shared" si="178"/>
        <v>1147.878787878788</v>
      </c>
      <c r="AH212" s="73">
        <f t="shared" si="179"/>
        <v>6752.632788070855</v>
      </c>
      <c r="AI212" s="73">
        <f t="shared" si="180"/>
        <v>17.730813299595841</v>
      </c>
      <c r="AJ212" s="73">
        <f t="shared" si="181"/>
        <v>399.39393939393943</v>
      </c>
      <c r="AK212" s="73">
        <f t="shared" si="182"/>
        <v>351.88701118095986</v>
      </c>
      <c r="AL212" s="73">
        <f t="shared" si="183"/>
        <v>4.4287935072461438E-3</v>
      </c>
      <c r="AM212" s="73">
        <f t="shared" si="184"/>
        <v>83.63636363636364</v>
      </c>
      <c r="AN212" s="73">
        <f t="shared" si="185"/>
        <v>28.242835640363211</v>
      </c>
      <c r="AO212" s="73">
        <f t="shared" si="186"/>
        <v>64.242424242424249</v>
      </c>
      <c r="AP212" s="73">
        <f t="shared" si="187"/>
        <v>136.06519964582142</v>
      </c>
      <c r="AQ212" s="73">
        <f t="shared" si="188"/>
        <v>927.27272727272737</v>
      </c>
      <c r="AR212" s="73">
        <f t="shared" si="189"/>
        <v>607.45514370853994</v>
      </c>
      <c r="AS212" s="73">
        <f t="shared" si="190"/>
        <v>1.3484539974222081</v>
      </c>
      <c r="AT212" s="73">
        <f t="shared" si="191"/>
        <v>206.66666666666669</v>
      </c>
      <c r="AU212" s="73">
        <f t="shared" si="192"/>
        <v>4256.5414645875244</v>
      </c>
      <c r="AV212" s="73">
        <f t="shared" si="193"/>
        <v>6752.632788070855</v>
      </c>
      <c r="AW212" s="73">
        <f t="shared" si="194"/>
        <v>351.88701118095986</v>
      </c>
      <c r="AX212" s="73">
        <f t="shared" si="195"/>
        <v>28.242835640363211</v>
      </c>
      <c r="AY212" s="73">
        <f t="shared" si="196"/>
        <v>136.06519964582142</v>
      </c>
      <c r="AZ212" s="73">
        <f t="shared" si="197"/>
        <v>607.45514370853994</v>
      </c>
      <c r="BA212" s="73">
        <f t="shared" si="198"/>
        <v>2829.0909090909095</v>
      </c>
      <c r="BC212" s="34">
        <f t="shared" si="199"/>
        <v>8.4228451014840919E-3</v>
      </c>
      <c r="BD212" s="34">
        <f t="shared" si="200"/>
        <v>7.5055213737593631E-3</v>
      </c>
      <c r="BE212" s="34">
        <f t="shared" si="201"/>
        <v>8.198459120798857E-3</v>
      </c>
      <c r="BF212" s="34">
        <f t="shared" si="202"/>
        <v>8.2578921505531908E-3</v>
      </c>
      <c r="BG212" s="34">
        <f t="shared" si="203"/>
        <v>4.7182568368380785E-3</v>
      </c>
      <c r="BH212" s="34">
        <f t="shared" si="204"/>
        <v>7.6689556098947856E-3</v>
      </c>
      <c r="BI212" s="34">
        <f t="shared" si="205"/>
        <v>7.8629358478081689E-3</v>
      </c>
      <c r="BJ212" s="34">
        <f t="shared" si="206"/>
        <v>8.4822458203610424E-3</v>
      </c>
      <c r="BL212" s="49">
        <f t="shared" si="207"/>
        <v>1</v>
      </c>
      <c r="BM212" s="49">
        <f t="shared" si="208"/>
        <v>1.0923237324274537</v>
      </c>
      <c r="BN212" s="49">
        <f t="shared" si="209"/>
        <v>0.62863811877665732</v>
      </c>
      <c r="BO212" s="49">
        <f t="shared" si="210"/>
        <v>1.021775200948307</v>
      </c>
      <c r="BP212" s="49">
        <f t="shared" si="211"/>
        <v>1.1301341236621458</v>
      </c>
      <c r="BU212" s="38">
        <f t="shared" si="212"/>
        <v>5.4850075952346963E-2</v>
      </c>
      <c r="BV212" s="38">
        <f t="shared" si="213"/>
        <v>5.991403968819696E-2</v>
      </c>
      <c r="BW212" s="38">
        <f t="shared" si="213"/>
        <v>3.4480848561440167E-2</v>
      </c>
      <c r="BX212" s="38">
        <f t="shared" si="213"/>
        <v>5.6044447378239222E-2</v>
      </c>
      <c r="BY212" s="38">
        <f t="shared" si="213"/>
        <v>6.1987942519207771E-2</v>
      </c>
    </row>
    <row r="213" spans="1:77" x14ac:dyDescent="0.25">
      <c r="A213" s="23" t="s">
        <v>611</v>
      </c>
      <c r="B213" s="24" t="s">
        <v>612</v>
      </c>
      <c r="C213" s="24" t="s">
        <v>65</v>
      </c>
      <c r="D213" s="24" t="s">
        <v>66</v>
      </c>
      <c r="E213" s="25">
        <v>1.26</v>
      </c>
      <c r="F213" s="26">
        <f t="shared" si="162"/>
        <v>0.55011680996821055</v>
      </c>
      <c r="G213" s="27">
        <v>1584.8931924611156</v>
      </c>
      <c r="H213" s="28">
        <f t="shared" si="163"/>
        <v>3.2000000000000006</v>
      </c>
      <c r="I213" s="27">
        <v>9.0495999999999995E-5</v>
      </c>
      <c r="J213" s="27">
        <f t="shared" si="164"/>
        <v>3.6507706431663373E-8</v>
      </c>
      <c r="K213" s="20">
        <f t="shared" si="161"/>
        <v>0.99994367752209146</v>
      </c>
      <c r="S213" s="31">
        <f t="shared" si="165"/>
        <v>5.1905657213200653</v>
      </c>
      <c r="T213" s="31">
        <f t="shared" si="166"/>
        <v>9.5645899087739554</v>
      </c>
      <c r="U213" s="31">
        <f t="shared" si="167"/>
        <v>3.2305791480474366</v>
      </c>
      <c r="V213" s="31">
        <f t="shared" si="168"/>
        <v>73.265408738242726</v>
      </c>
      <c r="W213" s="31">
        <f t="shared" si="169"/>
        <v>2.8799598806751194</v>
      </c>
      <c r="X213" s="32">
        <f t="shared" si="170"/>
        <v>2039507.6133809125</v>
      </c>
      <c r="Y213" s="31">
        <f t="shared" si="171"/>
        <v>71.429403512937697</v>
      </c>
      <c r="Z213" s="31">
        <f t="shared" si="172"/>
        <v>4.9017033263810346</v>
      </c>
      <c r="AA213" s="31">
        <f t="shared" si="173"/>
        <v>13.830893291444816</v>
      </c>
      <c r="AB213" s="31">
        <f t="shared" si="174"/>
        <v>2.08204860985294</v>
      </c>
      <c r="AD213" s="73">
        <f t="shared" si="175"/>
        <v>729.78557702119519</v>
      </c>
      <c r="AE213" s="73">
        <f t="shared" si="176"/>
        <v>3.4792378845154808</v>
      </c>
      <c r="AF213" s="73">
        <f t="shared" si="177"/>
        <v>5.2276156611934958E-2</v>
      </c>
      <c r="AG213" s="73">
        <f t="shared" si="178"/>
        <v>1147.878787878788</v>
      </c>
      <c r="AH213" s="73">
        <f t="shared" si="179"/>
        <v>2039.8819214762154</v>
      </c>
      <c r="AI213" s="73">
        <f t="shared" si="180"/>
        <v>0.20473508929146766</v>
      </c>
      <c r="AJ213" s="73">
        <f t="shared" si="181"/>
        <v>399.39393939393943</v>
      </c>
      <c r="AK213" s="73">
        <f t="shared" si="182"/>
        <v>119.79333542629946</v>
      </c>
      <c r="AL213" s="73">
        <f t="shared" si="183"/>
        <v>1.5322325739297711E-5</v>
      </c>
      <c r="AM213" s="73">
        <f t="shared" si="184"/>
        <v>83.63636363636364</v>
      </c>
      <c r="AN213" s="73">
        <f t="shared" si="185"/>
        <v>0.22148995713680417</v>
      </c>
      <c r="AO213" s="73">
        <f t="shared" si="186"/>
        <v>64.242424242424249</v>
      </c>
      <c r="AP213" s="73">
        <f t="shared" si="187"/>
        <v>25.274201930858151</v>
      </c>
      <c r="AQ213" s="73">
        <f t="shared" si="188"/>
        <v>927.27272727272737</v>
      </c>
      <c r="AR213" s="73">
        <f t="shared" si="189"/>
        <v>41.091585435402024</v>
      </c>
      <c r="AS213" s="73">
        <f t="shared" si="190"/>
        <v>0.6003702286702568</v>
      </c>
      <c r="AT213" s="73">
        <f t="shared" si="191"/>
        <v>206.66666666666669</v>
      </c>
      <c r="AU213" s="73">
        <f t="shared" si="192"/>
        <v>729.78557702119519</v>
      </c>
      <c r="AV213" s="73">
        <f t="shared" si="193"/>
        <v>2039.8819214762154</v>
      </c>
      <c r="AW213" s="73">
        <f t="shared" si="194"/>
        <v>119.79333542629946</v>
      </c>
      <c r="AX213" s="73">
        <f t="shared" si="195"/>
        <v>0.22148995713680417</v>
      </c>
      <c r="AY213" s="73">
        <f t="shared" si="196"/>
        <v>25.274201930858151</v>
      </c>
      <c r="AZ213" s="73">
        <f t="shared" si="197"/>
        <v>41.091585435402024</v>
      </c>
      <c r="BA213" s="73">
        <f t="shared" si="198"/>
        <v>2829.0909090909095</v>
      </c>
      <c r="BC213" s="34">
        <f t="shared" si="199"/>
        <v>7.4117158594976473E-2</v>
      </c>
      <c r="BD213" s="34">
        <f t="shared" si="200"/>
        <v>0.38572083199480234</v>
      </c>
      <c r="BE213" s="34">
        <f t="shared" si="201"/>
        <v>0.23941731767569718</v>
      </c>
      <c r="BF213" s="34">
        <f t="shared" si="202"/>
        <v>0.21345441592099665</v>
      </c>
      <c r="BG213" s="34">
        <f t="shared" si="203"/>
        <v>5.2941444285129728</v>
      </c>
      <c r="BH213" s="34">
        <f t="shared" si="204"/>
        <v>0.36330032282690683</v>
      </c>
      <c r="BI213" s="34">
        <f t="shared" si="205"/>
        <v>1.0103448286494674</v>
      </c>
      <c r="BJ213" s="34">
        <f t="shared" si="206"/>
        <v>0.48526476464967377</v>
      </c>
      <c r="BL213" s="49">
        <f t="shared" si="207"/>
        <v>1</v>
      </c>
      <c r="BM213" s="49">
        <f t="shared" si="208"/>
        <v>0.6207010299068404</v>
      </c>
      <c r="BN213" s="49">
        <f t="shared" si="209"/>
        <v>13.725326685451909</v>
      </c>
      <c r="BO213" s="49">
        <f t="shared" si="210"/>
        <v>0.94187374051864114</v>
      </c>
      <c r="BP213" s="49">
        <f t="shared" si="211"/>
        <v>1.2580724824740936</v>
      </c>
      <c r="BU213" s="38">
        <f t="shared" si="212"/>
        <v>4.0174461191535081E-2</v>
      </c>
      <c r="BV213" s="38">
        <f t="shared" si="213"/>
        <v>2.4936329437538214E-2</v>
      </c>
      <c r="BW213" s="38">
        <f t="shared" si="213"/>
        <v>0.55140760426582858</v>
      </c>
      <c r="BX213" s="38">
        <f t="shared" si="213"/>
        <v>3.7839270035792134E-2</v>
      </c>
      <c r="BY213" s="38">
        <f t="shared" si="213"/>
        <v>5.0542384123293677E-2</v>
      </c>
    </row>
    <row r="214" spans="1:77" x14ac:dyDescent="0.25">
      <c r="A214" s="23" t="s">
        <v>613</v>
      </c>
      <c r="B214" s="24" t="s">
        <v>614</v>
      </c>
      <c r="C214" s="24" t="s">
        <v>320</v>
      </c>
      <c r="D214" s="24" t="s">
        <v>66</v>
      </c>
      <c r="E214" s="25">
        <v>2.7199999999999998E-2</v>
      </c>
      <c r="F214" s="26">
        <f t="shared" si="162"/>
        <v>25.483352226468579</v>
      </c>
      <c r="G214" s="27">
        <v>0.60255958607435778</v>
      </c>
      <c r="H214" s="28">
        <f t="shared" si="163"/>
        <v>-0.21999999999999997</v>
      </c>
      <c r="I214" s="27">
        <v>1.8881333328613E-9</v>
      </c>
      <c r="J214" s="27">
        <f t="shared" si="164"/>
        <v>7.6170678726063558E-13</v>
      </c>
      <c r="K214" s="20">
        <f t="shared" si="161"/>
        <v>0.99515726437422702</v>
      </c>
      <c r="S214" s="31">
        <f t="shared" si="165"/>
        <v>0.91347246426667805</v>
      </c>
      <c r="T214" s="31">
        <f t="shared" si="166"/>
        <v>0.84204489407342653</v>
      </c>
      <c r="U214" s="31">
        <f t="shared" si="167"/>
        <v>0.98826101988218074</v>
      </c>
      <c r="V214" s="31">
        <f t="shared" si="168"/>
        <v>0.86122198414896556</v>
      </c>
      <c r="W214" s="31">
        <f t="shared" si="169"/>
        <v>0.9908291981984495</v>
      </c>
      <c r="X214" s="32">
        <f t="shared" si="170"/>
        <v>1292287857.3865399</v>
      </c>
      <c r="Y214" s="31">
        <f t="shared" si="171"/>
        <v>0.94821704691752984</v>
      </c>
      <c r="Z214" s="31">
        <f t="shared" si="172"/>
        <v>0.93234847090985407</v>
      </c>
      <c r="AA214" s="31">
        <f t="shared" si="173"/>
        <v>1.0062051812324317</v>
      </c>
      <c r="AB214" s="31">
        <f t="shared" si="174"/>
        <v>0.9673796707678135</v>
      </c>
      <c r="AD214" s="73">
        <f t="shared" si="175"/>
        <v>4146.8135583495114</v>
      </c>
      <c r="AE214" s="73">
        <f t="shared" si="176"/>
        <v>161.17057847387889</v>
      </c>
      <c r="AF214" s="73">
        <f t="shared" si="177"/>
        <v>0.5937925679725099</v>
      </c>
      <c r="AG214" s="73">
        <f t="shared" si="178"/>
        <v>1147.878787878788</v>
      </c>
      <c r="AH214" s="73">
        <f t="shared" si="179"/>
        <v>6668.2787921612571</v>
      </c>
      <c r="AI214" s="73">
        <f t="shared" si="180"/>
        <v>17.417112284729427</v>
      </c>
      <c r="AJ214" s="73">
        <f t="shared" si="181"/>
        <v>399.39393939393943</v>
      </c>
      <c r="AK214" s="73">
        <f t="shared" si="182"/>
        <v>348.19321092604821</v>
      </c>
      <c r="AL214" s="73">
        <f t="shared" si="183"/>
        <v>2.4181918774040387E-8</v>
      </c>
      <c r="AM214" s="73">
        <f t="shared" si="184"/>
        <v>83.63636363636364</v>
      </c>
      <c r="AN214" s="73">
        <f t="shared" si="185"/>
        <v>16.68488831098189</v>
      </c>
      <c r="AO214" s="73">
        <f t="shared" si="186"/>
        <v>64.242424242424249</v>
      </c>
      <c r="AP214" s="73">
        <f t="shared" si="187"/>
        <v>132.87589730824109</v>
      </c>
      <c r="AQ214" s="73">
        <f t="shared" si="188"/>
        <v>927.27272727272737</v>
      </c>
      <c r="AR214" s="73">
        <f t="shared" si="189"/>
        <v>564.82847030982373</v>
      </c>
      <c r="AS214" s="73">
        <f t="shared" si="190"/>
        <v>1.2921503705033099</v>
      </c>
      <c r="AT214" s="73">
        <f t="shared" si="191"/>
        <v>206.66666666666669</v>
      </c>
      <c r="AU214" s="73">
        <f t="shared" si="192"/>
        <v>4146.8135583495114</v>
      </c>
      <c r="AV214" s="73">
        <f t="shared" si="193"/>
        <v>6668.2787921612571</v>
      </c>
      <c r="AW214" s="73">
        <f t="shared" si="194"/>
        <v>348.19321092604821</v>
      </c>
      <c r="AX214" s="73">
        <f t="shared" si="195"/>
        <v>16.68488831098189</v>
      </c>
      <c r="AY214" s="73">
        <f t="shared" si="196"/>
        <v>132.87589730824109</v>
      </c>
      <c r="AZ214" s="73">
        <f t="shared" si="197"/>
        <v>564.82847030982373</v>
      </c>
      <c r="BA214" s="73">
        <f t="shared" si="198"/>
        <v>2829.0909090909095</v>
      </c>
      <c r="BC214" s="34">
        <f t="shared" si="199"/>
        <v>1.3663292933968564E-2</v>
      </c>
      <c r="BD214" s="34">
        <f t="shared" si="200"/>
        <v>1.2497484035681636E-2</v>
      </c>
      <c r="BE214" s="34">
        <f t="shared" si="201"/>
        <v>1.3467722989760201E-2</v>
      </c>
      <c r="BF214" s="34">
        <f t="shared" si="202"/>
        <v>1.3537989581574403E-2</v>
      </c>
      <c r="BG214" s="34">
        <f t="shared" si="203"/>
        <v>1.2955767277016824E-2</v>
      </c>
      <c r="BH214" s="34">
        <f t="shared" si="204"/>
        <v>1.2738950274579003E-2</v>
      </c>
      <c r="BI214" s="34">
        <f t="shared" si="205"/>
        <v>1.3716696643447282E-2</v>
      </c>
      <c r="BJ214" s="34">
        <f t="shared" si="206"/>
        <v>1.4179227719929528E-2</v>
      </c>
      <c r="BL214" s="49">
        <f t="shared" si="207"/>
        <v>1</v>
      </c>
      <c r="BM214" s="49">
        <f t="shared" si="208"/>
        <v>1.0776347424256298</v>
      </c>
      <c r="BN214" s="49">
        <f t="shared" si="209"/>
        <v>1.0366700401478202</v>
      </c>
      <c r="BO214" s="49">
        <f t="shared" si="210"/>
        <v>1.0193211880253621</v>
      </c>
      <c r="BP214" s="49">
        <f t="shared" si="211"/>
        <v>1.1345665799169127</v>
      </c>
      <c r="BU214" s="38">
        <f t="shared" si="212"/>
        <v>5.421617836726994E-2</v>
      </c>
      <c r="BV214" s="38">
        <f t="shared" si="213"/>
        <v>5.8425237410114947E-2</v>
      </c>
      <c r="BW214" s="38">
        <f t="shared" si="213"/>
        <v>5.6204287804659109E-2</v>
      </c>
      <c r="BX214" s="38">
        <f t="shared" si="213"/>
        <v>5.5263699343520531E-2</v>
      </c>
      <c r="BY214" s="38">
        <f t="shared" si="213"/>
        <v>6.1511864066318762E-2</v>
      </c>
    </row>
    <row r="215" spans="1:77" x14ac:dyDescent="0.25">
      <c r="A215" s="23" t="s">
        <v>615</v>
      </c>
      <c r="B215" s="24" t="s">
        <v>616</v>
      </c>
      <c r="C215" s="24" t="s">
        <v>173</v>
      </c>
      <c r="D215" s="24" t="s">
        <v>133</v>
      </c>
      <c r="E215" s="25">
        <v>9.2600000000000002E-2</v>
      </c>
      <c r="F215" s="26">
        <f t="shared" si="162"/>
        <v>7.4853907187899056</v>
      </c>
      <c r="G215" s="27">
        <v>3.9810717055349727</v>
      </c>
      <c r="H215" s="28">
        <f t="shared" si="163"/>
        <v>0.6</v>
      </c>
      <c r="I215" s="27">
        <v>1.9897000000000002E-6</v>
      </c>
      <c r="J215" s="27">
        <f t="shared" si="164"/>
        <v>8.0268059899974161E-10</v>
      </c>
      <c r="K215" s="20">
        <f t="shared" si="161"/>
        <v>0.99923268882708494</v>
      </c>
      <c r="S215" s="31">
        <f t="shared" si="165"/>
        <v>1.1388112853622048</v>
      </c>
      <c r="T215" s="31">
        <f t="shared" si="166"/>
        <v>1.0781506291943468</v>
      </c>
      <c r="U215" s="31">
        <f t="shared" si="167"/>
        <v>1.106397635839437</v>
      </c>
      <c r="V215" s="31">
        <f t="shared" si="168"/>
        <v>1.015624476578326</v>
      </c>
      <c r="W215" s="31">
        <f t="shared" si="169"/>
        <v>1.0903581201322103</v>
      </c>
      <c r="X215" s="32">
        <f t="shared" si="170"/>
        <v>1421520.6311997238</v>
      </c>
      <c r="Y215" s="31">
        <f t="shared" si="171"/>
        <v>4.661521039407198</v>
      </c>
      <c r="Z215" s="31">
        <f t="shared" si="172"/>
        <v>1.1414740826010739</v>
      </c>
      <c r="AA215" s="31">
        <f t="shared" si="173"/>
        <v>1.6818743626110049</v>
      </c>
      <c r="AB215" s="31">
        <f t="shared" si="174"/>
        <v>1.2595310064252716</v>
      </c>
      <c r="AD215" s="73">
        <f t="shared" si="175"/>
        <v>3326.2754318378634</v>
      </c>
      <c r="AE215" s="73">
        <f t="shared" si="176"/>
        <v>47.341681797942826</v>
      </c>
      <c r="AF215" s="73">
        <f t="shared" si="177"/>
        <v>0.46375709150550454</v>
      </c>
      <c r="AG215" s="73">
        <f t="shared" si="178"/>
        <v>1147.878787878788</v>
      </c>
      <c r="AH215" s="73">
        <f t="shared" si="179"/>
        <v>5956.2672465402447</v>
      </c>
      <c r="AI215" s="73">
        <f t="shared" si="180"/>
        <v>14.769238380838868</v>
      </c>
      <c r="AJ215" s="73">
        <f t="shared" si="181"/>
        <v>399.39393939393943</v>
      </c>
      <c r="AK215" s="73">
        <f t="shared" si="182"/>
        <v>316.40980484298802</v>
      </c>
      <c r="AL215" s="73">
        <f t="shared" si="183"/>
        <v>2.1983500846995001E-5</v>
      </c>
      <c r="AM215" s="73">
        <f t="shared" si="184"/>
        <v>83.63636363636364</v>
      </c>
      <c r="AN215" s="73">
        <f t="shared" si="185"/>
        <v>3.3939341662608884</v>
      </c>
      <c r="AO215" s="73">
        <f t="shared" si="186"/>
        <v>64.242424242424249</v>
      </c>
      <c r="AP215" s="73">
        <f t="shared" si="187"/>
        <v>108.53215291039567</v>
      </c>
      <c r="AQ215" s="73">
        <f t="shared" si="188"/>
        <v>927.27272727272737</v>
      </c>
      <c r="AR215" s="73">
        <f t="shared" si="189"/>
        <v>337.9166398915977</v>
      </c>
      <c r="AS215" s="73">
        <f t="shared" si="190"/>
        <v>0.99243289257934031</v>
      </c>
      <c r="AT215" s="73">
        <f t="shared" si="191"/>
        <v>206.66666666666669</v>
      </c>
      <c r="AU215" s="73">
        <f t="shared" si="192"/>
        <v>3326.2754318378634</v>
      </c>
      <c r="AV215" s="73">
        <f t="shared" si="193"/>
        <v>5956.2672465402447</v>
      </c>
      <c r="AW215" s="73">
        <f t="shared" si="194"/>
        <v>316.40980484298802</v>
      </c>
      <c r="AX215" s="73">
        <f t="shared" si="195"/>
        <v>3.3939341662608884</v>
      </c>
      <c r="AY215" s="73">
        <f t="shared" si="196"/>
        <v>108.53215291039567</v>
      </c>
      <c r="AZ215" s="73">
        <f t="shared" si="197"/>
        <v>337.9166398915977</v>
      </c>
      <c r="BA215" s="73">
        <f t="shared" si="198"/>
        <v>2829.0909090909095</v>
      </c>
      <c r="BC215" s="34">
        <f t="shared" si="199"/>
        <v>3.5105311526906192E-2</v>
      </c>
      <c r="BD215" s="34">
        <f t="shared" si="200"/>
        <v>4.0033808875879283E-2</v>
      </c>
      <c r="BE215" s="34">
        <f t="shared" si="201"/>
        <v>3.8744362649019946E-2</v>
      </c>
      <c r="BF215" s="34">
        <f t="shared" si="202"/>
        <v>3.8277358823701084E-2</v>
      </c>
      <c r="BG215" s="34">
        <f t="shared" si="203"/>
        <v>0.16364414827761728</v>
      </c>
      <c r="BH215" s="34">
        <f t="shared" si="204"/>
        <v>4.0071803269600151E-2</v>
      </c>
      <c r="BI215" s="34">
        <f t="shared" si="205"/>
        <v>5.886982769120834E-2</v>
      </c>
      <c r="BJ215" s="34">
        <f t="shared" si="206"/>
        <v>4.6739482704986596E-2</v>
      </c>
      <c r="BL215" s="49">
        <f t="shared" si="207"/>
        <v>1</v>
      </c>
      <c r="BM215" s="49">
        <f t="shared" si="208"/>
        <v>0.96779106802310189</v>
      </c>
      <c r="BN215" s="49">
        <f t="shared" si="209"/>
        <v>4.0876487367209844</v>
      </c>
      <c r="BO215" s="49">
        <f t="shared" si="210"/>
        <v>1.0009490576786901</v>
      </c>
      <c r="BP215" s="49">
        <f t="shared" si="211"/>
        <v>1.167500270831026</v>
      </c>
      <c r="BU215" s="38">
        <f t="shared" si="212"/>
        <v>4.9910429209258429E-2</v>
      </c>
      <c r="BV215" s="38">
        <f t="shared" si="213"/>
        <v>4.8302867589919633E-2</v>
      </c>
      <c r="BW215" s="38">
        <f t="shared" si="213"/>
        <v>0.20401630290642733</v>
      </c>
      <c r="BX215" s="38">
        <f t="shared" si="213"/>
        <v>4.9957797085346194E-2</v>
      </c>
      <c r="BY215" s="38">
        <f t="shared" si="213"/>
        <v>5.8270439619101971E-2</v>
      </c>
    </row>
    <row r="216" spans="1:77" x14ac:dyDescent="0.25">
      <c r="A216" s="23" t="s">
        <v>617</v>
      </c>
      <c r="B216" s="24" t="s">
        <v>618</v>
      </c>
      <c r="C216" s="24" t="s">
        <v>365</v>
      </c>
      <c r="D216" s="24" t="s">
        <v>66</v>
      </c>
      <c r="E216" s="25">
        <v>6.0299999999999999E-2</v>
      </c>
      <c r="F216" s="26">
        <f t="shared" si="162"/>
        <v>11.494978118738729</v>
      </c>
      <c r="G216" s="27">
        <v>2691.5348039269184</v>
      </c>
      <c r="H216" s="28">
        <f t="shared" si="163"/>
        <v>3.4300000000000006</v>
      </c>
      <c r="I216" s="27">
        <v>1.3649855996587535E-4</v>
      </c>
      <c r="J216" s="27">
        <f t="shared" si="164"/>
        <v>5.5065962645630482E-8</v>
      </c>
      <c r="K216" s="20">
        <f t="shared" si="161"/>
        <v>0.99993215015007431</v>
      </c>
      <c r="S216" s="31">
        <f t="shared" si="165"/>
        <v>5.2592402359878401</v>
      </c>
      <c r="T216" s="31">
        <f t="shared" si="166"/>
        <v>9.8491176581770645</v>
      </c>
      <c r="U216" s="31">
        <f t="shared" si="167"/>
        <v>3.2665825971021323</v>
      </c>
      <c r="V216" s="31">
        <f t="shared" si="168"/>
        <v>123.84040062657834</v>
      </c>
      <c r="W216" s="31">
        <f t="shared" si="169"/>
        <v>2.9102924277967288</v>
      </c>
      <c r="X216" s="32">
        <f t="shared" si="170"/>
        <v>2284162.2467817599</v>
      </c>
      <c r="Y216" s="31">
        <f t="shared" si="171"/>
        <v>72.561074248847135</v>
      </c>
      <c r="Z216" s="31">
        <f t="shared" si="172"/>
        <v>4.9654366849637883</v>
      </c>
      <c r="AA216" s="31">
        <f t="shared" si="173"/>
        <v>14.036810997420014</v>
      </c>
      <c r="AB216" s="31">
        <f t="shared" si="174"/>
        <v>2.084813520711164</v>
      </c>
      <c r="AD216" s="73">
        <f t="shared" si="175"/>
        <v>720.25612636584606</v>
      </c>
      <c r="AE216" s="73">
        <f t="shared" si="176"/>
        <v>72.70049310927871</v>
      </c>
      <c r="AF216" s="73">
        <f t="shared" si="177"/>
        <v>5.0765968826139811E-2</v>
      </c>
      <c r="AG216" s="73">
        <f t="shared" si="178"/>
        <v>1147.878787878788</v>
      </c>
      <c r="AH216" s="73">
        <f t="shared" si="179"/>
        <v>2017.3988577071816</v>
      </c>
      <c r="AI216" s="73">
        <f t="shared" si="180"/>
        <v>0.12112363916869252</v>
      </c>
      <c r="AJ216" s="73">
        <f t="shared" si="181"/>
        <v>399.39393939393943</v>
      </c>
      <c r="AK216" s="73">
        <f t="shared" si="182"/>
        <v>118.54478838787561</v>
      </c>
      <c r="AL216" s="73">
        <f t="shared" si="183"/>
        <v>1.3681164743892109E-5</v>
      </c>
      <c r="AM216" s="73">
        <f t="shared" si="184"/>
        <v>83.63636363636364</v>
      </c>
      <c r="AN216" s="73">
        <f t="shared" si="185"/>
        <v>0.21803557466818271</v>
      </c>
      <c r="AO216" s="73">
        <f t="shared" si="186"/>
        <v>64.242424242424249</v>
      </c>
      <c r="AP216" s="73">
        <f t="shared" si="187"/>
        <v>24.949797477282068</v>
      </c>
      <c r="AQ216" s="73">
        <f t="shared" si="188"/>
        <v>927.27272727272737</v>
      </c>
      <c r="AR216" s="73">
        <f t="shared" si="189"/>
        <v>40.488778643368057</v>
      </c>
      <c r="AS216" s="73">
        <f t="shared" si="190"/>
        <v>0.59957400869772015</v>
      </c>
      <c r="AT216" s="73">
        <f t="shared" si="191"/>
        <v>206.66666666666669</v>
      </c>
      <c r="AU216" s="73">
        <f t="shared" si="192"/>
        <v>720.25612636584606</v>
      </c>
      <c r="AV216" s="73">
        <f t="shared" si="193"/>
        <v>2017.3988577071816</v>
      </c>
      <c r="AW216" s="73">
        <f t="shared" si="194"/>
        <v>118.54478838787561</v>
      </c>
      <c r="AX216" s="73">
        <f t="shared" si="195"/>
        <v>0.21803557466818271</v>
      </c>
      <c r="AY216" s="73">
        <f t="shared" si="196"/>
        <v>24.949797477282068</v>
      </c>
      <c r="AZ216" s="73">
        <f t="shared" si="197"/>
        <v>40.488778643368057</v>
      </c>
      <c r="BA216" s="73">
        <f t="shared" si="198"/>
        <v>2829.0909090909095</v>
      </c>
      <c r="BC216" s="34">
        <f t="shared" si="199"/>
        <v>5.334181473296529E-3</v>
      </c>
      <c r="BD216" s="34">
        <f t="shared" si="200"/>
        <v>2.8128031775738062E-2</v>
      </c>
      <c r="BE216" s="34">
        <f t="shared" si="201"/>
        <v>1.742349827215391E-2</v>
      </c>
      <c r="BF216" s="34">
        <f t="shared" si="202"/>
        <v>1.5524026158612318E-2</v>
      </c>
      <c r="BG216" s="34">
        <f t="shared" si="203"/>
        <v>0.38705393794069426</v>
      </c>
      <c r="BH216" s="34">
        <f t="shared" si="204"/>
        <v>2.6486540371760771E-2</v>
      </c>
      <c r="BI216" s="34">
        <f t="shared" si="205"/>
        <v>7.3782299402337062E-2</v>
      </c>
      <c r="BJ216" s="34">
        <f t="shared" si="206"/>
        <v>3.5390359218875705E-2</v>
      </c>
      <c r="BL216" s="49">
        <f t="shared" si="207"/>
        <v>1</v>
      </c>
      <c r="BM216" s="49">
        <f t="shared" si="208"/>
        <v>0.61943538783906715</v>
      </c>
      <c r="BN216" s="49">
        <f t="shared" si="209"/>
        <v>13.76043446717623</v>
      </c>
      <c r="BO216" s="49">
        <f t="shared" si="210"/>
        <v>0.94164215196197387</v>
      </c>
      <c r="BP216" s="49">
        <f t="shared" si="211"/>
        <v>1.2581882550844454</v>
      </c>
      <c r="BU216" s="38">
        <f t="shared" si="212"/>
        <v>4.0150315810076109E-2</v>
      </c>
      <c r="BV216" s="38">
        <f t="shared" si="213"/>
        <v>2.4870526445675525E-2</v>
      </c>
      <c r="BW216" s="38">
        <f t="shared" si="213"/>
        <v>0.55248578954098204</v>
      </c>
      <c r="BX216" s="38">
        <f t="shared" si="213"/>
        <v>3.7807229781352931E-2</v>
      </c>
      <c r="BY216" s="38">
        <f t="shared" si="213"/>
        <v>5.0516655790169084E-2</v>
      </c>
    </row>
    <row r="217" spans="1:77" x14ac:dyDescent="0.25">
      <c r="A217" s="23" t="s">
        <v>619</v>
      </c>
      <c r="B217" s="24" t="s">
        <v>620</v>
      </c>
      <c r="C217" s="24" t="s">
        <v>365</v>
      </c>
      <c r="D217" s="24" t="s">
        <v>66</v>
      </c>
      <c r="E217" s="25">
        <v>0.23699999999999999</v>
      </c>
      <c r="F217" s="26">
        <f t="shared" si="162"/>
        <v>2.9246716479322585</v>
      </c>
      <c r="G217" s="27">
        <v>2454.7089156850338</v>
      </c>
      <c r="H217" s="28">
        <f t="shared" si="163"/>
        <v>3.3900000000000006</v>
      </c>
      <c r="I217" s="27">
        <v>1.3332E-5</v>
      </c>
      <c r="J217" s="27">
        <f t="shared" si="164"/>
        <v>5.3783674653789791E-9</v>
      </c>
      <c r="K217" s="20">
        <f t="shared" si="161"/>
        <v>0.9999346742721571</v>
      </c>
      <c r="S217" s="31">
        <f t="shared" si="165"/>
        <v>5.2496215723044015</v>
      </c>
      <c r="T217" s="31">
        <f t="shared" si="166"/>
        <v>9.8087088579257866</v>
      </c>
      <c r="U217" s="31">
        <f t="shared" si="167"/>
        <v>3.2615398957510382</v>
      </c>
      <c r="V217" s="31">
        <f t="shared" si="168"/>
        <v>113.01714289554434</v>
      </c>
      <c r="W217" s="31">
        <f t="shared" si="169"/>
        <v>2.9060440021495109</v>
      </c>
      <c r="X217" s="32">
        <f t="shared" si="170"/>
        <v>21344117.098640606</v>
      </c>
      <c r="Y217" s="31">
        <f t="shared" si="171"/>
        <v>72.402570613812216</v>
      </c>
      <c r="Z217" s="31">
        <f t="shared" si="172"/>
        <v>4.9565100875995531</v>
      </c>
      <c r="AA217" s="31">
        <f t="shared" si="173"/>
        <v>14.007969830215233</v>
      </c>
      <c r="AB217" s="31">
        <f t="shared" si="174"/>
        <v>2.0844307207293853</v>
      </c>
      <c r="AD217" s="73">
        <f t="shared" si="175"/>
        <v>721.57582176674873</v>
      </c>
      <c r="AE217" s="73">
        <f t="shared" si="176"/>
        <v>18.497214069575971</v>
      </c>
      <c r="AF217" s="73">
        <f t="shared" si="177"/>
        <v>5.0975108675591095E-2</v>
      </c>
      <c r="AG217" s="73">
        <f t="shared" si="178"/>
        <v>1147.878787878788</v>
      </c>
      <c r="AH217" s="73">
        <f t="shared" si="179"/>
        <v>2020.5179794320786</v>
      </c>
      <c r="AI217" s="73">
        <f t="shared" si="180"/>
        <v>0.13272322778380349</v>
      </c>
      <c r="AJ217" s="73">
        <f t="shared" si="181"/>
        <v>399.39393939393943</v>
      </c>
      <c r="AK217" s="73">
        <f t="shared" si="182"/>
        <v>118.71809227417553</v>
      </c>
      <c r="AL217" s="73">
        <f t="shared" si="183"/>
        <v>1.4641036617059362E-6</v>
      </c>
      <c r="AM217" s="73">
        <f t="shared" si="184"/>
        <v>83.63636363636364</v>
      </c>
      <c r="AN217" s="73">
        <f t="shared" si="185"/>
        <v>0.2185128979297582</v>
      </c>
      <c r="AO217" s="73">
        <f t="shared" si="186"/>
        <v>64.242424242424249</v>
      </c>
      <c r="AP217" s="73">
        <f t="shared" si="187"/>
        <v>24.994731673412549</v>
      </c>
      <c r="AQ217" s="73">
        <f t="shared" si="188"/>
        <v>927.27272727272737</v>
      </c>
      <c r="AR217" s="73">
        <f t="shared" si="189"/>
        <v>40.572141446752454</v>
      </c>
      <c r="AS217" s="73">
        <f t="shared" si="190"/>
        <v>0.5996841188190698</v>
      </c>
      <c r="AT217" s="73">
        <f t="shared" si="191"/>
        <v>206.66666666666669</v>
      </c>
      <c r="AU217" s="73">
        <f t="shared" si="192"/>
        <v>721.57582176674873</v>
      </c>
      <c r="AV217" s="73">
        <f t="shared" si="193"/>
        <v>2020.5179794320786</v>
      </c>
      <c r="AW217" s="73">
        <f t="shared" si="194"/>
        <v>118.71809227417553</v>
      </c>
      <c r="AX217" s="73">
        <f t="shared" si="195"/>
        <v>0.2185128979297582</v>
      </c>
      <c r="AY217" s="73">
        <f t="shared" si="196"/>
        <v>24.994731673412549</v>
      </c>
      <c r="AZ217" s="73">
        <f t="shared" si="197"/>
        <v>40.572141446752454</v>
      </c>
      <c r="BA217" s="73">
        <f t="shared" si="198"/>
        <v>2829.0909090909095</v>
      </c>
      <c r="BC217" s="34">
        <f t="shared" si="199"/>
        <v>1.9506621141159464E-2</v>
      </c>
      <c r="BD217" s="34">
        <f t="shared" si="200"/>
        <v>0.10267325823095148</v>
      </c>
      <c r="BE217" s="34">
        <f t="shared" si="201"/>
        <v>6.3617444198063131E-2</v>
      </c>
      <c r="BF217" s="34">
        <f t="shared" si="202"/>
        <v>5.668709867036955E-2</v>
      </c>
      <c r="BG217" s="34">
        <f t="shared" si="203"/>
        <v>1.4123295146096804</v>
      </c>
      <c r="BH217" s="34">
        <f t="shared" si="204"/>
        <v>9.6684764461139577E-2</v>
      </c>
      <c r="BI217" s="34">
        <f t="shared" si="205"/>
        <v>0.26926819160761534</v>
      </c>
      <c r="BJ217" s="34">
        <f t="shared" si="206"/>
        <v>0.1291806865681738</v>
      </c>
      <c r="BL217" s="49">
        <f t="shared" si="207"/>
        <v>1</v>
      </c>
      <c r="BM217" s="49">
        <f t="shared" si="208"/>
        <v>0.61961064929840959</v>
      </c>
      <c r="BN217" s="49">
        <f t="shared" si="209"/>
        <v>13.755573154528809</v>
      </c>
      <c r="BO217" s="49">
        <f t="shared" si="210"/>
        <v>0.94167425994856913</v>
      </c>
      <c r="BP217" s="49">
        <f t="shared" si="211"/>
        <v>1.258172661449946</v>
      </c>
      <c r="BU217" s="38">
        <f t="shared" si="212"/>
        <v>4.0153648466543221E-2</v>
      </c>
      <c r="BV217" s="38">
        <f t="shared" si="213"/>
        <v>2.4879628198054934E-2</v>
      </c>
      <c r="BW217" s="38">
        <f t="shared" si="213"/>
        <v>0.55233644890276878</v>
      </c>
      <c r="BX217" s="38">
        <f t="shared" si="213"/>
        <v>3.7811657203967085E-2</v>
      </c>
      <c r="BY217" s="38">
        <f t="shared" si="213"/>
        <v>5.052022275807623E-2</v>
      </c>
    </row>
    <row r="218" spans="1:77" x14ac:dyDescent="0.25">
      <c r="A218" s="23" t="s">
        <v>621</v>
      </c>
      <c r="B218" s="24" t="s">
        <v>622</v>
      </c>
      <c r="C218" s="24" t="s">
        <v>65</v>
      </c>
      <c r="D218" s="24" t="s">
        <v>66</v>
      </c>
      <c r="E218" s="25">
        <v>0.63800000000000001</v>
      </c>
      <c r="F218" s="26">
        <f t="shared" si="162"/>
        <v>1.0864375870845537</v>
      </c>
      <c r="G218" s="27">
        <v>251188.64315095844</v>
      </c>
      <c r="H218" s="28">
        <f t="shared" si="163"/>
        <v>5.4</v>
      </c>
      <c r="I218" s="27">
        <v>3.2219000000000002</v>
      </c>
      <c r="J218" s="27">
        <f t="shared" si="164"/>
        <v>1.2997721374665865E-3</v>
      </c>
      <c r="K218" s="20">
        <f t="shared" si="161"/>
        <v>0.9971828559475826</v>
      </c>
      <c r="S218" s="31">
        <f t="shared" si="165"/>
        <v>5.3603641021580204</v>
      </c>
      <c r="T218" s="31">
        <f t="shared" si="166"/>
        <v>10.285389819576325</v>
      </c>
      <c r="U218" s="31">
        <f t="shared" si="167"/>
        <v>3.3195980131044869</v>
      </c>
      <c r="V218" s="31">
        <f t="shared" si="168"/>
        <v>11480.488396430173</v>
      </c>
      <c r="W218" s="31">
        <f t="shared" si="169"/>
        <v>2.954957387579336</v>
      </c>
      <c r="X218" s="32">
        <f t="shared" si="170"/>
        <v>8963.2130362630869</v>
      </c>
      <c r="Y218" s="31">
        <f t="shared" si="171"/>
        <v>74.227470008619633</v>
      </c>
      <c r="Z218" s="31">
        <f t="shared" si="172"/>
        <v>5.0592846525115327</v>
      </c>
      <c r="AA218" s="31">
        <f t="shared" si="173"/>
        <v>14.340026748442678</v>
      </c>
      <c r="AB218" s="31">
        <f t="shared" si="174"/>
        <v>2.0887529715529891</v>
      </c>
      <c r="AD218" s="73">
        <f t="shared" si="175"/>
        <v>706.66841427338773</v>
      </c>
      <c r="AE218" s="73">
        <f t="shared" si="176"/>
        <v>6.8712221543722656</v>
      </c>
      <c r="AF218" s="73">
        <f t="shared" si="177"/>
        <v>4.8612644612491311E-2</v>
      </c>
      <c r="AG218" s="73">
        <f t="shared" si="178"/>
        <v>1147.878787878788</v>
      </c>
      <c r="AH218" s="73">
        <f t="shared" si="179"/>
        <v>1985.180125420377</v>
      </c>
      <c r="AI218" s="73">
        <f t="shared" si="180"/>
        <v>1.3065646235628974E-3</v>
      </c>
      <c r="AJ218" s="73">
        <f t="shared" si="181"/>
        <v>399.39393939393943</v>
      </c>
      <c r="AK218" s="73">
        <f t="shared" si="182"/>
        <v>116.75295266529027</v>
      </c>
      <c r="AL218" s="73">
        <f t="shared" si="183"/>
        <v>3.486472972757618E-3</v>
      </c>
      <c r="AM218" s="73">
        <f t="shared" si="184"/>
        <v>83.63636363636364</v>
      </c>
      <c r="AN218" s="73">
        <f t="shared" si="185"/>
        <v>0.21314070815765193</v>
      </c>
      <c r="AO218" s="73">
        <f t="shared" si="186"/>
        <v>64.242424242424249</v>
      </c>
      <c r="AP218" s="73">
        <f t="shared" si="187"/>
        <v>24.486987427088827</v>
      </c>
      <c r="AQ218" s="73">
        <f t="shared" si="188"/>
        <v>927.27272727272737</v>
      </c>
      <c r="AR218" s="73">
        <f t="shared" si="189"/>
        <v>39.632655036369037</v>
      </c>
      <c r="AS218" s="73">
        <f t="shared" si="190"/>
        <v>0.5984431941085997</v>
      </c>
      <c r="AT218" s="73">
        <f t="shared" si="191"/>
        <v>206.66666666666669</v>
      </c>
      <c r="AU218" s="73">
        <f t="shared" si="192"/>
        <v>706.66841427338773</v>
      </c>
      <c r="AV218" s="73">
        <f t="shared" si="193"/>
        <v>1985.180125420377</v>
      </c>
      <c r="AW218" s="73">
        <f t="shared" si="194"/>
        <v>116.75295266529027</v>
      </c>
      <c r="AX218" s="73">
        <f t="shared" si="195"/>
        <v>0.21314070815765193</v>
      </c>
      <c r="AY218" s="73">
        <f t="shared" si="196"/>
        <v>24.486987427088827</v>
      </c>
      <c r="AZ218" s="73">
        <f t="shared" si="197"/>
        <v>39.632655036369037</v>
      </c>
      <c r="BA218" s="73">
        <f t="shared" si="198"/>
        <v>2829.0909090909095</v>
      </c>
      <c r="BC218" s="34">
        <f t="shared" si="199"/>
        <v>4.4229171794089105E-2</v>
      </c>
      <c r="BD218" s="34">
        <f t="shared" si="200"/>
        <v>0.23771998344145248</v>
      </c>
      <c r="BE218" s="34">
        <f t="shared" si="201"/>
        <v>0.14682297417601953</v>
      </c>
      <c r="BF218" s="34">
        <f t="shared" si="202"/>
        <v>0.13069141523655881</v>
      </c>
      <c r="BG218" s="34">
        <f t="shared" si="203"/>
        <v>3.2830195228518351</v>
      </c>
      <c r="BH218" s="34">
        <f t="shared" si="204"/>
        <v>0.22376797005113097</v>
      </c>
      <c r="BI218" s="34">
        <f t="shared" si="205"/>
        <v>0.62481298651858552</v>
      </c>
      <c r="BJ218" s="34">
        <f t="shared" si="206"/>
        <v>0.29913206349817262</v>
      </c>
      <c r="BL218" s="49">
        <f t="shared" si="207"/>
        <v>1</v>
      </c>
      <c r="BM218" s="49">
        <f t="shared" si="208"/>
        <v>0.61762991924564148</v>
      </c>
      <c r="BN218" s="49">
        <f t="shared" si="209"/>
        <v>13.810448222836943</v>
      </c>
      <c r="BO218" s="49">
        <f t="shared" si="210"/>
        <v>0.94130904273027716</v>
      </c>
      <c r="BP218" s="49">
        <f t="shared" si="211"/>
        <v>1.258337894726655</v>
      </c>
      <c r="BU218" s="38">
        <f t="shared" si="212"/>
        <v>4.0116290949376993E-2</v>
      </c>
      <c r="BV218" s="38">
        <f t="shared" si="213"/>
        <v>2.4777021539498369E-2</v>
      </c>
      <c r="BW218" s="38">
        <f t="shared" si="213"/>
        <v>0.55402395904863322</v>
      </c>
      <c r="BX218" s="38">
        <f t="shared" si="213"/>
        <v>3.7761827431447341E-2</v>
      </c>
      <c r="BY218" s="38">
        <f t="shared" si="213"/>
        <v>5.047984909748101E-2</v>
      </c>
    </row>
    <row r="219" spans="1:77" x14ac:dyDescent="0.25">
      <c r="A219" s="23" t="s">
        <v>623</v>
      </c>
      <c r="B219" s="24" t="s">
        <v>624</v>
      </c>
      <c r="C219" s="24" t="s">
        <v>65</v>
      </c>
      <c r="D219" s="24" t="s">
        <v>66</v>
      </c>
      <c r="E219" s="25">
        <v>0.21199999999999999</v>
      </c>
      <c r="F219" s="26">
        <f t="shared" si="162"/>
        <v>3.2695621724525723</v>
      </c>
      <c r="G219" s="27">
        <v>13.803842646028851</v>
      </c>
      <c r="H219" s="28">
        <f t="shared" si="163"/>
        <v>1.1400000000000001</v>
      </c>
      <c r="I219" s="27">
        <v>3.3633000000000001E-5</v>
      </c>
      <c r="J219" s="27">
        <f t="shared" si="164"/>
        <v>1.3568154287660607E-8</v>
      </c>
      <c r="K219" s="20">
        <f t="shared" si="161"/>
        <v>0.9997522000829836</v>
      </c>
      <c r="S219" s="31">
        <f t="shared" si="165"/>
        <v>1.6809272378357465</v>
      </c>
      <c r="T219" s="31">
        <f t="shared" si="166"/>
        <v>1.7021220592966682</v>
      </c>
      <c r="U219" s="31">
        <f t="shared" si="167"/>
        <v>1.3906085133540547</v>
      </c>
      <c r="V219" s="31">
        <f t="shared" si="168"/>
        <v>1.464538158740013</v>
      </c>
      <c r="W219" s="31">
        <f t="shared" si="169"/>
        <v>1.3298029528089201</v>
      </c>
      <c r="X219" s="32">
        <f t="shared" si="170"/>
        <v>117670.38619230548</v>
      </c>
      <c r="Y219" s="31">
        <f t="shared" si="171"/>
        <v>13.59491884865092</v>
      </c>
      <c r="Z219" s="31">
        <f t="shared" si="172"/>
        <v>1.6445845968809776</v>
      </c>
      <c r="AA219" s="31">
        <f t="shared" si="173"/>
        <v>3.3073867356644855</v>
      </c>
      <c r="AB219" s="31">
        <f t="shared" si="174"/>
        <v>1.6169369214516658</v>
      </c>
      <c r="AD219" s="73">
        <f t="shared" si="175"/>
        <v>2253.5181266246746</v>
      </c>
      <c r="AE219" s="73">
        <f t="shared" si="176"/>
        <v>20.678489313629743</v>
      </c>
      <c r="AF219" s="73">
        <f t="shared" si="177"/>
        <v>0.29375096648862209</v>
      </c>
      <c r="AG219" s="73">
        <f t="shared" si="178"/>
        <v>1147.878787878788</v>
      </c>
      <c r="AH219" s="73">
        <f t="shared" si="179"/>
        <v>4738.9325872206555</v>
      </c>
      <c r="AI219" s="73">
        <f t="shared" si="180"/>
        <v>10.242136683488642</v>
      </c>
      <c r="AJ219" s="73">
        <f t="shared" si="181"/>
        <v>399.39393939393943</v>
      </c>
      <c r="AK219" s="73">
        <f t="shared" si="182"/>
        <v>259.4369333225365</v>
      </c>
      <c r="AL219" s="73">
        <f t="shared" si="183"/>
        <v>2.6557234161642829E-4</v>
      </c>
      <c r="AM219" s="73">
        <f t="shared" si="184"/>
        <v>83.63636363636364</v>
      </c>
      <c r="AN219" s="73">
        <f t="shared" si="185"/>
        <v>1.1637359294688274</v>
      </c>
      <c r="AO219" s="73">
        <f t="shared" si="186"/>
        <v>64.242424242424249</v>
      </c>
      <c r="AP219" s="73">
        <f t="shared" si="187"/>
        <v>75.330049856401104</v>
      </c>
      <c r="AQ219" s="73">
        <f t="shared" si="188"/>
        <v>927.27272727272737</v>
      </c>
      <c r="AR219" s="73">
        <f t="shared" si="189"/>
        <v>171.83758016709521</v>
      </c>
      <c r="AS219" s="73">
        <f t="shared" si="190"/>
        <v>0.77306664435478767</v>
      </c>
      <c r="AT219" s="73">
        <f t="shared" si="191"/>
        <v>206.66666666666669</v>
      </c>
      <c r="AU219" s="73">
        <f t="shared" si="192"/>
        <v>2253.5181266246746</v>
      </c>
      <c r="AV219" s="73">
        <f t="shared" si="193"/>
        <v>4738.9325872206555</v>
      </c>
      <c r="AW219" s="73">
        <f t="shared" si="194"/>
        <v>259.4369333225365</v>
      </c>
      <c r="AX219" s="73">
        <f t="shared" si="195"/>
        <v>1.1637359294688274</v>
      </c>
      <c r="AY219" s="73">
        <f t="shared" si="196"/>
        <v>75.330049856401104</v>
      </c>
      <c r="AZ219" s="73">
        <f t="shared" si="197"/>
        <v>171.83758016709521</v>
      </c>
      <c r="BA219" s="73">
        <f t="shared" si="198"/>
        <v>2829.0909090909095</v>
      </c>
      <c r="BC219" s="34">
        <f t="shared" si="199"/>
        <v>5.0952249850102362E-2</v>
      </c>
      <c r="BD219" s="34">
        <f t="shared" si="200"/>
        <v>8.5780359807753337E-2</v>
      </c>
      <c r="BE219" s="34">
        <f t="shared" si="201"/>
        <v>7.0701826324078565E-2</v>
      </c>
      <c r="BF219" s="34">
        <f t="shared" si="202"/>
        <v>6.7756382944174451E-2</v>
      </c>
      <c r="BG219" s="34">
        <f t="shared" si="203"/>
        <v>0.69269170186832774</v>
      </c>
      <c r="BH219" s="34">
        <f t="shared" si="204"/>
        <v>8.379528527990944E-2</v>
      </c>
      <c r="BI219" s="34">
        <f t="shared" si="205"/>
        <v>0.16776405472701472</v>
      </c>
      <c r="BJ219" s="34">
        <f t="shared" si="206"/>
        <v>0.10375423586493297</v>
      </c>
      <c r="BL219" s="49">
        <f t="shared" si="207"/>
        <v>1</v>
      </c>
      <c r="BM219" s="49">
        <f t="shared" si="208"/>
        <v>0.8242192791279026</v>
      </c>
      <c r="BN219" s="49">
        <f t="shared" si="209"/>
        <v>8.0751783207805818</v>
      </c>
      <c r="BO219" s="49">
        <f t="shared" si="210"/>
        <v>0.97685863602935741</v>
      </c>
      <c r="BP219" s="49">
        <f t="shared" si="211"/>
        <v>1.2095336985932652</v>
      </c>
      <c r="BU219" s="38">
        <f t="shared" si="212"/>
        <v>4.5243272760464172E-2</v>
      </c>
      <c r="BV219" s="38">
        <f t="shared" si="213"/>
        <v>3.7290377660016853E-2</v>
      </c>
      <c r="BW219" s="38">
        <f t="shared" si="213"/>
        <v>0.36534749535646294</v>
      </c>
      <c r="BX219" s="38">
        <f t="shared" si="213"/>
        <v>4.4196281718291208E-2</v>
      </c>
      <c r="BY219" s="38">
        <f t="shared" si="213"/>
        <v>5.4723263038428158E-2</v>
      </c>
    </row>
    <row r="220" spans="1:77" x14ac:dyDescent="0.25">
      <c r="A220" s="23" t="s">
        <v>625</v>
      </c>
      <c r="B220" s="24" t="s">
        <v>626</v>
      </c>
      <c r="C220" s="24" t="s">
        <v>65</v>
      </c>
      <c r="D220" s="24" t="s">
        <v>66</v>
      </c>
      <c r="E220" s="25">
        <v>4.82E-2</v>
      </c>
      <c r="F220" s="26">
        <f t="shared" si="162"/>
        <v>14.380646899583928</v>
      </c>
      <c r="G220" s="27">
        <v>11.481536214968834</v>
      </c>
      <c r="H220" s="28">
        <f t="shared" si="163"/>
        <v>1.0600000000000003</v>
      </c>
      <c r="I220" s="27">
        <v>3.0603E-4</v>
      </c>
      <c r="J220" s="27">
        <f t="shared" si="164"/>
        <v>1.2345798045529019E-7</v>
      </c>
      <c r="K220" s="20">
        <f t="shared" si="161"/>
        <v>0.99970960925155239</v>
      </c>
      <c r="S220" s="31">
        <f t="shared" si="165"/>
        <v>1.5657173402084723</v>
      </c>
      <c r="T220" s="31">
        <f t="shared" si="166"/>
        <v>1.5623561335324787</v>
      </c>
      <c r="U220" s="31">
        <f t="shared" si="167"/>
        <v>1.3302083241443212</v>
      </c>
      <c r="V220" s="31">
        <f t="shared" si="168"/>
        <v>1.3584056695075502</v>
      </c>
      <c r="W220" s="31">
        <f t="shared" si="169"/>
        <v>1.2789163951745368</v>
      </c>
      <c r="X220" s="32">
        <f t="shared" si="170"/>
        <v>12059.732148393125</v>
      </c>
      <c r="Y220" s="31">
        <f t="shared" si="171"/>
        <v>11.696402779587421</v>
      </c>
      <c r="Z220" s="31">
        <f t="shared" si="172"/>
        <v>1.5376640929169814</v>
      </c>
      <c r="AA220" s="31">
        <f t="shared" si="173"/>
        <v>2.9619345990194224</v>
      </c>
      <c r="AB220" s="31">
        <f t="shared" si="174"/>
        <v>1.5634017550452184</v>
      </c>
      <c r="AD220" s="73">
        <f t="shared" si="175"/>
        <v>2419.338345895585</v>
      </c>
      <c r="AE220" s="73">
        <f t="shared" si="176"/>
        <v>90.951031835881864</v>
      </c>
      <c r="AF220" s="73">
        <f t="shared" si="177"/>
        <v>0.32002946656566883</v>
      </c>
      <c r="AG220" s="73">
        <f t="shared" si="178"/>
        <v>1147.878787878788</v>
      </c>
      <c r="AH220" s="73">
        <f t="shared" si="179"/>
        <v>4954.1112323433454</v>
      </c>
      <c r="AI220" s="73">
        <f t="shared" si="180"/>
        <v>11.042356739749037</v>
      </c>
      <c r="AJ220" s="73">
        <f t="shared" si="181"/>
        <v>399.39393939393943</v>
      </c>
      <c r="AK220" s="73">
        <f t="shared" si="182"/>
        <v>269.75961939475877</v>
      </c>
      <c r="AL220" s="73">
        <f t="shared" si="183"/>
        <v>2.5912681654512403E-3</v>
      </c>
      <c r="AM220" s="73">
        <f t="shared" si="184"/>
        <v>83.63636363636364</v>
      </c>
      <c r="AN220" s="73">
        <f t="shared" si="185"/>
        <v>1.3526291647547148</v>
      </c>
      <c r="AO220" s="73">
        <f t="shared" si="186"/>
        <v>64.242424242424249</v>
      </c>
      <c r="AP220" s="73">
        <f t="shared" si="187"/>
        <v>80.568077414812876</v>
      </c>
      <c r="AQ220" s="73">
        <f t="shared" si="188"/>
        <v>927.27272727272737</v>
      </c>
      <c r="AR220" s="73">
        <f t="shared" si="189"/>
        <v>191.87909602105518</v>
      </c>
      <c r="AS220" s="73">
        <f t="shared" si="190"/>
        <v>0.79953856772013543</v>
      </c>
      <c r="AT220" s="73">
        <f t="shared" si="191"/>
        <v>206.66666666666669</v>
      </c>
      <c r="AU220" s="73">
        <f t="shared" si="192"/>
        <v>2419.338345895585</v>
      </c>
      <c r="AV220" s="73">
        <f t="shared" si="193"/>
        <v>4954.1112323433454</v>
      </c>
      <c r="AW220" s="73">
        <f t="shared" si="194"/>
        <v>269.75961939475877</v>
      </c>
      <c r="AX220" s="73">
        <f t="shared" si="195"/>
        <v>1.3526291647547148</v>
      </c>
      <c r="AY220" s="73">
        <f t="shared" si="196"/>
        <v>80.568077414812876</v>
      </c>
      <c r="AZ220" s="73">
        <f t="shared" si="197"/>
        <v>191.87909602105518</v>
      </c>
      <c r="BA220" s="73">
        <f t="shared" si="198"/>
        <v>2829.0909090909095</v>
      </c>
      <c r="BC220" s="34">
        <f t="shared" si="199"/>
        <v>1.4100655546216558E-2</v>
      </c>
      <c r="BD220" s="34">
        <f t="shared" si="200"/>
        <v>2.2111234519132762E-2</v>
      </c>
      <c r="BE220" s="34">
        <f t="shared" si="201"/>
        <v>1.8715094786569752E-2</v>
      </c>
      <c r="BF220" s="34">
        <f t="shared" si="202"/>
        <v>1.8033386334913044E-2</v>
      </c>
      <c r="BG220" s="34">
        <f t="shared" si="203"/>
        <v>0.16492694672477215</v>
      </c>
      <c r="BH220" s="34">
        <f t="shared" si="204"/>
        <v>2.1682071720007884E-2</v>
      </c>
      <c r="BI220" s="34">
        <f t="shared" si="205"/>
        <v>4.1591910726739546E-2</v>
      </c>
      <c r="BJ220" s="34">
        <f t="shared" si="206"/>
        <v>2.6603469384960859E-2</v>
      </c>
      <c r="BL220" s="49">
        <f t="shared" si="207"/>
        <v>1</v>
      </c>
      <c r="BM220" s="49">
        <f t="shared" si="208"/>
        <v>0.84640659798419016</v>
      </c>
      <c r="BN220" s="49">
        <f t="shared" si="209"/>
        <v>7.4589660103356747</v>
      </c>
      <c r="BO220" s="49">
        <f t="shared" si="210"/>
        <v>0.98059073550355025</v>
      </c>
      <c r="BP220" s="49">
        <f t="shared" si="211"/>
        <v>1.2031652670474362</v>
      </c>
      <c r="BU220" s="38">
        <f t="shared" si="212"/>
        <v>4.5903254081607649E-2</v>
      </c>
      <c r="BV220" s="38">
        <f t="shared" si="213"/>
        <v>3.885281712361742E-2</v>
      </c>
      <c r="BW220" s="38">
        <f t="shared" si="213"/>
        <v>0.34239081195851379</v>
      </c>
      <c r="BX220" s="38">
        <f t="shared" si="213"/>
        <v>4.5012305681889991E-2</v>
      </c>
      <c r="BY220" s="38">
        <f t="shared" si="213"/>
        <v>5.5229200955443786E-2</v>
      </c>
    </row>
    <row r="221" spans="1:77" x14ac:dyDescent="0.25">
      <c r="A221" s="23" t="s">
        <v>627</v>
      </c>
      <c r="B221" s="24" t="s">
        <v>628</v>
      </c>
      <c r="C221" s="24" t="s">
        <v>77</v>
      </c>
      <c r="D221" s="24" t="s">
        <v>90</v>
      </c>
      <c r="E221" s="25">
        <v>0.10100000000000001</v>
      </c>
      <c r="F221" s="26">
        <f t="shared" si="162"/>
        <v>6.8628433718806461</v>
      </c>
      <c r="G221" s="27">
        <v>3019.9517204020176</v>
      </c>
      <c r="H221" s="28">
        <f t="shared" si="163"/>
        <v>3.48</v>
      </c>
      <c r="I221" s="27">
        <v>7.6860999999999995E-5</v>
      </c>
      <c r="J221" s="27">
        <f t="shared" si="164"/>
        <v>3.1007103342071229E-8</v>
      </c>
      <c r="K221" s="20">
        <f t="shared" si="161"/>
        <v>0.99992862278940986</v>
      </c>
      <c r="S221" s="31">
        <f t="shared" si="165"/>
        <v>5.2701330639949528</v>
      </c>
      <c r="T221" s="31">
        <f t="shared" si="166"/>
        <v>9.8951027165957264</v>
      </c>
      <c r="U221" s="31">
        <f t="shared" si="167"/>
        <v>3.2722932945874059</v>
      </c>
      <c r="V221" s="31">
        <f t="shared" si="168"/>
        <v>138.84949003242488</v>
      </c>
      <c r="W221" s="31">
        <f t="shared" si="169"/>
        <v>2.9151036335316616</v>
      </c>
      <c r="X221" s="32">
        <f t="shared" si="170"/>
        <v>4547678.139036906</v>
      </c>
      <c r="Y221" s="31">
        <f t="shared" si="171"/>
        <v>72.740574529942364</v>
      </c>
      <c r="Z221" s="31">
        <f t="shared" si="172"/>
        <v>4.9755457700693189</v>
      </c>
      <c r="AA221" s="31">
        <f t="shared" si="173"/>
        <v>14.069472693911912</v>
      </c>
      <c r="AB221" s="31">
        <f t="shared" si="174"/>
        <v>2.0852453030536044</v>
      </c>
      <c r="AD221" s="73">
        <f t="shared" si="175"/>
        <v>718.76743034805997</v>
      </c>
      <c r="AE221" s="73">
        <f t="shared" si="176"/>
        <v>43.404353806826784</v>
      </c>
      <c r="AF221" s="73">
        <f t="shared" si="177"/>
        <v>5.0530046460398756E-2</v>
      </c>
      <c r="AG221" s="73">
        <f t="shared" si="178"/>
        <v>1147.878787878788</v>
      </c>
      <c r="AH221" s="73">
        <f t="shared" si="179"/>
        <v>2013.8781602799188</v>
      </c>
      <c r="AI221" s="73">
        <f t="shared" si="180"/>
        <v>0.1080306452439769</v>
      </c>
      <c r="AJ221" s="73">
        <f t="shared" si="181"/>
        <v>399.39393939393943</v>
      </c>
      <c r="AK221" s="73">
        <f t="shared" si="182"/>
        <v>118.34913724217444</v>
      </c>
      <c r="AL221" s="73">
        <f t="shared" si="183"/>
        <v>6.8716384591408297E-6</v>
      </c>
      <c r="AM221" s="73">
        <f t="shared" si="184"/>
        <v>83.63636363636364</v>
      </c>
      <c r="AN221" s="73">
        <f t="shared" si="185"/>
        <v>0.21749753318040771</v>
      </c>
      <c r="AO221" s="73">
        <f t="shared" si="186"/>
        <v>64.242424242424249</v>
      </c>
      <c r="AP221" s="73">
        <f t="shared" si="187"/>
        <v>24.899105626032135</v>
      </c>
      <c r="AQ221" s="73">
        <f t="shared" si="188"/>
        <v>927.27272727272737</v>
      </c>
      <c r="AR221" s="73">
        <f t="shared" si="189"/>
        <v>40.394785625424355</v>
      </c>
      <c r="AS221" s="73">
        <f t="shared" si="190"/>
        <v>0.5994498576112447</v>
      </c>
      <c r="AT221" s="73">
        <f t="shared" si="191"/>
        <v>206.66666666666669</v>
      </c>
      <c r="AU221" s="73">
        <f t="shared" si="192"/>
        <v>718.76743034805997</v>
      </c>
      <c r="AV221" s="73">
        <f t="shared" si="193"/>
        <v>2013.8781602799188</v>
      </c>
      <c r="AW221" s="73">
        <f t="shared" si="194"/>
        <v>118.34913724217444</v>
      </c>
      <c r="AX221" s="73">
        <f t="shared" si="195"/>
        <v>0.21749753318040771</v>
      </c>
      <c r="AY221" s="73">
        <f t="shared" si="196"/>
        <v>24.899105626032135</v>
      </c>
      <c r="AZ221" s="73">
        <f t="shared" si="197"/>
        <v>40.394785625424355</v>
      </c>
      <c r="BA221" s="73">
        <f t="shared" si="198"/>
        <v>2829.0909090909095</v>
      </c>
      <c r="BC221" s="34">
        <f t="shared" si="199"/>
        <v>8.7616536336801859E-3</v>
      </c>
      <c r="BD221" s="34">
        <f t="shared" si="200"/>
        <v>4.6297508502114566E-2</v>
      </c>
      <c r="BE221" s="34">
        <f t="shared" si="201"/>
        <v>2.8669162532553801E-2</v>
      </c>
      <c r="BF221" s="34">
        <f t="shared" si="202"/>
        <v>2.5541126860307111E-2</v>
      </c>
      <c r="BG221" s="34">
        <f t="shared" si="203"/>
        <v>0.63732771914625386</v>
      </c>
      <c r="BH221" s="34">
        <f t="shared" si="204"/>
        <v>4.3594008675869926E-2</v>
      </c>
      <c r="BI221" s="34">
        <f t="shared" si="205"/>
        <v>0.12146926894641628</v>
      </c>
      <c r="BJ221" s="34">
        <f t="shared" si="206"/>
        <v>5.8251788779256984E-2</v>
      </c>
      <c r="BL221" s="49">
        <f t="shared" si="207"/>
        <v>1</v>
      </c>
      <c r="BM221" s="49">
        <f t="shared" si="208"/>
        <v>0.61923769680272067</v>
      </c>
      <c r="BN221" s="49">
        <f t="shared" si="209"/>
        <v>13.765918291632149</v>
      </c>
      <c r="BO221" s="49">
        <f t="shared" si="210"/>
        <v>0.94160593272268289</v>
      </c>
      <c r="BP221" s="49">
        <f t="shared" si="211"/>
        <v>1.2582056932198937</v>
      </c>
      <c r="BU221" s="38">
        <f t="shared" si="212"/>
        <v>4.0146560115399209E-2</v>
      </c>
      <c r="BV221" s="38">
        <f t="shared" si="213"/>
        <v>2.4860263420411775E-2</v>
      </c>
      <c r="BW221" s="38">
        <f t="shared" si="213"/>
        <v>0.55265426623868363</v>
      </c>
      <c r="BX221" s="38">
        <f t="shared" si="213"/>
        <v>3.7802239183067729E-2</v>
      </c>
      <c r="BY221" s="38">
        <f t="shared" si="213"/>
        <v>5.0512630500389996E-2</v>
      </c>
    </row>
    <row r="222" spans="1:77" x14ac:dyDescent="0.25">
      <c r="A222" s="23" t="s">
        <v>629</v>
      </c>
      <c r="B222" s="24" t="s">
        <v>630</v>
      </c>
      <c r="C222" s="24" t="s">
        <v>215</v>
      </c>
      <c r="D222" s="24" t="s">
        <v>66</v>
      </c>
      <c r="E222" s="25">
        <v>0.121</v>
      </c>
      <c r="F222" s="26">
        <f t="shared" si="162"/>
        <v>5.7284890955367382</v>
      </c>
      <c r="G222" s="27">
        <v>162181.00973589328</v>
      </c>
      <c r="H222" s="28">
        <f t="shared" si="163"/>
        <v>5.2100000000000009</v>
      </c>
      <c r="I222" s="27">
        <v>4.8926345798820106E-4</v>
      </c>
      <c r="J222" s="27">
        <f t="shared" si="164"/>
        <v>1.9737763759695136E-7</v>
      </c>
      <c r="K222" s="20">
        <f t="shared" si="161"/>
        <v>0.99816624443610891</v>
      </c>
      <c r="S222" s="31">
        <f t="shared" si="165"/>
        <v>5.359749217110175</v>
      </c>
      <c r="T222" s="31">
        <f t="shared" si="166"/>
        <v>10.282672223072748</v>
      </c>
      <c r="U222" s="31">
        <f t="shared" si="167"/>
        <v>3.3192756521442144</v>
      </c>
      <c r="V222" s="31">
        <f t="shared" si="168"/>
        <v>7412.721297012753</v>
      </c>
      <c r="W222" s="31">
        <f t="shared" si="169"/>
        <v>2.9546858016820301</v>
      </c>
      <c r="X222" s="32">
        <f t="shared" si="170"/>
        <v>38111194.559317164</v>
      </c>
      <c r="Y222" s="31">
        <f t="shared" si="171"/>
        <v>74.217337466468308</v>
      </c>
      <c r="Z222" s="31">
        <f t="shared" si="172"/>
        <v>5.0587140086645244</v>
      </c>
      <c r="AA222" s="31">
        <f t="shared" si="173"/>
        <v>14.338183040931924</v>
      </c>
      <c r="AB222" s="31">
        <f t="shared" si="174"/>
        <v>2.088729477103918</v>
      </c>
      <c r="AD222" s="73">
        <f t="shared" si="175"/>
        <v>706.74948520117186</v>
      </c>
      <c r="AE222" s="73">
        <f t="shared" si="176"/>
        <v>36.230080450326497</v>
      </c>
      <c r="AF222" s="73">
        <f t="shared" si="177"/>
        <v>4.8625492396623934E-2</v>
      </c>
      <c r="AG222" s="73">
        <f t="shared" si="178"/>
        <v>1147.878787878788</v>
      </c>
      <c r="AH222" s="73">
        <f t="shared" si="179"/>
        <v>1985.3729218731605</v>
      </c>
      <c r="AI222" s="73">
        <f t="shared" si="180"/>
        <v>2.0235483568018181E-3</v>
      </c>
      <c r="AJ222" s="73">
        <f t="shared" si="181"/>
        <v>399.39393939393943</v>
      </c>
      <c r="AK222" s="73">
        <f t="shared" si="182"/>
        <v>116.76368424811868</v>
      </c>
      <c r="AL222" s="73">
        <f t="shared" si="183"/>
        <v>8.199690500742967E-7</v>
      </c>
      <c r="AM222" s="73">
        <f t="shared" si="184"/>
        <v>83.63636363636364</v>
      </c>
      <c r="AN222" s="73">
        <f t="shared" si="185"/>
        <v>0.2131698072507115</v>
      </c>
      <c r="AO222" s="73">
        <f t="shared" si="186"/>
        <v>64.242424242424249</v>
      </c>
      <c r="AP222" s="73">
        <f t="shared" si="187"/>
        <v>24.489749660471283</v>
      </c>
      <c r="AQ222" s="73">
        <f t="shared" si="188"/>
        <v>927.27272727272737</v>
      </c>
      <c r="AR222" s="73">
        <f t="shared" si="189"/>
        <v>39.637751290444818</v>
      </c>
      <c r="AS222" s="73">
        <f t="shared" si="190"/>
        <v>0.59844992551795662</v>
      </c>
      <c r="AT222" s="73">
        <f t="shared" si="191"/>
        <v>206.66666666666669</v>
      </c>
      <c r="AU222" s="73">
        <f t="shared" si="192"/>
        <v>706.74948520117186</v>
      </c>
      <c r="AV222" s="73">
        <f t="shared" si="193"/>
        <v>1985.3729218731605</v>
      </c>
      <c r="AW222" s="73">
        <f t="shared" si="194"/>
        <v>116.76368424811868</v>
      </c>
      <c r="AX222" s="73">
        <f t="shared" si="195"/>
        <v>0.2131698072507115</v>
      </c>
      <c r="AY222" s="73">
        <f t="shared" si="196"/>
        <v>24.489749660471283</v>
      </c>
      <c r="AZ222" s="73">
        <f t="shared" si="197"/>
        <v>39.637751290444818</v>
      </c>
      <c r="BA222" s="73">
        <f t="shared" si="198"/>
        <v>2829.0909090909095</v>
      </c>
      <c r="BC222" s="34">
        <f t="shared" si="199"/>
        <v>1.0219606747017284E-2</v>
      </c>
      <c r="BD222" s="34">
        <f t="shared" si="200"/>
        <v>5.4921226351039514E-2</v>
      </c>
      <c r="BE222" s="34">
        <f t="shared" si="201"/>
        <v>3.3921657275948612E-2</v>
      </c>
      <c r="BF222" s="34">
        <f t="shared" si="202"/>
        <v>3.0195726742137372E-2</v>
      </c>
      <c r="BG222" s="34">
        <f t="shared" si="203"/>
        <v>0.75847200271797832</v>
      </c>
      <c r="BH222" s="34">
        <f t="shared" si="204"/>
        <v>5.1698067814178822E-2</v>
      </c>
      <c r="BI222" s="34">
        <f t="shared" si="205"/>
        <v>0.14435118108475686</v>
      </c>
      <c r="BJ222" s="34">
        <f t="shared" si="206"/>
        <v>6.9109562854881443E-2</v>
      </c>
      <c r="BL222" s="49">
        <f t="shared" si="207"/>
        <v>1</v>
      </c>
      <c r="BM222" s="49">
        <f t="shared" si="208"/>
        <v>0.61764202166812254</v>
      </c>
      <c r="BN222" s="49">
        <f t="shared" si="209"/>
        <v>13.81017965385659</v>
      </c>
      <c r="BO222" s="49">
        <f t="shared" si="210"/>
        <v>0.94131306325428243</v>
      </c>
      <c r="BP222" s="49">
        <f t="shared" si="211"/>
        <v>1.2583397612637865</v>
      </c>
      <c r="BU222" s="38">
        <f t="shared" si="212"/>
        <v>4.011640919917233E-2</v>
      </c>
      <c r="BV222" s="38">
        <f t="shared" si="213"/>
        <v>2.4777580079842466E-2</v>
      </c>
      <c r="BW222" s="38">
        <f t="shared" si="213"/>
        <v>0.55401481810819508</v>
      </c>
      <c r="BX222" s="38">
        <f t="shared" si="213"/>
        <v>3.7762100030035183E-2</v>
      </c>
      <c r="BY222" s="38">
        <f t="shared" si="213"/>
        <v>5.0480072774446882E-2</v>
      </c>
    </row>
    <row r="223" spans="1:77" x14ac:dyDescent="0.25">
      <c r="A223" s="23" t="s">
        <v>631</v>
      </c>
      <c r="B223" s="24" t="s">
        <v>632</v>
      </c>
      <c r="C223" s="24" t="s">
        <v>65</v>
      </c>
      <c r="D223" s="24" t="s">
        <v>66</v>
      </c>
      <c r="E223" s="25">
        <v>7.4200000000000002E-2</v>
      </c>
      <c r="F223" s="26">
        <f t="shared" si="162"/>
        <v>9.3416062070073487</v>
      </c>
      <c r="G223" s="27">
        <v>199.52623149688802</v>
      </c>
      <c r="H223" s="28">
        <f t="shared" si="163"/>
        <v>2.3000000000000003</v>
      </c>
      <c r="I223" s="27">
        <v>4.646E-3</v>
      </c>
      <c r="J223" s="27">
        <f t="shared" si="164"/>
        <v>1.8742795712684321E-6</v>
      </c>
      <c r="K223" s="20">
        <f t="shared" si="161"/>
        <v>0.99994630634349535</v>
      </c>
      <c r="S223" s="31">
        <f t="shared" si="165"/>
        <v>4.2876107604768592</v>
      </c>
      <c r="T223" s="31">
        <f t="shared" si="166"/>
        <v>6.5246611224501931</v>
      </c>
      <c r="U223" s="31">
        <f t="shared" si="167"/>
        <v>2.7571940343895802</v>
      </c>
      <c r="V223" s="31">
        <f t="shared" si="168"/>
        <v>9.9522980733280146</v>
      </c>
      <c r="W223" s="31">
        <f t="shared" si="169"/>
        <v>2.4811376388148627</v>
      </c>
      <c r="X223" s="32">
        <f t="shared" si="170"/>
        <v>5447.2509254548086</v>
      </c>
      <c r="Y223" s="31">
        <f t="shared" si="171"/>
        <v>56.549826861047663</v>
      </c>
      <c r="Z223" s="31">
        <f t="shared" si="172"/>
        <v>4.0637163004530592</v>
      </c>
      <c r="AA223" s="31">
        <f t="shared" si="173"/>
        <v>11.123420001895591</v>
      </c>
      <c r="AB223" s="31">
        <f t="shared" si="174"/>
        <v>2.0372202843385505</v>
      </c>
      <c r="AD223" s="73">
        <f t="shared" si="175"/>
        <v>883.47571913890488</v>
      </c>
      <c r="AE223" s="73">
        <f t="shared" si="176"/>
        <v>59.081398038942126</v>
      </c>
      <c r="AF223" s="73">
        <f t="shared" si="177"/>
        <v>7.6632332410274812E-2</v>
      </c>
      <c r="AG223" s="73">
        <f t="shared" si="178"/>
        <v>1147.878787878788</v>
      </c>
      <c r="AH223" s="73">
        <f t="shared" si="179"/>
        <v>2390.1110759000212</v>
      </c>
      <c r="AI223" s="73">
        <f t="shared" si="180"/>
        <v>1.5071895847050378</v>
      </c>
      <c r="AJ223" s="73">
        <f t="shared" si="181"/>
        <v>399.39393939393943</v>
      </c>
      <c r="AK223" s="73">
        <f t="shared" si="182"/>
        <v>139.04911787352202</v>
      </c>
      <c r="AL223" s="73">
        <f t="shared" si="183"/>
        <v>5.7368387150975308E-3</v>
      </c>
      <c r="AM223" s="73">
        <f t="shared" si="184"/>
        <v>83.63636363636364</v>
      </c>
      <c r="AN223" s="73">
        <f t="shared" si="185"/>
        <v>0.27976912398445769</v>
      </c>
      <c r="AO223" s="73">
        <f t="shared" si="186"/>
        <v>64.242424242424249</v>
      </c>
      <c r="AP223" s="73">
        <f t="shared" si="187"/>
        <v>30.486045411758045</v>
      </c>
      <c r="AQ223" s="73">
        <f t="shared" si="188"/>
        <v>927.27272727272737</v>
      </c>
      <c r="AR223" s="73">
        <f t="shared" si="189"/>
        <v>51.093398724176666</v>
      </c>
      <c r="AS223" s="73">
        <f t="shared" si="190"/>
        <v>0.61358116724517742</v>
      </c>
      <c r="AT223" s="73">
        <f t="shared" si="191"/>
        <v>206.66666666666669</v>
      </c>
      <c r="AU223" s="73">
        <f t="shared" si="192"/>
        <v>883.47571913890488</v>
      </c>
      <c r="AV223" s="73">
        <f t="shared" si="193"/>
        <v>2390.1110759000212</v>
      </c>
      <c r="AW223" s="73">
        <f t="shared" si="194"/>
        <v>139.04911787352202</v>
      </c>
      <c r="AX223" s="73">
        <f t="shared" si="195"/>
        <v>0.27976912398445769</v>
      </c>
      <c r="AY223" s="73">
        <f t="shared" si="196"/>
        <v>30.486045411758045</v>
      </c>
      <c r="AZ223" s="73">
        <f t="shared" si="197"/>
        <v>51.093398724176666</v>
      </c>
      <c r="BA223" s="73">
        <f t="shared" si="198"/>
        <v>2829.0909090909095</v>
      </c>
      <c r="BC223" s="34">
        <f t="shared" si="199"/>
        <v>7.978906181528236E-3</v>
      </c>
      <c r="BD223" s="34">
        <f t="shared" si="200"/>
        <v>3.4291137863188249E-2</v>
      </c>
      <c r="BE223" s="34">
        <f t="shared" si="201"/>
        <v>2.1985528583347774E-2</v>
      </c>
      <c r="BF223" s="34">
        <f t="shared" si="202"/>
        <v>1.9795947709440133E-2</v>
      </c>
      <c r="BG223" s="34">
        <f t="shared" si="203"/>
        <v>0.45120576310596472</v>
      </c>
      <c r="BH223" s="34">
        <f t="shared" si="204"/>
        <v>3.2424011109661963E-2</v>
      </c>
      <c r="BI223" s="34">
        <f t="shared" si="205"/>
        <v>8.7699539907844848E-2</v>
      </c>
      <c r="BJ223" s="34">
        <f t="shared" si="206"/>
        <v>4.3048628850816367E-2</v>
      </c>
      <c r="BL223" s="49">
        <f t="shared" si="207"/>
        <v>1</v>
      </c>
      <c r="BM223" s="49">
        <f t="shared" si="208"/>
        <v>0.64114316273387284</v>
      </c>
      <c r="BN223" s="49">
        <f t="shared" si="209"/>
        <v>13.158086643439644</v>
      </c>
      <c r="BO223" s="49">
        <f t="shared" si="210"/>
        <v>0.94555074955588869</v>
      </c>
      <c r="BP223" s="49">
        <f t="shared" si="211"/>
        <v>1.2553864214879069</v>
      </c>
      <c r="BU223" s="38">
        <f t="shared" si="212"/>
        <v>4.0585701080943136E-2</v>
      </c>
      <c r="BV223" s="38">
        <f t="shared" si="213"/>
        <v>2.6021244752807444E-2</v>
      </c>
      <c r="BW223" s="38">
        <f t="shared" si="213"/>
        <v>0.53403017130779173</v>
      </c>
      <c r="BX223" s="38">
        <f t="shared" si="213"/>
        <v>3.8375840078337026E-2</v>
      </c>
      <c r="BY223" s="38">
        <f t="shared" si="213"/>
        <v>5.0950738043583077E-2</v>
      </c>
    </row>
    <row r="224" spans="1:77" x14ac:dyDescent="0.25">
      <c r="A224" s="23" t="s">
        <v>633</v>
      </c>
      <c r="B224" s="24" t="s">
        <v>634</v>
      </c>
      <c r="C224" s="24" t="s">
        <v>215</v>
      </c>
      <c r="D224" s="24" t="s">
        <v>66</v>
      </c>
      <c r="E224" s="25">
        <v>3.5900000000000001E-2</v>
      </c>
      <c r="F224" s="26">
        <f t="shared" si="162"/>
        <v>19.307720906962263</v>
      </c>
      <c r="G224" s="27">
        <v>2290.8676527677749</v>
      </c>
      <c r="H224" s="28">
        <f t="shared" si="163"/>
        <v>3.3600000000000003</v>
      </c>
      <c r="I224" s="27">
        <v>0.12119999999999999</v>
      </c>
      <c r="J224" s="27">
        <f t="shared" si="164"/>
        <v>4.8894249685263442E-5</v>
      </c>
      <c r="K224" s="20">
        <f t="shared" si="161"/>
        <v>0.99993640790219462</v>
      </c>
      <c r="S224" s="31">
        <f t="shared" si="165"/>
        <v>5.2418343439644719</v>
      </c>
      <c r="T224" s="31">
        <f t="shared" si="166"/>
        <v>9.7761286818464281</v>
      </c>
      <c r="U224" s="31">
        <f t="shared" si="167"/>
        <v>3.2574573466399124</v>
      </c>
      <c r="V224" s="31">
        <f t="shared" si="168"/>
        <v>105.52937950660088</v>
      </c>
      <c r="W224" s="31">
        <f t="shared" si="169"/>
        <v>2.902604495198347</v>
      </c>
      <c r="X224" s="32">
        <f t="shared" si="170"/>
        <v>2192.4493834416066</v>
      </c>
      <c r="Y224" s="31">
        <f t="shared" si="171"/>
        <v>72.2742467593405</v>
      </c>
      <c r="Z224" s="31">
        <f t="shared" si="172"/>
        <v>4.9492831531456956</v>
      </c>
      <c r="AA224" s="31">
        <f t="shared" si="173"/>
        <v>13.984620146516402</v>
      </c>
      <c r="AB224" s="31">
        <f t="shared" si="174"/>
        <v>2.0841197544403576</v>
      </c>
      <c r="AD224" s="73">
        <f t="shared" si="175"/>
        <v>722.6477891964596</v>
      </c>
      <c r="AE224" s="73">
        <f t="shared" si="176"/>
        <v>122.112527423106</v>
      </c>
      <c r="AF224" s="73">
        <f t="shared" si="177"/>
        <v>5.1144989624416895E-2</v>
      </c>
      <c r="AG224" s="73">
        <f t="shared" si="178"/>
        <v>1147.878787878788</v>
      </c>
      <c r="AH224" s="73">
        <f t="shared" si="179"/>
        <v>2023.0502808571309</v>
      </c>
      <c r="AI224" s="73">
        <f t="shared" si="180"/>
        <v>0.14214051167676722</v>
      </c>
      <c r="AJ224" s="73">
        <f t="shared" si="181"/>
        <v>399.39393939393943</v>
      </c>
      <c r="AK224" s="73">
        <f t="shared" si="182"/>
        <v>118.85876996701361</v>
      </c>
      <c r="AL224" s="73">
        <f t="shared" si="183"/>
        <v>1.4253464748611517E-2</v>
      </c>
      <c r="AM224" s="73">
        <f t="shared" si="184"/>
        <v>83.63636363636364</v>
      </c>
      <c r="AN224" s="73">
        <f t="shared" si="185"/>
        <v>0.21890087038981718</v>
      </c>
      <c r="AO224" s="73">
        <f t="shared" si="186"/>
        <v>64.242424242424249</v>
      </c>
      <c r="AP224" s="73">
        <f t="shared" si="187"/>
        <v>25.031228936128407</v>
      </c>
      <c r="AQ224" s="73">
        <f t="shared" si="188"/>
        <v>927.27272727272737</v>
      </c>
      <c r="AR224" s="73">
        <f t="shared" si="189"/>
        <v>40.639883484779979</v>
      </c>
      <c r="AS224" s="73">
        <f t="shared" si="190"/>
        <v>0.59977359618457182</v>
      </c>
      <c r="AT224" s="73">
        <f t="shared" si="191"/>
        <v>206.66666666666669</v>
      </c>
      <c r="AU224" s="73">
        <f t="shared" si="192"/>
        <v>722.6477891964596</v>
      </c>
      <c r="AV224" s="73">
        <f t="shared" si="193"/>
        <v>2023.0502808571309</v>
      </c>
      <c r="AW224" s="73">
        <f t="shared" si="194"/>
        <v>118.85876996701361</v>
      </c>
      <c r="AX224" s="73">
        <f t="shared" si="195"/>
        <v>0.21890087038981718</v>
      </c>
      <c r="AY224" s="73">
        <f t="shared" si="196"/>
        <v>25.031228936128407</v>
      </c>
      <c r="AZ224" s="73">
        <f t="shared" si="197"/>
        <v>40.639883484779979</v>
      </c>
      <c r="BA224" s="73">
        <f t="shared" si="198"/>
        <v>2829.0909090909095</v>
      </c>
      <c r="BC224" s="34">
        <f t="shared" si="199"/>
        <v>3.220139540985469E-3</v>
      </c>
      <c r="BD224" s="34">
        <f t="shared" si="200"/>
        <v>1.6924196329691499E-2</v>
      </c>
      <c r="BE224" s="34">
        <f t="shared" si="201"/>
        <v>1.0488730261621474E-2</v>
      </c>
      <c r="BF224" s="34">
        <f t="shared" si="202"/>
        <v>9.3456707801977835E-3</v>
      </c>
      <c r="BG224" s="34">
        <f t="shared" si="203"/>
        <v>0.23273315978469328</v>
      </c>
      <c r="BH224" s="34">
        <f t="shared" si="204"/>
        <v>1.5937382380977694E-2</v>
      </c>
      <c r="BI224" s="34">
        <f t="shared" si="205"/>
        <v>4.4377494108007204E-2</v>
      </c>
      <c r="BJ224" s="34">
        <f t="shared" si="206"/>
        <v>2.1293159384655303E-2</v>
      </c>
      <c r="BL224" s="49">
        <f t="shared" si="207"/>
        <v>1</v>
      </c>
      <c r="BM224" s="49">
        <f t="shared" si="208"/>
        <v>0.61974761207539519</v>
      </c>
      <c r="BN224" s="49">
        <f t="shared" si="209"/>
        <v>13.751504369893802</v>
      </c>
      <c r="BO224" s="49">
        <f t="shared" si="210"/>
        <v>0.9416921235437008</v>
      </c>
      <c r="BP224" s="49">
        <f t="shared" si="211"/>
        <v>1.2581489229889737</v>
      </c>
      <c r="BU224" s="38">
        <f t="shared" si="212"/>
        <v>4.0156696507653647E-2</v>
      </c>
      <c r="BV224" s="38">
        <f t="shared" si="213"/>
        <v>2.488701676945471E-2</v>
      </c>
      <c r="BW224" s="38">
        <f t="shared" si="213"/>
        <v>0.55221498750549824</v>
      </c>
      <c r="BX224" s="38">
        <f t="shared" si="213"/>
        <v>3.7815244808792274E-2</v>
      </c>
      <c r="BY224" s="38">
        <f t="shared" si="213"/>
        <v>5.0523104461899518E-2</v>
      </c>
    </row>
    <row r="225" spans="1:77" x14ac:dyDescent="0.25">
      <c r="A225" s="23" t="s">
        <v>635</v>
      </c>
      <c r="B225" s="24" t="s">
        <v>636</v>
      </c>
      <c r="C225" s="24" t="s">
        <v>637</v>
      </c>
      <c r="D225" s="24" t="s">
        <v>226</v>
      </c>
      <c r="E225" s="25">
        <v>4.7600000000000003E-2</v>
      </c>
      <c r="F225" s="26">
        <f t="shared" si="162"/>
        <v>14.561915557982044</v>
      </c>
      <c r="G225" s="27">
        <v>131.82567385564084</v>
      </c>
      <c r="H225" s="28">
        <f t="shared" si="163"/>
        <v>2.1200000000000006</v>
      </c>
      <c r="I225" s="27">
        <v>4.9793000000000001E-7</v>
      </c>
      <c r="J225" s="27">
        <f t="shared" si="164"/>
        <v>2.0087387579029065E-10</v>
      </c>
      <c r="K225" s="20">
        <f t="shared" si="161"/>
        <v>0.99993956852977017</v>
      </c>
      <c r="S225" s="31">
        <f t="shared" si="165"/>
        <v>3.9138871124112597</v>
      </c>
      <c r="T225" s="31">
        <f t="shared" si="166"/>
        <v>5.5554712817392495</v>
      </c>
      <c r="U225" s="31">
        <f t="shared" si="167"/>
        <v>2.5612648692726911</v>
      </c>
      <c r="V225" s="31">
        <f t="shared" si="168"/>
        <v>6.8582926445906383</v>
      </c>
      <c r="W225" s="31">
        <f t="shared" si="169"/>
        <v>2.316069269271237</v>
      </c>
      <c r="X225" s="32">
        <f t="shared" si="170"/>
        <v>35196092.970547326</v>
      </c>
      <c r="Y225" s="31">
        <f t="shared" si="171"/>
        <v>50.391325153694304</v>
      </c>
      <c r="Z225" s="31">
        <f t="shared" si="172"/>
        <v>3.716882203579619</v>
      </c>
      <c r="AA225" s="31">
        <f t="shared" si="173"/>
        <v>10.002825023530763</v>
      </c>
      <c r="AB225" s="31">
        <f t="shared" si="174"/>
        <v>2.0124236287553141</v>
      </c>
      <c r="AD225" s="73">
        <f t="shared" si="175"/>
        <v>967.83578350738287</v>
      </c>
      <c r="AE225" s="73">
        <f t="shared" si="176"/>
        <v>92.097473413645076</v>
      </c>
      <c r="AF225" s="73">
        <f t="shared" si="177"/>
        <v>9.0001365256534127E-2</v>
      </c>
      <c r="AG225" s="73">
        <f t="shared" si="178"/>
        <v>1147.878787878788</v>
      </c>
      <c r="AH225" s="73">
        <f t="shared" si="179"/>
        <v>2572.9474835108822</v>
      </c>
      <c r="AI225" s="73">
        <f t="shared" si="180"/>
        <v>2.1871332673199637</v>
      </c>
      <c r="AJ225" s="73">
        <f t="shared" si="181"/>
        <v>399.39393939393943</v>
      </c>
      <c r="AK225" s="73">
        <f t="shared" si="182"/>
        <v>148.95927534523008</v>
      </c>
      <c r="AL225" s="73">
        <f t="shared" si="183"/>
        <v>8.8788264158043105E-7</v>
      </c>
      <c r="AM225" s="73">
        <f t="shared" si="184"/>
        <v>83.63636363636364</v>
      </c>
      <c r="AN225" s="73">
        <f t="shared" si="185"/>
        <v>0.31396069609469662</v>
      </c>
      <c r="AO225" s="73">
        <f t="shared" si="186"/>
        <v>64.242424242424249</v>
      </c>
      <c r="AP225" s="73">
        <f t="shared" si="187"/>
        <v>33.330795244681639</v>
      </c>
      <c r="AQ225" s="73">
        <f t="shared" si="188"/>
        <v>927.27272727272737</v>
      </c>
      <c r="AR225" s="73">
        <f t="shared" si="189"/>
        <v>56.817282317383274</v>
      </c>
      <c r="AS225" s="73">
        <f t="shared" si="190"/>
        <v>0.62114158377931905</v>
      </c>
      <c r="AT225" s="73">
        <f t="shared" si="191"/>
        <v>206.66666666666669</v>
      </c>
      <c r="AU225" s="73">
        <f t="shared" si="192"/>
        <v>967.83578350738287</v>
      </c>
      <c r="AV225" s="73">
        <f t="shared" si="193"/>
        <v>2572.9474835108822</v>
      </c>
      <c r="AW225" s="73">
        <f t="shared" si="194"/>
        <v>148.95927534523008</v>
      </c>
      <c r="AX225" s="73">
        <f t="shared" si="195"/>
        <v>0.31396069609469662</v>
      </c>
      <c r="AY225" s="73">
        <f t="shared" si="196"/>
        <v>33.330795244681639</v>
      </c>
      <c r="AZ225" s="73">
        <f t="shared" si="197"/>
        <v>56.817282317383274</v>
      </c>
      <c r="BA225" s="73">
        <f t="shared" si="198"/>
        <v>2829.0909090909095</v>
      </c>
      <c r="BC225" s="34">
        <f t="shared" si="199"/>
        <v>5.6735680203717003E-3</v>
      </c>
      <c r="BD225" s="34">
        <f t="shared" si="200"/>
        <v>2.2255501066288035E-2</v>
      </c>
      <c r="BE225" s="34">
        <f t="shared" si="201"/>
        <v>1.4519168439057113E-2</v>
      </c>
      <c r="BF225" s="34">
        <f t="shared" si="202"/>
        <v>1.3140376460778766E-2</v>
      </c>
      <c r="BG225" s="34">
        <f t="shared" si="203"/>
        <v>0.28589861089615209</v>
      </c>
      <c r="BH225" s="34">
        <f t="shared" si="204"/>
        <v>2.108798400571802E-2</v>
      </c>
      <c r="BI225" s="34">
        <f t="shared" si="205"/>
        <v>5.6137992756552374E-2</v>
      </c>
      <c r="BJ225" s="34">
        <f t="shared" si="206"/>
        <v>2.7895713384797502E-2</v>
      </c>
      <c r="BL225" s="49">
        <f t="shared" si="207"/>
        <v>1</v>
      </c>
      <c r="BM225" s="49">
        <f t="shared" si="208"/>
        <v>0.65238560101665444</v>
      </c>
      <c r="BN225" s="49">
        <f t="shared" si="209"/>
        <v>12.846199689892524</v>
      </c>
      <c r="BO225" s="49">
        <f t="shared" si="210"/>
        <v>0.94754029320245081</v>
      </c>
      <c r="BP225" s="49">
        <f t="shared" si="211"/>
        <v>1.2534300307016268</v>
      </c>
      <c r="BU225" s="38">
        <f t="shared" si="212"/>
        <v>4.0825541458556609E-2</v>
      </c>
      <c r="BV225" s="38">
        <f t="shared" si="213"/>
        <v>2.6633995401270795E-2</v>
      </c>
      <c r="BW225" s="38">
        <f t="shared" si="213"/>
        <v>0.52445305802460429</v>
      </c>
      <c r="BX225" s="38">
        <f t="shared" si="213"/>
        <v>3.8683845523789541E-2</v>
      </c>
      <c r="BY225" s="38">
        <f t="shared" si="213"/>
        <v>5.1171959683809151E-2</v>
      </c>
    </row>
    <row r="226" spans="1:77" x14ac:dyDescent="0.25">
      <c r="A226" s="23" t="s">
        <v>638</v>
      </c>
      <c r="B226" s="24" t="s">
        <v>639</v>
      </c>
      <c r="C226" s="24" t="s">
        <v>178</v>
      </c>
      <c r="D226" s="24" t="s">
        <v>66</v>
      </c>
      <c r="E226" s="25">
        <v>7.24</v>
      </c>
      <c r="F226" s="26">
        <f t="shared" si="162"/>
        <v>9.5738560850821164E-2</v>
      </c>
      <c r="G226" s="27">
        <v>323593.65692962846</v>
      </c>
      <c r="H226" s="28">
        <f t="shared" si="163"/>
        <v>5.5100000000000007</v>
      </c>
      <c r="I226" s="27">
        <v>0.45248000000000005</v>
      </c>
      <c r="J226" s="27">
        <f t="shared" si="164"/>
        <v>1.8253853215831689E-4</v>
      </c>
      <c r="K226" s="20">
        <f t="shared" si="161"/>
        <v>0.99638432471274341</v>
      </c>
      <c r="S226" s="31">
        <f t="shared" si="165"/>
        <v>5.3606148395223938</v>
      </c>
      <c r="T226" s="31">
        <f t="shared" si="166"/>
        <v>10.286498232365101</v>
      </c>
      <c r="U226" s="31">
        <f t="shared" si="167"/>
        <v>3.3197294652154778</v>
      </c>
      <c r="V226" s="31">
        <f t="shared" si="168"/>
        <v>14789.493720819444</v>
      </c>
      <c r="W226" s="31">
        <f t="shared" si="169"/>
        <v>2.955068134673172</v>
      </c>
      <c r="X226" s="32">
        <f t="shared" si="170"/>
        <v>82218.28439950246</v>
      </c>
      <c r="Y226" s="31">
        <f t="shared" si="171"/>
        <v>74.231601849070699</v>
      </c>
      <c r="Z226" s="31">
        <f t="shared" si="172"/>
        <v>5.0595173492321583</v>
      </c>
      <c r="AA226" s="31">
        <f t="shared" si="173"/>
        <v>14.340778574110816</v>
      </c>
      <c r="AB226" s="31">
        <f t="shared" si="174"/>
        <v>2.0887625505195304</v>
      </c>
      <c r="AD226" s="73">
        <f t="shared" si="175"/>
        <v>706.63536056947783</v>
      </c>
      <c r="AE226" s="73">
        <f t="shared" si="176"/>
        <v>0.60550272575821895</v>
      </c>
      <c r="AF226" s="73">
        <f t="shared" si="177"/>
        <v>4.8607406398692259E-2</v>
      </c>
      <c r="AG226" s="73">
        <f t="shared" si="178"/>
        <v>1147.878787878788</v>
      </c>
      <c r="AH226" s="73">
        <f t="shared" si="179"/>
        <v>1985.1015177745078</v>
      </c>
      <c r="AI226" s="73">
        <f t="shared" si="180"/>
        <v>1.0142335013729523E-3</v>
      </c>
      <c r="AJ226" s="73">
        <f t="shared" si="181"/>
        <v>399.39393939393943</v>
      </c>
      <c r="AK226" s="73">
        <f t="shared" si="182"/>
        <v>116.74857711467173</v>
      </c>
      <c r="AL226" s="73">
        <f t="shared" si="183"/>
        <v>3.800857708019642E-4</v>
      </c>
      <c r="AM226" s="73">
        <f t="shared" si="184"/>
        <v>83.63636363636364</v>
      </c>
      <c r="AN226" s="73">
        <f t="shared" si="185"/>
        <v>0.2131288444314518</v>
      </c>
      <c r="AO226" s="73">
        <f t="shared" si="186"/>
        <v>64.242424242424249</v>
      </c>
      <c r="AP226" s="73">
        <f t="shared" si="187"/>
        <v>24.485861224473243</v>
      </c>
      <c r="AQ226" s="73">
        <f t="shared" si="188"/>
        <v>927.27272727272737</v>
      </c>
      <c r="AR226" s="73">
        <f t="shared" si="189"/>
        <v>39.630577265821302</v>
      </c>
      <c r="AS226" s="73">
        <f t="shared" si="190"/>
        <v>0.59844044967633692</v>
      </c>
      <c r="AT226" s="73">
        <f t="shared" si="191"/>
        <v>206.66666666666669</v>
      </c>
      <c r="AU226" s="73">
        <f t="shared" si="192"/>
        <v>706.63536056947783</v>
      </c>
      <c r="AV226" s="73">
        <f t="shared" si="193"/>
        <v>1985.1015177745078</v>
      </c>
      <c r="AW226" s="73">
        <f t="shared" si="194"/>
        <v>116.74857711467173</v>
      </c>
      <c r="AX226" s="73">
        <f t="shared" si="195"/>
        <v>0.2131288444314518</v>
      </c>
      <c r="AY226" s="73">
        <f t="shared" si="196"/>
        <v>24.485861224473243</v>
      </c>
      <c r="AZ226" s="73">
        <f t="shared" si="197"/>
        <v>39.630577265821302</v>
      </c>
      <c r="BA226" s="73">
        <f t="shared" si="198"/>
        <v>2829.0909090909095</v>
      </c>
      <c r="BC226" s="34">
        <f t="shared" si="199"/>
        <v>0.15314718001768191</v>
      </c>
      <c r="BD226" s="34">
        <f t="shared" si="200"/>
        <v>0.82316215510930302</v>
      </c>
      <c r="BE226" s="34">
        <f t="shared" si="201"/>
        <v>0.5084069462626889</v>
      </c>
      <c r="BF226" s="34">
        <f t="shared" si="202"/>
        <v>0.4525588782381002</v>
      </c>
      <c r="BG226" s="34">
        <f t="shared" si="203"/>
        <v>11.368360491380521</v>
      </c>
      <c r="BH226" s="34">
        <f t="shared" si="204"/>
        <v>0.77485081428544211</v>
      </c>
      <c r="BI226" s="34">
        <f t="shared" si="205"/>
        <v>2.163578736264268</v>
      </c>
      <c r="BJ226" s="34">
        <f t="shared" si="206"/>
        <v>1.0358184254721192</v>
      </c>
      <c r="BL226" s="49">
        <f t="shared" si="207"/>
        <v>1</v>
      </c>
      <c r="BM226" s="49">
        <f t="shared" si="208"/>
        <v>0.61762672531413987</v>
      </c>
      <c r="BN226" s="49">
        <f t="shared" si="209"/>
        <v>13.81059663739155</v>
      </c>
      <c r="BO226" s="49">
        <f t="shared" si="210"/>
        <v>0.94131005595435091</v>
      </c>
      <c r="BP226" s="49">
        <f t="shared" si="211"/>
        <v>1.2583406793459531</v>
      </c>
      <c r="BU226" s="38">
        <f t="shared" si="212"/>
        <v>4.0116133479320935E-2</v>
      </c>
      <c r="BV226" s="38">
        <f t="shared" si="213"/>
        <v>2.477679615309792E-2</v>
      </c>
      <c r="BW226" s="38">
        <f t="shared" si="213"/>
        <v>0.55402773813466033</v>
      </c>
      <c r="BX226" s="38">
        <f t="shared" si="213"/>
        <v>3.7761719850091802E-2</v>
      </c>
      <c r="BY226" s="38">
        <f t="shared" si="213"/>
        <v>5.0479762655101637E-2</v>
      </c>
    </row>
    <row r="227" spans="1:77" x14ac:dyDescent="0.25">
      <c r="A227" s="23" t="s">
        <v>640</v>
      </c>
      <c r="B227" s="24" t="s">
        <v>641</v>
      </c>
      <c r="C227" s="24" t="s">
        <v>333</v>
      </c>
      <c r="D227" s="24" t="s">
        <v>66</v>
      </c>
      <c r="E227" s="25">
        <v>2.15</v>
      </c>
      <c r="F227" s="26">
        <f t="shared" si="162"/>
        <v>0.32239403746974199</v>
      </c>
      <c r="G227" s="27">
        <v>251188.64315095844</v>
      </c>
      <c r="H227" s="28">
        <f t="shared" si="163"/>
        <v>5.4</v>
      </c>
      <c r="I227" s="27">
        <v>4.6661999999999995E-2</v>
      </c>
      <c r="J227" s="27">
        <f t="shared" si="164"/>
        <v>1.8824286128826424E-5</v>
      </c>
      <c r="K227" s="20">
        <f t="shared" si="161"/>
        <v>0.9971828559475826</v>
      </c>
      <c r="S227" s="31">
        <f t="shared" si="165"/>
        <v>5.3603641021580204</v>
      </c>
      <c r="T227" s="31">
        <f t="shared" si="166"/>
        <v>10.285389819576325</v>
      </c>
      <c r="U227" s="31">
        <f t="shared" si="167"/>
        <v>3.3195980131044869</v>
      </c>
      <c r="V227" s="31">
        <f t="shared" si="168"/>
        <v>11480.488396430173</v>
      </c>
      <c r="W227" s="31">
        <f t="shared" si="169"/>
        <v>2.954957387579336</v>
      </c>
      <c r="X227" s="32">
        <f t="shared" si="170"/>
        <v>618888.51917054655</v>
      </c>
      <c r="Y227" s="31">
        <f t="shared" si="171"/>
        <v>74.227470008619633</v>
      </c>
      <c r="Z227" s="31">
        <f t="shared" si="172"/>
        <v>5.0592846525115327</v>
      </c>
      <c r="AA227" s="31">
        <f t="shared" si="173"/>
        <v>14.340026748442678</v>
      </c>
      <c r="AB227" s="31">
        <f t="shared" si="174"/>
        <v>2.0887529715529891</v>
      </c>
      <c r="AD227" s="73">
        <f t="shared" si="175"/>
        <v>706.66841427338773</v>
      </c>
      <c r="AE227" s="73">
        <f t="shared" si="176"/>
        <v>2.0389952253439563</v>
      </c>
      <c r="AF227" s="73">
        <f t="shared" si="177"/>
        <v>4.8612644612491311E-2</v>
      </c>
      <c r="AG227" s="73">
        <f t="shared" si="178"/>
        <v>1147.878787878788</v>
      </c>
      <c r="AH227" s="73">
        <f t="shared" si="179"/>
        <v>1985.180125420377</v>
      </c>
      <c r="AI227" s="73">
        <f t="shared" si="180"/>
        <v>1.3065646235628974E-3</v>
      </c>
      <c r="AJ227" s="73">
        <f t="shared" si="181"/>
        <v>399.39393939393943</v>
      </c>
      <c r="AK227" s="73">
        <f t="shared" si="182"/>
        <v>116.75295266529027</v>
      </c>
      <c r="AL227" s="73">
        <f t="shared" si="183"/>
        <v>5.0493746502006876E-5</v>
      </c>
      <c r="AM227" s="73">
        <f t="shared" si="184"/>
        <v>83.63636363636364</v>
      </c>
      <c r="AN227" s="73">
        <f t="shared" si="185"/>
        <v>0.21314070815765193</v>
      </c>
      <c r="AO227" s="73">
        <f t="shared" si="186"/>
        <v>64.242424242424249</v>
      </c>
      <c r="AP227" s="73">
        <f t="shared" si="187"/>
        <v>24.486987427088827</v>
      </c>
      <c r="AQ227" s="73">
        <f t="shared" si="188"/>
        <v>927.27272727272737</v>
      </c>
      <c r="AR227" s="73">
        <f t="shared" si="189"/>
        <v>39.632655036369037</v>
      </c>
      <c r="AS227" s="73">
        <f t="shared" si="190"/>
        <v>0.5984431941085997</v>
      </c>
      <c r="AT227" s="73">
        <f t="shared" si="191"/>
        <v>206.66666666666669</v>
      </c>
      <c r="AU227" s="73">
        <f t="shared" si="192"/>
        <v>706.66841427338773</v>
      </c>
      <c r="AV227" s="73">
        <f t="shared" si="193"/>
        <v>1985.180125420377</v>
      </c>
      <c r="AW227" s="73">
        <f t="shared" si="194"/>
        <v>116.75295266529027</v>
      </c>
      <c r="AX227" s="73">
        <f t="shared" si="195"/>
        <v>0.21314070815765193</v>
      </c>
      <c r="AY227" s="73">
        <f t="shared" si="196"/>
        <v>24.486987427088827</v>
      </c>
      <c r="AZ227" s="73">
        <f t="shared" si="197"/>
        <v>39.632655036369037</v>
      </c>
      <c r="BA227" s="73">
        <f t="shared" si="198"/>
        <v>2829.0909090909095</v>
      </c>
      <c r="BC227" s="34">
        <f t="shared" si="199"/>
        <v>9.8009455602687465E-2</v>
      </c>
      <c r="BD227" s="34">
        <f t="shared" si="200"/>
        <v>0.52677351607033007</v>
      </c>
      <c r="BE227" s="34">
        <f t="shared" si="201"/>
        <v>0.32535177995085662</v>
      </c>
      <c r="BF227" s="34">
        <f t="shared" si="202"/>
        <v>0.28961363963261788</v>
      </c>
      <c r="BG227" s="34">
        <f t="shared" si="203"/>
        <v>7.2749939263096222</v>
      </c>
      <c r="BH227" s="34">
        <f t="shared" si="204"/>
        <v>0.49585773453168713</v>
      </c>
      <c r="BI227" s="34">
        <f t="shared" si="205"/>
        <v>1.3845518280846445</v>
      </c>
      <c r="BJ227" s="34">
        <f t="shared" si="206"/>
        <v>0.66286049472630049</v>
      </c>
      <c r="BL227" s="49">
        <f t="shared" si="207"/>
        <v>1</v>
      </c>
      <c r="BM227" s="49">
        <f t="shared" si="208"/>
        <v>0.61763124004020464</v>
      </c>
      <c r="BN227" s="49">
        <f t="shared" si="209"/>
        <v>13.810477756323516</v>
      </c>
      <c r="BO227" s="49">
        <f t="shared" si="210"/>
        <v>0.94131105570896745</v>
      </c>
      <c r="BP227" s="49">
        <f t="shared" si="211"/>
        <v>1.2583405856679426</v>
      </c>
      <c r="BU227" s="38">
        <f t="shared" si="212"/>
        <v>4.0116208029237502E-2</v>
      </c>
      <c r="BV227" s="38">
        <f t="shared" si="213"/>
        <v>2.4777023310808773E-2</v>
      </c>
      <c r="BW227" s="38">
        <f t="shared" si="213"/>
        <v>0.55402399865583141</v>
      </c>
      <c r="BX227" s="38">
        <f t="shared" si="213"/>
        <v>3.7761830131042111E-2</v>
      </c>
      <c r="BY227" s="38">
        <f t="shared" si="213"/>
        <v>5.0479852706287742E-2</v>
      </c>
    </row>
    <row r="228" spans="1:77" x14ac:dyDescent="0.25">
      <c r="A228" s="23" t="s">
        <v>642</v>
      </c>
      <c r="B228" s="24" t="s">
        <v>643</v>
      </c>
      <c r="C228" s="24" t="s">
        <v>65</v>
      </c>
      <c r="D228" s="24" t="s">
        <v>66</v>
      </c>
      <c r="E228" s="25">
        <v>6.83</v>
      </c>
      <c r="F228" s="26">
        <f t="shared" si="162"/>
        <v>0.10148567797363767</v>
      </c>
      <c r="G228" s="27">
        <v>43651.583224016598</v>
      </c>
      <c r="H228" s="28">
        <f t="shared" si="163"/>
        <v>4.6399999999999997</v>
      </c>
      <c r="I228" s="27">
        <v>0.30303999992423997</v>
      </c>
      <c r="J228" s="27">
        <f t="shared" si="164"/>
        <v>1.2225176089866339E-4</v>
      </c>
      <c r="K228" s="20">
        <f t="shared" si="161"/>
        <v>0.99947877532880014</v>
      </c>
      <c r="S228" s="31">
        <f t="shared" si="165"/>
        <v>5.3550429364227332</v>
      </c>
      <c r="T228" s="31">
        <f t="shared" si="166"/>
        <v>10.261898842677553</v>
      </c>
      <c r="U228" s="31">
        <f t="shared" si="167"/>
        <v>3.3168083272888853</v>
      </c>
      <c r="V228" s="31">
        <f t="shared" si="168"/>
        <v>1995.7690314757203</v>
      </c>
      <c r="W228" s="31">
        <f t="shared" si="169"/>
        <v>2.9526071050736888</v>
      </c>
      <c r="X228" s="32">
        <f t="shared" si="170"/>
        <v>16567.054186769368</v>
      </c>
      <c r="Y228" s="31">
        <f t="shared" si="171"/>
        <v>74.139783804025697</v>
      </c>
      <c r="Z228" s="31">
        <f t="shared" si="172"/>
        <v>5.0543463465689866</v>
      </c>
      <c r="AA228" s="31">
        <f t="shared" si="173"/>
        <v>14.324071451974625</v>
      </c>
      <c r="AB228" s="31">
        <f t="shared" si="174"/>
        <v>2.0885494697172198</v>
      </c>
      <c r="AD228" s="73">
        <f t="shared" si="175"/>
        <v>707.37061214497999</v>
      </c>
      <c r="AE228" s="73">
        <f t="shared" si="176"/>
        <v>0.6418506199838222</v>
      </c>
      <c r="AF228" s="73">
        <f t="shared" si="177"/>
        <v>4.8723926016555737E-2</v>
      </c>
      <c r="AG228" s="73">
        <f t="shared" si="178"/>
        <v>1147.878787878788</v>
      </c>
      <c r="AH228" s="73">
        <f t="shared" si="179"/>
        <v>1986.8498115435502</v>
      </c>
      <c r="AI228" s="73">
        <f t="shared" si="180"/>
        <v>7.5158997676743351E-3</v>
      </c>
      <c r="AJ228" s="73">
        <f t="shared" si="181"/>
        <v>399.39393939393943</v>
      </c>
      <c r="AK228" s="73">
        <f t="shared" si="182"/>
        <v>116.84588830229403</v>
      </c>
      <c r="AL228" s="73">
        <f t="shared" si="183"/>
        <v>1.8862737845667574E-3</v>
      </c>
      <c r="AM228" s="73">
        <f t="shared" si="184"/>
        <v>83.63636363636364</v>
      </c>
      <c r="AN228" s="73">
        <f t="shared" si="185"/>
        <v>0.21339279278460757</v>
      </c>
      <c r="AO228" s="73">
        <f t="shared" si="186"/>
        <v>64.242424242424249</v>
      </c>
      <c r="AP228" s="73">
        <f t="shared" si="187"/>
        <v>24.510912229077974</v>
      </c>
      <c r="AQ228" s="73">
        <f t="shared" si="188"/>
        <v>927.27272727272737</v>
      </c>
      <c r="AR228" s="73">
        <f t="shared" si="189"/>
        <v>39.676801057494487</v>
      </c>
      <c r="AS228" s="73">
        <f t="shared" si="190"/>
        <v>0.59850150457257034</v>
      </c>
      <c r="AT228" s="73">
        <f t="shared" si="191"/>
        <v>206.66666666666669</v>
      </c>
      <c r="AU228" s="73">
        <f t="shared" si="192"/>
        <v>707.37061214497999</v>
      </c>
      <c r="AV228" s="73">
        <f t="shared" si="193"/>
        <v>1986.8498115435502</v>
      </c>
      <c r="AW228" s="73">
        <f t="shared" si="194"/>
        <v>116.84588830229403</v>
      </c>
      <c r="AX228" s="73">
        <f t="shared" si="195"/>
        <v>0.21339279278460757</v>
      </c>
      <c r="AY228" s="73">
        <f t="shared" si="196"/>
        <v>24.510912229077974</v>
      </c>
      <c r="AZ228" s="73">
        <f t="shared" si="197"/>
        <v>39.676801057494487</v>
      </c>
      <c r="BA228" s="73">
        <f t="shared" si="198"/>
        <v>2829.0909090909095</v>
      </c>
      <c r="BC228" s="34">
        <f t="shared" si="199"/>
        <v>0.15152255717447433</v>
      </c>
      <c r="BD228" s="34">
        <f t="shared" si="200"/>
        <v>0.81358272820638622</v>
      </c>
      <c r="BE228" s="34">
        <f t="shared" si="201"/>
        <v>0.50256937827775272</v>
      </c>
      <c r="BF228" s="34">
        <f t="shared" si="202"/>
        <v>0.44737935673013307</v>
      </c>
      <c r="BG228" s="34">
        <f t="shared" si="203"/>
        <v>11.233849630348651</v>
      </c>
      <c r="BH228" s="34">
        <f t="shared" si="204"/>
        <v>0.76584748327759467</v>
      </c>
      <c r="BI228" s="34">
        <f t="shared" si="205"/>
        <v>2.1381669290118892</v>
      </c>
      <c r="BJ228" s="34">
        <f t="shared" si="206"/>
        <v>1.0237568992327424</v>
      </c>
      <c r="BL228" s="49">
        <f t="shared" si="207"/>
        <v>1</v>
      </c>
      <c r="BM228" s="49">
        <f t="shared" si="208"/>
        <v>0.61772375550020653</v>
      </c>
      <c r="BN228" s="49">
        <f t="shared" si="209"/>
        <v>13.807876250168988</v>
      </c>
      <c r="BO228" s="49">
        <f t="shared" si="210"/>
        <v>0.94132711613233477</v>
      </c>
      <c r="BP228" s="49">
        <f t="shared" si="211"/>
        <v>1.2583316529957604</v>
      </c>
      <c r="BU228" s="38">
        <f t="shared" si="212"/>
        <v>4.0118005580683097E-2</v>
      </c>
      <c r="BV228" s="38">
        <f t="shared" si="213"/>
        <v>2.4781845070477808E-2</v>
      </c>
      <c r="BW228" s="38">
        <f t="shared" si="213"/>
        <v>0.55394445646166102</v>
      </c>
      <c r="BX228" s="38">
        <f t="shared" si="213"/>
        <v>3.7764166498245336E-2</v>
      </c>
      <c r="BY228" s="38">
        <f t="shared" si="213"/>
        <v>5.0481756277234106E-2</v>
      </c>
    </row>
    <row r="229" spans="1:77" x14ac:dyDescent="0.25">
      <c r="A229" s="23" t="s">
        <v>644</v>
      </c>
      <c r="B229" s="24" t="s">
        <v>645</v>
      </c>
      <c r="C229" s="24" t="s">
        <v>320</v>
      </c>
      <c r="D229" s="24" t="s">
        <v>66</v>
      </c>
      <c r="E229" s="25">
        <v>0.23699999999999999</v>
      </c>
      <c r="F229" s="26">
        <f t="shared" si="162"/>
        <v>2.9246716479322585</v>
      </c>
      <c r="G229" s="27">
        <v>22.387211385683404</v>
      </c>
      <c r="H229" s="28">
        <f t="shared" si="163"/>
        <v>1.35</v>
      </c>
      <c r="I229" s="27">
        <v>2.1939175776196785E-4</v>
      </c>
      <c r="J229" s="27">
        <f t="shared" si="164"/>
        <v>8.8506562565202069E-8</v>
      </c>
      <c r="K229" s="20">
        <f t="shared" si="161"/>
        <v>0.99983289725463198</v>
      </c>
      <c r="S229" s="31">
        <f t="shared" si="165"/>
        <v>2.0521765530168663</v>
      </c>
      <c r="T229" s="31">
        <f t="shared" si="166"/>
        <v>2.1820279610304061</v>
      </c>
      <c r="U229" s="31">
        <f t="shared" si="167"/>
        <v>1.5852404793806891</v>
      </c>
      <c r="V229" s="31">
        <f t="shared" si="168"/>
        <v>1.8568095136980376</v>
      </c>
      <c r="W229" s="31">
        <f t="shared" si="169"/>
        <v>1.4937784450431664</v>
      </c>
      <c r="X229" s="32">
        <f t="shared" si="170"/>
        <v>22536.567223334354</v>
      </c>
      <c r="Y229" s="31">
        <f t="shared" si="171"/>
        <v>19.712646622183119</v>
      </c>
      <c r="Z229" s="31">
        <f t="shared" si="172"/>
        <v>1.9891223900128829</v>
      </c>
      <c r="AA229" s="31">
        <f t="shared" si="173"/>
        <v>4.4205625287048029</v>
      </c>
      <c r="AB229" s="31">
        <f t="shared" si="174"/>
        <v>1.7460271442030004</v>
      </c>
      <c r="AD229" s="73">
        <f t="shared" si="175"/>
        <v>1845.8450830808549</v>
      </c>
      <c r="AE229" s="73">
        <f t="shared" si="176"/>
        <v>18.497214069575971</v>
      </c>
      <c r="AF229" s="73">
        <f t="shared" si="177"/>
        <v>0.22914463468373153</v>
      </c>
      <c r="AG229" s="73">
        <f t="shared" si="178"/>
        <v>1147.878787878788</v>
      </c>
      <c r="AH229" s="73">
        <f t="shared" si="179"/>
        <v>4157.0979833763358</v>
      </c>
      <c r="AI229" s="73">
        <f t="shared" si="180"/>
        <v>8.0783730853068878</v>
      </c>
      <c r="AJ229" s="73">
        <f t="shared" si="181"/>
        <v>399.39393939393943</v>
      </c>
      <c r="AK229" s="73">
        <f t="shared" si="182"/>
        <v>230.95794503182188</v>
      </c>
      <c r="AL229" s="73">
        <f t="shared" si="183"/>
        <v>1.3866353154105813E-3</v>
      </c>
      <c r="AM229" s="73">
        <f t="shared" si="184"/>
        <v>83.63636363636364</v>
      </c>
      <c r="AN229" s="73">
        <f t="shared" si="185"/>
        <v>0.80257592121518684</v>
      </c>
      <c r="AO229" s="73">
        <f t="shared" si="186"/>
        <v>64.242424242424249</v>
      </c>
      <c r="AP229" s="73">
        <f t="shared" si="187"/>
        <v>62.282059815993009</v>
      </c>
      <c r="AQ229" s="73">
        <f t="shared" si="188"/>
        <v>927.27272727272737</v>
      </c>
      <c r="AR229" s="73">
        <f t="shared" si="189"/>
        <v>128.56583967376918</v>
      </c>
      <c r="AS229" s="73">
        <f t="shared" si="190"/>
        <v>0.71591097775892876</v>
      </c>
      <c r="AT229" s="73">
        <f t="shared" si="191"/>
        <v>206.66666666666669</v>
      </c>
      <c r="AU229" s="73">
        <f t="shared" si="192"/>
        <v>1845.8450830808549</v>
      </c>
      <c r="AV229" s="73">
        <f t="shared" si="193"/>
        <v>4157.0979833763358</v>
      </c>
      <c r="AW229" s="73">
        <f t="shared" si="194"/>
        <v>230.95794503182188</v>
      </c>
      <c r="AX229" s="73">
        <f t="shared" si="195"/>
        <v>0.80257592121518684</v>
      </c>
      <c r="AY229" s="73">
        <f t="shared" si="196"/>
        <v>62.282059815993009</v>
      </c>
      <c r="AZ229" s="73">
        <f t="shared" si="197"/>
        <v>128.56583967376918</v>
      </c>
      <c r="BA229" s="73">
        <f t="shared" si="198"/>
        <v>2829.0909090909095</v>
      </c>
      <c r="BC229" s="34">
        <f t="shared" si="199"/>
        <v>4.6837238537423616E-2</v>
      </c>
      <c r="BD229" s="34">
        <f t="shared" si="200"/>
        <v>9.6279018674728975E-2</v>
      </c>
      <c r="BE229" s="34">
        <f t="shared" si="201"/>
        <v>7.4104281678922468E-2</v>
      </c>
      <c r="BF229" s="34">
        <f t="shared" si="202"/>
        <v>6.9964037299430556E-2</v>
      </c>
      <c r="BG229" s="34">
        <f t="shared" si="203"/>
        <v>0.92328593204712894</v>
      </c>
      <c r="BH229" s="34">
        <f t="shared" si="204"/>
        <v>9.3164999861163569E-2</v>
      </c>
      <c r="BI229" s="34">
        <f t="shared" si="205"/>
        <v>0.20590039791349149</v>
      </c>
      <c r="BJ229" s="34">
        <f t="shared" si="206"/>
        <v>0.11792508415296014</v>
      </c>
      <c r="BL229" s="49">
        <f t="shared" si="207"/>
        <v>1</v>
      </c>
      <c r="BM229" s="49">
        <f t="shared" si="208"/>
        <v>0.76968256115361855</v>
      </c>
      <c r="BN229" s="49">
        <f t="shared" si="209"/>
        <v>9.5896898904461949</v>
      </c>
      <c r="BO229" s="49">
        <f t="shared" si="210"/>
        <v>0.96765630916860634</v>
      </c>
      <c r="BP229" s="49">
        <f t="shared" si="211"/>
        <v>1.224826403261968</v>
      </c>
      <c r="BU229" s="38">
        <f t="shared" si="212"/>
        <v>4.3707804118110781E-2</v>
      </c>
      <c r="BV229" s="38">
        <f t="shared" si="213"/>
        <v>3.3641134616028183E-2</v>
      </c>
      <c r="BW229" s="38">
        <f t="shared" si="213"/>
        <v>0.41914428728504954</v>
      </c>
      <c r="BX229" s="38">
        <f t="shared" si="213"/>
        <v>4.2294132414795495E-2</v>
      </c>
      <c r="BY229" s="38">
        <f t="shared" si="213"/>
        <v>5.3534472512464258E-2</v>
      </c>
    </row>
    <row r="230" spans="1:77" x14ac:dyDescent="0.25">
      <c r="A230" s="23" t="s">
        <v>646</v>
      </c>
      <c r="B230" s="24" t="s">
        <v>647</v>
      </c>
      <c r="C230" s="24" t="s">
        <v>65</v>
      </c>
      <c r="D230" s="24" t="s">
        <v>66</v>
      </c>
      <c r="E230" s="25">
        <v>0.105</v>
      </c>
      <c r="F230" s="26">
        <f t="shared" si="162"/>
        <v>6.6014017196185266</v>
      </c>
      <c r="G230" s="27">
        <v>190.54607179632481</v>
      </c>
      <c r="H230" s="28">
        <f t="shared" si="163"/>
        <v>2.2800000000000002</v>
      </c>
      <c r="I230" s="27">
        <v>7.4307626648089764E-4</v>
      </c>
      <c r="J230" s="27">
        <f t="shared" si="164"/>
        <v>2.997702682220327E-7</v>
      </c>
      <c r="K230" s="20">
        <f t="shared" si="161"/>
        <v>0.99994571873812499</v>
      </c>
      <c r="S230" s="31">
        <f t="shared" si="165"/>
        <v>4.2495321748990573</v>
      </c>
      <c r="T230" s="31">
        <f t="shared" si="166"/>
        <v>6.4195639866679786</v>
      </c>
      <c r="U230" s="31">
        <f t="shared" si="167"/>
        <v>2.7372308730544406</v>
      </c>
      <c r="V230" s="31">
        <f t="shared" si="168"/>
        <v>9.5418928442942281</v>
      </c>
      <c r="W230" s="31">
        <f t="shared" si="169"/>
        <v>2.4643188742855391</v>
      </c>
      <c r="X230" s="32">
        <f t="shared" si="170"/>
        <v>32669.03480078862</v>
      </c>
      <c r="Y230" s="31">
        <f t="shared" si="171"/>
        <v>55.922339048841216</v>
      </c>
      <c r="Z230" s="31">
        <f t="shared" si="172"/>
        <v>4.0283774828335304</v>
      </c>
      <c r="AA230" s="31">
        <f t="shared" si="173"/>
        <v>11.009242930140607</v>
      </c>
      <c r="AB230" s="31">
        <f t="shared" si="174"/>
        <v>2.0348990872106225</v>
      </c>
      <c r="AD230" s="73">
        <f t="shared" si="175"/>
        <v>891.39223897980708</v>
      </c>
      <c r="AE230" s="73">
        <f t="shared" si="176"/>
        <v>41.750854614185769</v>
      </c>
      <c r="AF230" s="73">
        <f t="shared" si="177"/>
        <v>7.7886909615417804E-2</v>
      </c>
      <c r="AG230" s="73">
        <f t="shared" si="178"/>
        <v>1147.878787878788</v>
      </c>
      <c r="AH230" s="73">
        <f t="shared" si="179"/>
        <v>2407.5426245087992</v>
      </c>
      <c r="AI230" s="73">
        <f t="shared" si="180"/>
        <v>1.5720151383768222</v>
      </c>
      <c r="AJ230" s="73">
        <f t="shared" si="181"/>
        <v>399.39393939393943</v>
      </c>
      <c r="AK230" s="73">
        <f t="shared" si="182"/>
        <v>139.99811615289565</v>
      </c>
      <c r="AL230" s="73">
        <f t="shared" si="183"/>
        <v>9.5656330805480769E-4</v>
      </c>
      <c r="AM230" s="73">
        <f t="shared" si="184"/>
        <v>83.63636363636364</v>
      </c>
      <c r="AN230" s="73">
        <f t="shared" si="185"/>
        <v>0.28290832950621886</v>
      </c>
      <c r="AO230" s="73">
        <f t="shared" si="186"/>
        <v>64.242424242424249</v>
      </c>
      <c r="AP230" s="73">
        <f t="shared" si="187"/>
        <v>30.753483307868269</v>
      </c>
      <c r="AQ230" s="73">
        <f t="shared" si="188"/>
        <v>927.27272727272737</v>
      </c>
      <c r="AR230" s="73">
        <f t="shared" si="189"/>
        <v>51.623289352383722</v>
      </c>
      <c r="AS230" s="73">
        <f t="shared" si="190"/>
        <v>0.6142810755856507</v>
      </c>
      <c r="AT230" s="73">
        <f t="shared" si="191"/>
        <v>206.66666666666669</v>
      </c>
      <c r="AU230" s="73">
        <f t="shared" si="192"/>
        <v>891.39223897980708</v>
      </c>
      <c r="AV230" s="73">
        <f t="shared" si="193"/>
        <v>2407.5426245087992</v>
      </c>
      <c r="AW230" s="73">
        <f t="shared" si="194"/>
        <v>139.99811615289565</v>
      </c>
      <c r="AX230" s="73">
        <f t="shared" si="195"/>
        <v>0.28290832950621886</v>
      </c>
      <c r="AY230" s="73">
        <f t="shared" si="196"/>
        <v>30.753483307868269</v>
      </c>
      <c r="AZ230" s="73">
        <f t="shared" si="197"/>
        <v>51.623289352383722</v>
      </c>
      <c r="BA230" s="73">
        <f t="shared" si="198"/>
        <v>2829.0909090909095</v>
      </c>
      <c r="BC230" s="34">
        <f t="shared" si="199"/>
        <v>1.1226264805859124E-2</v>
      </c>
      <c r="BD230" s="34">
        <f t="shared" si="200"/>
        <v>4.7818231722418815E-2</v>
      </c>
      <c r="BE230" s="34">
        <f t="shared" si="201"/>
        <v>3.0708827157119607E-2</v>
      </c>
      <c r="BF230" s="34">
        <f t="shared" si="202"/>
        <v>2.7664907223154223E-2</v>
      </c>
      <c r="BG230" s="34">
        <f t="shared" si="203"/>
        <v>0.62779898672532752</v>
      </c>
      <c r="BH230" s="34">
        <f t="shared" si="204"/>
        <v>4.5223632360249427E-2</v>
      </c>
      <c r="BI230" s="34">
        <f t="shared" si="205"/>
        <v>0.1221393040626645</v>
      </c>
      <c r="BJ230" s="34">
        <f t="shared" si="206"/>
        <v>6.0022290456717108E-2</v>
      </c>
      <c r="BL230" s="49">
        <f t="shared" si="207"/>
        <v>1</v>
      </c>
      <c r="BM230" s="49">
        <f t="shared" si="208"/>
        <v>0.64219913725338074</v>
      </c>
      <c r="BN230" s="49">
        <f t="shared" si="209"/>
        <v>13.128862446642794</v>
      </c>
      <c r="BO230" s="49">
        <f t="shared" si="210"/>
        <v>0.94574037414785972</v>
      </c>
      <c r="BP230" s="49">
        <f t="shared" si="211"/>
        <v>1.2552176919703331</v>
      </c>
      <c r="BU230" s="38">
        <f t="shared" si="212"/>
        <v>4.0607739086052114E-2</v>
      </c>
      <c r="BV230" s="38">
        <f t="shared" si="213"/>
        <v>2.6078255006873056E-2</v>
      </c>
      <c r="BW230" s="38">
        <f t="shared" si="213"/>
        <v>0.5331334207299383</v>
      </c>
      <c r="BX230" s="38">
        <f t="shared" si="213"/>
        <v>3.8404378356541591E-2</v>
      </c>
      <c r="BY230" s="38">
        <f t="shared" si="213"/>
        <v>5.0971552531727818E-2</v>
      </c>
    </row>
    <row r="231" spans="1:77" x14ac:dyDescent="0.25">
      <c r="A231" s="23" t="s">
        <v>648</v>
      </c>
      <c r="B231" s="24" t="s">
        <v>649</v>
      </c>
      <c r="C231" s="24" t="s">
        <v>65</v>
      </c>
      <c r="D231" s="24" t="s">
        <v>66</v>
      </c>
      <c r="E231" s="25">
        <v>9.5500000000000002E-2</v>
      </c>
      <c r="F231" s="26">
        <f t="shared" si="162"/>
        <v>7.2580856603135633</v>
      </c>
      <c r="G231" s="27">
        <v>19054.607179632505</v>
      </c>
      <c r="H231" s="28">
        <f t="shared" si="163"/>
        <v>4.2800000000000011</v>
      </c>
      <c r="I231" s="27">
        <v>0.22017999999999999</v>
      </c>
      <c r="J231" s="27">
        <f t="shared" si="164"/>
        <v>8.8824553594895255E-5</v>
      </c>
      <c r="K231" s="20">
        <f t="shared" si="161"/>
        <v>0.99975150565612225</v>
      </c>
      <c r="S231" s="31">
        <f t="shared" si="165"/>
        <v>5.3467544668566189</v>
      </c>
      <c r="T231" s="31">
        <f t="shared" si="166"/>
        <v>10.225429035170297</v>
      </c>
      <c r="U231" s="31">
        <f t="shared" si="167"/>
        <v>3.3124629963723349</v>
      </c>
      <c r="V231" s="31">
        <f t="shared" si="168"/>
        <v>871.65454758731846</v>
      </c>
      <c r="W231" s="31">
        <f t="shared" si="169"/>
        <v>2.9489462070695835</v>
      </c>
      <c r="X231" s="32">
        <f t="shared" si="170"/>
        <v>9959.3738068566399</v>
      </c>
      <c r="Y231" s="31">
        <f t="shared" si="171"/>
        <v>74.003200116484209</v>
      </c>
      <c r="Z231" s="31">
        <f t="shared" si="172"/>
        <v>5.0466542353758479</v>
      </c>
      <c r="AA231" s="31">
        <f t="shared" si="173"/>
        <v>14.299218817087345</v>
      </c>
      <c r="AB231" s="31">
        <f t="shared" si="174"/>
        <v>2.0882316614888241</v>
      </c>
      <c r="AD231" s="73">
        <f t="shared" si="175"/>
        <v>708.46716891171968</v>
      </c>
      <c r="AE231" s="73">
        <f t="shared" si="176"/>
        <v>45.904080989418908</v>
      </c>
      <c r="AF231" s="73">
        <f t="shared" si="177"/>
        <v>4.8897703781450461E-2</v>
      </c>
      <c r="AG231" s="73">
        <f t="shared" si="178"/>
        <v>1147.878787878788</v>
      </c>
      <c r="AH231" s="73">
        <f t="shared" si="179"/>
        <v>1989.4561862931239</v>
      </c>
      <c r="AI231" s="73">
        <f t="shared" si="180"/>
        <v>1.7208652259681313E-2</v>
      </c>
      <c r="AJ231" s="73">
        <f t="shared" si="181"/>
        <v>399.39393939393943</v>
      </c>
      <c r="AK231" s="73">
        <f t="shared" si="182"/>
        <v>116.99094380661225</v>
      </c>
      <c r="AL231" s="73">
        <f t="shared" si="183"/>
        <v>3.1377474734893065E-3</v>
      </c>
      <c r="AM231" s="73">
        <f t="shared" si="184"/>
        <v>83.63636363636364</v>
      </c>
      <c r="AN231" s="73">
        <f t="shared" si="185"/>
        <v>0.21378664027346508</v>
      </c>
      <c r="AO231" s="73">
        <f t="shared" si="186"/>
        <v>64.242424242424249</v>
      </c>
      <c r="AP231" s="73">
        <f t="shared" si="187"/>
        <v>24.548271765419837</v>
      </c>
      <c r="AQ231" s="73">
        <f t="shared" si="188"/>
        <v>927.27272727272737</v>
      </c>
      <c r="AR231" s="73">
        <f t="shared" si="189"/>
        <v>39.745760982004406</v>
      </c>
      <c r="AS231" s="73">
        <f t="shared" si="190"/>
        <v>0.59859259058872849</v>
      </c>
      <c r="AT231" s="73">
        <f t="shared" si="191"/>
        <v>206.66666666666669</v>
      </c>
      <c r="AU231" s="73">
        <f t="shared" si="192"/>
        <v>708.46716891171968</v>
      </c>
      <c r="AV231" s="73">
        <f t="shared" si="193"/>
        <v>1989.4561862931239</v>
      </c>
      <c r="AW231" s="73">
        <f t="shared" si="194"/>
        <v>116.99094380661225</v>
      </c>
      <c r="AX231" s="73">
        <f t="shared" si="195"/>
        <v>0.21378664027346508</v>
      </c>
      <c r="AY231" s="73">
        <f t="shared" si="196"/>
        <v>24.548271765419837</v>
      </c>
      <c r="AZ231" s="73">
        <f t="shared" si="197"/>
        <v>39.745760982004406</v>
      </c>
      <c r="BA231" s="73">
        <f t="shared" si="198"/>
        <v>2829.0909090909095</v>
      </c>
      <c r="BC231" s="34">
        <f t="shared" si="199"/>
        <v>8.1852741168886023E-3</v>
      </c>
      <c r="BD231" s="34">
        <f t="shared" si="200"/>
        <v>4.3881776781482106E-2</v>
      </c>
      <c r="BE231" s="34">
        <f t="shared" si="201"/>
        <v>2.7113183100283031E-2</v>
      </c>
      <c r="BF231" s="34">
        <f t="shared" si="202"/>
        <v>2.4137285688431036E-2</v>
      </c>
      <c r="BG231" s="34">
        <f t="shared" si="203"/>
        <v>0.60573647848038581</v>
      </c>
      <c r="BH231" s="34">
        <f t="shared" si="204"/>
        <v>4.1308248289708159E-2</v>
      </c>
      <c r="BI231" s="34">
        <f t="shared" si="205"/>
        <v>0.1153064483912947</v>
      </c>
      <c r="BJ231" s="34">
        <f t="shared" si="206"/>
        <v>5.5217268523304497E-2</v>
      </c>
      <c r="BL231" s="49">
        <f t="shared" si="207"/>
        <v>1</v>
      </c>
      <c r="BM231" s="49">
        <f t="shared" si="208"/>
        <v>0.61786885328956553</v>
      </c>
      <c r="BN231" s="49">
        <f t="shared" si="209"/>
        <v>13.803827531796836</v>
      </c>
      <c r="BO231" s="49">
        <f t="shared" si="210"/>
        <v>0.94135313835195567</v>
      </c>
      <c r="BP231" s="49">
        <f t="shared" si="211"/>
        <v>1.2583188870922364</v>
      </c>
      <c r="BU231" s="38">
        <f t="shared" si="212"/>
        <v>4.0120775686083965E-2</v>
      </c>
      <c r="BV231" s="38">
        <f t="shared" si="213"/>
        <v>2.4789377666248582E-2</v>
      </c>
      <c r="BW231" s="38">
        <f t="shared" si="213"/>
        <v>0.55382026801261097</v>
      </c>
      <c r="BX231" s="38">
        <f t="shared" si="213"/>
        <v>3.7767818105209974E-2</v>
      </c>
      <c r="BY231" s="38">
        <f t="shared" si="213"/>
        <v>5.0484729810590434E-2</v>
      </c>
    </row>
    <row r="232" spans="1:77" x14ac:dyDescent="0.25">
      <c r="A232" s="23" t="s">
        <v>650</v>
      </c>
      <c r="B232" s="24" t="s">
        <v>651</v>
      </c>
      <c r="C232" s="24" t="s">
        <v>65</v>
      </c>
      <c r="D232" s="24" t="s">
        <v>66</v>
      </c>
      <c r="E232" s="25">
        <v>0.58599999999999997</v>
      </c>
      <c r="F232" s="26">
        <f t="shared" si="162"/>
        <v>1.1828450180203844</v>
      </c>
      <c r="G232" s="27">
        <v>194984.45997580473</v>
      </c>
      <c r="H232" s="28">
        <f t="shared" si="163"/>
        <v>5.29</v>
      </c>
      <c r="I232" s="27">
        <v>29.391000000000002</v>
      </c>
      <c r="J232" s="27">
        <f t="shared" si="164"/>
        <v>1.1856855548676387E-2</v>
      </c>
      <c r="K232" s="20">
        <f t="shared" si="161"/>
        <v>0.99780359513354766</v>
      </c>
      <c r="S232" s="31">
        <f t="shared" si="165"/>
        <v>5.3600411311346452</v>
      </c>
      <c r="T232" s="31">
        <f t="shared" si="166"/>
        <v>10.283962288955514</v>
      </c>
      <c r="U232" s="31">
        <f t="shared" si="167"/>
        <v>3.3194286916197631</v>
      </c>
      <c r="V232" s="31">
        <f t="shared" si="168"/>
        <v>8911.8825544639949</v>
      </c>
      <c r="W232" s="31">
        <f t="shared" si="169"/>
        <v>2.954814735915428</v>
      </c>
      <c r="X232" s="32">
        <f t="shared" si="170"/>
        <v>762.73151223586331</v>
      </c>
      <c r="Y232" s="31">
        <f t="shared" si="171"/>
        <v>74.222147847153082</v>
      </c>
      <c r="Z232" s="31">
        <f t="shared" si="172"/>
        <v>5.058984919369709</v>
      </c>
      <c r="AA232" s="31">
        <f t="shared" si="173"/>
        <v>14.339058333120756</v>
      </c>
      <c r="AB232" s="31">
        <f t="shared" si="174"/>
        <v>2.0887406316796828</v>
      </c>
      <c r="AD232" s="73">
        <f t="shared" si="175"/>
        <v>706.71099480875318</v>
      </c>
      <c r="AE232" s="73">
        <f t="shared" si="176"/>
        <v>7.4809551783097366</v>
      </c>
      <c r="AF232" s="73">
        <f t="shared" si="177"/>
        <v>4.8619392598996225E-2</v>
      </c>
      <c r="AG232" s="73">
        <f t="shared" si="178"/>
        <v>1147.878787878788</v>
      </c>
      <c r="AH232" s="73">
        <f t="shared" si="179"/>
        <v>1985.2813879198934</v>
      </c>
      <c r="AI232" s="73">
        <f t="shared" si="180"/>
        <v>1.6831460590205425E-3</v>
      </c>
      <c r="AJ232" s="73">
        <f t="shared" si="181"/>
        <v>399.39393939393943</v>
      </c>
      <c r="AK232" s="73">
        <f t="shared" si="182"/>
        <v>116.75858922949222</v>
      </c>
      <c r="AL232" s="73">
        <f t="shared" si="183"/>
        <v>4.0971166785012024E-2</v>
      </c>
      <c r="AM232" s="73">
        <f t="shared" si="184"/>
        <v>83.63636363636364</v>
      </c>
      <c r="AN232" s="73">
        <f t="shared" si="185"/>
        <v>0.21315599159119319</v>
      </c>
      <c r="AO232" s="73">
        <f t="shared" si="186"/>
        <v>64.242424242424249</v>
      </c>
      <c r="AP232" s="73">
        <f t="shared" si="187"/>
        <v>24.488438224391508</v>
      </c>
      <c r="AQ232" s="73">
        <f t="shared" si="188"/>
        <v>927.27272727272737</v>
      </c>
      <c r="AR232" s="73">
        <f t="shared" si="189"/>
        <v>39.635331702402048</v>
      </c>
      <c r="AS232" s="73">
        <f t="shared" si="190"/>
        <v>0.5984467295945689</v>
      </c>
      <c r="AT232" s="73">
        <f t="shared" si="191"/>
        <v>206.66666666666669</v>
      </c>
      <c r="AU232" s="73">
        <f t="shared" si="192"/>
        <v>706.71099480875318</v>
      </c>
      <c r="AV232" s="73">
        <f t="shared" si="193"/>
        <v>1985.2813879198934</v>
      </c>
      <c r="AW232" s="73">
        <f t="shared" si="194"/>
        <v>116.75858922949222</v>
      </c>
      <c r="AX232" s="73">
        <f t="shared" si="195"/>
        <v>0.21315599159119319</v>
      </c>
      <c r="AY232" s="73">
        <f t="shared" si="196"/>
        <v>24.488438224391508</v>
      </c>
      <c r="AZ232" s="73">
        <f t="shared" si="197"/>
        <v>39.635331702402048</v>
      </c>
      <c r="BA232" s="73">
        <f t="shared" si="198"/>
        <v>2829.0909090909095</v>
      </c>
      <c r="BC232" s="34">
        <f t="shared" si="199"/>
        <v>4.1320898544452214E-2</v>
      </c>
      <c r="BD232" s="34">
        <f t="shared" si="200"/>
        <v>0.22208056785955252</v>
      </c>
      <c r="BE232" s="34">
        <f t="shared" si="201"/>
        <v>0.13716165990461615</v>
      </c>
      <c r="BF232" s="34">
        <f t="shared" si="202"/>
        <v>0.12205277099904553</v>
      </c>
      <c r="BG232" s="34">
        <f t="shared" si="203"/>
        <v>3.0669258409435449</v>
      </c>
      <c r="BH232" s="34">
        <f t="shared" si="204"/>
        <v>0.20904180259118949</v>
      </c>
      <c r="BI232" s="34">
        <f t="shared" si="205"/>
        <v>0.58368974829917819</v>
      </c>
      <c r="BJ232" s="34">
        <f t="shared" si="206"/>
        <v>0.27944577677401616</v>
      </c>
      <c r="BL232" s="49">
        <f t="shared" si="207"/>
        <v>1</v>
      </c>
      <c r="BM232" s="49">
        <f t="shared" si="208"/>
        <v>0.61762116886948659</v>
      </c>
      <c r="BN232" s="49">
        <f t="shared" si="209"/>
        <v>13.809969375092377</v>
      </c>
      <c r="BO232" s="49">
        <f t="shared" si="210"/>
        <v>0.94128813072646245</v>
      </c>
      <c r="BP232" s="49">
        <f t="shared" si="211"/>
        <v>1.2583080972250682</v>
      </c>
      <c r="BU232" s="38">
        <f t="shared" si="212"/>
        <v>4.0117301488447922E-2</v>
      </c>
      <c r="BV232" s="38">
        <f t="shared" si="213"/>
        <v>2.47772946371848E-2</v>
      </c>
      <c r="BW232" s="38">
        <f t="shared" si="213"/>
        <v>0.5540187049668136</v>
      </c>
      <c r="BX232" s="38">
        <f t="shared" si="213"/>
        <v>3.7761939727851072E-2</v>
      </c>
      <c r="BY232" s="38">
        <f t="shared" si="213"/>
        <v>5.04799253017333E-2</v>
      </c>
    </row>
    <row r="233" spans="1:77" x14ac:dyDescent="0.25">
      <c r="A233" s="23" t="s">
        <v>652</v>
      </c>
      <c r="B233" s="24" t="s">
        <v>653</v>
      </c>
      <c r="C233" s="24" t="s">
        <v>65</v>
      </c>
      <c r="D233" s="24" t="s">
        <v>66</v>
      </c>
      <c r="E233" s="25">
        <v>9.75E-3</v>
      </c>
      <c r="F233" s="26">
        <f t="shared" si="162"/>
        <v>71.092018518968743</v>
      </c>
      <c r="G233" s="27">
        <v>436.51583224016622</v>
      </c>
      <c r="H233" s="28">
        <f t="shared" si="163"/>
        <v>2.64</v>
      </c>
      <c r="I233" s="27">
        <v>5.6358000000000005E-5</v>
      </c>
      <c r="J233" s="27">
        <f t="shared" si="164"/>
        <v>2.2735826103647504E-8</v>
      </c>
      <c r="K233" s="20">
        <f t="shared" si="161"/>
        <v>0.99995159334271044</v>
      </c>
      <c r="S233" s="31">
        <f t="shared" si="165"/>
        <v>4.7973960112742189</v>
      </c>
      <c r="T233" s="31">
        <f t="shared" si="166"/>
        <v>8.0965747910807693</v>
      </c>
      <c r="U233" s="31">
        <f t="shared" si="167"/>
        <v>3.0244551485701274</v>
      </c>
      <c r="V233" s="31">
        <f t="shared" si="168"/>
        <v>20.783037683178268</v>
      </c>
      <c r="W233" s="31">
        <f t="shared" si="169"/>
        <v>2.7063024647552796</v>
      </c>
      <c r="X233" s="32">
        <f t="shared" si="170"/>
        <v>932464.53309915739</v>
      </c>
      <c r="Y233" s="31">
        <f t="shared" si="171"/>
        <v>64.950454848249649</v>
      </c>
      <c r="Z233" s="31">
        <f t="shared" si="172"/>
        <v>4.5368223186964292</v>
      </c>
      <c r="AA233" s="31">
        <f t="shared" si="173"/>
        <v>12.65199009652258</v>
      </c>
      <c r="AB233" s="31">
        <f t="shared" si="174"/>
        <v>2.0646563602377803</v>
      </c>
      <c r="AD233" s="73">
        <f t="shared" si="175"/>
        <v>789.59502011047925</v>
      </c>
      <c r="AE233" s="73">
        <f t="shared" si="176"/>
        <v>449.62458815276977</v>
      </c>
      <c r="AF233" s="73">
        <f t="shared" si="177"/>
        <v>6.1754508900578889E-2</v>
      </c>
      <c r="AG233" s="73">
        <f t="shared" si="178"/>
        <v>1147.878787878788</v>
      </c>
      <c r="AH233" s="73">
        <f t="shared" si="179"/>
        <v>2178.9048527023306</v>
      </c>
      <c r="AI233" s="73">
        <f t="shared" si="180"/>
        <v>0.72174242421457757</v>
      </c>
      <c r="AJ233" s="73">
        <f t="shared" si="181"/>
        <v>399.39393939393943</v>
      </c>
      <c r="AK233" s="73">
        <f t="shared" si="182"/>
        <v>127.48020758692137</v>
      </c>
      <c r="AL233" s="73">
        <f t="shared" si="183"/>
        <v>3.3513338996537366E-5</v>
      </c>
      <c r="AM233" s="73">
        <f t="shared" si="184"/>
        <v>83.63636363636364</v>
      </c>
      <c r="AN233" s="73">
        <f t="shared" si="185"/>
        <v>0.24358406048659745</v>
      </c>
      <c r="AO233" s="73">
        <f t="shared" si="186"/>
        <v>64.242424242424249</v>
      </c>
      <c r="AP233" s="73">
        <f t="shared" si="187"/>
        <v>27.306919022499844</v>
      </c>
      <c r="AQ233" s="73">
        <f t="shared" si="188"/>
        <v>927.27272727272737</v>
      </c>
      <c r="AR233" s="73">
        <f t="shared" si="189"/>
        <v>44.920469348892446</v>
      </c>
      <c r="AS233" s="73">
        <f t="shared" si="190"/>
        <v>0.60542762663712291</v>
      </c>
      <c r="AT233" s="73">
        <f t="shared" si="191"/>
        <v>206.66666666666669</v>
      </c>
      <c r="AU233" s="73">
        <f t="shared" si="192"/>
        <v>789.59502011047925</v>
      </c>
      <c r="AV233" s="73">
        <f t="shared" si="193"/>
        <v>2178.9048527023306</v>
      </c>
      <c r="AW233" s="73">
        <f t="shared" si="194"/>
        <v>127.48020758692137</v>
      </c>
      <c r="AX233" s="73">
        <f t="shared" si="195"/>
        <v>0.24358406048659745</v>
      </c>
      <c r="AY233" s="73">
        <f t="shared" si="196"/>
        <v>27.306919022499844</v>
      </c>
      <c r="AZ233" s="73">
        <f t="shared" si="197"/>
        <v>44.920469348892446</v>
      </c>
      <c r="BA233" s="73">
        <f t="shared" si="198"/>
        <v>2829.0909090909095</v>
      </c>
      <c r="BC233" s="34">
        <f t="shared" si="199"/>
        <v>9.666956788558428E-4</v>
      </c>
      <c r="BD233" s="34">
        <f t="shared" si="200"/>
        <v>4.6492602492118331E-3</v>
      </c>
      <c r="BE233" s="34">
        <f t="shared" si="201"/>
        <v>2.922759585473925E-3</v>
      </c>
      <c r="BF233" s="34">
        <f t="shared" si="202"/>
        <v>2.6161702105894791E-3</v>
      </c>
      <c r="BG233" s="34">
        <f t="shared" si="203"/>
        <v>6.278732404152447E-2</v>
      </c>
      <c r="BH233" s="34">
        <f t="shared" si="204"/>
        <v>4.3857265312205827E-3</v>
      </c>
      <c r="BI233" s="34">
        <f t="shared" si="205"/>
        <v>1.2067974800768435E-2</v>
      </c>
      <c r="BJ233" s="34">
        <f t="shared" si="206"/>
        <v>5.8450282735566716E-3</v>
      </c>
      <c r="BL233" s="49">
        <f t="shared" si="207"/>
        <v>1</v>
      </c>
      <c r="BM233" s="49">
        <f t="shared" si="208"/>
        <v>0.62865045809586728</v>
      </c>
      <c r="BN233" s="49">
        <f t="shared" si="209"/>
        <v>13.5047987585054</v>
      </c>
      <c r="BO233" s="49">
        <f t="shared" si="210"/>
        <v>0.94331706468014431</v>
      </c>
      <c r="BP233" s="49">
        <f t="shared" si="211"/>
        <v>1.2571953300630032</v>
      </c>
      <c r="BU233" s="38">
        <f t="shared" si="212"/>
        <v>4.0329890772203267E-2</v>
      </c>
      <c r="BV233" s="38">
        <f t="shared" si="213"/>
        <v>2.5353404308901876E-2</v>
      </c>
      <c r="BW233" s="38">
        <f t="shared" si="213"/>
        <v>0.54464705883110909</v>
      </c>
      <c r="BX233" s="38">
        <f t="shared" si="213"/>
        <v>3.8043874182105628E-2</v>
      </c>
      <c r="BY233" s="38">
        <f t="shared" si="213"/>
        <v>5.0702550340764957E-2</v>
      </c>
    </row>
    <row r="234" spans="1:77" x14ac:dyDescent="0.25">
      <c r="A234" s="23" t="s">
        <v>654</v>
      </c>
      <c r="B234" s="24" t="s">
        <v>655</v>
      </c>
      <c r="C234" s="24" t="s">
        <v>215</v>
      </c>
      <c r="D234" s="24" t="s">
        <v>90</v>
      </c>
      <c r="E234" s="25">
        <v>1.29</v>
      </c>
      <c r="F234" s="26">
        <f t="shared" si="162"/>
        <v>0.53732339578290333</v>
      </c>
      <c r="G234" s="27">
        <v>5370.3179637025269</v>
      </c>
      <c r="H234" s="28">
        <f t="shared" si="163"/>
        <v>3.73</v>
      </c>
      <c r="I234" s="27">
        <v>0.18864559995283858</v>
      </c>
      <c r="J234" s="27">
        <f t="shared" si="164"/>
        <v>7.6103012096703061E-5</v>
      </c>
      <c r="K234" s="20">
        <f t="shared" si="161"/>
        <v>0.9999029597709661</v>
      </c>
      <c r="S234" s="31">
        <f t="shared" si="165"/>
        <v>5.3096525348106365</v>
      </c>
      <c r="T234" s="31">
        <f t="shared" si="166"/>
        <v>10.063958379782964</v>
      </c>
      <c r="U234" s="31">
        <f t="shared" si="167"/>
        <v>3.2930118575224947</v>
      </c>
      <c r="V234" s="31">
        <f t="shared" si="168"/>
        <v>246.26434996353848</v>
      </c>
      <c r="W234" s="31">
        <f t="shared" si="169"/>
        <v>2.9325588163827785</v>
      </c>
      <c r="X234" s="32">
        <f t="shared" si="170"/>
        <v>3285.1710603147758</v>
      </c>
      <c r="Y234" s="31">
        <f t="shared" si="171"/>
        <v>73.391806341875679</v>
      </c>
      <c r="Z234" s="31">
        <f t="shared" si="172"/>
        <v>5.0122218007144763</v>
      </c>
      <c r="AA234" s="31">
        <f t="shared" si="173"/>
        <v>14.187970200753963</v>
      </c>
      <c r="AB234" s="31">
        <f t="shared" si="174"/>
        <v>2.0867966053791065</v>
      </c>
      <c r="AD234" s="73">
        <f t="shared" si="175"/>
        <v>713.41768132010077</v>
      </c>
      <c r="AE234" s="73">
        <f t="shared" si="176"/>
        <v>3.3983253755732603</v>
      </c>
      <c r="AF234" s="73">
        <f t="shared" si="177"/>
        <v>4.9682240439748601E-2</v>
      </c>
      <c r="AG234" s="73">
        <f t="shared" si="178"/>
        <v>1147.878787878788</v>
      </c>
      <c r="AH234" s="73">
        <f t="shared" si="179"/>
        <v>2001.207491842438</v>
      </c>
      <c r="AI234" s="73">
        <f t="shared" si="180"/>
        <v>6.0910156107535966E-2</v>
      </c>
      <c r="AJ234" s="73">
        <f t="shared" si="181"/>
        <v>399.39393939393943</v>
      </c>
      <c r="AK234" s="73">
        <f t="shared" si="182"/>
        <v>117.64469925467579</v>
      </c>
      <c r="AL234" s="73">
        <f t="shared" si="183"/>
        <v>9.5124422522478054E-3</v>
      </c>
      <c r="AM234" s="73">
        <f t="shared" si="184"/>
        <v>83.63636363636364</v>
      </c>
      <c r="AN234" s="73">
        <f t="shared" si="185"/>
        <v>0.21556759958585486</v>
      </c>
      <c r="AO234" s="73">
        <f t="shared" si="186"/>
        <v>64.242424242424249</v>
      </c>
      <c r="AP234" s="73">
        <f t="shared" si="187"/>
        <v>24.716910903355018</v>
      </c>
      <c r="AQ234" s="73">
        <f t="shared" si="188"/>
        <v>927.27272727272737</v>
      </c>
      <c r="AR234" s="73">
        <f t="shared" si="189"/>
        <v>40.057409572451149</v>
      </c>
      <c r="AS234" s="73">
        <f t="shared" si="190"/>
        <v>0.59900423298461025</v>
      </c>
      <c r="AT234" s="73">
        <f t="shared" si="191"/>
        <v>206.66666666666669</v>
      </c>
      <c r="AU234" s="73">
        <f t="shared" si="192"/>
        <v>713.41768132010077</v>
      </c>
      <c r="AV234" s="73">
        <f t="shared" si="193"/>
        <v>2001.207491842438</v>
      </c>
      <c r="AW234" s="73">
        <f t="shared" si="194"/>
        <v>117.64469925467579</v>
      </c>
      <c r="AX234" s="73">
        <f t="shared" si="195"/>
        <v>0.21556759958585486</v>
      </c>
      <c r="AY234" s="73">
        <f t="shared" si="196"/>
        <v>24.716910903355018</v>
      </c>
      <c r="AZ234" s="73">
        <f t="shared" si="197"/>
        <v>40.057409572451149</v>
      </c>
      <c r="BA234" s="73">
        <f t="shared" si="198"/>
        <v>2829.0909090909095</v>
      </c>
      <c r="BC234" s="34">
        <f t="shared" si="199"/>
        <v>7.376209196966628E-2</v>
      </c>
      <c r="BD234" s="34">
        <f t="shared" si="200"/>
        <v>0.39269643524772291</v>
      </c>
      <c r="BE234" s="34">
        <f t="shared" si="201"/>
        <v>0.24289205065880712</v>
      </c>
      <c r="BF234" s="34">
        <f t="shared" si="202"/>
        <v>0.21629418413926024</v>
      </c>
      <c r="BG234" s="34">
        <f t="shared" si="203"/>
        <v>5.413533169209372</v>
      </c>
      <c r="BH234" s="34">
        <f t="shared" si="204"/>
        <v>0.36971196543666751</v>
      </c>
      <c r="BI234" s="34">
        <f t="shared" si="205"/>
        <v>1.0311154299879604</v>
      </c>
      <c r="BJ234" s="34">
        <f t="shared" si="206"/>
        <v>0.49411400580682779</v>
      </c>
      <c r="BL234" s="49">
        <f t="shared" si="207"/>
        <v>1</v>
      </c>
      <c r="BM234" s="49">
        <f t="shared" si="208"/>
        <v>0.61852369631413795</v>
      </c>
      <c r="BN234" s="49">
        <f t="shared" si="209"/>
        <v>13.785541918134239</v>
      </c>
      <c r="BO234" s="49">
        <f t="shared" si="210"/>
        <v>0.94147013380308331</v>
      </c>
      <c r="BP234" s="49">
        <f t="shared" si="211"/>
        <v>1.2582594631782895</v>
      </c>
      <c r="BU234" s="38">
        <f t="shared" si="212"/>
        <v>4.0133329400050141E-2</v>
      </c>
      <c r="BV234" s="38">
        <f t="shared" si="213"/>
        <v>2.4823415245911879E-2</v>
      </c>
      <c r="BW234" s="38">
        <f t="shared" si="213"/>
        <v>0.55325969475868042</v>
      </c>
      <c r="BX234" s="38">
        <f t="shared" si="213"/>
        <v>3.7784331000228426E-2</v>
      </c>
      <c r="BY234" s="38">
        <f t="shared" si="213"/>
        <v>5.0498141506464554E-2</v>
      </c>
    </row>
    <row r="235" spans="1:77" x14ac:dyDescent="0.25">
      <c r="A235" s="23" t="s">
        <v>656</v>
      </c>
      <c r="B235" s="24" t="s">
        <v>657</v>
      </c>
      <c r="C235" s="24" t="s">
        <v>77</v>
      </c>
      <c r="D235" s="24" t="s">
        <v>66</v>
      </c>
      <c r="E235" s="25">
        <v>1.29</v>
      </c>
      <c r="F235" s="26">
        <f t="shared" si="162"/>
        <v>0.53732339578290333</v>
      </c>
      <c r="G235" s="27">
        <v>1122.0184543019636</v>
      </c>
      <c r="H235" s="28">
        <f t="shared" si="163"/>
        <v>3.0500000000000003</v>
      </c>
      <c r="I235" s="27">
        <v>0.20199999999999999</v>
      </c>
      <c r="J235" s="27">
        <f t="shared" si="164"/>
        <v>8.149041614210574E-5</v>
      </c>
      <c r="K235" s="20">
        <f t="shared" si="161"/>
        <v>0.99994805750309046</v>
      </c>
      <c r="S235" s="31">
        <f t="shared" si="165"/>
        <v>5.1237872929049511</v>
      </c>
      <c r="T235" s="31">
        <f t="shared" si="166"/>
        <v>9.2965367042406246</v>
      </c>
      <c r="U235" s="31">
        <f t="shared" si="167"/>
        <v>3.1955697452576657</v>
      </c>
      <c r="V235" s="31">
        <f t="shared" si="168"/>
        <v>52.111418245596262</v>
      </c>
      <c r="W235" s="31">
        <f t="shared" si="169"/>
        <v>2.8504648076278993</v>
      </c>
      <c r="X235" s="32">
        <f t="shared" si="170"/>
        <v>650.27729639675499</v>
      </c>
      <c r="Y235" s="31">
        <f t="shared" si="171"/>
        <v>70.328977924304183</v>
      </c>
      <c r="Z235" s="31">
        <f t="shared" si="172"/>
        <v>4.8397296299615933</v>
      </c>
      <c r="AA235" s="31">
        <f t="shared" si="173"/>
        <v>13.630660922065994</v>
      </c>
      <c r="AB235" s="31">
        <f t="shared" si="174"/>
        <v>2.0792872656442509</v>
      </c>
      <c r="AD235" s="73">
        <f t="shared" si="175"/>
        <v>739.29688791830756</v>
      </c>
      <c r="AE235" s="73">
        <f t="shared" si="176"/>
        <v>3.3983253755732603</v>
      </c>
      <c r="AF235" s="73">
        <f t="shared" si="177"/>
        <v>5.3783469684137802E-2</v>
      </c>
      <c r="AG235" s="73">
        <f t="shared" si="178"/>
        <v>1147.878787878788</v>
      </c>
      <c r="AH235" s="73">
        <f t="shared" si="179"/>
        <v>2062.2300639126352</v>
      </c>
      <c r="AI235" s="73">
        <f t="shared" si="180"/>
        <v>0.28784478536558716</v>
      </c>
      <c r="AJ235" s="73">
        <f t="shared" si="181"/>
        <v>399.39393939393943</v>
      </c>
      <c r="AK235" s="73">
        <f t="shared" si="182"/>
        <v>121.03289227664671</v>
      </c>
      <c r="AL235" s="73">
        <f t="shared" si="183"/>
        <v>4.8056421734480138E-2</v>
      </c>
      <c r="AM235" s="73">
        <f t="shared" si="184"/>
        <v>83.63636363636364</v>
      </c>
      <c r="AN235" s="73">
        <f t="shared" si="185"/>
        <v>0.2249555729277945</v>
      </c>
      <c r="AO235" s="73">
        <f t="shared" si="186"/>
        <v>64.242424242424249</v>
      </c>
      <c r="AP235" s="73">
        <f t="shared" si="187"/>
        <v>25.59784309213498</v>
      </c>
      <c r="AQ235" s="73">
        <f t="shared" si="188"/>
        <v>927.27272727272737</v>
      </c>
      <c r="AR235" s="73">
        <f t="shared" si="189"/>
        <v>41.695214676882394</v>
      </c>
      <c r="AS235" s="73">
        <f t="shared" si="190"/>
        <v>0.60116753497872133</v>
      </c>
      <c r="AT235" s="73">
        <f t="shared" si="191"/>
        <v>206.66666666666669</v>
      </c>
      <c r="AU235" s="73">
        <f t="shared" si="192"/>
        <v>739.29688791830756</v>
      </c>
      <c r="AV235" s="73">
        <f t="shared" si="193"/>
        <v>2062.2300639126352</v>
      </c>
      <c r="AW235" s="73">
        <f t="shared" si="194"/>
        <v>121.03289227664671</v>
      </c>
      <c r="AX235" s="73">
        <f t="shared" si="195"/>
        <v>0.2249555729277945</v>
      </c>
      <c r="AY235" s="73">
        <f t="shared" si="196"/>
        <v>25.59784309213498</v>
      </c>
      <c r="AZ235" s="73">
        <f t="shared" si="197"/>
        <v>41.695214676882394</v>
      </c>
      <c r="BA235" s="73">
        <f t="shared" si="198"/>
        <v>2829.0909090909095</v>
      </c>
      <c r="BC235" s="34">
        <f t="shared" si="199"/>
        <v>7.5749815825919886E-2</v>
      </c>
      <c r="BD235" s="34">
        <f t="shared" si="200"/>
        <v>0.38914922070416408</v>
      </c>
      <c r="BE235" s="34">
        <f t="shared" si="201"/>
        <v>0.24203003726059036</v>
      </c>
      <c r="BF235" s="34">
        <f t="shared" si="202"/>
        <v>0.2158364857632781</v>
      </c>
      <c r="BG235" s="34">
        <f t="shared" si="203"/>
        <v>5.327407124991228</v>
      </c>
      <c r="BH235" s="34">
        <f t="shared" si="204"/>
        <v>0.36660862811683809</v>
      </c>
      <c r="BI235" s="34">
        <f t="shared" si="205"/>
        <v>1.0178446258616032</v>
      </c>
      <c r="BJ235" s="34">
        <f t="shared" si="206"/>
        <v>0.48951611577644705</v>
      </c>
      <c r="BL235" s="49">
        <f t="shared" si="207"/>
        <v>1</v>
      </c>
      <c r="BM235" s="49">
        <f t="shared" si="208"/>
        <v>0.62194660655528977</v>
      </c>
      <c r="BN235" s="49">
        <f t="shared" si="209"/>
        <v>13.689882547757142</v>
      </c>
      <c r="BO235" s="49">
        <f t="shared" si="210"/>
        <v>0.9420772511209482</v>
      </c>
      <c r="BP235" s="49">
        <f t="shared" si="211"/>
        <v>1.2579136478563915</v>
      </c>
      <c r="BU235" s="38">
        <f t="shared" si="212"/>
        <v>4.0199858893662246E-2</v>
      </c>
      <c r="BV235" s="38">
        <f t="shared" si="213"/>
        <v>2.5002165822914719E-2</v>
      </c>
      <c r="BW235" s="38">
        <f t="shared" si="213"/>
        <v>0.55033134669064654</v>
      </c>
      <c r="BX235" s="38">
        <f t="shared" si="213"/>
        <v>3.7871372561991329E-2</v>
      </c>
      <c r="BY235" s="38">
        <f t="shared" si="213"/>
        <v>5.0567951144238878E-2</v>
      </c>
    </row>
    <row r="236" spans="1:77" x14ac:dyDescent="0.25">
      <c r="A236" s="23" t="s">
        <v>658</v>
      </c>
      <c r="B236" s="24" t="s">
        <v>659</v>
      </c>
      <c r="C236" s="24" t="s">
        <v>65</v>
      </c>
      <c r="D236" s="24" t="s">
        <v>66</v>
      </c>
      <c r="E236" s="25">
        <v>3.8600000000000002E-2</v>
      </c>
      <c r="F236" s="26">
        <f t="shared" si="162"/>
        <v>17.957180843521897</v>
      </c>
      <c r="G236" s="27">
        <v>5370.3179637025269</v>
      </c>
      <c r="H236" s="28">
        <f t="shared" si="163"/>
        <v>3.73</v>
      </c>
      <c r="I236" s="27">
        <v>5.5232874652858443E-5</v>
      </c>
      <c r="J236" s="27">
        <f t="shared" si="164"/>
        <v>2.228193039696138E-8</v>
      </c>
      <c r="K236" s="20">
        <f t="shared" si="161"/>
        <v>0.9999029597709661</v>
      </c>
      <c r="S236" s="31">
        <f t="shared" si="165"/>
        <v>5.3096525348106365</v>
      </c>
      <c r="T236" s="31">
        <f t="shared" si="166"/>
        <v>10.063958379782964</v>
      </c>
      <c r="U236" s="31">
        <f t="shared" si="167"/>
        <v>3.2930118575224947</v>
      </c>
      <c r="V236" s="31">
        <f t="shared" si="168"/>
        <v>246.26434996353848</v>
      </c>
      <c r="W236" s="31">
        <f t="shared" si="169"/>
        <v>2.9325588163827785</v>
      </c>
      <c r="X236" s="32">
        <f t="shared" si="170"/>
        <v>11220365.941766364</v>
      </c>
      <c r="Y236" s="31">
        <f t="shared" si="171"/>
        <v>73.391806341875679</v>
      </c>
      <c r="Z236" s="31">
        <f t="shared" si="172"/>
        <v>5.0122218007144763</v>
      </c>
      <c r="AA236" s="31">
        <f t="shared" si="173"/>
        <v>14.187970200753963</v>
      </c>
      <c r="AB236" s="31">
        <f t="shared" si="174"/>
        <v>2.0867966053791065</v>
      </c>
      <c r="AD236" s="73">
        <f t="shared" si="175"/>
        <v>713.41768132010077</v>
      </c>
      <c r="AE236" s="73">
        <f t="shared" si="176"/>
        <v>113.57097757744832</v>
      </c>
      <c r="AF236" s="73">
        <f t="shared" si="177"/>
        <v>4.9682240439748601E-2</v>
      </c>
      <c r="AG236" s="73">
        <f t="shared" si="178"/>
        <v>1147.878787878788</v>
      </c>
      <c r="AH236" s="73">
        <f t="shared" si="179"/>
        <v>2001.207491842438</v>
      </c>
      <c r="AI236" s="73">
        <f t="shared" si="180"/>
        <v>6.0910156107535966E-2</v>
      </c>
      <c r="AJ236" s="73">
        <f t="shared" si="181"/>
        <v>399.39393939393943</v>
      </c>
      <c r="AK236" s="73">
        <f t="shared" si="182"/>
        <v>117.64469925467579</v>
      </c>
      <c r="AL236" s="73">
        <f t="shared" si="183"/>
        <v>2.7851141542252114E-6</v>
      </c>
      <c r="AM236" s="73">
        <f t="shared" si="184"/>
        <v>83.63636363636364</v>
      </c>
      <c r="AN236" s="73">
        <f t="shared" si="185"/>
        <v>0.21556759958585486</v>
      </c>
      <c r="AO236" s="73">
        <f t="shared" si="186"/>
        <v>64.242424242424249</v>
      </c>
      <c r="AP236" s="73">
        <f t="shared" si="187"/>
        <v>24.716910903355018</v>
      </c>
      <c r="AQ236" s="73">
        <f t="shared" si="188"/>
        <v>927.27272727272737</v>
      </c>
      <c r="AR236" s="73">
        <f t="shared" si="189"/>
        <v>40.057409572451149</v>
      </c>
      <c r="AS236" s="73">
        <f t="shared" si="190"/>
        <v>0.59900423298461025</v>
      </c>
      <c r="AT236" s="73">
        <f t="shared" si="191"/>
        <v>206.66666666666669</v>
      </c>
      <c r="AU236" s="73">
        <f t="shared" si="192"/>
        <v>713.41768132010077</v>
      </c>
      <c r="AV236" s="73">
        <f t="shared" si="193"/>
        <v>2001.207491842438</v>
      </c>
      <c r="AW236" s="73">
        <f t="shared" si="194"/>
        <v>117.64469925467579</v>
      </c>
      <c r="AX236" s="73">
        <f t="shared" si="195"/>
        <v>0.21556759958585486</v>
      </c>
      <c r="AY236" s="73">
        <f t="shared" si="196"/>
        <v>24.716910903355018</v>
      </c>
      <c r="AZ236" s="73">
        <f t="shared" si="197"/>
        <v>40.057409572451149</v>
      </c>
      <c r="BA236" s="73">
        <f t="shared" si="198"/>
        <v>2829.0909090909095</v>
      </c>
      <c r="BC236" s="34">
        <f t="shared" si="199"/>
        <v>3.4144074216021615E-3</v>
      </c>
      <c r="BD236" s="34">
        <f t="shared" si="200"/>
        <v>1.8177599248738713E-2</v>
      </c>
      <c r="BE236" s="34">
        <f t="shared" si="201"/>
        <v>1.1243341915501144E-2</v>
      </c>
      <c r="BF236" s="34">
        <f t="shared" si="202"/>
        <v>1.0012950349896172E-2</v>
      </c>
      <c r="BG236" s="34">
        <f t="shared" si="203"/>
        <v>0.2505895282584889</v>
      </c>
      <c r="BH236" s="34">
        <f t="shared" si="204"/>
        <v>1.7113767315075658E-2</v>
      </c>
      <c r="BI236" s="34">
        <f t="shared" si="205"/>
        <v>4.7729776673460095E-2</v>
      </c>
      <c r="BJ236" s="34">
        <f t="shared" si="206"/>
        <v>2.2872270613450162E-2</v>
      </c>
      <c r="BL236" s="49">
        <f t="shared" si="207"/>
        <v>1</v>
      </c>
      <c r="BM236" s="49">
        <f t="shared" si="208"/>
        <v>0.618527329250109</v>
      </c>
      <c r="BN236" s="49">
        <f t="shared" si="209"/>
        <v>13.785622888340248</v>
      </c>
      <c r="BO236" s="49">
        <f t="shared" si="210"/>
        <v>0.9414756635842948</v>
      </c>
      <c r="BP236" s="49">
        <f t="shared" si="211"/>
        <v>1.2582668536405983</v>
      </c>
      <c r="BU236" s="38">
        <f t="shared" si="212"/>
        <v>4.0133101559538052E-2</v>
      </c>
      <c r="BV236" s="38">
        <f t="shared" si="213"/>
        <v>2.4823420122144457E-2</v>
      </c>
      <c r="BW236" s="38">
        <f t="shared" si="213"/>
        <v>0.55325980343925141</v>
      </c>
      <c r="BX236" s="38">
        <f t="shared" si="213"/>
        <v>3.7784338422461983E-2</v>
      </c>
      <c r="BY236" s="38">
        <f t="shared" si="213"/>
        <v>5.0498151426158537E-2</v>
      </c>
    </row>
    <row r="237" spans="1:77" x14ac:dyDescent="0.25">
      <c r="A237" s="23" t="s">
        <v>660</v>
      </c>
      <c r="B237" s="24" t="s">
        <v>661</v>
      </c>
      <c r="C237" s="24" t="s">
        <v>65</v>
      </c>
      <c r="D237" s="24" t="s">
        <v>66</v>
      </c>
      <c r="E237" s="25">
        <v>0.11</v>
      </c>
      <c r="F237" s="26">
        <f t="shared" si="162"/>
        <v>6.301338005090412</v>
      </c>
      <c r="G237" s="27">
        <v>1.9498445997580441E-3</v>
      </c>
      <c r="H237" s="28">
        <f t="shared" si="163"/>
        <v>-2.7100000000000004</v>
      </c>
      <c r="I237" s="27">
        <v>4.9472685701917542E-9</v>
      </c>
      <c r="J237" s="27">
        <f t="shared" si="164"/>
        <v>1.9958167057014183E-12</v>
      </c>
      <c r="K237" s="20">
        <f t="shared" si="161"/>
        <v>0.40120948214308277</v>
      </c>
      <c r="S237" s="31">
        <f t="shared" si="165"/>
        <v>0.87087133833373798</v>
      </c>
      <c r="T237" s="31">
        <f t="shared" si="166"/>
        <v>0.79879875889120611</v>
      </c>
      <c r="U237" s="31">
        <f t="shared" si="167"/>
        <v>0.96592686179428977</v>
      </c>
      <c r="V237" s="31">
        <f t="shared" si="168"/>
        <v>0.83377332101501833</v>
      </c>
      <c r="W237" s="31">
        <f t="shared" si="169"/>
        <v>0.97201289252747758</v>
      </c>
      <c r="X237" s="32">
        <f t="shared" si="170"/>
        <v>479247630.14421052</v>
      </c>
      <c r="Y237" s="31">
        <f t="shared" si="171"/>
        <v>0.24620338481409759</v>
      </c>
      <c r="Z237" s="31">
        <f t="shared" si="172"/>
        <v>0.89281251134395223</v>
      </c>
      <c r="AA237" s="31">
        <f t="shared" si="173"/>
        <v>0.87846745834484852</v>
      </c>
      <c r="AB237" s="31">
        <f t="shared" si="174"/>
        <v>0.89245286269281643</v>
      </c>
      <c r="AD237" s="73">
        <f t="shared" si="175"/>
        <v>4349.6666307191654</v>
      </c>
      <c r="AE237" s="73">
        <f t="shared" si="176"/>
        <v>39.853088495359145</v>
      </c>
      <c r="AF237" s="73">
        <f t="shared" si="177"/>
        <v>0.62593988089570685</v>
      </c>
      <c r="AG237" s="73">
        <f t="shared" si="178"/>
        <v>1147.878787878788</v>
      </c>
      <c r="AH237" s="73">
        <f t="shared" si="179"/>
        <v>6822.4627149911994</v>
      </c>
      <c r="AI237" s="73">
        <f t="shared" si="180"/>
        <v>17.990501281258691</v>
      </c>
      <c r="AJ237" s="73">
        <f t="shared" si="181"/>
        <v>399.39393939393943</v>
      </c>
      <c r="AK237" s="73">
        <f t="shared" si="182"/>
        <v>354.93356379555149</v>
      </c>
      <c r="AL237" s="73">
        <f t="shared" si="183"/>
        <v>6.5206373562236619E-8</v>
      </c>
      <c r="AM237" s="73">
        <f t="shared" si="184"/>
        <v>83.63636363636364</v>
      </c>
      <c r="AN237" s="73">
        <f t="shared" si="185"/>
        <v>64.259455792348462</v>
      </c>
      <c r="AO237" s="73">
        <f t="shared" si="186"/>
        <v>64.242424242424249</v>
      </c>
      <c r="AP237" s="73">
        <f t="shared" si="187"/>
        <v>138.75997267290373</v>
      </c>
      <c r="AQ237" s="73">
        <f t="shared" si="188"/>
        <v>927.27272727272737</v>
      </c>
      <c r="AR237" s="73">
        <f t="shared" si="189"/>
        <v>646.96003014630753</v>
      </c>
      <c r="AS237" s="73">
        <f t="shared" si="190"/>
        <v>1.400634198458784</v>
      </c>
      <c r="AT237" s="73">
        <f t="shared" si="191"/>
        <v>206.66666666666669</v>
      </c>
      <c r="AU237" s="73">
        <f t="shared" si="192"/>
        <v>4349.6666307191654</v>
      </c>
      <c r="AV237" s="73">
        <f t="shared" si="193"/>
        <v>6822.4627149911994</v>
      </c>
      <c r="AW237" s="73">
        <f t="shared" si="194"/>
        <v>354.93356379555149</v>
      </c>
      <c r="AX237" s="73">
        <f t="shared" si="195"/>
        <v>64.259455792348462</v>
      </c>
      <c r="AY237" s="73">
        <f t="shared" si="196"/>
        <v>138.75997267290373</v>
      </c>
      <c r="AZ237" s="73">
        <f t="shared" si="197"/>
        <v>646.96003014630753</v>
      </c>
      <c r="BA237" s="73">
        <f t="shared" si="198"/>
        <v>2829.0909090909095</v>
      </c>
      <c r="BC237" s="34">
        <f t="shared" si="199"/>
        <v>2.093908786643036E-2</v>
      </c>
      <c r="BD237" s="34">
        <f t="shared" si="200"/>
        <v>1.8259030787387456E-2</v>
      </c>
      <c r="BE237" s="34">
        <f t="shared" si="201"/>
        <v>2.0172433708269648E-2</v>
      </c>
      <c r="BF237" s="34">
        <f t="shared" si="202"/>
        <v>2.0353063360196828E-2</v>
      </c>
      <c r="BG237" s="34">
        <f t="shared" si="203"/>
        <v>5.1552743076349553E-3</v>
      </c>
      <c r="BH237" s="34">
        <f t="shared" si="204"/>
        <v>1.8694679623279368E-2</v>
      </c>
      <c r="BI237" s="34">
        <f t="shared" si="205"/>
        <v>1.8354570624845749E-2</v>
      </c>
      <c r="BJ237" s="34">
        <f t="shared" si="206"/>
        <v>2.0566431452148773E-2</v>
      </c>
      <c r="BL237" s="49">
        <f t="shared" si="207"/>
        <v>1</v>
      </c>
      <c r="BM237" s="49">
        <f t="shared" si="208"/>
        <v>1.1047921405666223</v>
      </c>
      <c r="BN237" s="49">
        <f t="shared" si="209"/>
        <v>0.28234107098367972</v>
      </c>
      <c r="BO237" s="49">
        <f t="shared" si="210"/>
        <v>1.0238593625786994</v>
      </c>
      <c r="BP237" s="49">
        <f t="shared" si="211"/>
        <v>1.1263703803136784</v>
      </c>
      <c r="BU237" s="38">
        <f t="shared" si="212"/>
        <v>5.5399870638477129E-2</v>
      </c>
      <c r="BV237" s="38">
        <f t="shared" si="213"/>
        <v>6.1205341669797117E-2</v>
      </c>
      <c r="BW237" s="38">
        <f t="shared" si="213"/>
        <v>1.5641658808424944E-2</v>
      </c>
      <c r="BX237" s="38">
        <f t="shared" si="213"/>
        <v>5.6721676238853595E-2</v>
      </c>
      <c r="BY237" s="38">
        <f t="shared" si="213"/>
        <v>6.2400773360390072E-2</v>
      </c>
    </row>
    <row r="238" spans="1:77" x14ac:dyDescent="0.25">
      <c r="A238" s="23" t="s">
        <v>662</v>
      </c>
      <c r="B238" s="24" t="s">
        <v>663</v>
      </c>
      <c r="C238" s="24" t="s">
        <v>65</v>
      </c>
      <c r="D238" s="24" t="s">
        <v>66</v>
      </c>
      <c r="E238" s="25">
        <v>0.11700000000000001</v>
      </c>
      <c r="F238" s="26">
        <f t="shared" si="162"/>
        <v>5.9243348765807289</v>
      </c>
      <c r="G238" s="27">
        <v>407.38027780411272</v>
      </c>
      <c r="H238" s="28">
        <f t="shared" si="163"/>
        <v>2.61</v>
      </c>
      <c r="I238" s="27">
        <v>2.3836000000000002E-4</v>
      </c>
      <c r="J238" s="27">
        <f t="shared" si="164"/>
        <v>9.6158691047684777E-8</v>
      </c>
      <c r="K238" s="20">
        <f t="shared" si="161"/>
        <v>0.99995143998416136</v>
      </c>
      <c r="S238" s="31">
        <f t="shared" si="165"/>
        <v>4.762434410167149</v>
      </c>
      <c r="T238" s="31">
        <f t="shared" si="166"/>
        <v>7.9779023601119539</v>
      </c>
      <c r="U238" s="31">
        <f t="shared" si="167"/>
        <v>3.0061261042307774</v>
      </c>
      <c r="V238" s="31">
        <f t="shared" si="168"/>
        <v>19.451504136998128</v>
      </c>
      <c r="W238" s="31">
        <f t="shared" si="169"/>
        <v>2.6908604275139925</v>
      </c>
      <c r="X238" s="32">
        <f t="shared" si="170"/>
        <v>206420.80877394247</v>
      </c>
      <c r="Y238" s="31">
        <f t="shared" si="171"/>
        <v>64.374331070093916</v>
      </c>
      <c r="Z238" s="31">
        <f t="shared" si="172"/>
        <v>4.5043762173914041</v>
      </c>
      <c r="AA238" s="31">
        <f t="shared" si="173"/>
        <v>12.547159174425564</v>
      </c>
      <c r="AB238" s="31">
        <f t="shared" si="174"/>
        <v>2.06296719046858</v>
      </c>
      <c r="AD238" s="73">
        <f t="shared" si="175"/>
        <v>795.39153167403958</v>
      </c>
      <c r="AE238" s="73">
        <f t="shared" si="176"/>
        <v>37.468715679397484</v>
      </c>
      <c r="AF238" s="73">
        <f t="shared" si="177"/>
        <v>6.2673115993485726E-2</v>
      </c>
      <c r="AG238" s="73">
        <f t="shared" si="178"/>
        <v>1147.878787878788</v>
      </c>
      <c r="AH238" s="73">
        <f t="shared" si="179"/>
        <v>2192.19013823982</v>
      </c>
      <c r="AI238" s="73">
        <f t="shared" si="180"/>
        <v>0.77114859058477359</v>
      </c>
      <c r="AJ238" s="73">
        <f t="shared" si="181"/>
        <v>399.39393939393943</v>
      </c>
      <c r="AK238" s="73">
        <f t="shared" si="182"/>
        <v>128.21177808866713</v>
      </c>
      <c r="AL238" s="73">
        <f t="shared" si="183"/>
        <v>1.5138977599018515E-4</v>
      </c>
      <c r="AM238" s="73">
        <f t="shared" si="184"/>
        <v>83.63636363636364</v>
      </c>
      <c r="AN238" s="73">
        <f t="shared" si="185"/>
        <v>0.24576403761246848</v>
      </c>
      <c r="AO238" s="73">
        <f t="shared" si="186"/>
        <v>64.242424242424249</v>
      </c>
      <c r="AP238" s="73">
        <f t="shared" si="187"/>
        <v>27.503617303942516</v>
      </c>
      <c r="AQ238" s="73">
        <f t="shared" si="188"/>
        <v>927.27272727272737</v>
      </c>
      <c r="AR238" s="73">
        <f t="shared" si="189"/>
        <v>45.29577774798198</v>
      </c>
      <c r="AS238" s="73">
        <f t="shared" si="190"/>
        <v>0.60592335436807243</v>
      </c>
      <c r="AT238" s="73">
        <f t="shared" si="191"/>
        <v>206.66666666666669</v>
      </c>
      <c r="AU238" s="73">
        <f t="shared" si="192"/>
        <v>795.39153167403958</v>
      </c>
      <c r="AV238" s="73">
        <f t="shared" si="193"/>
        <v>2192.19013823982</v>
      </c>
      <c r="AW238" s="73">
        <f t="shared" si="194"/>
        <v>128.21177808866713</v>
      </c>
      <c r="AX238" s="73">
        <f t="shared" si="195"/>
        <v>0.24576403761246848</v>
      </c>
      <c r="AY238" s="73">
        <f t="shared" si="196"/>
        <v>27.503617303942516</v>
      </c>
      <c r="AZ238" s="73">
        <f t="shared" si="197"/>
        <v>45.29577774798198</v>
      </c>
      <c r="BA238" s="73">
        <f t="shared" si="198"/>
        <v>2829.0909090909095</v>
      </c>
      <c r="BC238" s="34">
        <f t="shared" si="199"/>
        <v>1.1130950501956536E-2</v>
      </c>
      <c r="BD238" s="34">
        <f t="shared" si="200"/>
        <v>5.3142898865637174E-2</v>
      </c>
      <c r="BE238" s="34">
        <f t="shared" si="201"/>
        <v>3.3449274389113465E-2</v>
      </c>
      <c r="BF238" s="34">
        <f t="shared" si="202"/>
        <v>2.995179885987654E-2</v>
      </c>
      <c r="BG238" s="34">
        <f t="shared" si="203"/>
        <v>0.71654749273777807</v>
      </c>
      <c r="BH238" s="34">
        <f t="shared" si="204"/>
        <v>5.0137988717973932E-2</v>
      </c>
      <c r="BI238" s="34">
        <f t="shared" si="205"/>
        <v>0.13781820825854793</v>
      </c>
      <c r="BJ238" s="34">
        <f t="shared" si="206"/>
        <v>6.6805816832813544E-2</v>
      </c>
      <c r="BL238" s="49">
        <f t="shared" si="207"/>
        <v>1</v>
      </c>
      <c r="BM238" s="49">
        <f t="shared" si="208"/>
        <v>0.62942133574015779</v>
      </c>
      <c r="BN238" s="49">
        <f t="shared" si="209"/>
        <v>13.483409976362921</v>
      </c>
      <c r="BO238" s="49">
        <f t="shared" si="210"/>
        <v>0.94345603623805607</v>
      </c>
      <c r="BP238" s="49">
        <f t="shared" si="211"/>
        <v>1.25709771688821</v>
      </c>
      <c r="BU238" s="38">
        <f t="shared" si="212"/>
        <v>4.0345289080475202E-2</v>
      </c>
      <c r="BV238" s="38">
        <f t="shared" si="213"/>
        <v>2.5394185743855505E-2</v>
      </c>
      <c r="BW238" s="38">
        <f t="shared" si="213"/>
        <v>0.54399207328692534</v>
      </c>
      <c r="BX238" s="38">
        <f t="shared" si="213"/>
        <v>3.8064006516743659E-2</v>
      </c>
      <c r="BY238" s="38">
        <f t="shared" si="213"/>
        <v>5.0717970790260206E-2</v>
      </c>
    </row>
    <row r="239" spans="1:77" x14ac:dyDescent="0.25">
      <c r="A239" s="23" t="s">
        <v>664</v>
      </c>
      <c r="B239" s="24" t="s">
        <v>665</v>
      </c>
      <c r="C239" s="24" t="s">
        <v>65</v>
      </c>
      <c r="D239" s="24" t="s">
        <v>66</v>
      </c>
      <c r="E239" s="25">
        <v>0.1</v>
      </c>
      <c r="F239" s="26">
        <f t="shared" si="162"/>
        <v>6.9314718055994522</v>
      </c>
      <c r="G239" s="27">
        <v>2187.7616239495528</v>
      </c>
      <c r="H239" s="28">
        <f t="shared" si="163"/>
        <v>3.34</v>
      </c>
      <c r="I239" s="27">
        <v>0.16232839995941789</v>
      </c>
      <c r="J239" s="27">
        <f t="shared" si="164"/>
        <v>6.5486182496906655E-5</v>
      </c>
      <c r="K239" s="20">
        <f t="shared" si="161"/>
        <v>0.99993749237678964</v>
      </c>
      <c r="S239" s="31">
        <f t="shared" si="165"/>
        <v>5.2363525126063557</v>
      </c>
      <c r="T239" s="31">
        <f t="shared" si="166"/>
        <v>9.7532656658315897</v>
      </c>
      <c r="U239" s="31">
        <f t="shared" si="167"/>
        <v>3.2545834299186485</v>
      </c>
      <c r="V239" s="31">
        <f t="shared" si="168"/>
        <v>100.81729700663678</v>
      </c>
      <c r="W239" s="31">
        <f t="shared" si="169"/>
        <v>2.9001832489938826</v>
      </c>
      <c r="X239" s="32">
        <f t="shared" si="170"/>
        <v>1563.9406124492418</v>
      </c>
      <c r="Y239" s="31">
        <f t="shared" si="171"/>
        <v>72.18391298476368</v>
      </c>
      <c r="Z239" s="31">
        <f t="shared" si="172"/>
        <v>4.9441957415297964</v>
      </c>
      <c r="AA239" s="31">
        <f t="shared" si="173"/>
        <v>13.968183100790384</v>
      </c>
      <c r="AB239" s="31">
        <f t="shared" si="174"/>
        <v>2.0839002815824768</v>
      </c>
      <c r="AD239" s="73">
        <f t="shared" si="175"/>
        <v>723.40431452628673</v>
      </c>
      <c r="AE239" s="73">
        <f t="shared" si="176"/>
        <v>43.83839734489505</v>
      </c>
      <c r="AF239" s="73">
        <f t="shared" si="177"/>
        <v>5.1264880618564455E-2</v>
      </c>
      <c r="AG239" s="73">
        <f t="shared" si="178"/>
        <v>1147.878787878788</v>
      </c>
      <c r="AH239" s="73">
        <f t="shared" si="179"/>
        <v>2024.8367085690973</v>
      </c>
      <c r="AI239" s="73">
        <f t="shared" si="180"/>
        <v>0.14878399287983837</v>
      </c>
      <c r="AJ239" s="73">
        <f t="shared" si="181"/>
        <v>399.39393939393943</v>
      </c>
      <c r="AK239" s="73">
        <f t="shared" si="182"/>
        <v>118.95800036762701</v>
      </c>
      <c r="AL239" s="73">
        <f t="shared" si="183"/>
        <v>1.9981577146372768E-2</v>
      </c>
      <c r="AM239" s="73">
        <f t="shared" si="184"/>
        <v>83.63636363636364</v>
      </c>
      <c r="AN239" s="73">
        <f t="shared" si="185"/>
        <v>0.21917481150859025</v>
      </c>
      <c r="AO239" s="73">
        <f t="shared" si="186"/>
        <v>64.242424242424249</v>
      </c>
      <c r="AP239" s="73">
        <f t="shared" si="187"/>
        <v>25.056985231288856</v>
      </c>
      <c r="AQ239" s="73">
        <f t="shared" si="188"/>
        <v>927.27272727272737</v>
      </c>
      <c r="AR239" s="73">
        <f t="shared" si="189"/>
        <v>40.687706427701002</v>
      </c>
      <c r="AS239" s="73">
        <f t="shared" si="190"/>
        <v>0.5998367633266849</v>
      </c>
      <c r="AT239" s="73">
        <f t="shared" si="191"/>
        <v>206.66666666666669</v>
      </c>
      <c r="AU239" s="73">
        <f t="shared" si="192"/>
        <v>723.40431452628673</v>
      </c>
      <c r="AV239" s="73">
        <f t="shared" si="193"/>
        <v>2024.8367085690973</v>
      </c>
      <c r="AW239" s="73">
        <f t="shared" si="194"/>
        <v>118.95800036762701</v>
      </c>
      <c r="AX239" s="73">
        <f t="shared" si="195"/>
        <v>0.21917481150859025</v>
      </c>
      <c r="AY239" s="73">
        <f t="shared" si="196"/>
        <v>25.056985231288856</v>
      </c>
      <c r="AZ239" s="73">
        <f t="shared" si="197"/>
        <v>40.687706427701002</v>
      </c>
      <c r="BA239" s="73">
        <f t="shared" si="198"/>
        <v>2829.0909090909095</v>
      </c>
      <c r="BC239" s="34">
        <f t="shared" si="199"/>
        <v>8.7318783126334436E-3</v>
      </c>
      <c r="BD239" s="34">
        <f t="shared" si="200"/>
        <v>4.5844519633998562E-2</v>
      </c>
      <c r="BE239" s="34">
        <f t="shared" si="201"/>
        <v>2.841653843527139E-2</v>
      </c>
      <c r="BF239" s="34">
        <f t="shared" si="202"/>
        <v>2.5319794205762074E-2</v>
      </c>
      <c r="BG239" s="34">
        <f t="shared" si="203"/>
        <v>0.6303011443126777</v>
      </c>
      <c r="BH239" s="34">
        <f t="shared" si="204"/>
        <v>4.317211556887865E-2</v>
      </c>
      <c r="BI239" s="34">
        <f t="shared" si="205"/>
        <v>0.1201964835911682</v>
      </c>
      <c r="BJ239" s="34">
        <f t="shared" si="206"/>
        <v>5.7678615744460253E-2</v>
      </c>
      <c r="BL239" s="49">
        <f t="shared" si="207"/>
        <v>1</v>
      </c>
      <c r="BM239" s="49">
        <f t="shared" si="208"/>
        <v>0.61984591968976632</v>
      </c>
      <c r="BN239" s="49">
        <f t="shared" si="209"/>
        <v>13.7486694013747</v>
      </c>
      <c r="BO239" s="49">
        <f t="shared" si="210"/>
        <v>0.94170722942556384</v>
      </c>
      <c r="BP239" s="49">
        <f t="shared" si="211"/>
        <v>1.2581354588277867</v>
      </c>
      <c r="BU239" s="38">
        <f t="shared" si="212"/>
        <v>4.0158745874291711E-2</v>
      </c>
      <c r="BV239" s="38">
        <f t="shared" si="213"/>
        <v>2.4892234770037956E-2</v>
      </c>
      <c r="BW239" s="38">
        <f t="shared" si="213"/>
        <v>0.55212932059945696</v>
      </c>
      <c r="BX239" s="38">
        <f t="shared" si="213"/>
        <v>3.7817781314484537E-2</v>
      </c>
      <c r="BY239" s="38">
        <f t="shared" si="213"/>
        <v>5.0525142166500489E-2</v>
      </c>
    </row>
    <row r="240" spans="1:77" x14ac:dyDescent="0.25">
      <c r="A240" s="23" t="s">
        <v>666</v>
      </c>
      <c r="B240" s="24" t="s">
        <v>667</v>
      </c>
      <c r="C240" s="24" t="s">
        <v>65</v>
      </c>
      <c r="D240" s="24" t="s">
        <v>66</v>
      </c>
      <c r="E240" s="25">
        <v>2.48</v>
      </c>
      <c r="F240" s="26">
        <f t="shared" si="162"/>
        <v>0.27949483087094568</v>
      </c>
      <c r="G240" s="27">
        <v>162.18100973589304</v>
      </c>
      <c r="H240" s="28">
        <f t="shared" si="163"/>
        <v>2.21</v>
      </c>
      <c r="I240" s="27">
        <v>2.2018E-4</v>
      </c>
      <c r="J240" s="27">
        <f t="shared" si="164"/>
        <v>8.8824553594895256E-8</v>
      </c>
      <c r="K240" s="20">
        <f t="shared" si="161"/>
        <v>0.99994336283418794</v>
      </c>
      <c r="S240" s="31">
        <f t="shared" si="165"/>
        <v>4.1092825837571425</v>
      </c>
      <c r="T240" s="31">
        <f t="shared" si="166"/>
        <v>6.0453463530384788</v>
      </c>
      <c r="U240" s="31">
        <f t="shared" si="167"/>
        <v>2.6637033201616753</v>
      </c>
      <c r="V240" s="31">
        <f t="shared" si="168"/>
        <v>8.2455718233285307</v>
      </c>
      <c r="W240" s="31">
        <f t="shared" si="169"/>
        <v>2.4023726435378068</v>
      </c>
      <c r="X240" s="32">
        <f t="shared" si="170"/>
        <v>95443.667375807796</v>
      </c>
      <c r="Y240" s="31">
        <f t="shared" si="171"/>
        <v>53.611199919771494</v>
      </c>
      <c r="Z240" s="31">
        <f t="shared" si="172"/>
        <v>3.8982189003291756</v>
      </c>
      <c r="AA240" s="31">
        <f t="shared" si="173"/>
        <v>10.588710302984611</v>
      </c>
      <c r="AB240" s="31">
        <f t="shared" si="174"/>
        <v>2.0259676243116687</v>
      </c>
      <c r="AD240" s="73">
        <f t="shared" si="175"/>
        <v>921.81540762684858</v>
      </c>
      <c r="AE240" s="73">
        <f t="shared" si="176"/>
        <v>1.7676773122941554</v>
      </c>
      <c r="AF240" s="73">
        <f t="shared" si="177"/>
        <v>8.2708247104600174E-2</v>
      </c>
      <c r="AG240" s="73">
        <f t="shared" si="178"/>
        <v>1147.878787878788</v>
      </c>
      <c r="AH240" s="73">
        <f t="shared" si="179"/>
        <v>2473.9992438797631</v>
      </c>
      <c r="AI240" s="73">
        <f t="shared" si="180"/>
        <v>1.8191582489842257</v>
      </c>
      <c r="AJ240" s="73">
        <f t="shared" si="181"/>
        <v>399.39393939393943</v>
      </c>
      <c r="AK240" s="73">
        <f t="shared" si="182"/>
        <v>143.60802889094779</v>
      </c>
      <c r="AL240" s="73">
        <f t="shared" si="183"/>
        <v>3.2741826523653646E-4</v>
      </c>
      <c r="AM240" s="73">
        <f t="shared" si="184"/>
        <v>83.63636363636364</v>
      </c>
      <c r="AN240" s="73">
        <f t="shared" si="185"/>
        <v>0.29510429809561878</v>
      </c>
      <c r="AO240" s="73">
        <f t="shared" si="186"/>
        <v>64.242424242424249</v>
      </c>
      <c r="AP240" s="73">
        <f t="shared" si="187"/>
        <v>31.780318869638659</v>
      </c>
      <c r="AQ240" s="73">
        <f t="shared" si="188"/>
        <v>927.27272727272737</v>
      </c>
      <c r="AR240" s="73">
        <f t="shared" si="189"/>
        <v>53.673518027321876</v>
      </c>
      <c r="AS240" s="73">
        <f t="shared" si="190"/>
        <v>0.61698912904627135</v>
      </c>
      <c r="AT240" s="73">
        <f t="shared" si="191"/>
        <v>206.66666666666669</v>
      </c>
      <c r="AU240" s="73">
        <f t="shared" si="192"/>
        <v>921.81540762684858</v>
      </c>
      <c r="AV240" s="73">
        <f t="shared" si="193"/>
        <v>2473.9992438797631</v>
      </c>
      <c r="AW240" s="73">
        <f t="shared" si="194"/>
        <v>143.60802889094779</v>
      </c>
      <c r="AX240" s="73">
        <f t="shared" si="195"/>
        <v>0.29510429809561878</v>
      </c>
      <c r="AY240" s="73">
        <f t="shared" si="196"/>
        <v>31.780318869638659</v>
      </c>
      <c r="AZ240" s="73">
        <f t="shared" si="197"/>
        <v>53.673518027321876</v>
      </c>
      <c r="BA240" s="73">
        <f t="shared" si="198"/>
        <v>2829.0909090909095</v>
      </c>
      <c r="BC240" s="34">
        <f t="shared" si="199"/>
        <v>0.12850410578774876</v>
      </c>
      <c r="BD240" s="34">
        <f t="shared" si="200"/>
        <v>0.52927523936936349</v>
      </c>
      <c r="BE240" s="34">
        <f t="shared" si="201"/>
        <v>0.34204530365116287</v>
      </c>
      <c r="BF240" s="34">
        <f t="shared" si="202"/>
        <v>0.30871404447603945</v>
      </c>
      <c r="BG240" s="34">
        <f t="shared" si="203"/>
        <v>6.8892593058984639</v>
      </c>
      <c r="BH240" s="34">
        <f t="shared" si="204"/>
        <v>0.50093713395170203</v>
      </c>
      <c r="BI240" s="34">
        <f t="shared" si="205"/>
        <v>1.3452290393791972</v>
      </c>
      <c r="BJ240" s="34">
        <f t="shared" si="206"/>
        <v>0.66399335469945853</v>
      </c>
      <c r="BL240" s="49">
        <f t="shared" si="207"/>
        <v>1</v>
      </c>
      <c r="BM240" s="49">
        <f t="shared" si="208"/>
        <v>0.64625222985816055</v>
      </c>
      <c r="BN240" s="49">
        <f t="shared" si="209"/>
        <v>13.016402040849449</v>
      </c>
      <c r="BO240" s="49">
        <f t="shared" si="210"/>
        <v>0.9464586602399413</v>
      </c>
      <c r="BP240" s="49">
        <f t="shared" si="211"/>
        <v>1.2545331905014354</v>
      </c>
      <c r="BU240" s="38">
        <f t="shared" si="212"/>
        <v>4.0693552458431675E-2</v>
      </c>
      <c r="BV240" s="38">
        <f t="shared" si="213"/>
        <v>2.62982990171115E-2</v>
      </c>
      <c r="BW240" s="38">
        <f t="shared" si="213"/>
        <v>0.52968363926934414</v>
      </c>
      <c r="BX240" s="38">
        <f t="shared" si="213"/>
        <v>3.8514765140211016E-2</v>
      </c>
      <c r="BY240" s="38">
        <f t="shared" si="213"/>
        <v>5.1051412198513821E-2</v>
      </c>
    </row>
    <row r="241" spans="1:77" x14ac:dyDescent="0.25">
      <c r="A241" s="23" t="s">
        <v>668</v>
      </c>
      <c r="B241" s="24" t="s">
        <v>669</v>
      </c>
      <c r="C241" s="24" t="s">
        <v>65</v>
      </c>
      <c r="D241" s="24" t="s">
        <v>66</v>
      </c>
      <c r="E241" s="25">
        <v>0.23799999999999999</v>
      </c>
      <c r="F241" s="26">
        <f t="shared" si="162"/>
        <v>2.9123831115964087</v>
      </c>
      <c r="G241" s="27">
        <v>912.01083935590987</v>
      </c>
      <c r="H241" s="28">
        <f t="shared" si="163"/>
        <v>2.96</v>
      </c>
      <c r="I241" s="27">
        <v>2.8886000000000002E-6</v>
      </c>
      <c r="J241" s="27">
        <f t="shared" si="164"/>
        <v>1.1653129508321122E-9</v>
      </c>
      <c r="K241" s="20">
        <f t="shared" si="161"/>
        <v>0.99994979119918259</v>
      </c>
      <c r="S241" s="31">
        <f t="shared" si="165"/>
        <v>5.0725742627501766</v>
      </c>
      <c r="T241" s="31">
        <f t="shared" si="166"/>
        <v>9.0964775354247305</v>
      </c>
      <c r="U241" s="31">
        <f t="shared" si="167"/>
        <v>3.1687206917036086</v>
      </c>
      <c r="V241" s="31">
        <f t="shared" si="168"/>
        <v>42.513791233977621</v>
      </c>
      <c r="W241" s="31">
        <f t="shared" si="169"/>
        <v>2.8278447475091637</v>
      </c>
      <c r="X241" s="32">
        <f t="shared" si="170"/>
        <v>37116217.968329042</v>
      </c>
      <c r="Y241" s="31">
        <f t="shared" si="171"/>
        <v>69.48505077310729</v>
      </c>
      <c r="Z241" s="31">
        <f t="shared" si="172"/>
        <v>4.7922013957868979</v>
      </c>
      <c r="AA241" s="31">
        <f t="shared" si="173"/>
        <v>13.477100758786705</v>
      </c>
      <c r="AB241" s="31">
        <f t="shared" si="174"/>
        <v>2.0771191166770127</v>
      </c>
      <c r="AD241" s="73">
        <f t="shared" si="175"/>
        <v>746.76087599480024</v>
      </c>
      <c r="AE241" s="73">
        <f t="shared" si="176"/>
        <v>18.419494682729017</v>
      </c>
      <c r="AF241" s="73">
        <f t="shared" si="177"/>
        <v>5.4966331533588965E-2</v>
      </c>
      <c r="AG241" s="73">
        <f t="shared" si="178"/>
        <v>1147.878787878788</v>
      </c>
      <c r="AH241" s="73">
        <f t="shared" si="179"/>
        <v>2079.703653671349</v>
      </c>
      <c r="AI241" s="73">
        <f t="shared" si="180"/>
        <v>0.35282668434453307</v>
      </c>
      <c r="AJ241" s="73">
        <f t="shared" si="181"/>
        <v>399.39393939393943</v>
      </c>
      <c r="AK241" s="73">
        <f t="shared" si="182"/>
        <v>122.0010399453098</v>
      </c>
      <c r="AL241" s="73">
        <f t="shared" si="183"/>
        <v>8.4195000758604671E-7</v>
      </c>
      <c r="AM241" s="73">
        <f t="shared" si="184"/>
        <v>83.63636363636364</v>
      </c>
      <c r="AN241" s="73">
        <f t="shared" si="185"/>
        <v>0.2276877594009214</v>
      </c>
      <c r="AO241" s="73">
        <f t="shared" si="186"/>
        <v>64.242424242424249</v>
      </c>
      <c r="AP241" s="73">
        <f t="shared" si="187"/>
        <v>25.851718123747741</v>
      </c>
      <c r="AQ241" s="73">
        <f t="shared" si="188"/>
        <v>927.27272727272737</v>
      </c>
      <c r="AR241" s="73">
        <f t="shared" si="189"/>
        <v>42.170296379419398</v>
      </c>
      <c r="AS241" s="73">
        <f t="shared" si="190"/>
        <v>0.60179504871138889</v>
      </c>
      <c r="AT241" s="73">
        <f t="shared" si="191"/>
        <v>206.66666666666669</v>
      </c>
      <c r="AU241" s="73">
        <f t="shared" si="192"/>
        <v>746.76087599480024</v>
      </c>
      <c r="AV241" s="73">
        <f t="shared" si="193"/>
        <v>2079.703653671349</v>
      </c>
      <c r="AW241" s="73">
        <f t="shared" si="194"/>
        <v>122.0010399453098</v>
      </c>
      <c r="AX241" s="73">
        <f t="shared" si="195"/>
        <v>0.2276877594009214</v>
      </c>
      <c r="AY241" s="73">
        <f t="shared" si="196"/>
        <v>25.851718123747741</v>
      </c>
      <c r="AZ241" s="73">
        <f t="shared" si="197"/>
        <v>42.170296379419398</v>
      </c>
      <c r="BA241" s="73">
        <f t="shared" si="198"/>
        <v>2829.0909090909095</v>
      </c>
      <c r="BC241" s="34">
        <f t="shared" si="199"/>
        <v>2.0235038443142613E-2</v>
      </c>
      <c r="BD241" s="34">
        <f t="shared" si="200"/>
        <v>0.10290980614138817</v>
      </c>
      <c r="BE241" s="34">
        <f t="shared" si="201"/>
        <v>6.4108308884721674E-2</v>
      </c>
      <c r="BF241" s="34">
        <f t="shared" si="202"/>
        <v>5.7221546782191171E-2</v>
      </c>
      <c r="BG241" s="34">
        <f t="shared" si="203"/>
        <v>1.4060326736175424</v>
      </c>
      <c r="BH241" s="34">
        <f t="shared" si="204"/>
        <v>9.6970379471029544E-2</v>
      </c>
      <c r="BI241" s="34">
        <f t="shared" si="205"/>
        <v>0.26887267993062847</v>
      </c>
      <c r="BJ241" s="34">
        <f t="shared" si="206"/>
        <v>0.1294449980128114</v>
      </c>
      <c r="BL241" s="49">
        <f t="shared" si="207"/>
        <v>1</v>
      </c>
      <c r="BM241" s="49">
        <f t="shared" si="208"/>
        <v>0.6229562690716085</v>
      </c>
      <c r="BN241" s="49">
        <f t="shared" si="209"/>
        <v>13.662766711325729</v>
      </c>
      <c r="BO241" s="49">
        <f t="shared" si="210"/>
        <v>0.94228512429419575</v>
      </c>
      <c r="BP241" s="49">
        <f t="shared" si="211"/>
        <v>1.2578490123182859</v>
      </c>
      <c r="BU241" s="38">
        <f t="shared" si="212"/>
        <v>4.0217911304066774E-2</v>
      </c>
      <c r="BV241" s="38">
        <f t="shared" si="213"/>
        <v>2.5053999975834306E-2</v>
      </c>
      <c r="BW241" s="38">
        <f t="shared" si="213"/>
        <v>0.54948793976425425</v>
      </c>
      <c r="BX241" s="38">
        <f t="shared" si="213"/>
        <v>3.7896739552005503E-2</v>
      </c>
      <c r="BY241" s="38">
        <f t="shared" si="213"/>
        <v>5.058806001132482E-2</v>
      </c>
    </row>
    <row r="242" spans="1:77" x14ac:dyDescent="0.25">
      <c r="A242" s="23" t="s">
        <v>670</v>
      </c>
      <c r="B242" s="24" t="s">
        <v>671</v>
      </c>
      <c r="C242" s="24" t="s">
        <v>65</v>
      </c>
      <c r="D242" s="24" t="s">
        <v>66</v>
      </c>
      <c r="E242" s="25">
        <v>9.5399999999999999E-2</v>
      </c>
      <c r="F242" s="26">
        <f t="shared" si="162"/>
        <v>7.2656937165612714</v>
      </c>
      <c r="G242" s="27">
        <v>151.3561248436209</v>
      </c>
      <c r="H242" s="28">
        <f t="shared" si="163"/>
        <v>2.1800000000000002</v>
      </c>
      <c r="I242" s="27">
        <v>3.6359999999999996E-2</v>
      </c>
      <c r="J242" s="27">
        <f t="shared" si="164"/>
        <v>1.4668274905579031E-5</v>
      </c>
      <c r="K242" s="20">
        <f t="shared" si="161"/>
        <v>0.99994219985872657</v>
      </c>
      <c r="S242" s="31">
        <f t="shared" si="165"/>
        <v>4.0459607239698254</v>
      </c>
      <c r="T242" s="31">
        <f t="shared" si="166"/>
        <v>5.882728202827284</v>
      </c>
      <c r="U242" s="31">
        <f t="shared" si="167"/>
        <v>2.6305060654896879</v>
      </c>
      <c r="V242" s="31">
        <f t="shared" si="168"/>
        <v>7.7508602021979289</v>
      </c>
      <c r="W242" s="31">
        <f t="shared" si="169"/>
        <v>2.374404287225155</v>
      </c>
      <c r="X242" s="32">
        <f t="shared" si="170"/>
        <v>543.73973937500341</v>
      </c>
      <c r="Y242" s="31">
        <f t="shared" si="171"/>
        <v>52.567734290471691</v>
      </c>
      <c r="Z242" s="31">
        <f t="shared" si="172"/>
        <v>3.839453071178792</v>
      </c>
      <c r="AA242" s="31">
        <f t="shared" si="173"/>
        <v>10.398842312383346</v>
      </c>
      <c r="AB242" s="31">
        <f t="shared" si="174"/>
        <v>2.0217260551785907</v>
      </c>
      <c r="AD242" s="73">
        <f t="shared" si="175"/>
        <v>936.24240531017347</v>
      </c>
      <c r="AE242" s="73">
        <f t="shared" si="176"/>
        <v>45.952198474732761</v>
      </c>
      <c r="AF242" s="73">
        <f t="shared" si="177"/>
        <v>8.4994577815051223E-2</v>
      </c>
      <c r="AG242" s="73">
        <f t="shared" si="178"/>
        <v>1147.878787878788</v>
      </c>
      <c r="AH242" s="73">
        <f t="shared" si="179"/>
        <v>2505.2213665104109</v>
      </c>
      <c r="AI242" s="73">
        <f t="shared" si="180"/>
        <v>1.9352690680379472</v>
      </c>
      <c r="AJ242" s="73">
        <f t="shared" si="181"/>
        <v>399.39393939393943</v>
      </c>
      <c r="AK242" s="73">
        <f t="shared" si="182"/>
        <v>145.29960287562648</v>
      </c>
      <c r="AL242" s="73">
        <f t="shared" si="183"/>
        <v>5.7472348877645067E-2</v>
      </c>
      <c r="AM242" s="73">
        <f t="shared" si="184"/>
        <v>83.63636363636364</v>
      </c>
      <c r="AN242" s="73">
        <f t="shared" si="185"/>
        <v>0.30096209653943029</v>
      </c>
      <c r="AO242" s="73">
        <f t="shared" si="186"/>
        <v>64.242424242424249</v>
      </c>
      <c r="AP242" s="73">
        <f t="shared" si="187"/>
        <v>32.266741480988486</v>
      </c>
      <c r="AQ242" s="73">
        <f t="shared" si="188"/>
        <v>927.27272727272737</v>
      </c>
      <c r="AR242" s="73">
        <f t="shared" si="189"/>
        <v>54.653519715030193</v>
      </c>
      <c r="AS242" s="73">
        <f t="shared" si="190"/>
        <v>0.61828356853697486</v>
      </c>
      <c r="AT242" s="73">
        <f t="shared" si="191"/>
        <v>206.66666666666669</v>
      </c>
      <c r="AU242" s="73">
        <f t="shared" si="192"/>
        <v>936.24240531017347</v>
      </c>
      <c r="AV242" s="73">
        <f t="shared" si="193"/>
        <v>2505.2213665104109</v>
      </c>
      <c r="AW242" s="73">
        <f t="shared" si="194"/>
        <v>145.29960287562648</v>
      </c>
      <c r="AX242" s="73">
        <f t="shared" si="195"/>
        <v>0.30096209653943029</v>
      </c>
      <c r="AY242" s="73">
        <f t="shared" si="196"/>
        <v>32.266741480988486</v>
      </c>
      <c r="AZ242" s="73">
        <f t="shared" si="197"/>
        <v>54.653519715030193</v>
      </c>
      <c r="BA242" s="73">
        <f t="shared" si="198"/>
        <v>2829.0909090909095</v>
      </c>
      <c r="BC242" s="34">
        <f t="shared" si="199"/>
        <v>1.0743776070147891E-2</v>
      </c>
      <c r="BD242" s="34">
        <f t="shared" si="200"/>
        <v>4.3569369092831343E-2</v>
      </c>
      <c r="BE242" s="34">
        <f t="shared" si="201"/>
        <v>2.8239753072284345E-2</v>
      </c>
      <c r="BF242" s="34">
        <f t="shared" si="202"/>
        <v>2.5499981603758683E-2</v>
      </c>
      <c r="BG242" s="34">
        <f t="shared" si="203"/>
        <v>0.56477596573186251</v>
      </c>
      <c r="BH242" s="34">
        <f t="shared" si="204"/>
        <v>4.1250224028586524E-2</v>
      </c>
      <c r="BI242" s="34">
        <f t="shared" si="205"/>
        <v>0.11047307494578229</v>
      </c>
      <c r="BJ242" s="34">
        <f t="shared" si="206"/>
        <v>5.4642949603784755E-2</v>
      </c>
      <c r="BL242" s="49">
        <f t="shared" si="207"/>
        <v>1</v>
      </c>
      <c r="BM242" s="49">
        <f t="shared" si="208"/>
        <v>0.64815611656242123</v>
      </c>
      <c r="BN242" s="49">
        <f t="shared" si="209"/>
        <v>12.962684048247729</v>
      </c>
      <c r="BO242" s="49">
        <f t="shared" si="210"/>
        <v>0.94677120388630098</v>
      </c>
      <c r="BP242" s="49">
        <f t="shared" si="211"/>
        <v>1.2541597627305416</v>
      </c>
      <c r="BU242" s="38">
        <f t="shared" si="212"/>
        <v>4.0735783109782216E-2</v>
      </c>
      <c r="BV242" s="38">
        <f t="shared" si="213"/>
        <v>2.640314698556551E-2</v>
      </c>
      <c r="BW242" s="38">
        <f t="shared" si="213"/>
        <v>0.52804508591005317</v>
      </c>
      <c r="BX242" s="38">
        <f t="shared" si="213"/>
        <v>3.8567466416099754E-2</v>
      </c>
      <c r="BY242" s="38">
        <f t="shared" si="213"/>
        <v>5.108918007960727E-2</v>
      </c>
    </row>
    <row r="243" spans="1:77" x14ac:dyDescent="0.25">
      <c r="A243" s="23" t="s">
        <v>672</v>
      </c>
      <c r="B243" s="24" t="s">
        <v>673</v>
      </c>
      <c r="C243" s="24" t="s">
        <v>65</v>
      </c>
      <c r="D243" s="24" t="s">
        <v>66</v>
      </c>
      <c r="E243" s="25">
        <v>0.16800000000000001</v>
      </c>
      <c r="F243" s="26">
        <f t="shared" si="162"/>
        <v>4.125876074761579</v>
      </c>
      <c r="G243" s="27">
        <v>6918.3097091893687</v>
      </c>
      <c r="H243" s="28">
        <f t="shared" si="163"/>
        <v>3.8400000000000003</v>
      </c>
      <c r="I243" s="27">
        <v>3.1208999999999998</v>
      </c>
      <c r="J243" s="27">
        <f t="shared" si="164"/>
        <v>1.2590269293955335E-3</v>
      </c>
      <c r="K243" s="20">
        <f t="shared" si="161"/>
        <v>0.99988590190911464</v>
      </c>
      <c r="S243" s="31">
        <f t="shared" si="165"/>
        <v>5.3211460024553441</v>
      </c>
      <c r="T243" s="31">
        <f t="shared" si="166"/>
        <v>10.113670293024462</v>
      </c>
      <c r="U243" s="31">
        <f t="shared" si="167"/>
        <v>3.2990374476385642</v>
      </c>
      <c r="V243" s="31">
        <f t="shared" si="168"/>
        <v>317.00962933859182</v>
      </c>
      <c r="W243" s="31">
        <f t="shared" si="169"/>
        <v>2.9376353160218418</v>
      </c>
      <c r="X243" s="32">
        <f t="shared" si="170"/>
        <v>255.59533418803389</v>
      </c>
      <c r="Y243" s="31">
        <f t="shared" si="171"/>
        <v>73.581204418448351</v>
      </c>
      <c r="Z243" s="31">
        <f t="shared" si="172"/>
        <v>5.0228883092191685</v>
      </c>
      <c r="AA243" s="31">
        <f t="shared" si="173"/>
        <v>14.222432890480242</v>
      </c>
      <c r="AB243" s="31">
        <f t="shared" si="174"/>
        <v>2.0872433468420519</v>
      </c>
      <c r="AD243" s="73">
        <f t="shared" si="175"/>
        <v>711.87672697800394</v>
      </c>
      <c r="AE243" s="73">
        <f t="shared" si="176"/>
        <v>26.094284133866104</v>
      </c>
      <c r="AF243" s="73">
        <f t="shared" si="177"/>
        <v>4.9438036391680366E-2</v>
      </c>
      <c r="AG243" s="73">
        <f t="shared" si="178"/>
        <v>1147.878787878788</v>
      </c>
      <c r="AH243" s="73">
        <f t="shared" si="179"/>
        <v>1997.5523480999259</v>
      </c>
      <c r="AI243" s="73">
        <f t="shared" si="180"/>
        <v>4.7317174659003154E-2</v>
      </c>
      <c r="AJ243" s="73">
        <f t="shared" si="181"/>
        <v>399.39393939393943</v>
      </c>
      <c r="AK243" s="73">
        <f t="shared" si="182"/>
        <v>117.4413985692412</v>
      </c>
      <c r="AL243" s="73">
        <f t="shared" si="183"/>
        <v>0.1222635776950854</v>
      </c>
      <c r="AM243" s="73">
        <f t="shared" si="184"/>
        <v>83.63636363636364</v>
      </c>
      <c r="AN243" s="73">
        <f t="shared" si="185"/>
        <v>0.21501272841928948</v>
      </c>
      <c r="AO243" s="73">
        <f t="shared" si="186"/>
        <v>64.242424242424249</v>
      </c>
      <c r="AP243" s="73">
        <f t="shared" si="187"/>
        <v>24.664422549218923</v>
      </c>
      <c r="AQ243" s="73">
        <f t="shared" si="188"/>
        <v>927.27272727272737</v>
      </c>
      <c r="AR243" s="73">
        <f t="shared" si="189"/>
        <v>39.96034558290981</v>
      </c>
      <c r="AS243" s="73">
        <f t="shared" si="190"/>
        <v>0.59887602559194619</v>
      </c>
      <c r="AT243" s="73">
        <f t="shared" si="191"/>
        <v>206.66666666666669</v>
      </c>
      <c r="AU243" s="73">
        <f t="shared" si="192"/>
        <v>711.87672697800394</v>
      </c>
      <c r="AV243" s="73">
        <f t="shared" si="193"/>
        <v>1997.5523480999259</v>
      </c>
      <c r="AW243" s="73">
        <f t="shared" si="194"/>
        <v>117.4413985692412</v>
      </c>
      <c r="AX243" s="73">
        <f t="shared" si="195"/>
        <v>0.21501272841928948</v>
      </c>
      <c r="AY243" s="73">
        <f t="shared" si="196"/>
        <v>24.664422549218923</v>
      </c>
      <c r="AZ243" s="73">
        <f t="shared" si="197"/>
        <v>39.96034558290981</v>
      </c>
      <c r="BA243" s="73">
        <f t="shared" si="198"/>
        <v>2829.0909090909095</v>
      </c>
      <c r="BC243" s="34">
        <f t="shared" si="199"/>
        <v>1.4009201038785791E-2</v>
      </c>
      <c r="BD243" s="34">
        <f t="shared" si="200"/>
        <v>7.4749438166105922E-2</v>
      </c>
      <c r="BE243" s="34">
        <f t="shared" si="201"/>
        <v>4.6215784098516156E-2</v>
      </c>
      <c r="BF243" s="34">
        <f t="shared" si="202"/>
        <v>4.1111124561094239E-2</v>
      </c>
      <c r="BG243" s="34">
        <f t="shared" si="203"/>
        <v>1.0308138853740365</v>
      </c>
      <c r="BH243" s="34">
        <f t="shared" si="204"/>
        <v>7.0366652119218179E-2</v>
      </c>
      <c r="BI243" s="34">
        <f t="shared" si="205"/>
        <v>0.19630297643683095</v>
      </c>
      <c r="BJ243" s="34">
        <f t="shared" si="206"/>
        <v>9.4048917072287019E-2</v>
      </c>
      <c r="BL243" s="49">
        <f t="shared" si="207"/>
        <v>1</v>
      </c>
      <c r="BM243" s="49">
        <f t="shared" si="208"/>
        <v>0.61827600624658674</v>
      </c>
      <c r="BN243" s="49">
        <f t="shared" si="209"/>
        <v>13.790255962638721</v>
      </c>
      <c r="BO243" s="49">
        <f t="shared" si="210"/>
        <v>0.94136697004800962</v>
      </c>
      <c r="BP243" s="49">
        <f t="shared" si="211"/>
        <v>1.2581889493710225</v>
      </c>
      <c r="BU243" s="38">
        <f t="shared" si="212"/>
        <v>4.013216708506312E-2</v>
      </c>
      <c r="BV243" s="38">
        <f t="shared" si="213"/>
        <v>2.481275598737355E-2</v>
      </c>
      <c r="BW243" s="38">
        <f t="shared" si="213"/>
        <v>0.55343285643840512</v>
      </c>
      <c r="BX243" s="38">
        <f t="shared" si="213"/>
        <v>3.777909653032633E-2</v>
      </c>
      <c r="BY243" s="38">
        <f t="shared" si="213"/>
        <v>5.0493849140737901E-2</v>
      </c>
    </row>
    <row r="244" spans="1:77" x14ac:dyDescent="0.25">
      <c r="A244" s="23" t="s">
        <v>674</v>
      </c>
      <c r="B244" s="24" t="s">
        <v>675</v>
      </c>
      <c r="C244" s="24" t="s">
        <v>676</v>
      </c>
      <c r="D244" s="24" t="s">
        <v>66</v>
      </c>
      <c r="E244" s="25">
        <v>0.95</v>
      </c>
      <c r="F244" s="26">
        <f t="shared" si="162"/>
        <v>0.72962861111573196</v>
      </c>
      <c r="G244" s="27">
        <v>2570.3957827688669</v>
      </c>
      <c r="H244" s="28">
        <f t="shared" si="163"/>
        <v>3.4100000000000006</v>
      </c>
      <c r="I244" s="27">
        <v>2.0503</v>
      </c>
      <c r="J244" s="27">
        <f t="shared" si="164"/>
        <v>8.2712772384237329E-4</v>
      </c>
      <c r="K244" s="20">
        <f t="shared" si="161"/>
        <v>0.99993344366547987</v>
      </c>
      <c r="S244" s="31">
        <f t="shared" si="165"/>
        <v>5.2545363499096593</v>
      </c>
      <c r="T244" s="31">
        <f t="shared" si="166"/>
        <v>9.8293332154241728</v>
      </c>
      <c r="U244" s="31">
        <f t="shared" si="167"/>
        <v>3.2641165276498154</v>
      </c>
      <c r="V244" s="31">
        <f t="shared" si="168"/>
        <v>118.30418641869727</v>
      </c>
      <c r="W244" s="31">
        <f t="shared" si="169"/>
        <v>2.9082147888529168</v>
      </c>
      <c r="X244" s="32">
        <f t="shared" si="170"/>
        <v>145.27577830429883</v>
      </c>
      <c r="Y244" s="31">
        <f t="shared" si="171"/>
        <v>72.483560046592032</v>
      </c>
      <c r="Z244" s="31">
        <f t="shared" si="172"/>
        <v>4.9610712451845131</v>
      </c>
      <c r="AA244" s="31">
        <f t="shared" si="173"/>
        <v>14.022706588600041</v>
      </c>
      <c r="AB244" s="31">
        <f t="shared" si="174"/>
        <v>2.0846264963832595</v>
      </c>
      <c r="AD244" s="73">
        <f t="shared" si="175"/>
        <v>720.90090309587958</v>
      </c>
      <c r="AE244" s="73">
        <f t="shared" si="176"/>
        <v>4.6145681415679007</v>
      </c>
      <c r="AF244" s="73">
        <f t="shared" si="177"/>
        <v>5.0868150366028986E-2</v>
      </c>
      <c r="AG244" s="73">
        <f t="shared" si="178"/>
        <v>1147.878787878788</v>
      </c>
      <c r="AH244" s="73">
        <f t="shared" si="179"/>
        <v>2018.9230207246435</v>
      </c>
      <c r="AI244" s="73">
        <f t="shared" si="180"/>
        <v>0.12679179371482782</v>
      </c>
      <c r="AJ244" s="73">
        <f t="shared" si="181"/>
        <v>399.39393939393943</v>
      </c>
      <c r="AK244" s="73">
        <f t="shared" si="182"/>
        <v>118.62947720449419</v>
      </c>
      <c r="AL244" s="73">
        <f t="shared" si="183"/>
        <v>0.21510812307983543</v>
      </c>
      <c r="AM244" s="73">
        <f t="shared" si="184"/>
        <v>83.63636363636364</v>
      </c>
      <c r="AN244" s="73">
        <f t="shared" si="185"/>
        <v>0.21826874276344146</v>
      </c>
      <c r="AO244" s="73">
        <f t="shared" si="186"/>
        <v>64.242424242424249</v>
      </c>
      <c r="AP244" s="73">
        <f t="shared" si="187"/>
        <v>24.971751775660248</v>
      </c>
      <c r="AQ244" s="73">
        <f t="shared" si="188"/>
        <v>927.27272727272737</v>
      </c>
      <c r="AR244" s="73">
        <f t="shared" si="189"/>
        <v>40.529503326794838</v>
      </c>
      <c r="AS244" s="73">
        <f t="shared" si="190"/>
        <v>0.59962780007291383</v>
      </c>
      <c r="AT244" s="73">
        <f t="shared" si="191"/>
        <v>206.66666666666669</v>
      </c>
      <c r="AU244" s="73">
        <f t="shared" si="192"/>
        <v>720.90090309587958</v>
      </c>
      <c r="AV244" s="73">
        <f t="shared" si="193"/>
        <v>2018.9230207246435</v>
      </c>
      <c r="AW244" s="73">
        <f t="shared" si="194"/>
        <v>118.62947720449419</v>
      </c>
      <c r="AX244" s="73">
        <f t="shared" si="195"/>
        <v>0.21826874276344146</v>
      </c>
      <c r="AY244" s="73">
        <f t="shared" si="196"/>
        <v>24.971751775660248</v>
      </c>
      <c r="AZ244" s="73">
        <f t="shared" si="197"/>
        <v>40.529503326794838</v>
      </c>
      <c r="BA244" s="73">
        <f t="shared" si="198"/>
        <v>2829.0909090909095</v>
      </c>
      <c r="BC244" s="34">
        <f t="shared" si="199"/>
        <v>5.981122783872813E-2</v>
      </c>
      <c r="BD244" s="34">
        <f t="shared" si="200"/>
        <v>0.31515352748824099</v>
      </c>
      <c r="BE244" s="34">
        <f t="shared" si="201"/>
        <v>0.19521855727055495</v>
      </c>
      <c r="BF244" s="34">
        <f t="shared" si="202"/>
        <v>0.17362905972943429</v>
      </c>
      <c r="BG244" s="34">
        <f t="shared" si="203"/>
        <v>4.3353307245088484</v>
      </c>
      <c r="BH244" s="34">
        <f t="shared" si="204"/>
        <v>0.29672776256989353</v>
      </c>
      <c r="BI244" s="34">
        <f t="shared" si="205"/>
        <v>0.82648754196847019</v>
      </c>
      <c r="BJ244" s="34">
        <f t="shared" si="206"/>
        <v>0.39646792526257907</v>
      </c>
      <c r="BL244" s="49">
        <f t="shared" si="207"/>
        <v>1</v>
      </c>
      <c r="BM244" s="49">
        <f t="shared" si="208"/>
        <v>0.61943954372472931</v>
      </c>
      <c r="BN244" s="49">
        <f t="shared" si="209"/>
        <v>13.756250038072661</v>
      </c>
      <c r="BO244" s="49">
        <f t="shared" si="210"/>
        <v>0.94153400387043118</v>
      </c>
      <c r="BP244" s="49">
        <f t="shared" si="211"/>
        <v>1.2580151915874465</v>
      </c>
      <c r="BU244" s="38">
        <f t="shared" si="212"/>
        <v>4.0157047954976106E-2</v>
      </c>
      <c r="BV244" s="38">
        <f t="shared" si="213"/>
        <v>2.4874863462562475E-2</v>
      </c>
      <c r="BW244" s="38">
        <f t="shared" si="213"/>
        <v>0.55241039245952572</v>
      </c>
      <c r="BX244" s="38">
        <f t="shared" si="213"/>
        <v>3.7809226144665566E-2</v>
      </c>
      <c r="BY244" s="38">
        <f t="shared" si="213"/>
        <v>5.0518176376665544E-2</v>
      </c>
    </row>
    <row r="245" spans="1:77" x14ac:dyDescent="0.25">
      <c r="A245" s="23" t="s">
        <v>677</v>
      </c>
      <c r="B245" s="24" t="s">
        <v>678</v>
      </c>
      <c r="C245" s="24" t="s">
        <v>65</v>
      </c>
      <c r="D245" s="24" t="s">
        <v>66</v>
      </c>
      <c r="E245" s="25">
        <v>4.1099999999999999E-3</v>
      </c>
      <c r="F245" s="26">
        <f t="shared" si="162"/>
        <v>168.64894904134923</v>
      </c>
      <c r="G245" s="27">
        <v>125.89254117941677</v>
      </c>
      <c r="H245" s="28">
        <f t="shared" si="163"/>
        <v>2.1</v>
      </c>
      <c r="I245" s="27">
        <v>1.5336499996165872E-3</v>
      </c>
      <c r="J245" s="27">
        <f t="shared" si="164"/>
        <v>6.1870186477770297E-7</v>
      </c>
      <c r="K245" s="20">
        <f t="shared" si="161"/>
        <v>0.99993859416207087</v>
      </c>
      <c r="S245" s="31">
        <f t="shared" si="165"/>
        <v>3.8683475593482863</v>
      </c>
      <c r="T245" s="31">
        <f t="shared" si="166"/>
        <v>5.4462082649773897</v>
      </c>
      <c r="U245" s="31">
        <f t="shared" si="167"/>
        <v>2.5373902050452393</v>
      </c>
      <c r="V245" s="31">
        <f t="shared" si="168"/>
        <v>6.5871405987399534</v>
      </c>
      <c r="W245" s="31">
        <f t="shared" si="169"/>
        <v>2.2959551025259448</v>
      </c>
      <c r="X245" s="32">
        <f t="shared" si="170"/>
        <v>10982.380636345701</v>
      </c>
      <c r="Y245" s="31">
        <f t="shared" si="171"/>
        <v>49.640889860819279</v>
      </c>
      <c r="Z245" s="31">
        <f t="shared" si="172"/>
        <v>3.6746192377748863</v>
      </c>
      <c r="AA245" s="31">
        <f t="shared" si="173"/>
        <v>9.8662765478228813</v>
      </c>
      <c r="AB245" s="31">
        <f t="shared" si="174"/>
        <v>2.0090641479992111</v>
      </c>
      <c r="AD245" s="73">
        <f t="shared" si="175"/>
        <v>979.22948801378573</v>
      </c>
      <c r="AE245" s="73">
        <f t="shared" si="176"/>
        <v>1066.627672625184</v>
      </c>
      <c r="AF245" s="73">
        <f t="shared" si="177"/>
        <v>9.1806992254651831E-2</v>
      </c>
      <c r="AG245" s="73">
        <f t="shared" si="178"/>
        <v>1147.878787878788</v>
      </c>
      <c r="AH245" s="73">
        <f t="shared" si="179"/>
        <v>2597.1567112132466</v>
      </c>
      <c r="AI245" s="73">
        <f t="shared" si="180"/>
        <v>2.2771640858659268</v>
      </c>
      <c r="AJ245" s="73">
        <f t="shared" si="181"/>
        <v>399.39393939393943</v>
      </c>
      <c r="AK245" s="73">
        <f t="shared" si="182"/>
        <v>150.26426240671725</v>
      </c>
      <c r="AL245" s="73">
        <f t="shared" si="183"/>
        <v>2.8454668468309604E-3</v>
      </c>
      <c r="AM245" s="73">
        <f t="shared" si="184"/>
        <v>83.63636363636364</v>
      </c>
      <c r="AN245" s="73">
        <f t="shared" si="185"/>
        <v>0.31870692823488694</v>
      </c>
      <c r="AO245" s="73">
        <f t="shared" si="186"/>
        <v>64.242424242424249</v>
      </c>
      <c r="AP245" s="73">
        <f t="shared" si="187"/>
        <v>33.714143332883431</v>
      </c>
      <c r="AQ245" s="73">
        <f t="shared" si="188"/>
        <v>927.27272727272737</v>
      </c>
      <c r="AR245" s="73">
        <f t="shared" si="189"/>
        <v>57.603628945383988</v>
      </c>
      <c r="AS245" s="73">
        <f t="shared" si="190"/>
        <v>0.62218023314230719</v>
      </c>
      <c r="AT245" s="73">
        <f t="shared" si="191"/>
        <v>206.66666666666669</v>
      </c>
      <c r="AU245" s="73">
        <f t="shared" si="192"/>
        <v>979.22948801378573</v>
      </c>
      <c r="AV245" s="73">
        <f t="shared" si="193"/>
        <v>2597.1567112132466</v>
      </c>
      <c r="AW245" s="73">
        <f t="shared" si="194"/>
        <v>150.26426240671725</v>
      </c>
      <c r="AX245" s="73">
        <f t="shared" si="195"/>
        <v>0.31870692823488694</v>
      </c>
      <c r="AY245" s="73">
        <f t="shared" si="196"/>
        <v>33.714143332883431</v>
      </c>
      <c r="AZ245" s="73">
        <f t="shared" si="197"/>
        <v>57.603628945383988</v>
      </c>
      <c r="BA245" s="73">
        <f t="shared" si="198"/>
        <v>2829.0909090909095</v>
      </c>
      <c r="BC245" s="34">
        <f t="shared" si="199"/>
        <v>5.0671447447400708E-4</v>
      </c>
      <c r="BD245" s="34">
        <f t="shared" si="200"/>
        <v>1.9645189301575748E-3</v>
      </c>
      <c r="BE245" s="34">
        <f t="shared" si="201"/>
        <v>1.2846060130686974E-3</v>
      </c>
      <c r="BF245" s="34">
        <f t="shared" si="202"/>
        <v>1.1633716531007198E-3</v>
      </c>
      <c r="BG245" s="34">
        <f t="shared" si="203"/>
        <v>2.5153757418247116E-2</v>
      </c>
      <c r="BH245" s="34">
        <f t="shared" si="204"/>
        <v>1.8619827559611779E-3</v>
      </c>
      <c r="BI245" s="34">
        <f t="shared" si="205"/>
        <v>4.9459634891990279E-3</v>
      </c>
      <c r="BJ245" s="34">
        <f t="shared" si="206"/>
        <v>2.4618245734585524E-3</v>
      </c>
      <c r="BL245" s="49">
        <f t="shared" si="207"/>
        <v>1</v>
      </c>
      <c r="BM245" s="49">
        <f t="shared" si="208"/>
        <v>0.65390360629696687</v>
      </c>
      <c r="BN245" s="49">
        <f t="shared" si="209"/>
        <v>12.804029033321417</v>
      </c>
      <c r="BO245" s="49">
        <f t="shared" si="210"/>
        <v>0.94780596276149276</v>
      </c>
      <c r="BP245" s="49">
        <f t="shared" si="211"/>
        <v>1.2531437267754342</v>
      </c>
      <c r="BU245" s="38">
        <f t="shared" si="212"/>
        <v>4.0858658171587854E-2</v>
      </c>
      <c r="BV245" s="38">
        <f t="shared" si="213"/>
        <v>2.6717623926856331E-2</v>
      </c>
      <c r="BW245" s="38">
        <f t="shared" si="213"/>
        <v>0.52315544549156623</v>
      </c>
      <c r="BX245" s="38">
        <f t="shared" si="213"/>
        <v>3.8726079845464556E-2</v>
      </c>
      <c r="BY245" s="38">
        <f t="shared" si="213"/>
        <v>5.1201771172187154E-2</v>
      </c>
    </row>
    <row r="246" spans="1:77" x14ac:dyDescent="0.25">
      <c r="A246" s="23" t="s">
        <v>679</v>
      </c>
      <c r="B246" s="24" t="s">
        <v>680</v>
      </c>
      <c r="C246" s="24" t="s">
        <v>65</v>
      </c>
      <c r="D246" s="24" t="s">
        <v>66</v>
      </c>
      <c r="E246" s="25">
        <v>23.1</v>
      </c>
      <c r="F246" s="26">
        <f t="shared" si="162"/>
        <v>3.0006371452811483E-2</v>
      </c>
      <c r="G246" s="27">
        <v>63095.734448019342</v>
      </c>
      <c r="H246" s="28">
        <f t="shared" si="163"/>
        <v>4.8</v>
      </c>
      <c r="I246" s="27">
        <v>7.3426999999999997E-3</v>
      </c>
      <c r="J246" s="27">
        <f t="shared" si="164"/>
        <v>2.9621766267655436E-6</v>
      </c>
      <c r="K246" s="20">
        <f t="shared" si="161"/>
        <v>0.99926323719688714</v>
      </c>
      <c r="S246" s="31">
        <f t="shared" si="165"/>
        <v>5.3570261848105227</v>
      </c>
      <c r="T246" s="31">
        <f t="shared" si="166"/>
        <v>10.270647048079201</v>
      </c>
      <c r="U246" s="31">
        <f t="shared" si="167"/>
        <v>3.3178480693626091</v>
      </c>
      <c r="V246" s="31">
        <f t="shared" si="168"/>
        <v>2884.3925752144769</v>
      </c>
      <c r="W246" s="31">
        <f t="shared" si="169"/>
        <v>2.9534830774117173</v>
      </c>
      <c r="X246" s="32">
        <f t="shared" si="170"/>
        <v>988157.70507119002</v>
      </c>
      <c r="Y246" s="31">
        <f t="shared" si="171"/>
        <v>74.172465275068618</v>
      </c>
      <c r="Z246" s="31">
        <f t="shared" si="172"/>
        <v>5.0561868995203865</v>
      </c>
      <c r="AA246" s="31">
        <f t="shared" si="173"/>
        <v>14.330018140646082</v>
      </c>
      <c r="AB246" s="31">
        <f t="shared" si="174"/>
        <v>2.0886253650979238</v>
      </c>
      <c r="AD246" s="73">
        <f t="shared" si="175"/>
        <v>707.10873333802476</v>
      </c>
      <c r="AE246" s="73">
        <f t="shared" si="176"/>
        <v>0.18977661188266257</v>
      </c>
      <c r="AF246" s="73">
        <f t="shared" si="177"/>
        <v>4.8682424550214598E-2</v>
      </c>
      <c r="AG246" s="73">
        <f t="shared" si="178"/>
        <v>1147.878787878788</v>
      </c>
      <c r="AH246" s="73">
        <f t="shared" si="179"/>
        <v>1986.2271756361654</v>
      </c>
      <c r="AI246" s="73">
        <f t="shared" si="180"/>
        <v>5.2004016821062E-3</v>
      </c>
      <c r="AJ246" s="73">
        <f t="shared" si="181"/>
        <v>399.39393939393943</v>
      </c>
      <c r="AK246" s="73">
        <f t="shared" si="182"/>
        <v>116.81123302806951</v>
      </c>
      <c r="AL246" s="73">
        <f t="shared" si="183"/>
        <v>3.1624506735742798E-5</v>
      </c>
      <c r="AM246" s="73">
        <f t="shared" si="184"/>
        <v>83.63636363636364</v>
      </c>
      <c r="AN246" s="73">
        <f t="shared" si="185"/>
        <v>0.21329876880478843</v>
      </c>
      <c r="AO246" s="73">
        <f t="shared" si="186"/>
        <v>64.242424242424249</v>
      </c>
      <c r="AP246" s="73">
        <f t="shared" si="187"/>
        <v>24.501989767796132</v>
      </c>
      <c r="AQ246" s="73">
        <f t="shared" si="188"/>
        <v>927.27272727272737</v>
      </c>
      <c r="AR246" s="73">
        <f t="shared" si="189"/>
        <v>39.660335929463763</v>
      </c>
      <c r="AS246" s="73">
        <f t="shared" si="190"/>
        <v>0.59847975653661312</v>
      </c>
      <c r="AT246" s="73">
        <f t="shared" si="191"/>
        <v>206.66666666666669</v>
      </c>
      <c r="AU246" s="73">
        <f t="shared" si="192"/>
        <v>707.10873333802476</v>
      </c>
      <c r="AV246" s="73">
        <f t="shared" si="193"/>
        <v>1986.2271756361654</v>
      </c>
      <c r="AW246" s="73">
        <f t="shared" si="194"/>
        <v>116.81123302806951</v>
      </c>
      <c r="AX246" s="73">
        <f t="shared" si="195"/>
        <v>0.21329876880478843</v>
      </c>
      <c r="AY246" s="73">
        <f t="shared" si="196"/>
        <v>24.501989767796132</v>
      </c>
      <c r="AZ246" s="73">
        <f t="shared" si="197"/>
        <v>39.660335929463763</v>
      </c>
      <c r="BA246" s="73">
        <f t="shared" si="198"/>
        <v>2829.0909090909095</v>
      </c>
      <c r="BC246" s="34">
        <f t="shared" si="199"/>
        <v>0.18370647615496782</v>
      </c>
      <c r="BD246" s="34">
        <f t="shared" si="200"/>
        <v>0.98675529075067525</v>
      </c>
      <c r="BE246" s="34">
        <f t="shared" si="201"/>
        <v>0.6095085814058695</v>
      </c>
      <c r="BF246" s="34">
        <f t="shared" si="202"/>
        <v>0.54257382164268941</v>
      </c>
      <c r="BG246" s="34">
        <f t="shared" si="203"/>
        <v>13.625962223409575</v>
      </c>
      <c r="BH246" s="34">
        <f t="shared" si="204"/>
        <v>0.92885427809180254</v>
      </c>
      <c r="BI246" s="34">
        <f t="shared" si="205"/>
        <v>2.5933826459872682</v>
      </c>
      <c r="BJ246" s="34">
        <f t="shared" si="206"/>
        <v>1.2416696116613901</v>
      </c>
      <c r="BL246" s="49">
        <f t="shared" si="207"/>
        <v>1</v>
      </c>
      <c r="BM246" s="49">
        <f t="shared" si="208"/>
        <v>0.61768970191402284</v>
      </c>
      <c r="BN246" s="49">
        <f t="shared" si="209"/>
        <v>13.808856512989768</v>
      </c>
      <c r="BO246" s="49">
        <f t="shared" si="210"/>
        <v>0.94132181179912966</v>
      </c>
      <c r="BP246" s="49">
        <f t="shared" si="211"/>
        <v>1.2583359048592366</v>
      </c>
      <c r="BU246" s="38">
        <f t="shared" si="212"/>
        <v>4.0117306862226164E-2</v>
      </c>
      <c r="BV246" s="38">
        <f t="shared" si="213"/>
        <v>2.4780047317321863E-2</v>
      </c>
      <c r="BW246" s="38">
        <f t="shared" si="213"/>
        <v>0.55397413414806085</v>
      </c>
      <c r="BX246" s="38">
        <f t="shared" si="213"/>
        <v>3.7763295980052389E-2</v>
      </c>
      <c r="BY246" s="38">
        <f t="shared" si="213"/>
        <v>5.0481047630995021E-2</v>
      </c>
    </row>
    <row r="247" spans="1:77" x14ac:dyDescent="0.25">
      <c r="A247" s="23" t="s">
        <v>681</v>
      </c>
      <c r="B247" s="24" t="s">
        <v>682</v>
      </c>
      <c r="C247" s="24" t="s">
        <v>65</v>
      </c>
      <c r="D247" s="24" t="s">
        <v>66</v>
      </c>
      <c r="E247" s="25">
        <v>0.129</v>
      </c>
      <c r="F247" s="26">
        <f t="shared" si="162"/>
        <v>5.3732339578290329</v>
      </c>
      <c r="G247" s="27">
        <v>1047.1285480509</v>
      </c>
      <c r="H247" s="28">
        <f t="shared" si="163"/>
        <v>3.02</v>
      </c>
      <c r="I247" s="27">
        <v>8.6961000000000004E-4</v>
      </c>
      <c r="J247" s="27">
        <f t="shared" si="164"/>
        <v>3.5081624149176524E-7</v>
      </c>
      <c r="K247" s="20">
        <f t="shared" si="161"/>
        <v>0.99994870322618523</v>
      </c>
      <c r="S247" s="31">
        <f t="shared" si="165"/>
        <v>5.1077478580755571</v>
      </c>
      <c r="T247" s="31">
        <f t="shared" si="166"/>
        <v>9.233375087356583</v>
      </c>
      <c r="U247" s="31">
        <f t="shared" si="167"/>
        <v>3.1871608765887012</v>
      </c>
      <c r="V247" s="31">
        <f t="shared" si="168"/>
        <v>48.688850033879604</v>
      </c>
      <c r="W247" s="31">
        <f t="shared" si="169"/>
        <v>2.8433804195529317</v>
      </c>
      <c r="X247" s="32">
        <f t="shared" si="170"/>
        <v>141151.5527113807</v>
      </c>
      <c r="Y247" s="31">
        <f t="shared" si="171"/>
        <v>70.064667952770165</v>
      </c>
      <c r="Z247" s="31">
        <f t="shared" si="172"/>
        <v>4.8248442382498089</v>
      </c>
      <c r="AA247" s="31">
        <f t="shared" si="173"/>
        <v>13.582567336822834</v>
      </c>
      <c r="AB247" s="31">
        <f t="shared" si="174"/>
        <v>2.0786130100577069</v>
      </c>
      <c r="AD247" s="73">
        <f t="shared" si="175"/>
        <v>741.61844030946395</v>
      </c>
      <c r="AE247" s="73">
        <f t="shared" si="176"/>
        <v>33.983253755732598</v>
      </c>
      <c r="AF247" s="73">
        <f t="shared" si="177"/>
        <v>5.4151379670978432E-2</v>
      </c>
      <c r="AG247" s="73">
        <f t="shared" si="178"/>
        <v>1147.878787878788</v>
      </c>
      <c r="AH247" s="73">
        <f t="shared" si="179"/>
        <v>2067.6709633350679</v>
      </c>
      <c r="AI247" s="73">
        <f t="shared" si="180"/>
        <v>0.30807874882159703</v>
      </c>
      <c r="AJ247" s="73">
        <f t="shared" si="181"/>
        <v>399.39393939393943</v>
      </c>
      <c r="AK247" s="73">
        <f t="shared" si="182"/>
        <v>121.33445022957737</v>
      </c>
      <c r="AL247" s="73">
        <f t="shared" si="183"/>
        <v>2.2139324293441077E-4</v>
      </c>
      <c r="AM247" s="73">
        <f t="shared" si="184"/>
        <v>83.63636363636364</v>
      </c>
      <c r="AN247" s="73">
        <f t="shared" si="185"/>
        <v>0.22580418896800813</v>
      </c>
      <c r="AO247" s="73">
        <f t="shared" si="186"/>
        <v>64.242424242424249</v>
      </c>
      <c r="AP247" s="73">
        <f t="shared" si="187"/>
        <v>25.676816402481979</v>
      </c>
      <c r="AQ247" s="73">
        <f t="shared" si="188"/>
        <v>927.27272727272737</v>
      </c>
      <c r="AR247" s="73">
        <f t="shared" si="189"/>
        <v>41.842850415514668</v>
      </c>
      <c r="AS247" s="73">
        <f t="shared" si="190"/>
        <v>0.60136254028608105</v>
      </c>
      <c r="AT247" s="73">
        <f t="shared" si="191"/>
        <v>206.66666666666669</v>
      </c>
      <c r="AU247" s="73">
        <f t="shared" si="192"/>
        <v>741.61844030946395</v>
      </c>
      <c r="AV247" s="73">
        <f t="shared" si="193"/>
        <v>2067.6709633350679</v>
      </c>
      <c r="AW247" s="73">
        <f t="shared" si="194"/>
        <v>121.33445022957737</v>
      </c>
      <c r="AX247" s="73">
        <f t="shared" si="195"/>
        <v>0.22580418896800813</v>
      </c>
      <c r="AY247" s="73">
        <f t="shared" si="196"/>
        <v>25.676816402481979</v>
      </c>
      <c r="AZ247" s="73">
        <f t="shared" si="197"/>
        <v>41.842850415514668</v>
      </c>
      <c r="BA247" s="73">
        <f t="shared" si="198"/>
        <v>2829.0909090909095</v>
      </c>
      <c r="BC247" s="34">
        <f t="shared" si="199"/>
        <v>1.1402131681612922E-2</v>
      </c>
      <c r="BD247" s="34">
        <f t="shared" si="200"/>
        <v>5.8390802251672029E-2</v>
      </c>
      <c r="BE247" s="34">
        <f t="shared" si="201"/>
        <v>3.6335014162479619E-2</v>
      </c>
      <c r="BF247" s="34">
        <f t="shared" si="202"/>
        <v>3.2420538808435782E-2</v>
      </c>
      <c r="BG247" s="34">
        <f t="shared" si="203"/>
        <v>0.79888657022597043</v>
      </c>
      <c r="BH247" s="34">
        <f t="shared" si="204"/>
        <v>5.5013509347795704E-2</v>
      </c>
      <c r="BI247" s="34">
        <f t="shared" si="205"/>
        <v>0.15267597286972528</v>
      </c>
      <c r="BJ247" s="34">
        <f t="shared" si="206"/>
        <v>7.3450888708469428E-2</v>
      </c>
      <c r="BL247" s="49">
        <f t="shared" si="207"/>
        <v>1</v>
      </c>
      <c r="BM247" s="49">
        <f t="shared" si="208"/>
        <v>0.6222729053433953</v>
      </c>
      <c r="BN247" s="49">
        <f t="shared" si="209"/>
        <v>13.681719370504011</v>
      </c>
      <c r="BO247" s="49">
        <f t="shared" si="210"/>
        <v>0.94216053259005161</v>
      </c>
      <c r="BP247" s="49">
        <f t="shared" si="211"/>
        <v>1.2579188138550734</v>
      </c>
      <c r="BU247" s="38">
        <f t="shared" si="212"/>
        <v>4.0204695582467628E-2</v>
      </c>
      <c r="BV247" s="38">
        <f t="shared" si="213"/>
        <v>2.5018292728548903E-2</v>
      </c>
      <c r="BW247" s="38">
        <f t="shared" si="213"/>
        <v>0.55006936233586434</v>
      </c>
      <c r="BX247" s="38">
        <f t="shared" si="213"/>
        <v>3.7879277402598596E-2</v>
      </c>
      <c r="BY247" s="38">
        <f t="shared" si="213"/>
        <v>5.0574242978501986E-2</v>
      </c>
    </row>
    <row r="248" spans="1:77" x14ac:dyDescent="0.25">
      <c r="A248" s="23" t="s">
        <v>683</v>
      </c>
      <c r="B248" s="24" t="s">
        <v>684</v>
      </c>
      <c r="C248" s="24" t="s">
        <v>65</v>
      </c>
      <c r="D248" s="24" t="s">
        <v>66</v>
      </c>
      <c r="E248" s="25">
        <v>0.47199999999999998</v>
      </c>
      <c r="F248" s="26">
        <f t="shared" si="162"/>
        <v>1.4685321622032741</v>
      </c>
      <c r="G248" s="27">
        <v>5011.8723362727324</v>
      </c>
      <c r="H248" s="28">
        <f t="shared" si="163"/>
        <v>3.7000000000000006</v>
      </c>
      <c r="I248" s="27">
        <v>4.0703E-5</v>
      </c>
      <c r="J248" s="27">
        <f t="shared" si="164"/>
        <v>1.6420318852634306E-8</v>
      </c>
      <c r="K248" s="20">
        <f t="shared" si="161"/>
        <v>0.99990689901433438</v>
      </c>
      <c r="S248" s="31">
        <f t="shared" si="165"/>
        <v>5.3059913274348469</v>
      </c>
      <c r="T248" s="31">
        <f t="shared" si="166"/>
        <v>10.048180414313855</v>
      </c>
      <c r="U248" s="31">
        <f t="shared" si="167"/>
        <v>3.2910924250536873</v>
      </c>
      <c r="V248" s="31">
        <f t="shared" si="168"/>
        <v>229.88290857199414</v>
      </c>
      <c r="W248" s="31">
        <f t="shared" si="169"/>
        <v>2.93094171365136</v>
      </c>
      <c r="X248" s="32">
        <f t="shared" si="170"/>
        <v>14213369.67074459</v>
      </c>
      <c r="Y248" s="31">
        <f t="shared" si="171"/>
        <v>73.331474190053129</v>
      </c>
      <c r="Z248" s="31">
        <f t="shared" si="172"/>
        <v>5.0088240185291077</v>
      </c>
      <c r="AA248" s="31">
        <f t="shared" si="173"/>
        <v>14.176992221112329</v>
      </c>
      <c r="AB248" s="31">
        <f t="shared" si="174"/>
        <v>2.0866538815011748</v>
      </c>
      <c r="AD248" s="73">
        <f t="shared" si="175"/>
        <v>713.90994938382005</v>
      </c>
      <c r="AE248" s="73">
        <f t="shared" si="176"/>
        <v>9.2877960476472587</v>
      </c>
      <c r="AF248" s="73">
        <f t="shared" si="177"/>
        <v>4.9760253039220811E-2</v>
      </c>
      <c r="AG248" s="73">
        <f t="shared" si="178"/>
        <v>1147.878787878788</v>
      </c>
      <c r="AH248" s="73">
        <f t="shared" si="179"/>
        <v>2002.374637015093</v>
      </c>
      <c r="AI248" s="73">
        <f t="shared" si="180"/>
        <v>6.5250609943898183E-2</v>
      </c>
      <c r="AJ248" s="73">
        <f t="shared" si="181"/>
        <v>399.39393939393943</v>
      </c>
      <c r="AK248" s="73">
        <f t="shared" si="182"/>
        <v>117.70960793696571</v>
      </c>
      <c r="AL248" s="73">
        <f t="shared" si="183"/>
        <v>2.1986341538925806E-6</v>
      </c>
      <c r="AM248" s="73">
        <f t="shared" si="184"/>
        <v>83.63636363636364</v>
      </c>
      <c r="AN248" s="73">
        <f t="shared" si="185"/>
        <v>0.21574495395231053</v>
      </c>
      <c r="AO248" s="73">
        <f t="shared" si="186"/>
        <v>64.242424242424249</v>
      </c>
      <c r="AP248" s="73">
        <f t="shared" si="187"/>
        <v>24.733677848896345</v>
      </c>
      <c r="AQ248" s="73">
        <f t="shared" si="188"/>
        <v>927.27272727272737</v>
      </c>
      <c r="AR248" s="73">
        <f t="shared" si="189"/>
        <v>40.088428100212489</v>
      </c>
      <c r="AS248" s="73">
        <f t="shared" si="190"/>
        <v>0.59904520394188632</v>
      </c>
      <c r="AT248" s="73">
        <f t="shared" si="191"/>
        <v>206.66666666666669</v>
      </c>
      <c r="AU248" s="73">
        <f t="shared" si="192"/>
        <v>713.90994938382005</v>
      </c>
      <c r="AV248" s="73">
        <f t="shared" si="193"/>
        <v>2002.374637015093</v>
      </c>
      <c r="AW248" s="73">
        <f t="shared" si="194"/>
        <v>117.70960793696571</v>
      </c>
      <c r="AX248" s="73">
        <f t="shared" si="195"/>
        <v>0.21574495395231053</v>
      </c>
      <c r="AY248" s="73">
        <f t="shared" si="196"/>
        <v>24.733677848896345</v>
      </c>
      <c r="AZ248" s="73">
        <f t="shared" si="197"/>
        <v>40.088428100212489</v>
      </c>
      <c r="BA248" s="73">
        <f t="shared" si="198"/>
        <v>2829.0909090909095</v>
      </c>
      <c r="BC248" s="34">
        <f t="shared" si="199"/>
        <v>3.5136711211614262E-2</v>
      </c>
      <c r="BD248" s="34">
        <f t="shared" si="200"/>
        <v>0.18693139692140265</v>
      </c>
      <c r="BE248" s="34">
        <f t="shared" si="201"/>
        <v>0.11563439597638329</v>
      </c>
      <c r="BF248" s="34">
        <f t="shared" si="202"/>
        <v>0.1029836506470657</v>
      </c>
      <c r="BG248" s="34">
        <f t="shared" si="203"/>
        <v>2.5766268313378418</v>
      </c>
      <c r="BH248" s="34">
        <f t="shared" si="204"/>
        <v>0.17599360304885445</v>
      </c>
      <c r="BI248" s="34">
        <f t="shared" si="205"/>
        <v>0.49079882783550682</v>
      </c>
      <c r="BJ248" s="34">
        <f t="shared" si="206"/>
        <v>0.23520854713212797</v>
      </c>
      <c r="BL248" s="49">
        <f t="shared" si="207"/>
        <v>1</v>
      </c>
      <c r="BM248" s="49">
        <f t="shared" si="208"/>
        <v>0.61859269165469855</v>
      </c>
      <c r="BN248" s="49">
        <f t="shared" si="209"/>
        <v>13.783809856303662</v>
      </c>
      <c r="BO248" s="49">
        <f t="shared" si="210"/>
        <v>0.94148765775742249</v>
      </c>
      <c r="BP248" s="49">
        <f t="shared" si="211"/>
        <v>1.2582613247737295</v>
      </c>
      <c r="BU248" s="38">
        <f t="shared" si="212"/>
        <v>4.0134337495456029E-2</v>
      </c>
      <c r="BV248" s="38">
        <f t="shared" si="213"/>
        <v>2.4826807859092238E-2</v>
      </c>
      <c r="BW248" s="38">
        <f t="shared" si="213"/>
        <v>0.55320407674608452</v>
      </c>
      <c r="BX248" s="38">
        <f t="shared" si="213"/>
        <v>3.7785983404242794E-2</v>
      </c>
      <c r="BY248" s="38">
        <f t="shared" si="213"/>
        <v>5.0499484665948467E-2</v>
      </c>
    </row>
    <row r="249" spans="1:77" x14ac:dyDescent="0.25">
      <c r="A249" s="23" t="s">
        <v>685</v>
      </c>
      <c r="B249" s="24" t="s">
        <v>686</v>
      </c>
      <c r="C249" s="24" t="s">
        <v>65</v>
      </c>
      <c r="D249" s="24" t="s">
        <v>66</v>
      </c>
      <c r="E249" s="25">
        <v>5.45E-2</v>
      </c>
      <c r="F249" s="26">
        <f t="shared" si="162"/>
        <v>12.718296891008171</v>
      </c>
      <c r="G249" s="27">
        <v>6309.5734448019384</v>
      </c>
      <c r="H249" s="28">
        <f t="shared" si="163"/>
        <v>3.8000000000000003</v>
      </c>
      <c r="I249" s="27">
        <v>6.8579000000000009E-6</v>
      </c>
      <c r="J249" s="27">
        <f t="shared" si="164"/>
        <v>2.7665996280244902E-9</v>
      </c>
      <c r="K249" s="20">
        <f t="shared" si="161"/>
        <v>0.99989261681323083</v>
      </c>
      <c r="S249" s="31">
        <f t="shared" si="165"/>
        <v>5.3172924751136996</v>
      </c>
      <c r="T249" s="31">
        <f t="shared" si="166"/>
        <v>10.096972244144114</v>
      </c>
      <c r="U249" s="31">
        <f t="shared" si="167"/>
        <v>3.297017189090004</v>
      </c>
      <c r="V249" s="31">
        <f t="shared" si="168"/>
        <v>289.18957331092156</v>
      </c>
      <c r="W249" s="31">
        <f t="shared" si="169"/>
        <v>2.9359332683227746</v>
      </c>
      <c r="X249" s="32">
        <f t="shared" si="170"/>
        <v>106112399.77706574</v>
      </c>
      <c r="Y249" s="31">
        <f t="shared" si="171"/>
        <v>73.517703072371674</v>
      </c>
      <c r="Z249" s="31">
        <f t="shared" si="172"/>
        <v>5.019312044558812</v>
      </c>
      <c r="AA249" s="31">
        <f t="shared" si="173"/>
        <v>14.210878247335796</v>
      </c>
      <c r="AB249" s="31">
        <f t="shared" si="174"/>
        <v>2.08709378361704</v>
      </c>
      <c r="AD249" s="73">
        <f t="shared" si="175"/>
        <v>712.39263548672886</v>
      </c>
      <c r="AE249" s="73">
        <f t="shared" si="176"/>
        <v>80.437426320908358</v>
      </c>
      <c r="AF249" s="73">
        <f t="shared" si="177"/>
        <v>4.9519795430752252E-2</v>
      </c>
      <c r="AG249" s="73">
        <f t="shared" si="178"/>
        <v>1147.878787878788</v>
      </c>
      <c r="AH249" s="73">
        <f t="shared" si="179"/>
        <v>1998.7763551268831</v>
      </c>
      <c r="AI249" s="73">
        <f t="shared" si="180"/>
        <v>5.1869089982275331E-2</v>
      </c>
      <c r="AJ249" s="73">
        <f t="shared" si="181"/>
        <v>399.39393939393943</v>
      </c>
      <c r="AK249" s="73">
        <f t="shared" si="182"/>
        <v>117.50948283544942</v>
      </c>
      <c r="AL249" s="73">
        <f t="shared" si="183"/>
        <v>2.9449904125864581E-7</v>
      </c>
      <c r="AM249" s="73">
        <f t="shared" si="184"/>
        <v>83.63636363636364</v>
      </c>
      <c r="AN249" s="73">
        <f t="shared" si="185"/>
        <v>0.2151984469211965</v>
      </c>
      <c r="AO249" s="73">
        <f t="shared" si="186"/>
        <v>64.242424242424249</v>
      </c>
      <c r="AP249" s="73">
        <f t="shared" si="187"/>
        <v>24.681995974012562</v>
      </c>
      <c r="AQ249" s="73">
        <f t="shared" si="188"/>
        <v>927.27272727272737</v>
      </c>
      <c r="AR249" s="73">
        <f t="shared" si="189"/>
        <v>39.992836715766138</v>
      </c>
      <c r="AS249" s="73">
        <f t="shared" si="190"/>
        <v>0.59891894164606552</v>
      </c>
      <c r="AT249" s="73">
        <f t="shared" si="191"/>
        <v>206.66666666666669</v>
      </c>
      <c r="AU249" s="73">
        <f t="shared" si="192"/>
        <v>712.39263548672886</v>
      </c>
      <c r="AV249" s="73">
        <f t="shared" si="193"/>
        <v>1998.7763551268831</v>
      </c>
      <c r="AW249" s="73">
        <f t="shared" si="194"/>
        <v>117.50948283544942</v>
      </c>
      <c r="AX249" s="73">
        <f t="shared" si="195"/>
        <v>0.2151984469211965</v>
      </c>
      <c r="AY249" s="73">
        <f t="shared" si="196"/>
        <v>24.681995974012562</v>
      </c>
      <c r="AZ249" s="73">
        <f t="shared" si="197"/>
        <v>39.992836715766138</v>
      </c>
      <c r="BA249" s="73">
        <f t="shared" si="198"/>
        <v>2829.0909090909095</v>
      </c>
      <c r="BC249" s="34">
        <f t="shared" si="199"/>
        <v>4.7807952383456323E-3</v>
      </c>
      <c r="BD249" s="34">
        <f t="shared" si="200"/>
        <v>2.548864585124138E-2</v>
      </c>
      <c r="BE249" s="34">
        <f t="shared" si="201"/>
        <v>1.576195504895947E-2</v>
      </c>
      <c r="BF249" s="34">
        <f t="shared" si="202"/>
        <v>1.4036095754121168E-2</v>
      </c>
      <c r="BG249" s="34">
        <f t="shared" si="203"/>
        <v>0.35147308478250261</v>
      </c>
      <c r="BH249" s="34">
        <f t="shared" si="204"/>
        <v>2.3996303122397651E-2</v>
      </c>
      <c r="BI249" s="34">
        <f t="shared" si="205"/>
        <v>6.6936875476016802E-2</v>
      </c>
      <c r="BJ249" s="34">
        <f t="shared" si="206"/>
        <v>3.2071810093752366E-2</v>
      </c>
      <c r="BL249" s="49">
        <f t="shared" si="207"/>
        <v>1</v>
      </c>
      <c r="BM249" s="49">
        <f t="shared" si="208"/>
        <v>0.61839122960672355</v>
      </c>
      <c r="BN249" s="49">
        <f t="shared" si="209"/>
        <v>13.789398104308658</v>
      </c>
      <c r="BO249" s="49">
        <f t="shared" si="210"/>
        <v>0.94145068602100546</v>
      </c>
      <c r="BP249" s="49">
        <f t="shared" si="211"/>
        <v>1.2582783048158819</v>
      </c>
      <c r="BU249" s="38">
        <f t="shared" si="212"/>
        <v>4.013052950029837E-2</v>
      </c>
      <c r="BV249" s="38">
        <f t="shared" si="213"/>
        <v>2.4816367482458402E-2</v>
      </c>
      <c r="BW249" s="38">
        <f t="shared" si="213"/>
        <v>0.55337584741631707</v>
      </c>
      <c r="BX249" s="38">
        <f t="shared" si="213"/>
        <v>3.7780914528442101E-2</v>
      </c>
      <c r="BY249" s="38">
        <f t="shared" si="213"/>
        <v>5.0495374630999172E-2</v>
      </c>
    </row>
    <row r="250" spans="1:77" x14ac:dyDescent="0.25">
      <c r="A250" s="23" t="s">
        <v>687</v>
      </c>
      <c r="B250" s="24" t="s">
        <v>688</v>
      </c>
      <c r="C250" s="24" t="s">
        <v>65</v>
      </c>
      <c r="D250" s="24" t="s">
        <v>66</v>
      </c>
      <c r="E250" s="25">
        <v>0.21099999999999999</v>
      </c>
      <c r="F250" s="26">
        <f t="shared" si="162"/>
        <v>3.2850577277722528</v>
      </c>
      <c r="G250" s="27">
        <v>43.651583224016612</v>
      </c>
      <c r="H250" s="28">
        <f t="shared" si="163"/>
        <v>1.6400000000000001</v>
      </c>
      <c r="I250" s="27">
        <v>1.4443000000000001E-3</v>
      </c>
      <c r="J250" s="27">
        <f t="shared" si="164"/>
        <v>5.8265647541605615E-7</v>
      </c>
      <c r="K250" s="20">
        <f t="shared" si="161"/>
        <v>0.99989596479318099</v>
      </c>
      <c r="S250" s="31">
        <f t="shared" si="165"/>
        <v>2.7138027239694047</v>
      </c>
      <c r="T250" s="31">
        <f t="shared" si="166"/>
        <v>3.1680119303055005</v>
      </c>
      <c r="U250" s="31">
        <f t="shared" si="167"/>
        <v>1.9321060415820428</v>
      </c>
      <c r="V250" s="31">
        <f t="shared" si="168"/>
        <v>2.828619557791511</v>
      </c>
      <c r="W250" s="31">
        <f t="shared" si="169"/>
        <v>1.7860092253318074</v>
      </c>
      <c r="X250" s="32">
        <f t="shared" si="170"/>
        <v>5115.8706253245364</v>
      </c>
      <c r="Y250" s="31">
        <f t="shared" si="171"/>
        <v>30.615424448877292</v>
      </c>
      <c r="Z250" s="31">
        <f t="shared" si="172"/>
        <v>2.6031443194731145</v>
      </c>
      <c r="AA250" s="31">
        <f t="shared" si="173"/>
        <v>6.4044213735002602</v>
      </c>
      <c r="AB250" s="31">
        <f t="shared" si="174"/>
        <v>1.8844944463730142</v>
      </c>
      <c r="AD250" s="73">
        <f t="shared" si="175"/>
        <v>1395.8273261880277</v>
      </c>
      <c r="AE250" s="73">
        <f t="shared" si="176"/>
        <v>20.776491632651688</v>
      </c>
      <c r="AF250" s="73">
        <f t="shared" si="177"/>
        <v>0.15782768846826392</v>
      </c>
      <c r="AG250" s="73">
        <f t="shared" si="178"/>
        <v>1147.878787878788</v>
      </c>
      <c r="AH250" s="73">
        <f t="shared" si="179"/>
        <v>3410.7858772616801</v>
      </c>
      <c r="AI250" s="73">
        <f t="shared" si="180"/>
        <v>5.3029400714854296</v>
      </c>
      <c r="AJ250" s="73">
        <f t="shared" si="181"/>
        <v>399.39393939393943</v>
      </c>
      <c r="AK250" s="73">
        <f t="shared" si="182"/>
        <v>193.1680951625014</v>
      </c>
      <c r="AL250" s="73">
        <f t="shared" si="183"/>
        <v>6.108442196584591E-3</v>
      </c>
      <c r="AM250" s="73">
        <f t="shared" si="184"/>
        <v>83.63636363636364</v>
      </c>
      <c r="AN250" s="73">
        <f t="shared" si="185"/>
        <v>0.51676224671672755</v>
      </c>
      <c r="AO250" s="73">
        <f t="shared" si="186"/>
        <v>64.242424242424249</v>
      </c>
      <c r="AP250" s="73">
        <f t="shared" si="187"/>
        <v>47.591153033416319</v>
      </c>
      <c r="AQ250" s="73">
        <f t="shared" si="188"/>
        <v>927.27272727272737</v>
      </c>
      <c r="AR250" s="73">
        <f t="shared" si="189"/>
        <v>88.740777689135342</v>
      </c>
      <c r="AS250" s="73">
        <f t="shared" si="190"/>
        <v>0.66330787145900505</v>
      </c>
      <c r="AT250" s="73">
        <f t="shared" si="191"/>
        <v>206.66666666666669</v>
      </c>
      <c r="AU250" s="73">
        <f t="shared" si="192"/>
        <v>1395.8273261880277</v>
      </c>
      <c r="AV250" s="73">
        <f t="shared" si="193"/>
        <v>3410.7858772616801</v>
      </c>
      <c r="AW250" s="73">
        <f t="shared" si="194"/>
        <v>193.1680951625014</v>
      </c>
      <c r="AX250" s="73">
        <f t="shared" si="195"/>
        <v>0.51676224671672755</v>
      </c>
      <c r="AY250" s="73">
        <f t="shared" si="196"/>
        <v>47.591153033416319</v>
      </c>
      <c r="AZ250" s="73">
        <f t="shared" si="197"/>
        <v>88.740777689135342</v>
      </c>
      <c r="BA250" s="73">
        <f t="shared" si="198"/>
        <v>2829.0909090909095</v>
      </c>
      <c r="BC250" s="34">
        <f t="shared" si="199"/>
        <v>3.2792211699423625E-2</v>
      </c>
      <c r="BD250" s="34">
        <f t="shared" si="200"/>
        <v>8.9158737352808159E-2</v>
      </c>
      <c r="BE250" s="34">
        <f t="shared" si="201"/>
        <v>6.325967697406204E-2</v>
      </c>
      <c r="BF250" s="34">
        <f t="shared" si="202"/>
        <v>5.8565340636538336E-2</v>
      </c>
      <c r="BG250" s="34">
        <f t="shared" si="203"/>
        <v>1.0039474797952941</v>
      </c>
      <c r="BH250" s="34">
        <f t="shared" si="204"/>
        <v>8.5362859608314412E-2</v>
      </c>
      <c r="BI250" s="34">
        <f t="shared" si="205"/>
        <v>0.20845699461770623</v>
      </c>
      <c r="BJ250" s="34">
        <f t="shared" si="206"/>
        <v>0.11061693231248958</v>
      </c>
      <c r="BL250" s="49">
        <f t="shared" si="207"/>
        <v>1</v>
      </c>
      <c r="BM250" s="49">
        <f t="shared" si="208"/>
        <v>0.70951741637769616</v>
      </c>
      <c r="BN250" s="49">
        <f t="shared" si="209"/>
        <v>11.26022540923381</v>
      </c>
      <c r="BO250" s="49">
        <f t="shared" si="210"/>
        <v>0.95742562246621821</v>
      </c>
      <c r="BP250" s="49">
        <f t="shared" si="211"/>
        <v>1.2406740561474043</v>
      </c>
      <c r="BU250" s="38">
        <f t="shared" si="212"/>
        <v>4.2153689431066621E-2</v>
      </c>
      <c r="BV250" s="38">
        <f t="shared" si="213"/>
        <v>2.9908776815918185E-2</v>
      </c>
      <c r="BW250" s="38">
        <f t="shared" si="213"/>
        <v>0.47466004482464708</v>
      </c>
      <c r="BX250" s="38">
        <f t="shared" si="213"/>
        <v>4.0359022342786606E-2</v>
      </c>
      <c r="BY250" s="38">
        <f t="shared" si="213"/>
        <v>5.2298988848019395E-2</v>
      </c>
    </row>
    <row r="251" spans="1:77" x14ac:dyDescent="0.25">
      <c r="A251" s="23" t="s">
        <v>689</v>
      </c>
      <c r="B251" s="24" t="s">
        <v>690</v>
      </c>
      <c r="C251" s="24" t="s">
        <v>65</v>
      </c>
      <c r="D251" s="24" t="s">
        <v>66</v>
      </c>
      <c r="E251" s="25">
        <v>0.20899999999999999</v>
      </c>
      <c r="F251" s="26">
        <f t="shared" si="162"/>
        <v>3.3164936868896904</v>
      </c>
      <c r="G251" s="27">
        <v>14125.375446227561</v>
      </c>
      <c r="H251" s="28">
        <f t="shared" si="163"/>
        <v>4.1500000000000004</v>
      </c>
      <c r="I251" s="27">
        <v>8.5344999999999995</v>
      </c>
      <c r="J251" s="27">
        <f t="shared" si="164"/>
        <v>3.4429700820039675E-3</v>
      </c>
      <c r="K251" s="20">
        <f t="shared" si="161"/>
        <v>0.99980614265827916</v>
      </c>
      <c r="S251" s="31">
        <f t="shared" si="165"/>
        <v>5.3416368052082053</v>
      </c>
      <c r="T251" s="31">
        <f t="shared" si="166"/>
        <v>10.202984078330266</v>
      </c>
      <c r="U251" s="31">
        <f t="shared" si="167"/>
        <v>3.3097800000478736</v>
      </c>
      <c r="V251" s="31">
        <f t="shared" si="168"/>
        <v>646.3821085702491</v>
      </c>
      <c r="W251" s="31">
        <f t="shared" si="169"/>
        <v>2.9466858093972603</v>
      </c>
      <c r="X251" s="32">
        <f t="shared" si="170"/>
        <v>190.54415610340956</v>
      </c>
      <c r="Y251" s="31">
        <f t="shared" si="171"/>
        <v>73.91886740657263</v>
      </c>
      <c r="Z251" s="31">
        <f t="shared" si="172"/>
        <v>5.0419047913277701</v>
      </c>
      <c r="AA251" s="31">
        <f t="shared" si="173"/>
        <v>14.283873719248698</v>
      </c>
      <c r="AB251" s="31">
        <f t="shared" si="174"/>
        <v>2.0880349291164424</v>
      </c>
      <c r="AD251" s="73">
        <f t="shared" si="175"/>
        <v>709.14593000906063</v>
      </c>
      <c r="AE251" s="73">
        <f t="shared" si="176"/>
        <v>20.975309734399548</v>
      </c>
      <c r="AF251" s="73">
        <f t="shared" si="177"/>
        <v>4.9005271022810985E-2</v>
      </c>
      <c r="AG251" s="73">
        <f t="shared" si="178"/>
        <v>1147.878787878788</v>
      </c>
      <c r="AH251" s="73">
        <f t="shared" si="179"/>
        <v>1991.0688927677006</v>
      </c>
      <c r="AI251" s="73">
        <f t="shared" si="180"/>
        <v>2.3206087855957097E-2</v>
      </c>
      <c r="AJ251" s="73">
        <f t="shared" si="181"/>
        <v>399.39393939393943</v>
      </c>
      <c r="AK251" s="73">
        <f t="shared" si="182"/>
        <v>117.08068736061452</v>
      </c>
      <c r="AL251" s="73">
        <f t="shared" si="183"/>
        <v>0.16400398017476023</v>
      </c>
      <c r="AM251" s="73">
        <f t="shared" si="184"/>
        <v>83.63636363636364</v>
      </c>
      <c r="AN251" s="73">
        <f t="shared" si="185"/>
        <v>0.21403054561657578</v>
      </c>
      <c r="AO251" s="73">
        <f t="shared" si="186"/>
        <v>64.242424242424249</v>
      </c>
      <c r="AP251" s="73">
        <f t="shared" si="187"/>
        <v>24.571396090065438</v>
      </c>
      <c r="AQ251" s="73">
        <f t="shared" si="188"/>
        <v>927.27272727272737</v>
      </c>
      <c r="AR251" s="73">
        <f t="shared" si="189"/>
        <v>39.788459664653665</v>
      </c>
      <c r="AS251" s="73">
        <f t="shared" si="190"/>
        <v>0.59864898932937916</v>
      </c>
      <c r="AT251" s="73">
        <f t="shared" si="191"/>
        <v>206.66666666666669</v>
      </c>
      <c r="AU251" s="73">
        <f t="shared" si="192"/>
        <v>709.14593000906063</v>
      </c>
      <c r="AV251" s="73">
        <f t="shared" si="193"/>
        <v>1991.0688927677006</v>
      </c>
      <c r="AW251" s="73">
        <f t="shared" si="194"/>
        <v>117.08068736061452</v>
      </c>
      <c r="AX251" s="73">
        <f t="shared" si="195"/>
        <v>0.21403054561657578</v>
      </c>
      <c r="AY251" s="73">
        <f t="shared" si="196"/>
        <v>24.571396090065438</v>
      </c>
      <c r="AZ251" s="73">
        <f t="shared" si="197"/>
        <v>39.788459664653665</v>
      </c>
      <c r="BA251" s="73">
        <f t="shared" si="198"/>
        <v>2829.0909090909095</v>
      </c>
      <c r="BC251" s="34">
        <f t="shared" si="199"/>
        <v>1.7052332768970203E-2</v>
      </c>
      <c r="BD251" s="34">
        <f t="shared" si="200"/>
        <v>9.1340108534713929E-2</v>
      </c>
      <c r="BE251" s="34">
        <f t="shared" si="201"/>
        <v>5.6438812153443159E-2</v>
      </c>
      <c r="BF251" s="34">
        <f t="shared" si="202"/>
        <v>5.0177579368559544E-2</v>
      </c>
      <c r="BG251" s="34">
        <f t="shared" si="203"/>
        <v>1.2604891249222621</v>
      </c>
      <c r="BH251" s="34">
        <f t="shared" si="204"/>
        <v>8.5976238291186405E-2</v>
      </c>
      <c r="BI251" s="34">
        <f t="shared" si="205"/>
        <v>0.23996293487432616</v>
      </c>
      <c r="BJ251" s="34">
        <f t="shared" si="206"/>
        <v>0.11492285475122158</v>
      </c>
      <c r="BL251" s="49">
        <f t="shared" si="207"/>
        <v>1</v>
      </c>
      <c r="BM251" s="49">
        <f t="shared" si="208"/>
        <v>0.6178973624932087</v>
      </c>
      <c r="BN251" s="49">
        <f t="shared" si="209"/>
        <v>13.799952125557322</v>
      </c>
      <c r="BO251" s="49">
        <f t="shared" si="210"/>
        <v>0.94127584990235724</v>
      </c>
      <c r="BP251" s="49">
        <f t="shared" si="211"/>
        <v>1.2581860980332096</v>
      </c>
      <c r="BU251" s="38">
        <f t="shared" si="212"/>
        <v>4.0126339432600446E-2</v>
      </c>
      <c r="BV251" s="38">
        <f t="shared" si="213"/>
        <v>2.4793959301911053E-2</v>
      </c>
      <c r="BW251" s="38">
        <f t="shared" si="213"/>
        <v>0.55374156314374912</v>
      </c>
      <c r="BX251" s="38">
        <f t="shared" si="213"/>
        <v>3.7769954252891452E-2</v>
      </c>
      <c r="BY251" s="38">
        <f t="shared" si="213"/>
        <v>5.048640243905967E-2</v>
      </c>
    </row>
    <row r="252" spans="1:77" x14ac:dyDescent="0.25">
      <c r="A252" s="23" t="s">
        <v>691</v>
      </c>
      <c r="B252" s="24" t="s">
        <v>692</v>
      </c>
      <c r="C252" s="24" t="s">
        <v>89</v>
      </c>
      <c r="D252" s="24" t="s">
        <v>66</v>
      </c>
      <c r="E252" s="25">
        <v>5.5500000000000001E-2</v>
      </c>
      <c r="F252" s="26">
        <f t="shared" si="162"/>
        <v>12.489138388467483</v>
      </c>
      <c r="G252" s="27">
        <v>5.8884365535558905</v>
      </c>
      <c r="H252" s="28">
        <f t="shared" si="163"/>
        <v>0.77</v>
      </c>
      <c r="I252" s="27">
        <v>4.408510377408251E-5</v>
      </c>
      <c r="J252" s="27">
        <f t="shared" si="164"/>
        <v>1.7784720060484654E-8</v>
      </c>
      <c r="K252" s="20">
        <f t="shared" si="161"/>
        <v>0.99946913045764929</v>
      </c>
      <c r="S252" s="31">
        <f t="shared" si="165"/>
        <v>1.2562250387844389</v>
      </c>
      <c r="T252" s="31">
        <f t="shared" si="166"/>
        <v>1.2063069689851367</v>
      </c>
      <c r="U252" s="31">
        <f t="shared" si="167"/>
        <v>1.1679532232375902</v>
      </c>
      <c r="V252" s="31">
        <f t="shared" si="168"/>
        <v>1.1027935841893994</v>
      </c>
      <c r="W252" s="31">
        <f t="shared" si="169"/>
        <v>1.1422180892289571</v>
      </c>
      <c r="X252" s="32">
        <f t="shared" si="170"/>
        <v>69131.44469806827</v>
      </c>
      <c r="Y252" s="31">
        <f t="shared" si="171"/>
        <v>6.5963539156791082</v>
      </c>
      <c r="Z252" s="31">
        <f t="shared" si="172"/>
        <v>1.2504398741411726</v>
      </c>
      <c r="AA252" s="31">
        <f t="shared" si="173"/>
        <v>2.0339346701589678</v>
      </c>
      <c r="AB252" s="31">
        <f t="shared" si="174"/>
        <v>1.3658594442343392</v>
      </c>
      <c r="AD252" s="73">
        <f t="shared" si="175"/>
        <v>3015.3832976179033</v>
      </c>
      <c r="AE252" s="73">
        <f t="shared" si="176"/>
        <v>78.988103324135238</v>
      </c>
      <c r="AF252" s="73">
        <f t="shared" si="177"/>
        <v>0.41448819649997454</v>
      </c>
      <c r="AG252" s="73">
        <f t="shared" si="178"/>
        <v>1147.878787878788</v>
      </c>
      <c r="AH252" s="73">
        <f t="shared" si="179"/>
        <v>5642.3492558480939</v>
      </c>
      <c r="AI252" s="73">
        <f t="shared" si="180"/>
        <v>13.601820154789568</v>
      </c>
      <c r="AJ252" s="73">
        <f t="shared" si="181"/>
        <v>399.39393939393943</v>
      </c>
      <c r="AK252" s="73">
        <f t="shared" si="182"/>
        <v>302.04389446580103</v>
      </c>
      <c r="AL252" s="73">
        <f t="shared" si="183"/>
        <v>4.5203742141487768E-4</v>
      </c>
      <c r="AM252" s="73">
        <f t="shared" si="184"/>
        <v>83.63636363636364</v>
      </c>
      <c r="AN252" s="73">
        <f t="shared" si="185"/>
        <v>2.398430363898882</v>
      </c>
      <c r="AO252" s="73">
        <f t="shared" si="186"/>
        <v>64.242424242424249</v>
      </c>
      <c r="AP252" s="73">
        <f t="shared" si="187"/>
        <v>99.074447510881882</v>
      </c>
      <c r="AQ252" s="73">
        <f t="shared" si="188"/>
        <v>927.27272727272737</v>
      </c>
      <c r="AR252" s="73">
        <f t="shared" si="189"/>
        <v>279.42555956770906</v>
      </c>
      <c r="AS252" s="73">
        <f t="shared" si="190"/>
        <v>0.91517469478765689</v>
      </c>
      <c r="AT252" s="73">
        <f t="shared" si="191"/>
        <v>206.66666666666669</v>
      </c>
      <c r="AU252" s="73">
        <f t="shared" si="192"/>
        <v>3015.3832976179033</v>
      </c>
      <c r="AV252" s="73">
        <f t="shared" si="193"/>
        <v>5642.3492558480939</v>
      </c>
      <c r="AW252" s="73">
        <f t="shared" si="194"/>
        <v>302.04389446580103</v>
      </c>
      <c r="AX252" s="73">
        <f t="shared" si="195"/>
        <v>2.398430363898882</v>
      </c>
      <c r="AY252" s="73">
        <f t="shared" si="196"/>
        <v>99.074447510881882</v>
      </c>
      <c r="AZ252" s="73">
        <f t="shared" si="197"/>
        <v>279.42555956770906</v>
      </c>
      <c r="BA252" s="73">
        <f t="shared" si="198"/>
        <v>2829.0909090909095</v>
      </c>
      <c r="BC252" s="34">
        <f t="shared" si="199"/>
        <v>1.9935073799030881E-2</v>
      </c>
      <c r="BD252" s="34">
        <f t="shared" si="200"/>
        <v>2.5078615291959438E-2</v>
      </c>
      <c r="BE252" s="34">
        <f t="shared" si="201"/>
        <v>2.3227240577274488E-2</v>
      </c>
      <c r="BF252" s="34">
        <f t="shared" si="202"/>
        <v>2.2770167825645022E-2</v>
      </c>
      <c r="BG252" s="34">
        <f t="shared" si="203"/>
        <v>0.13149880211358933</v>
      </c>
      <c r="BH252" s="34">
        <f t="shared" si="204"/>
        <v>2.492761117225516E-2</v>
      </c>
      <c r="BI252" s="34">
        <f t="shared" si="205"/>
        <v>4.0414272910623841E-2</v>
      </c>
      <c r="BJ252" s="34">
        <f t="shared" si="206"/>
        <v>2.9588895900836194E-2</v>
      </c>
      <c r="BL252" s="49">
        <f t="shared" si="207"/>
        <v>1</v>
      </c>
      <c r="BM252" s="49">
        <f t="shared" si="208"/>
        <v>0.92617715559126079</v>
      </c>
      <c r="BN252" s="49">
        <f t="shared" si="209"/>
        <v>5.2434634282120722</v>
      </c>
      <c r="BO252" s="49">
        <f t="shared" si="210"/>
        <v>0.99397876964312737</v>
      </c>
      <c r="BP252" s="49">
        <f t="shared" si="211"/>
        <v>1.1798456795309116</v>
      </c>
      <c r="BU252" s="38">
        <f t="shared" si="212"/>
        <v>4.8456573743595813E-2</v>
      </c>
      <c r="BV252" s="38">
        <f t="shared" si="213"/>
        <v>4.487937163954174E-2</v>
      </c>
      <c r="BW252" s="38">
        <f t="shared" si="213"/>
        <v>0.25408027228100599</v>
      </c>
      <c r="BX252" s="38">
        <f t="shared" si="213"/>
        <v>4.8164805550780836E-2</v>
      </c>
      <c r="BY252" s="38">
        <f t="shared" si="213"/>
        <v>5.7171279176252532E-2</v>
      </c>
    </row>
    <row r="253" spans="1:77" x14ac:dyDescent="0.25">
      <c r="A253" s="23" t="s">
        <v>693</v>
      </c>
      <c r="B253" s="24" t="s">
        <v>694</v>
      </c>
      <c r="C253" s="24" t="s">
        <v>89</v>
      </c>
      <c r="D253" s="24" t="s">
        <v>66</v>
      </c>
      <c r="E253" s="25">
        <v>0.104</v>
      </c>
      <c r="F253" s="26">
        <f t="shared" si="162"/>
        <v>6.6648767361533201</v>
      </c>
      <c r="G253" s="27">
        <v>7.0794578438413795</v>
      </c>
      <c r="H253" s="28">
        <f t="shared" si="163"/>
        <v>0.85</v>
      </c>
      <c r="I253" s="27">
        <v>2.9457649992635582E-3</v>
      </c>
      <c r="J253" s="27">
        <f t="shared" si="164"/>
        <v>1.1883743348853326E-6</v>
      </c>
      <c r="K253" s="20">
        <f t="shared" si="161"/>
        <v>0.99955217637837823</v>
      </c>
      <c r="S253" s="31">
        <f t="shared" si="165"/>
        <v>1.3262869613327548</v>
      </c>
      <c r="T253" s="31">
        <f t="shared" si="166"/>
        <v>1.2845391313536887</v>
      </c>
      <c r="U253" s="31">
        <f t="shared" si="167"/>
        <v>1.2046840377376298</v>
      </c>
      <c r="V253" s="31">
        <f t="shared" si="168"/>
        <v>1.1572248395036093</v>
      </c>
      <c r="W253" s="31">
        <f t="shared" si="169"/>
        <v>1.1731634344914335</v>
      </c>
      <c r="X253" s="32">
        <f t="shared" si="170"/>
        <v>1081.0721936427219</v>
      </c>
      <c r="Y253" s="31">
        <f t="shared" si="171"/>
        <v>7.7508874108635641</v>
      </c>
      <c r="Z253" s="31">
        <f t="shared" si="172"/>
        <v>1.3154608161073515</v>
      </c>
      <c r="AA253" s="31">
        <f t="shared" si="173"/>
        <v>2.2440124615660757</v>
      </c>
      <c r="AB253" s="31">
        <f t="shared" si="174"/>
        <v>1.4194504838867172</v>
      </c>
      <c r="AD253" s="73">
        <f t="shared" si="175"/>
        <v>2856.0938246678738</v>
      </c>
      <c r="AE253" s="73">
        <f t="shared" si="176"/>
        <v>42.152305139322166</v>
      </c>
      <c r="AF253" s="73">
        <f t="shared" si="177"/>
        <v>0.38924466199257307</v>
      </c>
      <c r="AG253" s="73">
        <f t="shared" si="178"/>
        <v>1147.878787878788</v>
      </c>
      <c r="AH253" s="73">
        <f t="shared" si="179"/>
        <v>5470.3140355174583</v>
      </c>
      <c r="AI253" s="73">
        <f t="shared" si="180"/>
        <v>12.962044615663658</v>
      </c>
      <c r="AJ253" s="73">
        <f t="shared" si="181"/>
        <v>399.39393939393943</v>
      </c>
      <c r="AK253" s="73">
        <f t="shared" si="182"/>
        <v>294.07667325529758</v>
      </c>
      <c r="AL253" s="73">
        <f t="shared" si="183"/>
        <v>2.8906487636780023E-2</v>
      </c>
      <c r="AM253" s="73">
        <f t="shared" si="184"/>
        <v>83.63636363636364</v>
      </c>
      <c r="AN253" s="73">
        <f t="shared" si="185"/>
        <v>2.041172150199686</v>
      </c>
      <c r="AO253" s="73">
        <f t="shared" si="186"/>
        <v>64.242424242424249</v>
      </c>
      <c r="AP253" s="73">
        <f t="shared" si="187"/>
        <v>94.177369754511389</v>
      </c>
      <c r="AQ253" s="73">
        <f t="shared" si="188"/>
        <v>927.27272727272737</v>
      </c>
      <c r="AR253" s="73">
        <f t="shared" si="189"/>
        <v>253.26656739539615</v>
      </c>
      <c r="AS253" s="73">
        <f t="shared" si="190"/>
        <v>0.88062247622563727</v>
      </c>
      <c r="AT253" s="73">
        <f t="shared" si="191"/>
        <v>206.66666666666669</v>
      </c>
      <c r="AU253" s="73">
        <f t="shared" si="192"/>
        <v>2856.0938246678738</v>
      </c>
      <c r="AV253" s="73">
        <f t="shared" si="193"/>
        <v>5470.3140355174583</v>
      </c>
      <c r="AW253" s="73">
        <f t="shared" si="194"/>
        <v>294.07667325529758</v>
      </c>
      <c r="AX253" s="73">
        <f t="shared" si="195"/>
        <v>2.041172150199686</v>
      </c>
      <c r="AY253" s="73">
        <f t="shared" si="196"/>
        <v>94.177369754511389</v>
      </c>
      <c r="AZ253" s="73">
        <f t="shared" si="197"/>
        <v>253.26656739539615</v>
      </c>
      <c r="BA253" s="73">
        <f t="shared" si="198"/>
        <v>2829.0909090909095</v>
      </c>
      <c r="BC253" s="34">
        <f t="shared" si="199"/>
        <v>3.3850215282705508E-2</v>
      </c>
      <c r="BD253" s="34">
        <f t="shared" si="200"/>
        <v>4.4960354865312614E-2</v>
      </c>
      <c r="BE253" s="34">
        <f t="shared" si="201"/>
        <v>4.0682416032499606E-2</v>
      </c>
      <c r="BF253" s="34">
        <f t="shared" si="202"/>
        <v>3.9707931698340929E-2</v>
      </c>
      <c r="BG253" s="34">
        <f t="shared" si="203"/>
        <v>0.26236920748974357</v>
      </c>
      <c r="BH253" s="34">
        <f t="shared" si="204"/>
        <v>4.4528631821197338E-2</v>
      </c>
      <c r="BI253" s="34">
        <f t="shared" si="205"/>
        <v>7.5697101728289126E-2</v>
      </c>
      <c r="BJ253" s="34">
        <f t="shared" si="206"/>
        <v>5.3328455333655954E-2</v>
      </c>
      <c r="BL253" s="49">
        <f t="shared" si="207"/>
        <v>1</v>
      </c>
      <c r="BM253" s="49">
        <f t="shared" si="208"/>
        <v>0.90485086593225528</v>
      </c>
      <c r="BN253" s="49">
        <f t="shared" si="209"/>
        <v>5.8355679859672138</v>
      </c>
      <c r="BO253" s="49">
        <f t="shared" si="210"/>
        <v>0.99039769491569662</v>
      </c>
      <c r="BP253" s="49">
        <f t="shared" si="211"/>
        <v>1.186121762014815</v>
      </c>
      <c r="BU253" s="38">
        <f t="shared" si="212"/>
        <v>4.7745556403470987E-2</v>
      </c>
      <c r="BV253" s="38">
        <f t="shared" si="213"/>
        <v>4.320260805609806E-2</v>
      </c>
      <c r="BW253" s="38">
        <f t="shared" si="213"/>
        <v>0.27862244042028722</v>
      </c>
      <c r="BX253" s="38">
        <f t="shared" si="213"/>
        <v>4.7287089004465044E-2</v>
      </c>
      <c r="BY253" s="38">
        <f t="shared" si="213"/>
        <v>5.6632043489662741E-2</v>
      </c>
    </row>
    <row r="254" spans="1:77" x14ac:dyDescent="0.25">
      <c r="A254" s="23" t="s">
        <v>695</v>
      </c>
      <c r="B254" s="24" t="s">
        <v>696</v>
      </c>
      <c r="C254" s="24" t="s">
        <v>215</v>
      </c>
      <c r="D254" s="24" t="s">
        <v>133</v>
      </c>
      <c r="E254" s="25">
        <v>1.4200000000000001E-2</v>
      </c>
      <c r="F254" s="26">
        <f t="shared" si="162"/>
        <v>48.813181729573607</v>
      </c>
      <c r="G254" s="27">
        <v>79.432823472428197</v>
      </c>
      <c r="H254" s="28">
        <f t="shared" si="163"/>
        <v>1.9000000000000004</v>
      </c>
      <c r="I254" s="27">
        <v>1.4597167209465458E-2</v>
      </c>
      <c r="J254" s="27">
        <f t="shared" si="164"/>
        <v>5.888758566313072E-6</v>
      </c>
      <c r="K254" s="20">
        <f t="shared" si="161"/>
        <v>0.99992559185316054</v>
      </c>
      <c r="S254" s="31">
        <f t="shared" si="165"/>
        <v>3.3803056327518033</v>
      </c>
      <c r="T254" s="31">
        <f t="shared" si="166"/>
        <v>4.3778165054840574</v>
      </c>
      <c r="U254" s="31">
        <f t="shared" si="167"/>
        <v>2.2815282928675473</v>
      </c>
      <c r="V254" s="31">
        <f t="shared" si="168"/>
        <v>4.4638697748161977</v>
      </c>
      <c r="W254" s="31">
        <f t="shared" si="169"/>
        <v>2.0803939907012241</v>
      </c>
      <c r="X254" s="32">
        <f t="shared" si="170"/>
        <v>787.97483974566751</v>
      </c>
      <c r="Y254" s="31">
        <f t="shared" si="171"/>
        <v>41.598564860082661</v>
      </c>
      <c r="Z254" s="31">
        <f t="shared" si="172"/>
        <v>3.2216921037184592</v>
      </c>
      <c r="AA254" s="31">
        <f t="shared" si="173"/>
        <v>8.4029029159794959</v>
      </c>
      <c r="AB254" s="31">
        <f t="shared" si="174"/>
        <v>1.9671697190332036</v>
      </c>
      <c r="AD254" s="73">
        <f t="shared" si="175"/>
        <v>1120.6087293699254</v>
      </c>
      <c r="AE254" s="73">
        <f t="shared" si="176"/>
        <v>308.72110806264124</v>
      </c>
      <c r="AF254" s="73">
        <f t="shared" si="177"/>
        <v>0.11421218759937832</v>
      </c>
      <c r="AG254" s="73">
        <f t="shared" si="178"/>
        <v>1147.878787878788</v>
      </c>
      <c r="AH254" s="73">
        <f t="shared" si="179"/>
        <v>2888.4147615444795</v>
      </c>
      <c r="AI254" s="73">
        <f t="shared" si="180"/>
        <v>3.3603130818523108</v>
      </c>
      <c r="AJ254" s="73">
        <f t="shared" si="181"/>
        <v>399.39393939393943</v>
      </c>
      <c r="AK254" s="73">
        <f t="shared" si="182"/>
        <v>165.83397257541262</v>
      </c>
      <c r="AL254" s="73">
        <f t="shared" si="183"/>
        <v>3.9658626676565556E-2</v>
      </c>
      <c r="AM254" s="73">
        <f t="shared" si="184"/>
        <v>83.63636363636364</v>
      </c>
      <c r="AN254" s="73">
        <f t="shared" si="185"/>
        <v>0.38032310911690964</v>
      </c>
      <c r="AO254" s="73">
        <f t="shared" si="186"/>
        <v>64.242424242424249</v>
      </c>
      <c r="AP254" s="73">
        <f t="shared" si="187"/>
        <v>38.453904248988934</v>
      </c>
      <c r="AQ254" s="73">
        <f t="shared" si="188"/>
        <v>927.27272727272737</v>
      </c>
      <c r="AR254" s="73">
        <f t="shared" si="189"/>
        <v>67.635356378157653</v>
      </c>
      <c r="AS254" s="73">
        <f t="shared" si="190"/>
        <v>0.63543068394440938</v>
      </c>
      <c r="AT254" s="73">
        <f t="shared" si="191"/>
        <v>206.66666666666669</v>
      </c>
      <c r="AU254" s="73">
        <f t="shared" si="192"/>
        <v>1120.6087293699254</v>
      </c>
      <c r="AV254" s="73">
        <f t="shared" si="193"/>
        <v>2888.4147615444795</v>
      </c>
      <c r="AW254" s="73">
        <f t="shared" si="194"/>
        <v>165.83397257541262</v>
      </c>
      <c r="AX254" s="73">
        <f t="shared" si="195"/>
        <v>0.38032310911690964</v>
      </c>
      <c r="AY254" s="73">
        <f t="shared" si="196"/>
        <v>38.453904248988934</v>
      </c>
      <c r="AZ254" s="73">
        <f t="shared" si="197"/>
        <v>67.635356378157653</v>
      </c>
      <c r="BA254" s="73">
        <f t="shared" si="198"/>
        <v>2829.0909090909095</v>
      </c>
      <c r="BC254" s="34">
        <f t="shared" si="199"/>
        <v>1.9920863941940863E-3</v>
      </c>
      <c r="BD254" s="34">
        <f t="shared" si="200"/>
        <v>6.7479849992463517E-3</v>
      </c>
      <c r="BE254" s="34">
        <f t="shared" si="201"/>
        <v>4.5397200677633536E-3</v>
      </c>
      <c r="BF254" s="34">
        <f t="shared" si="202"/>
        <v>4.1433336993728486E-3</v>
      </c>
      <c r="BG254" s="34">
        <f t="shared" si="203"/>
        <v>8.2867935075770893E-2</v>
      </c>
      <c r="BH254" s="34">
        <f t="shared" si="204"/>
        <v>6.4178890061000662E-3</v>
      </c>
      <c r="BI254" s="34">
        <f t="shared" si="205"/>
        <v>1.6583507374397718E-2</v>
      </c>
      <c r="BJ254" s="34">
        <f t="shared" si="206"/>
        <v>8.4301355464885576E-3</v>
      </c>
      <c r="BL254" s="49">
        <f t="shared" si="207"/>
        <v>1</v>
      </c>
      <c r="BM254" s="49">
        <f t="shared" si="208"/>
        <v>0.67275195014072675</v>
      </c>
      <c r="BN254" s="49">
        <f t="shared" si="209"/>
        <v>12.280397049641632</v>
      </c>
      <c r="BO254" s="49">
        <f t="shared" si="210"/>
        <v>0.95108228705559472</v>
      </c>
      <c r="BP254" s="49">
        <f t="shared" si="211"/>
        <v>1.2492819037727672</v>
      </c>
      <c r="BU254" s="38">
        <f t="shared" si="212"/>
        <v>4.1281018932490518E-2</v>
      </c>
      <c r="BV254" s="38">
        <f t="shared" si="213"/>
        <v>2.7771885990629259E-2</v>
      </c>
      <c r="BW254" s="38">
        <f t="shared" si="213"/>
        <v>0.50694730310475689</v>
      </c>
      <c r="BX254" s="38">
        <f t="shared" si="213"/>
        <v>3.9261645898298385E-2</v>
      </c>
      <c r="BY254" s="38">
        <f t="shared" si="213"/>
        <v>5.1571629921661401E-2</v>
      </c>
    </row>
    <row r="255" spans="1:77" x14ac:dyDescent="0.25">
      <c r="A255" s="23" t="s">
        <v>697</v>
      </c>
      <c r="B255" s="24" t="s">
        <v>698</v>
      </c>
      <c r="C255" s="24" t="s">
        <v>699</v>
      </c>
      <c r="D255" s="24" t="s">
        <v>133</v>
      </c>
      <c r="E255" s="25">
        <v>6.0699999999999997E-2</v>
      </c>
      <c r="F255" s="26">
        <f t="shared" si="162"/>
        <v>11.419228674793167</v>
      </c>
      <c r="G255" s="27">
        <v>831.7637711026714</v>
      </c>
      <c r="H255" s="28">
        <f t="shared" si="163"/>
        <v>2.9200000000000004</v>
      </c>
      <c r="I255" s="27">
        <v>1.1918000000000001E-4</v>
      </c>
      <c r="J255" s="27">
        <f t="shared" si="164"/>
        <v>4.8079345523842388E-8</v>
      </c>
      <c r="K255" s="20">
        <f t="shared" si="161"/>
        <v>0.9999503740454937</v>
      </c>
      <c r="S255" s="31">
        <f t="shared" si="165"/>
        <v>5.0466547974786886</v>
      </c>
      <c r="T255" s="31">
        <f t="shared" si="166"/>
        <v>8.9969902502838082</v>
      </c>
      <c r="U255" s="31">
        <f t="shared" si="167"/>
        <v>3.1551320969834062</v>
      </c>
      <c r="V255" s="31">
        <f t="shared" si="168"/>
        <v>38.846393601428296</v>
      </c>
      <c r="W255" s="31">
        <f t="shared" si="169"/>
        <v>2.8163964918423021</v>
      </c>
      <c r="X255" s="32">
        <f t="shared" si="170"/>
        <v>822192.02188049071</v>
      </c>
      <c r="Y255" s="31">
        <f t="shared" si="171"/>
        <v>69.05793016686691</v>
      </c>
      <c r="Z255" s="31">
        <f t="shared" si="172"/>
        <v>4.768146845384722</v>
      </c>
      <c r="AA255" s="31">
        <f t="shared" si="173"/>
        <v>13.399382308869312</v>
      </c>
      <c r="AB255" s="31">
        <f t="shared" si="174"/>
        <v>2.0760046152225189</v>
      </c>
      <c r="AD255" s="73">
        <f t="shared" si="175"/>
        <v>750.59621710058047</v>
      </c>
      <c r="AE255" s="73">
        <f t="shared" si="176"/>
        <v>72.221412429810627</v>
      </c>
      <c r="AF255" s="73">
        <f t="shared" si="177"/>
        <v>5.5574140472612783E-2</v>
      </c>
      <c r="AG255" s="73">
        <f t="shared" si="178"/>
        <v>1147.878787878788</v>
      </c>
      <c r="AH255" s="73">
        <f t="shared" si="179"/>
        <v>2088.6605686971525</v>
      </c>
      <c r="AI255" s="73">
        <f t="shared" si="180"/>
        <v>0.3861362306602506</v>
      </c>
      <c r="AJ255" s="73">
        <f t="shared" si="181"/>
        <v>399.39393939393943</v>
      </c>
      <c r="AK255" s="73">
        <f t="shared" si="182"/>
        <v>122.49695701556692</v>
      </c>
      <c r="AL255" s="73">
        <f t="shared" si="183"/>
        <v>3.8008152801733613E-5</v>
      </c>
      <c r="AM255" s="73">
        <f t="shared" si="184"/>
        <v>83.63636363636364</v>
      </c>
      <c r="AN255" s="73">
        <f t="shared" si="185"/>
        <v>0.22909599931766733</v>
      </c>
      <c r="AO255" s="73">
        <f t="shared" si="186"/>
        <v>64.242424242424249</v>
      </c>
      <c r="AP255" s="73">
        <f t="shared" si="187"/>
        <v>25.982135973020242</v>
      </c>
      <c r="AQ255" s="73">
        <f t="shared" si="188"/>
        <v>927.27272727272737</v>
      </c>
      <c r="AR255" s="73">
        <f t="shared" si="189"/>
        <v>42.414890495149358</v>
      </c>
      <c r="AS255" s="73">
        <f t="shared" si="190"/>
        <v>0.6021181219127576</v>
      </c>
      <c r="AT255" s="73">
        <f t="shared" si="191"/>
        <v>206.66666666666669</v>
      </c>
      <c r="AU255" s="73">
        <f t="shared" si="192"/>
        <v>750.59621710058047</v>
      </c>
      <c r="AV255" s="73">
        <f t="shared" si="193"/>
        <v>2088.6605686971525</v>
      </c>
      <c r="AW255" s="73">
        <f t="shared" si="194"/>
        <v>122.49695701556692</v>
      </c>
      <c r="AX255" s="73">
        <f t="shared" si="195"/>
        <v>0.22909599931766733</v>
      </c>
      <c r="AY255" s="73">
        <f t="shared" si="196"/>
        <v>25.982135973020242</v>
      </c>
      <c r="AZ255" s="73">
        <f t="shared" si="197"/>
        <v>42.414890495149358</v>
      </c>
      <c r="BA255" s="73">
        <f t="shared" si="198"/>
        <v>2829.0909090909095</v>
      </c>
      <c r="BC255" s="34">
        <f t="shared" si="199"/>
        <v>5.592422294543575E-3</v>
      </c>
      <c r="BD255" s="34">
        <f t="shared" si="200"/>
        <v>2.8295965081079285E-2</v>
      </c>
      <c r="BE255" s="34">
        <f t="shared" si="201"/>
        <v>1.7641569637532665E-2</v>
      </c>
      <c r="BF255" s="34">
        <f t="shared" si="202"/>
        <v>1.5750473644222343E-2</v>
      </c>
      <c r="BG255" s="34">
        <f t="shared" si="203"/>
        <v>0.38620110828021986</v>
      </c>
      <c r="BH255" s="34">
        <f t="shared" si="204"/>
        <v>2.666549072178713E-2</v>
      </c>
      <c r="BI255" s="34">
        <f t="shared" si="205"/>
        <v>7.3886123332270598E-2</v>
      </c>
      <c r="BJ255" s="34">
        <f t="shared" si="206"/>
        <v>3.559053905299292E-2</v>
      </c>
      <c r="BL255" s="49">
        <f t="shared" si="207"/>
        <v>1</v>
      </c>
      <c r="BM255" s="49">
        <f t="shared" si="208"/>
        <v>0.62346591066897683</v>
      </c>
      <c r="BN255" s="49">
        <f t="shared" si="209"/>
        <v>13.648628246946123</v>
      </c>
      <c r="BO255" s="49">
        <f t="shared" si="210"/>
        <v>0.94237784947005021</v>
      </c>
      <c r="BP255" s="49">
        <f t="shared" si="211"/>
        <v>1.2577955532179854</v>
      </c>
      <c r="BU255" s="38">
        <f t="shared" si="212"/>
        <v>4.0227804794761256E-2</v>
      </c>
      <c r="BV255" s="38">
        <f t="shared" si="213"/>
        <v>2.5080664950579659E-2</v>
      </c>
      <c r="BW255" s="38">
        <f t="shared" si="213"/>
        <v>0.54905435283441317</v>
      </c>
      <c r="BX255" s="38">
        <f t="shared" si="213"/>
        <v>3.7909792171388089E-2</v>
      </c>
      <c r="BY255" s="38">
        <f t="shared" si="213"/>
        <v>5.0598353986571858E-2</v>
      </c>
    </row>
    <row r="256" spans="1:77" x14ac:dyDescent="0.25">
      <c r="A256" s="23" t="s">
        <v>700</v>
      </c>
      <c r="B256" s="24" t="s">
        <v>701</v>
      </c>
      <c r="C256" s="24" t="s">
        <v>77</v>
      </c>
      <c r="D256" s="24" t="s">
        <v>66</v>
      </c>
      <c r="E256" s="55">
        <v>2.5999999999999998E-5</v>
      </c>
      <c r="F256" s="26">
        <f t="shared" si="162"/>
        <v>26659.50694461328</v>
      </c>
      <c r="G256" s="27">
        <v>2.0892961308540399E-5</v>
      </c>
      <c r="H256" s="28">
        <f t="shared" si="163"/>
        <v>-4.68</v>
      </c>
      <c r="I256" s="27">
        <v>9.8571666642023746E-18</v>
      </c>
      <c r="J256" s="27">
        <f t="shared" si="164"/>
        <v>3.9765574923165532E-21</v>
      </c>
      <c r="K256" s="20">
        <f t="shared" si="161"/>
        <v>7.1285291169011196E-3</v>
      </c>
      <c r="S256" s="31">
        <f t="shared" si="165"/>
        <v>0.87073320353639638</v>
      </c>
      <c r="T256" s="31">
        <f t="shared" si="166"/>
        <v>0.79865922942210477</v>
      </c>
      <c r="U256" s="31">
        <f t="shared" si="167"/>
        <v>0.96585444294775236</v>
      </c>
      <c r="V256" s="31">
        <f t="shared" si="168"/>
        <v>0.83368516536240533</v>
      </c>
      <c r="W256" s="31">
        <f t="shared" si="169"/>
        <v>0.97195188037078817</v>
      </c>
      <c r="X256" s="32">
        <f t="shared" si="170"/>
        <v>2.4050978032742653E+17</v>
      </c>
      <c r="Y256" s="31">
        <f t="shared" si="171"/>
        <v>0.24392709486113962</v>
      </c>
      <c r="Z256" s="31">
        <f t="shared" si="172"/>
        <v>0.89268431539507176</v>
      </c>
      <c r="AA256" s="31">
        <f t="shared" si="173"/>
        <v>0.8780532668398694</v>
      </c>
      <c r="AB256" s="31">
        <f t="shared" si="174"/>
        <v>0.89219609031985758</v>
      </c>
      <c r="AD256" s="73">
        <f t="shared" si="175"/>
        <v>4350.3566702354001</v>
      </c>
      <c r="AE256" s="73">
        <f t="shared" si="176"/>
        <v>168609.22055728867</v>
      </c>
      <c r="AF256" s="73">
        <f t="shared" si="177"/>
        <v>0.62604923549408031</v>
      </c>
      <c r="AG256" s="73">
        <f t="shared" si="178"/>
        <v>1147.878787878788</v>
      </c>
      <c r="AH256" s="73">
        <f t="shared" si="179"/>
        <v>6822.9742567498697</v>
      </c>
      <c r="AI256" s="73">
        <f t="shared" si="180"/>
        <v>17.992403635345312</v>
      </c>
      <c r="AJ256" s="73">
        <f t="shared" si="181"/>
        <v>399.39393939393943</v>
      </c>
      <c r="AK256" s="73">
        <f t="shared" si="182"/>
        <v>354.95584397489569</v>
      </c>
      <c r="AL256" s="73">
        <f t="shared" si="183"/>
        <v>1.299323460254161E-16</v>
      </c>
      <c r="AM256" s="73">
        <f t="shared" si="184"/>
        <v>83.63636363636364</v>
      </c>
      <c r="AN256" s="73">
        <f t="shared" si="185"/>
        <v>64.859115103200907</v>
      </c>
      <c r="AO256" s="73">
        <f t="shared" si="186"/>
        <v>64.242424242424249</v>
      </c>
      <c r="AP256" s="73">
        <f t="shared" si="187"/>
        <v>138.77989961242383</v>
      </c>
      <c r="AQ256" s="73">
        <f t="shared" si="188"/>
        <v>927.27272727272737</v>
      </c>
      <c r="AR256" s="73">
        <f t="shared" si="189"/>
        <v>647.26521134506561</v>
      </c>
      <c r="AS256" s="73">
        <f t="shared" si="190"/>
        <v>1.4010372983722306</v>
      </c>
      <c r="AT256" s="73">
        <f t="shared" si="191"/>
        <v>206.66666666666669</v>
      </c>
      <c r="AU256" s="73">
        <f t="shared" si="192"/>
        <v>4350.3566702354001</v>
      </c>
      <c r="AV256" s="73">
        <f t="shared" si="193"/>
        <v>6822.9742567498697</v>
      </c>
      <c r="AW256" s="73">
        <f t="shared" si="194"/>
        <v>354.95584397489569</v>
      </c>
      <c r="AX256" s="73">
        <f t="shared" si="195"/>
        <v>64.859115103200907</v>
      </c>
      <c r="AY256" s="73">
        <f t="shared" si="196"/>
        <v>138.77989961242383</v>
      </c>
      <c r="AZ256" s="73">
        <f t="shared" si="197"/>
        <v>647.26521134506561</v>
      </c>
      <c r="BA256" s="73">
        <f t="shared" si="198"/>
        <v>2829.0909090909095</v>
      </c>
      <c r="BC256" s="34">
        <f t="shared" si="199"/>
        <v>1.0182880471164353E-7</v>
      </c>
      <c r="BD256" s="34">
        <f t="shared" si="200"/>
        <v>8.8781340255301218E-8</v>
      </c>
      <c r="BE256" s="34">
        <f t="shared" si="201"/>
        <v>9.8093128700022615E-8</v>
      </c>
      <c r="BF256" s="34">
        <f t="shared" si="202"/>
        <v>9.8972698215391676E-8</v>
      </c>
      <c r="BG256" s="34">
        <f t="shared" si="203"/>
        <v>2.4838804506493534E-8</v>
      </c>
      <c r="BH256" s="34">
        <f t="shared" si="204"/>
        <v>9.090097682151197E-8</v>
      </c>
      <c r="BI256" s="34">
        <f t="shared" si="205"/>
        <v>8.9217997902846305E-8</v>
      </c>
      <c r="BJ256" s="34">
        <f t="shared" si="206"/>
        <v>9.9998194198386507E-8</v>
      </c>
      <c r="BL256" s="49">
        <f t="shared" si="207"/>
        <v>1</v>
      </c>
      <c r="BM256" s="49">
        <f t="shared" si="208"/>
        <v>1.1048845221072834</v>
      </c>
      <c r="BN256" s="49">
        <f t="shared" si="209"/>
        <v>0.27977505673001357</v>
      </c>
      <c r="BO256" s="49">
        <f t="shared" si="210"/>
        <v>1.023874798016289</v>
      </c>
      <c r="BP256" s="49">
        <f t="shared" si="211"/>
        <v>1.1263424714115591</v>
      </c>
      <c r="BU256" s="38">
        <f t="shared" si="212"/>
        <v>5.5403986524267285E-2</v>
      </c>
      <c r="BV256" s="38">
        <f t="shared" si="213"/>
        <v>6.1215007173703428E-2</v>
      </c>
      <c r="BW256" s="38">
        <f t="shared" si="213"/>
        <v>1.5500653472895786E-2</v>
      </c>
      <c r="BX256" s="38">
        <f t="shared" si="213"/>
        <v>5.6726745511831364E-2</v>
      </c>
      <c r="BY256" s="38">
        <f t="shared" si="213"/>
        <v>6.2403863107795929E-2</v>
      </c>
    </row>
    <row r="257" spans="1:77" x14ac:dyDescent="0.25">
      <c r="A257" s="23" t="s">
        <v>702</v>
      </c>
      <c r="B257" s="24" t="s">
        <v>703</v>
      </c>
      <c r="C257" s="24" t="s">
        <v>94</v>
      </c>
      <c r="D257" s="24" t="s">
        <v>90</v>
      </c>
      <c r="E257" s="25">
        <v>1.95</v>
      </c>
      <c r="F257" s="26">
        <f t="shared" si="162"/>
        <v>0.35546009259484374</v>
      </c>
      <c r="G257" s="27">
        <v>60255.95860743591</v>
      </c>
      <c r="H257" s="28">
        <f t="shared" si="163"/>
        <v>4.7800000000000011</v>
      </c>
      <c r="I257" s="27">
        <v>4.4844000000000002E-2</v>
      </c>
      <c r="J257" s="27">
        <f t="shared" si="164"/>
        <v>1.8090872383547476E-5</v>
      </c>
      <c r="K257" s="20">
        <f t="shared" si="161"/>
        <v>0.99929471109899359</v>
      </c>
      <c r="S257" s="31">
        <f t="shared" si="165"/>
        <v>5.3568162696096193</v>
      </c>
      <c r="T257" s="31">
        <f t="shared" si="166"/>
        <v>10.269720702869355</v>
      </c>
      <c r="U257" s="31">
        <f t="shared" si="167"/>
        <v>3.3177380187670109</v>
      </c>
      <c r="V257" s="31">
        <f t="shared" si="168"/>
        <v>2754.6110464754984</v>
      </c>
      <c r="W257" s="31">
        <f t="shared" si="169"/>
        <v>2.9533903608813743</v>
      </c>
      <c r="X257" s="32">
        <f t="shared" si="170"/>
        <v>154519.8897718963</v>
      </c>
      <c r="Y257" s="31">
        <f t="shared" si="171"/>
        <v>74.169006133187025</v>
      </c>
      <c r="Z257" s="31">
        <f t="shared" si="172"/>
        <v>5.0559920877938547</v>
      </c>
      <c r="AA257" s="31">
        <f t="shared" si="173"/>
        <v>14.329388718555098</v>
      </c>
      <c r="AB257" s="31">
        <f t="shared" si="174"/>
        <v>2.0886173347372941</v>
      </c>
      <c r="AD257" s="73">
        <f t="shared" si="175"/>
        <v>707.13644249666459</v>
      </c>
      <c r="AE257" s="73">
        <f t="shared" si="176"/>
        <v>2.248122940763849</v>
      </c>
      <c r="AF257" s="73">
        <f t="shared" si="177"/>
        <v>4.8686815782662936E-2</v>
      </c>
      <c r="AG257" s="73">
        <f t="shared" si="178"/>
        <v>1147.878787878788</v>
      </c>
      <c r="AH257" s="73">
        <f t="shared" si="179"/>
        <v>1986.2930595252597</v>
      </c>
      <c r="AI257" s="73">
        <f t="shared" si="180"/>
        <v>5.4454148868648342E-3</v>
      </c>
      <c r="AJ257" s="73">
        <f t="shared" si="181"/>
        <v>399.39393939393943</v>
      </c>
      <c r="AK257" s="73">
        <f t="shared" si="182"/>
        <v>116.81490011264286</v>
      </c>
      <c r="AL257" s="73">
        <f t="shared" si="183"/>
        <v>2.0223933660664357E-4</v>
      </c>
      <c r="AM257" s="73">
        <f t="shared" si="184"/>
        <v>83.63636363636364</v>
      </c>
      <c r="AN257" s="73">
        <f t="shared" si="185"/>
        <v>0.21330871677015742</v>
      </c>
      <c r="AO257" s="73">
        <f t="shared" si="186"/>
        <v>64.242424242424249</v>
      </c>
      <c r="AP257" s="73">
        <f t="shared" si="187"/>
        <v>24.50293385054928</v>
      </c>
      <c r="AQ257" s="73">
        <f t="shared" si="188"/>
        <v>927.27272727272737</v>
      </c>
      <c r="AR257" s="73">
        <f t="shared" si="189"/>
        <v>39.662078019936722</v>
      </c>
      <c r="AS257" s="73">
        <f t="shared" si="190"/>
        <v>0.59848205758438988</v>
      </c>
      <c r="AT257" s="73">
        <f t="shared" si="191"/>
        <v>206.66666666666669</v>
      </c>
      <c r="AU257" s="73">
        <f t="shared" si="192"/>
        <v>707.13644249666459</v>
      </c>
      <c r="AV257" s="73">
        <f t="shared" si="193"/>
        <v>1986.2930595252597</v>
      </c>
      <c r="AW257" s="73">
        <f t="shared" si="194"/>
        <v>116.81490011264286</v>
      </c>
      <c r="AX257" s="73">
        <f t="shared" si="195"/>
        <v>0.21330871677015742</v>
      </c>
      <c r="AY257" s="73">
        <f t="shared" si="196"/>
        <v>24.50293385054928</v>
      </c>
      <c r="AZ257" s="73">
        <f t="shared" si="197"/>
        <v>39.662078019936722</v>
      </c>
      <c r="BA257" s="73">
        <f t="shared" si="198"/>
        <v>2829.0909090909095</v>
      </c>
      <c r="BC257" s="34">
        <f t="shared" si="199"/>
        <v>9.3355879918238321E-2</v>
      </c>
      <c r="BD257" s="34">
        <f t="shared" si="200"/>
        <v>0.50142926187032921</v>
      </c>
      <c r="BE257" s="34">
        <f t="shared" si="201"/>
        <v>0.30972950295792967</v>
      </c>
      <c r="BF257" s="34">
        <f t="shared" si="202"/>
        <v>0.27571587854065216</v>
      </c>
      <c r="BG257" s="34">
        <f t="shared" si="203"/>
        <v>6.9241128302248907</v>
      </c>
      <c r="BH257" s="34">
        <f t="shared" si="204"/>
        <v>0.47200659021564612</v>
      </c>
      <c r="BI257" s="34">
        <f t="shared" si="205"/>
        <v>1.3178470025761644</v>
      </c>
      <c r="BJ257" s="34">
        <f t="shared" si="206"/>
        <v>0.63096622854656281</v>
      </c>
      <c r="BL257" s="49">
        <f t="shared" si="207"/>
        <v>1</v>
      </c>
      <c r="BM257" s="49">
        <f t="shared" si="208"/>
        <v>0.61769331491074098</v>
      </c>
      <c r="BN257" s="49">
        <f t="shared" si="209"/>
        <v>13.808753012135703</v>
      </c>
      <c r="BO257" s="49">
        <f t="shared" si="210"/>
        <v>0.94132238803747381</v>
      </c>
      <c r="BP257" s="49">
        <f t="shared" si="211"/>
        <v>1.2583354752633726</v>
      </c>
      <c r="BU257" s="38">
        <f t="shared" si="212"/>
        <v>4.0117380169315285E-2</v>
      </c>
      <c r="BV257" s="38">
        <f t="shared" si="213"/>
        <v>2.478023754231878E-2</v>
      </c>
      <c r="BW257" s="38">
        <f t="shared" si="213"/>
        <v>0.55397099425202556</v>
      </c>
      <c r="BX257" s="38">
        <f t="shared" si="213"/>
        <v>3.7763388102787059E-2</v>
      </c>
      <c r="BY257" s="38">
        <f t="shared" si="213"/>
        <v>5.048112264167675E-2</v>
      </c>
    </row>
    <row r="258" spans="1:77" x14ac:dyDescent="0.25">
      <c r="A258" s="23" t="s">
        <v>704</v>
      </c>
      <c r="B258" s="24" t="s">
        <v>705</v>
      </c>
      <c r="C258" s="24" t="s">
        <v>215</v>
      </c>
      <c r="D258" s="24" t="s">
        <v>66</v>
      </c>
      <c r="E258" s="25">
        <v>11.8</v>
      </c>
      <c r="F258" s="26">
        <f t="shared" si="162"/>
        <v>5.8741286488130956E-2</v>
      </c>
      <c r="G258" s="27">
        <v>162181.00973589328</v>
      </c>
      <c r="H258" s="28">
        <f t="shared" si="163"/>
        <v>5.2100000000000009</v>
      </c>
      <c r="I258" s="27">
        <v>20.704999999999998</v>
      </c>
      <c r="J258" s="27">
        <f t="shared" si="164"/>
        <v>8.3527676545658378E-3</v>
      </c>
      <c r="K258" s="20">
        <f t="shared" si="161"/>
        <v>0.99816624443610891</v>
      </c>
      <c r="S258" s="31">
        <f t="shared" si="165"/>
        <v>5.359749217110175</v>
      </c>
      <c r="T258" s="31">
        <f t="shared" si="166"/>
        <v>10.282672223072748</v>
      </c>
      <c r="U258" s="31">
        <f t="shared" si="167"/>
        <v>3.3192756521442144</v>
      </c>
      <c r="V258" s="31">
        <f t="shared" si="168"/>
        <v>7412.721297012753</v>
      </c>
      <c r="W258" s="31">
        <f t="shared" si="169"/>
        <v>2.9546858016820301</v>
      </c>
      <c r="X258" s="32">
        <f t="shared" si="170"/>
        <v>900.57545704673419</v>
      </c>
      <c r="Y258" s="31">
        <f t="shared" si="171"/>
        <v>74.217337466468308</v>
      </c>
      <c r="Z258" s="31">
        <f t="shared" si="172"/>
        <v>5.0587140086645244</v>
      </c>
      <c r="AA258" s="31">
        <f t="shared" si="173"/>
        <v>14.338183040931924</v>
      </c>
      <c r="AB258" s="31">
        <f t="shared" si="174"/>
        <v>2.088729477103918</v>
      </c>
      <c r="AD258" s="73">
        <f t="shared" si="175"/>
        <v>706.74948520117186</v>
      </c>
      <c r="AE258" s="73">
        <f t="shared" si="176"/>
        <v>0.37151184190589032</v>
      </c>
      <c r="AF258" s="73">
        <f t="shared" si="177"/>
        <v>4.8625492396623934E-2</v>
      </c>
      <c r="AG258" s="73">
        <f t="shared" si="178"/>
        <v>1147.878787878788</v>
      </c>
      <c r="AH258" s="73">
        <f t="shared" si="179"/>
        <v>1985.3729218731605</v>
      </c>
      <c r="AI258" s="73">
        <f t="shared" si="180"/>
        <v>2.0235483568018181E-3</v>
      </c>
      <c r="AJ258" s="73">
        <f t="shared" si="181"/>
        <v>399.39393939393943</v>
      </c>
      <c r="AK258" s="73">
        <f t="shared" si="182"/>
        <v>116.76368424811868</v>
      </c>
      <c r="AL258" s="73">
        <f t="shared" si="183"/>
        <v>3.47000351336227E-2</v>
      </c>
      <c r="AM258" s="73">
        <f t="shared" si="184"/>
        <v>83.63636363636364</v>
      </c>
      <c r="AN258" s="73">
        <f t="shared" si="185"/>
        <v>0.2131698072507115</v>
      </c>
      <c r="AO258" s="73">
        <f t="shared" si="186"/>
        <v>64.242424242424249</v>
      </c>
      <c r="AP258" s="73">
        <f t="shared" si="187"/>
        <v>24.489749660471283</v>
      </c>
      <c r="AQ258" s="73">
        <f t="shared" si="188"/>
        <v>927.27272727272737</v>
      </c>
      <c r="AR258" s="73">
        <f t="shared" si="189"/>
        <v>39.637751290444818</v>
      </c>
      <c r="AS258" s="73">
        <f t="shared" si="190"/>
        <v>0.59844992551795662</v>
      </c>
      <c r="AT258" s="73">
        <f t="shared" si="191"/>
        <v>206.66666666666669</v>
      </c>
      <c r="AU258" s="73">
        <f t="shared" si="192"/>
        <v>706.74948520117186</v>
      </c>
      <c r="AV258" s="73">
        <f t="shared" si="193"/>
        <v>1985.3729218731605</v>
      </c>
      <c r="AW258" s="73">
        <f t="shared" si="194"/>
        <v>116.76368424811868</v>
      </c>
      <c r="AX258" s="73">
        <f t="shared" si="195"/>
        <v>0.2131698072507115</v>
      </c>
      <c r="AY258" s="73">
        <f t="shared" si="196"/>
        <v>24.489749660471283</v>
      </c>
      <c r="AZ258" s="73">
        <f t="shared" si="197"/>
        <v>39.637751290444818</v>
      </c>
      <c r="BA258" s="73">
        <f t="shared" si="198"/>
        <v>2829.0909090909095</v>
      </c>
      <c r="BC258" s="34">
        <f t="shared" si="199"/>
        <v>0.16789442300010418</v>
      </c>
      <c r="BD258" s="34">
        <f t="shared" si="200"/>
        <v>0.90230151735017716</v>
      </c>
      <c r="BE258" s="34">
        <f t="shared" si="201"/>
        <v>0.55728730239203261</v>
      </c>
      <c r="BF258" s="34">
        <f t="shared" si="202"/>
        <v>0.49592788710641078</v>
      </c>
      <c r="BG258" s="34">
        <f t="shared" si="203"/>
        <v>12.460677050536713</v>
      </c>
      <c r="BH258" s="34">
        <f t="shared" si="204"/>
        <v>0.8493298696072743</v>
      </c>
      <c r="BI258" s="34">
        <f t="shared" si="205"/>
        <v>2.3714961698190891</v>
      </c>
      <c r="BJ258" s="34">
        <f t="shared" si="206"/>
        <v>1.1353773649554824</v>
      </c>
      <c r="BL258" s="49">
        <f t="shared" si="207"/>
        <v>1</v>
      </c>
      <c r="BM258" s="49">
        <f t="shared" si="208"/>
        <v>0.61762868805611593</v>
      </c>
      <c r="BN258" s="49">
        <f t="shared" si="209"/>
        <v>13.809881520681083</v>
      </c>
      <c r="BO258" s="49">
        <f t="shared" si="210"/>
        <v>0.94129274225486548</v>
      </c>
      <c r="BP258" s="49">
        <f t="shared" si="211"/>
        <v>1.2583125963145754</v>
      </c>
      <c r="BU258" s="38">
        <f t="shared" si="212"/>
        <v>4.0117246295141656E-2</v>
      </c>
      <c r="BV258" s="38">
        <f t="shared" si="213"/>
        <v>2.4777562197692417E-2</v>
      </c>
      <c r="BW258" s="38">
        <f t="shared" si="213"/>
        <v>0.55401441827188835</v>
      </c>
      <c r="BX258" s="38">
        <f t="shared" si="213"/>
        <v>3.7762072776867731E-2</v>
      </c>
      <c r="BY258" s="38">
        <f t="shared" si="213"/>
        <v>5.0480036342630978E-2</v>
      </c>
    </row>
    <row r="259" spans="1:77" x14ac:dyDescent="0.25">
      <c r="A259" s="23" t="s">
        <v>706</v>
      </c>
      <c r="B259" s="24" t="s">
        <v>707</v>
      </c>
      <c r="C259" s="24" t="s">
        <v>65</v>
      </c>
      <c r="D259" s="24" t="s">
        <v>66</v>
      </c>
      <c r="E259" s="25">
        <v>0.13100000000000001</v>
      </c>
      <c r="F259" s="26">
        <f t="shared" si="162"/>
        <v>5.2911998516026353</v>
      </c>
      <c r="G259" s="27">
        <v>50.118723362727238</v>
      </c>
      <c r="H259" s="28">
        <f t="shared" si="163"/>
        <v>1.7000000000000002</v>
      </c>
      <c r="I259" s="27">
        <v>1.1817000000000001E-5</v>
      </c>
      <c r="J259" s="27">
        <f t="shared" si="164"/>
        <v>4.767189344313186E-9</v>
      </c>
      <c r="K259" s="20">
        <f t="shared" si="161"/>
        <v>0.99990449342118304</v>
      </c>
      <c r="S259" s="31">
        <f t="shared" si="165"/>
        <v>2.8655656483565988</v>
      </c>
      <c r="T259" s="31">
        <f t="shared" si="166"/>
        <v>3.422021226761689</v>
      </c>
      <c r="U259" s="31">
        <f t="shared" si="167"/>
        <v>2.0116695993734437</v>
      </c>
      <c r="V259" s="31">
        <f t="shared" si="168"/>
        <v>3.1241764541409904</v>
      </c>
      <c r="W259" s="31">
        <f t="shared" si="169"/>
        <v>1.8530407300691509</v>
      </c>
      <c r="X259" s="32">
        <f t="shared" si="170"/>
        <v>688186.76639170351</v>
      </c>
      <c r="Y259" s="31">
        <f t="shared" si="171"/>
        <v>33.116289014952102</v>
      </c>
      <c r="Z259" s="31">
        <f t="shared" si="172"/>
        <v>2.7439878467456116</v>
      </c>
      <c r="AA259" s="31">
        <f t="shared" si="173"/>
        <v>6.8594762565682936</v>
      </c>
      <c r="AB259" s="31">
        <f t="shared" si="174"/>
        <v>1.906848277738056</v>
      </c>
      <c r="AD259" s="73">
        <f t="shared" si="175"/>
        <v>1321.9030602814551</v>
      </c>
      <c r="AE259" s="73">
        <f t="shared" si="176"/>
        <v>33.464425454118363</v>
      </c>
      <c r="AF259" s="73">
        <f t="shared" si="177"/>
        <v>0.14611247764618854</v>
      </c>
      <c r="AG259" s="73">
        <f t="shared" si="178"/>
        <v>1147.878787878788</v>
      </c>
      <c r="AH259" s="73">
        <f t="shared" si="179"/>
        <v>3275.8858621975132</v>
      </c>
      <c r="AI259" s="73">
        <f t="shared" si="180"/>
        <v>4.8012652998898337</v>
      </c>
      <c r="AJ259" s="73">
        <f t="shared" si="181"/>
        <v>399.39393939393943</v>
      </c>
      <c r="AK259" s="73">
        <f t="shared" si="182"/>
        <v>186.18047320909426</v>
      </c>
      <c r="AL259" s="73">
        <f t="shared" si="183"/>
        <v>4.540918472444595E-5</v>
      </c>
      <c r="AM259" s="73">
        <f t="shared" si="184"/>
        <v>83.63636363636364</v>
      </c>
      <c r="AN259" s="73">
        <f t="shared" si="185"/>
        <v>0.47773757244493426</v>
      </c>
      <c r="AO259" s="73">
        <f t="shared" si="186"/>
        <v>64.242424242424249</v>
      </c>
      <c r="AP259" s="73">
        <f t="shared" si="187"/>
        <v>45.148392265309695</v>
      </c>
      <c r="AQ259" s="73">
        <f t="shared" si="188"/>
        <v>927.27272727272737</v>
      </c>
      <c r="AR259" s="73">
        <f t="shared" si="189"/>
        <v>82.853750355812593</v>
      </c>
      <c r="AS259" s="73">
        <f t="shared" si="190"/>
        <v>0.65553196580630779</v>
      </c>
      <c r="AT259" s="73">
        <f t="shared" si="191"/>
        <v>206.66666666666669</v>
      </c>
      <c r="AU259" s="73">
        <f t="shared" si="192"/>
        <v>1321.9030602814551</v>
      </c>
      <c r="AV259" s="73">
        <f t="shared" si="193"/>
        <v>3275.8858621975132</v>
      </c>
      <c r="AW259" s="73">
        <f t="shared" si="194"/>
        <v>186.18047320909426</v>
      </c>
      <c r="AX259" s="73">
        <f t="shared" si="195"/>
        <v>0.47773757244493426</v>
      </c>
      <c r="AY259" s="73">
        <f t="shared" si="196"/>
        <v>45.148392265309695</v>
      </c>
      <c r="AZ259" s="73">
        <f t="shared" si="197"/>
        <v>82.853750355812593</v>
      </c>
      <c r="BA259" s="73">
        <f t="shared" si="198"/>
        <v>2829.0909090909095</v>
      </c>
      <c r="BC259" s="34">
        <f t="shared" si="199"/>
        <v>2.0233006695537941E-2</v>
      </c>
      <c r="BD259" s="34">
        <f t="shared" si="200"/>
        <v>5.8090475007168602E-2</v>
      </c>
      <c r="BE259" s="34">
        <f t="shared" si="201"/>
        <v>4.0642557166158957E-2</v>
      </c>
      <c r="BF259" s="34">
        <f t="shared" si="202"/>
        <v>3.7492576354201126E-2</v>
      </c>
      <c r="BG259" s="34">
        <f t="shared" si="203"/>
        <v>0.67004209737089537</v>
      </c>
      <c r="BH259" s="34">
        <f t="shared" si="204"/>
        <v>5.5519124475678687E-2</v>
      </c>
      <c r="BI259" s="34">
        <f t="shared" si="205"/>
        <v>0.13769837099478754</v>
      </c>
      <c r="BJ259" s="34">
        <f t="shared" si="206"/>
        <v>7.2212547061231466E-2</v>
      </c>
      <c r="BL259" s="49">
        <f t="shared" si="207"/>
        <v>1</v>
      </c>
      <c r="BM259" s="49">
        <f t="shared" si="208"/>
        <v>0.6996423623863206</v>
      </c>
      <c r="BN259" s="49">
        <f t="shared" si="209"/>
        <v>11.534457194371528</v>
      </c>
      <c r="BO259" s="49">
        <f t="shared" si="210"/>
        <v>0.95573541908251569</v>
      </c>
      <c r="BP259" s="49">
        <f t="shared" si="211"/>
        <v>1.2431047784050679</v>
      </c>
      <c r="BU259" s="38">
        <f t="shared" si="212"/>
        <v>4.1912864416054414E-2</v>
      </c>
      <c r="BV259" s="38">
        <f t="shared" si="213"/>
        <v>2.9324015474425865E-2</v>
      </c>
      <c r="BW259" s="38">
        <f t="shared" si="213"/>
        <v>0.48344214050047729</v>
      </c>
      <c r="BX259" s="38">
        <f t="shared" si="213"/>
        <v>4.0057609037626424E-2</v>
      </c>
      <c r="BY259" s="38">
        <f t="shared" si="213"/>
        <v>5.2102082032240982E-2</v>
      </c>
    </row>
    <row r="260" spans="1:77" x14ac:dyDescent="0.25">
      <c r="A260" s="23" t="s">
        <v>708</v>
      </c>
      <c r="B260" s="24" t="s">
        <v>709</v>
      </c>
      <c r="C260" s="24" t="s">
        <v>710</v>
      </c>
      <c r="D260" s="24" t="s">
        <v>66</v>
      </c>
      <c r="E260" s="25">
        <v>8.6499999999999994E-2</v>
      </c>
      <c r="F260" s="26">
        <f t="shared" si="162"/>
        <v>8.0132622030051479</v>
      </c>
      <c r="G260" s="27">
        <v>1995.2623149688804</v>
      </c>
      <c r="H260" s="28">
        <f t="shared" si="163"/>
        <v>3.3000000000000003</v>
      </c>
      <c r="I260" s="27">
        <v>7.9319551980170099E-5</v>
      </c>
      <c r="J260" s="27">
        <f t="shared" si="164"/>
        <v>3.1998927223116083E-8</v>
      </c>
      <c r="K260" s="20">
        <f t="shared" si="161"/>
        <v>0.99993950054385972</v>
      </c>
      <c r="S260" s="31">
        <f t="shared" si="165"/>
        <v>5.2246478246743955</v>
      </c>
      <c r="T260" s="31">
        <f t="shared" si="166"/>
        <v>9.704646581656208</v>
      </c>
      <c r="U260" s="31">
        <f t="shared" si="167"/>
        <v>3.2484471049996002</v>
      </c>
      <c r="V260" s="31">
        <f t="shared" si="168"/>
        <v>92.019822838543334</v>
      </c>
      <c r="W260" s="31">
        <f t="shared" si="169"/>
        <v>2.8950134563865744</v>
      </c>
      <c r="X260" s="32">
        <f t="shared" si="170"/>
        <v>2921632.6734851715</v>
      </c>
      <c r="Y260" s="31">
        <f t="shared" si="171"/>
        <v>71.991034260106787</v>
      </c>
      <c r="Z260" s="31">
        <f t="shared" si="172"/>
        <v>4.9333332101136573</v>
      </c>
      <c r="AA260" s="31">
        <f t="shared" si="173"/>
        <v>13.933087075725414</v>
      </c>
      <c r="AB260" s="31">
        <f t="shared" si="174"/>
        <v>2.0834300903004515</v>
      </c>
      <c r="AD260" s="73">
        <f t="shared" si="175"/>
        <v>725.02494466908331</v>
      </c>
      <c r="AE260" s="73">
        <f t="shared" si="176"/>
        <v>50.68022814438735</v>
      </c>
      <c r="AF260" s="73">
        <f t="shared" si="177"/>
        <v>5.1521711356815769E-2</v>
      </c>
      <c r="AG260" s="73">
        <f t="shared" si="178"/>
        <v>1147.878787878788</v>
      </c>
      <c r="AH260" s="73">
        <f t="shared" si="179"/>
        <v>2028.6616303086796</v>
      </c>
      <c r="AI260" s="73">
        <f t="shared" si="180"/>
        <v>0.16300835556180962</v>
      </c>
      <c r="AJ260" s="73">
        <f t="shared" si="181"/>
        <v>399.39393939393943</v>
      </c>
      <c r="AK260" s="73">
        <f t="shared" si="182"/>
        <v>119.17043053423782</v>
      </c>
      <c r="AL260" s="73">
        <f t="shared" si="183"/>
        <v>1.0696074247664526E-5</v>
      </c>
      <c r="AM260" s="73">
        <f t="shared" si="184"/>
        <v>83.63636363636364</v>
      </c>
      <c r="AN260" s="73">
        <f t="shared" si="185"/>
        <v>0.21976202571595882</v>
      </c>
      <c r="AO260" s="73">
        <f t="shared" si="186"/>
        <v>64.242424242424249</v>
      </c>
      <c r="AP260" s="73">
        <f t="shared" si="187"/>
        <v>25.112157318329444</v>
      </c>
      <c r="AQ260" s="73">
        <f t="shared" si="188"/>
        <v>927.27272727272737</v>
      </c>
      <c r="AR260" s="73">
        <f t="shared" si="189"/>
        <v>40.790194609742912</v>
      </c>
      <c r="AS260" s="73">
        <f t="shared" si="190"/>
        <v>0.59997213528760041</v>
      </c>
      <c r="AT260" s="73">
        <f t="shared" si="191"/>
        <v>206.66666666666669</v>
      </c>
      <c r="AU260" s="73">
        <f t="shared" si="192"/>
        <v>725.02494466908331</v>
      </c>
      <c r="AV260" s="73">
        <f t="shared" si="193"/>
        <v>2028.6616303086796</v>
      </c>
      <c r="AW260" s="73">
        <f t="shared" si="194"/>
        <v>119.17043053423782</v>
      </c>
      <c r="AX260" s="73">
        <f t="shared" si="195"/>
        <v>0.21976202571595882</v>
      </c>
      <c r="AY260" s="73">
        <f t="shared" si="196"/>
        <v>25.112157318329444</v>
      </c>
      <c r="AZ260" s="73">
        <f t="shared" si="197"/>
        <v>40.790194609742912</v>
      </c>
      <c r="BA260" s="73">
        <f t="shared" si="198"/>
        <v>2829.0909090909095</v>
      </c>
      <c r="BC260" s="34">
        <f t="shared" si="199"/>
        <v>7.6152283773436198E-3</v>
      </c>
      <c r="BD260" s="34">
        <f t="shared" si="200"/>
        <v>3.9891834982455729E-2</v>
      </c>
      <c r="BE260" s="34">
        <f t="shared" si="201"/>
        <v>2.4735678998720832E-2</v>
      </c>
      <c r="BF260" s="34">
        <f t="shared" si="202"/>
        <v>2.2046186647123725E-2</v>
      </c>
      <c r="BG260" s="34">
        <f t="shared" si="203"/>
        <v>0.54822816701188204</v>
      </c>
      <c r="BH260" s="34">
        <f t="shared" si="204"/>
        <v>3.7568459056549215E-2</v>
      </c>
      <c r="BI260" s="34">
        <f t="shared" si="205"/>
        <v>0.10456561227335302</v>
      </c>
      <c r="BJ260" s="34">
        <f t="shared" si="206"/>
        <v>5.0189162938639141E-2</v>
      </c>
      <c r="BL260" s="49">
        <f t="shared" si="207"/>
        <v>1</v>
      </c>
      <c r="BM260" s="49">
        <f t="shared" si="208"/>
        <v>0.62006871856357282</v>
      </c>
      <c r="BN260" s="49">
        <f t="shared" si="209"/>
        <v>13.742866610497877</v>
      </c>
      <c r="BO260" s="49">
        <f t="shared" si="210"/>
        <v>0.94175810847186336</v>
      </c>
      <c r="BP260" s="49">
        <f t="shared" si="211"/>
        <v>1.2581312180979425</v>
      </c>
      <c r="BU260" s="38">
        <f t="shared" si="212"/>
        <v>4.0162376136752033E-2</v>
      </c>
      <c r="BV260" s="38">
        <f t="shared" si="213"/>
        <v>2.4903433105584048E-2</v>
      </c>
      <c r="BW260" s="38">
        <f t="shared" si="213"/>
        <v>0.55194617800802626</v>
      </c>
      <c r="BX260" s="38">
        <f t="shared" si="213"/>
        <v>3.78232433822831E-2</v>
      </c>
      <c r="BY260" s="38">
        <f t="shared" si="213"/>
        <v>5.0529539210639574E-2</v>
      </c>
    </row>
    <row r="261" spans="1:77" x14ac:dyDescent="0.25">
      <c r="A261" s="23" t="s">
        <v>711</v>
      </c>
      <c r="B261" s="24" t="s">
        <v>712</v>
      </c>
      <c r="C261" s="24" t="s">
        <v>215</v>
      </c>
      <c r="D261" s="24" t="s">
        <v>90</v>
      </c>
      <c r="E261" s="25">
        <v>14.1</v>
      </c>
      <c r="F261" s="26">
        <f t="shared" si="162"/>
        <v>4.9159374507797539E-2</v>
      </c>
      <c r="G261" s="27">
        <v>2041737.9446695296</v>
      </c>
      <c r="H261" s="28">
        <f t="shared" si="163"/>
        <v>6.31</v>
      </c>
      <c r="I261" s="27">
        <v>0.26765</v>
      </c>
      <c r="J261" s="27">
        <f t="shared" si="164"/>
        <v>1.0797480138829011E-4</v>
      </c>
      <c r="K261" s="20">
        <f t="shared" si="161"/>
        <v>0.97780367102095533</v>
      </c>
      <c r="S261" s="31">
        <f t="shared" si="165"/>
        <v>5.3613469980352715</v>
      </c>
      <c r="T261" s="31">
        <f t="shared" si="166"/>
        <v>10.289735595525807</v>
      </c>
      <c r="U261" s="31">
        <f t="shared" si="167"/>
        <v>3.3201133082152552</v>
      </c>
      <c r="V261" s="31">
        <f t="shared" si="168"/>
        <v>93310.970335401682</v>
      </c>
      <c r="W261" s="31">
        <f t="shared" si="169"/>
        <v>2.955391518576207</v>
      </c>
      <c r="X261" s="32">
        <f t="shared" si="170"/>
        <v>876954.9024762545</v>
      </c>
      <c r="Y261" s="31">
        <f t="shared" si="171"/>
        <v>74.243666912319839</v>
      </c>
      <c r="Z261" s="31">
        <f t="shared" si="172"/>
        <v>5.0601968286761174</v>
      </c>
      <c r="AA261" s="31">
        <f t="shared" si="173"/>
        <v>14.342973921280159</v>
      </c>
      <c r="AB261" s="31">
        <f t="shared" si="174"/>
        <v>2.0887905160637348</v>
      </c>
      <c r="AD261" s="73">
        <f t="shared" si="175"/>
        <v>706.53886073558704</v>
      </c>
      <c r="AE261" s="73">
        <f t="shared" si="176"/>
        <v>0.31091061946734083</v>
      </c>
      <c r="AF261" s="73">
        <f t="shared" si="177"/>
        <v>4.859211350556087E-2</v>
      </c>
      <c r="AG261" s="73">
        <f t="shared" si="178"/>
        <v>1147.878787878788</v>
      </c>
      <c r="AH261" s="73">
        <f t="shared" si="179"/>
        <v>1984.872017377771</v>
      </c>
      <c r="AI261" s="73">
        <f t="shared" si="180"/>
        <v>1.6075280265635689E-4</v>
      </c>
      <c r="AJ261" s="73">
        <f t="shared" si="181"/>
        <v>399.39393939393943</v>
      </c>
      <c r="AK261" s="73">
        <f t="shared" si="182"/>
        <v>116.73580228930467</v>
      </c>
      <c r="AL261" s="73">
        <f t="shared" si="183"/>
        <v>3.5634671648176527E-5</v>
      </c>
      <c r="AM261" s="73">
        <f t="shared" si="184"/>
        <v>83.63636363636364</v>
      </c>
      <c r="AN261" s="73">
        <f t="shared" si="185"/>
        <v>0.21309420965255116</v>
      </c>
      <c r="AO261" s="73">
        <f t="shared" si="186"/>
        <v>64.242424242424249</v>
      </c>
      <c r="AP261" s="73">
        <f t="shared" si="187"/>
        <v>24.482573281349101</v>
      </c>
      <c r="AQ261" s="73">
        <f t="shared" si="188"/>
        <v>927.27272727272737</v>
      </c>
      <c r="AR261" s="73">
        <f t="shared" si="189"/>
        <v>39.624511377666067</v>
      </c>
      <c r="AS261" s="73">
        <f t="shared" si="190"/>
        <v>0.5984324375215897</v>
      </c>
      <c r="AT261" s="73">
        <f t="shared" si="191"/>
        <v>206.66666666666669</v>
      </c>
      <c r="AU261" s="73">
        <f t="shared" si="192"/>
        <v>706.53886073558704</v>
      </c>
      <c r="AV261" s="73">
        <f t="shared" si="193"/>
        <v>1984.872017377771</v>
      </c>
      <c r="AW261" s="73">
        <f t="shared" si="194"/>
        <v>116.73580228930467</v>
      </c>
      <c r="AX261" s="73">
        <f t="shared" si="195"/>
        <v>0.21309420965255116</v>
      </c>
      <c r="AY261" s="73">
        <f t="shared" si="196"/>
        <v>24.482573281349101</v>
      </c>
      <c r="AZ261" s="73">
        <f t="shared" si="197"/>
        <v>39.624511377666067</v>
      </c>
      <c r="BA261" s="73">
        <f t="shared" si="198"/>
        <v>2829.0909090909095</v>
      </c>
      <c r="BC261" s="34">
        <f t="shared" si="199"/>
        <v>0.16998957173742033</v>
      </c>
      <c r="BD261" s="34">
        <f t="shared" si="200"/>
        <v>0.91381437393753773</v>
      </c>
      <c r="BE261" s="34">
        <f t="shared" si="201"/>
        <v>0.56438459367427651</v>
      </c>
      <c r="BF261" s="34">
        <f t="shared" si="202"/>
        <v>0.50238558520137755</v>
      </c>
      <c r="BG261" s="34">
        <f t="shared" si="203"/>
        <v>12.620649142640934</v>
      </c>
      <c r="BH261" s="34">
        <f t="shared" si="204"/>
        <v>0.8601806918137056</v>
      </c>
      <c r="BI261" s="34">
        <f t="shared" si="205"/>
        <v>2.4018813834544588</v>
      </c>
      <c r="BJ261" s="34">
        <f t="shared" si="206"/>
        <v>1.1498909847507037</v>
      </c>
      <c r="BL261" s="49">
        <f t="shared" si="207"/>
        <v>1</v>
      </c>
      <c r="BM261" s="49">
        <f t="shared" si="208"/>
        <v>0.61761404697805078</v>
      </c>
      <c r="BN261" s="49">
        <f t="shared" si="209"/>
        <v>13.810954940728037</v>
      </c>
      <c r="BO261" s="49">
        <f t="shared" si="210"/>
        <v>0.94130790272784859</v>
      </c>
      <c r="BP261" s="49">
        <f t="shared" si="211"/>
        <v>1.2583419757296384</v>
      </c>
      <c r="BU261" s="38">
        <f t="shared" si="212"/>
        <v>4.0115884308850075E-2</v>
      </c>
      <c r="BV261" s="38">
        <f t="shared" si="213"/>
        <v>2.4776133656092179E-2</v>
      </c>
      <c r="BW261" s="38">
        <f t="shared" si="213"/>
        <v>0.5540386705969873</v>
      </c>
      <c r="BX261" s="38">
        <f t="shared" si="213"/>
        <v>3.7761398924836674E-2</v>
      </c>
      <c r="BY261" s="38">
        <f t="shared" si="213"/>
        <v>5.0479501119339999E-2</v>
      </c>
    </row>
    <row r="262" spans="1:77" x14ac:dyDescent="0.25">
      <c r="A262" s="23" t="s">
        <v>713</v>
      </c>
      <c r="B262" s="24" t="s">
        <v>714</v>
      </c>
      <c r="C262" s="24" t="s">
        <v>65</v>
      </c>
      <c r="D262" s="24" t="s">
        <v>66</v>
      </c>
      <c r="E262" s="25">
        <v>8.4899999999999993E-3</v>
      </c>
      <c r="F262" s="26">
        <f t="shared" si="162"/>
        <v>81.642777451112522</v>
      </c>
      <c r="G262" s="27">
        <v>7.9432823472428099E-4</v>
      </c>
      <c r="H262" s="28">
        <f t="shared" si="163"/>
        <v>-3.1</v>
      </c>
      <c r="I262" s="27">
        <v>2.792241378612284E-9</v>
      </c>
      <c r="J262" s="27">
        <f t="shared" si="164"/>
        <v>1.1264401579817924E-12</v>
      </c>
      <c r="K262" s="20">
        <f t="shared" ref="K262:K325" si="214">1/(0.05*((0.000037+(0.12/G262))*(0.006*G262+0.485))+1)</f>
        <v>0.21443076847962853</v>
      </c>
      <c r="S262" s="31">
        <f t="shared" si="165"/>
        <v>0.870788591287595</v>
      </c>
      <c r="T262" s="31">
        <f t="shared" si="166"/>
        <v>0.79871517585500407</v>
      </c>
      <c r="U262" s="31">
        <f t="shared" si="167"/>
        <v>0.96588348064955731</v>
      </c>
      <c r="V262" s="31">
        <f t="shared" si="168"/>
        <v>0.83372051238195877</v>
      </c>
      <c r="W262" s="31">
        <f t="shared" si="169"/>
        <v>0.97197634434525249</v>
      </c>
      <c r="X262" s="32">
        <f t="shared" si="170"/>
        <v>849079137.63434529</v>
      </c>
      <c r="Y262" s="31">
        <f t="shared" si="171"/>
        <v>0.2448398162318339</v>
      </c>
      <c r="Z262" s="31">
        <f t="shared" si="172"/>
        <v>0.89273571797760642</v>
      </c>
      <c r="AA262" s="31">
        <f t="shared" si="173"/>
        <v>0.87821934473239072</v>
      </c>
      <c r="AB262" s="31">
        <f t="shared" si="174"/>
        <v>0.89229905938262488</v>
      </c>
      <c r="AD262" s="73">
        <f t="shared" si="175"/>
        <v>4350.079959590259</v>
      </c>
      <c r="AE262" s="73">
        <f t="shared" si="176"/>
        <v>516.35332561713847</v>
      </c>
      <c r="AF262" s="73">
        <f t="shared" si="177"/>
        <v>0.62600538353958635</v>
      </c>
      <c r="AG262" s="73">
        <f t="shared" si="178"/>
        <v>1147.878787878788</v>
      </c>
      <c r="AH262" s="73">
        <f t="shared" si="179"/>
        <v>6822.7691352255242</v>
      </c>
      <c r="AI262" s="73">
        <f t="shared" si="180"/>
        <v>17.991640816350618</v>
      </c>
      <c r="AJ262" s="73">
        <f t="shared" si="181"/>
        <v>399.39393939393943</v>
      </c>
      <c r="AK262" s="73">
        <f t="shared" si="182"/>
        <v>354.94690998102487</v>
      </c>
      <c r="AL262" s="73">
        <f t="shared" si="183"/>
        <v>3.6804578766435038E-8</v>
      </c>
      <c r="AM262" s="73">
        <f t="shared" si="184"/>
        <v>83.63636363636364</v>
      </c>
      <c r="AN262" s="73">
        <f t="shared" si="185"/>
        <v>64.617331306144962</v>
      </c>
      <c r="AO262" s="73">
        <f t="shared" si="186"/>
        <v>64.242424242424249</v>
      </c>
      <c r="AP262" s="73">
        <f t="shared" si="187"/>
        <v>138.771908843039</v>
      </c>
      <c r="AQ262" s="73">
        <f t="shared" si="188"/>
        <v>927.27272727272737</v>
      </c>
      <c r="AR262" s="73">
        <f t="shared" si="189"/>
        <v>647.14280861863131</v>
      </c>
      <c r="AS262" s="73">
        <f t="shared" si="190"/>
        <v>1.4008756221987568</v>
      </c>
      <c r="AT262" s="73">
        <f t="shared" si="191"/>
        <v>206.66666666666669</v>
      </c>
      <c r="AU262" s="73">
        <f t="shared" si="192"/>
        <v>4350.079959590259</v>
      </c>
      <c r="AV262" s="73">
        <f t="shared" si="193"/>
        <v>6822.7691352255242</v>
      </c>
      <c r="AW262" s="73">
        <f t="shared" si="194"/>
        <v>354.94690998102487</v>
      </c>
      <c r="AX262" s="73">
        <f t="shared" si="195"/>
        <v>64.617331306144962</v>
      </c>
      <c r="AY262" s="73">
        <f t="shared" si="196"/>
        <v>138.771908843039</v>
      </c>
      <c r="AZ262" s="73">
        <f t="shared" si="197"/>
        <v>647.14280861863131</v>
      </c>
      <c r="BA262" s="73">
        <f t="shared" si="198"/>
        <v>2829.0909090909095</v>
      </c>
      <c r="BC262" s="34">
        <f t="shared" si="199"/>
        <v>9.8814654795261023E-4</v>
      </c>
      <c r="BD262" s="34">
        <f t="shared" si="200"/>
        <v>8.6158879255045261E-4</v>
      </c>
      <c r="BE262" s="34">
        <f t="shared" si="201"/>
        <v>9.5192420319886349E-4</v>
      </c>
      <c r="BF262" s="34">
        <f t="shared" si="202"/>
        <v>9.6045506925676886E-4</v>
      </c>
      <c r="BG262" s="34">
        <f t="shared" si="203"/>
        <v>2.4193761921083811E-4</v>
      </c>
      <c r="BH262" s="34">
        <f t="shared" si="204"/>
        <v>8.8215371795356671E-4</v>
      </c>
      <c r="BI262" s="34">
        <f t="shared" si="205"/>
        <v>8.6593491705516375E-4</v>
      </c>
      <c r="BJ262" s="34">
        <f t="shared" si="206"/>
        <v>9.7045369257062501E-4</v>
      </c>
      <c r="BL262" s="49">
        <f t="shared" si="207"/>
        <v>1</v>
      </c>
      <c r="BM262" s="49">
        <f t="shared" si="208"/>
        <v>1.1048474764638039</v>
      </c>
      <c r="BN262" s="49">
        <f t="shared" si="209"/>
        <v>0.28080404631850037</v>
      </c>
      <c r="BO262" s="49">
        <f t="shared" si="210"/>
        <v>1.0238686082977453</v>
      </c>
      <c r="BP262" s="49">
        <f t="shared" si="211"/>
        <v>1.1263536630947966</v>
      </c>
      <c r="BU262" s="38">
        <f t="shared" si="212"/>
        <v>5.5402335951224187E-2</v>
      </c>
      <c r="BV262" s="38">
        <f t="shared" si="213"/>
        <v>6.1211131065909918E-2</v>
      </c>
      <c r="BW262" s="38">
        <f t="shared" si="213"/>
        <v>1.5557200110600675E-2</v>
      </c>
      <c r="BX262" s="38">
        <f t="shared" si="213"/>
        <v>5.6724712606824046E-2</v>
      </c>
      <c r="BY262" s="38">
        <f t="shared" ref="BY262:BY325" si="215">BP262*$BU262</f>
        <v>6.2402624042669906E-2</v>
      </c>
    </row>
    <row r="263" spans="1:77" x14ac:dyDescent="0.25">
      <c r="A263" s="23" t="s">
        <v>715</v>
      </c>
      <c r="B263" s="24" t="s">
        <v>716</v>
      </c>
      <c r="C263" s="24" t="s">
        <v>65</v>
      </c>
      <c r="D263" s="24" t="s">
        <v>66</v>
      </c>
      <c r="E263" s="25">
        <v>0.13300000000000001</v>
      </c>
      <c r="F263" s="26">
        <f t="shared" ref="F263:F326" si="216">(LN(2))/E263</f>
        <v>5.2116329365409415</v>
      </c>
      <c r="G263" s="27">
        <v>263.02679918953817</v>
      </c>
      <c r="H263" s="28">
        <f t="shared" ref="H263:H326" si="217">LOG10(G263)</f>
        <v>2.42</v>
      </c>
      <c r="I263" s="27">
        <v>2.6361000000000001E-4</v>
      </c>
      <c r="J263" s="27">
        <f t="shared" ref="J263:J326" si="218">I263/(8.314*298.15)</f>
        <v>1.0634499306544799E-7</v>
      </c>
      <c r="K263" s="20">
        <f t="shared" si="214"/>
        <v>0.99994912222977528</v>
      </c>
      <c r="S263" s="31">
        <f t="shared" ref="S263:S326" si="219">($N$12+0.035*$O$12+($P$12/G263)*0.824)/($N$8+0.035*$O$8+($P$8/G263)*0.824)</f>
        <v>4.4969577310664386</v>
      </c>
      <c r="T263" s="31">
        <f t="shared" ref="T263:T326" si="220">($N$12+0.035*$O$12+($P$12/G263)*0.824)/($N$10+0.035*$O$10+($P$10/G263)*0.824)</f>
        <v>7.1311962001807148</v>
      </c>
      <c r="U263" s="31">
        <f t="shared" ref="U263:U326" si="221">($N$13+0.035*$O$13+($P$13/G263)*0.824)/($N$8+0.035*$O$8+($P$8/G263)*0.824)</f>
        <v>2.8669467283378278</v>
      </c>
      <c r="V263" s="31">
        <f t="shared" ref="V263:V326" si="222">($N$13+0.035*$O$13+($P$13/G263)*0.824)/($N$9+0.035*$O$9+($P$9/G263)*0.824)</f>
        <v>12.854358381458521</v>
      </c>
      <c r="W263" s="31">
        <f t="shared" ref="W263:W326" si="223">($N$16+0.035*$O$16+($P$16/G263)*0.824)/($N$8+0.035*$O$8+($P$8/G263)*0.824)</f>
        <v>2.5736031899861209</v>
      </c>
      <c r="X263" s="32">
        <f t="shared" ref="X263:X326" si="224">(($N$16+0.035*$O$16+($P$16/G263)*0.824)/(0+0.035*0+(1/G263)*0.824))/(J263/0.0012)</f>
        <v>123697.28597941287</v>
      </c>
      <c r="Y263" s="31">
        <f t="shared" ref="Y263:Y326" si="225">($N$15+0.035*$O$15+($P$15/G263)*0.824)/($N$8+0.035*$O$8+($P$8/G263)*0.824)</f>
        <v>59.99960501257334</v>
      </c>
      <c r="Z263" s="31">
        <f t="shared" ref="Z263:Z326" si="226">($N$14+0.035*$O$14+($P$14/G263)*0.824)/($N$8+0.035*$O$8+($P$8/G263)*0.824)</f>
        <v>4.2580006810467168</v>
      </c>
      <c r="AA263" s="31">
        <f t="shared" ref="AA263:AA326" si="227">($N$17+0.035*$O$17+($P$17/G263)*0.824)/($N$8+0.035*$O$8+($P$8/G263)*0.824)</f>
        <v>11.751138277666554</v>
      </c>
      <c r="AB263" s="31">
        <f t="shared" ref="AB263:AB326" si="228">($N$17+0.035*$O$17+($P$17/G263)*0.824)/($N$11+0.035*$O$11+($P$11/G263)*0.824)</f>
        <v>2.0492603728708754</v>
      </c>
      <c r="AD263" s="73">
        <f t="shared" ref="AD263:AD326" si="229">$P$34/($P$28*S263)</f>
        <v>842.34725486327579</v>
      </c>
      <c r="AE263" s="73">
        <f t="shared" ref="AE263:AE326" si="230">5*1.264908769*F263</f>
        <v>32.961201011199286</v>
      </c>
      <c r="AF263" s="73">
        <f t="shared" ref="AF263:AF326" si="231">$P$24/($P$28*T263)</f>
        <v>7.0114464104539614E-2</v>
      </c>
      <c r="AG263" s="73">
        <f t="shared" ref="AG263:AG326" si="232">$P$34/$P$27</f>
        <v>1147.878787878788</v>
      </c>
      <c r="AH263" s="73">
        <f t="shared" ref="AH263:AH326" si="233">$P$35/($P$29*U263)</f>
        <v>2298.6126441982024</v>
      </c>
      <c r="AI263" s="73">
        <f t="shared" ref="AI263:AI326" si="234">$P$23/($P$29*V263)</f>
        <v>1.1669193867845173</v>
      </c>
      <c r="AJ263" s="73">
        <f t="shared" ref="AJ263:AJ326" si="235">$P$35/$P$27</f>
        <v>399.39393939393943</v>
      </c>
      <c r="AK263" s="73">
        <f t="shared" ref="AK263:AK326" si="236">$P$36/($P$30*W263)</f>
        <v>134.05329980254669</v>
      </c>
      <c r="AL263" s="73">
        <f t="shared" ref="AL263:AL326" si="237">$P$22/($P$30*X263)</f>
        <v>2.5263286702346065E-4</v>
      </c>
      <c r="AM263" s="73">
        <f t="shared" ref="AM263:AM326" si="238">$P$36/$P$27</f>
        <v>83.63636363636364</v>
      </c>
      <c r="AN263" s="73">
        <f t="shared" ref="AN263:AN326" si="239">$P$37/($P$31*Y263)</f>
        <v>0.26368332789978666</v>
      </c>
      <c r="AO263" s="73">
        <f t="shared" ref="AO263:AO326" si="240">$P$37/$P$27</f>
        <v>64.242424242424249</v>
      </c>
      <c r="AP263" s="73">
        <f t="shared" ref="AP263:AP326" si="241">$P$38/($P$32*Z263)</f>
        <v>29.095025801090081</v>
      </c>
      <c r="AQ263" s="73">
        <f t="shared" ref="AQ263:AQ326" si="242">$P$38/$P$27</f>
        <v>927.27272727272737</v>
      </c>
      <c r="AR263" s="73">
        <f t="shared" ref="AR263:AR326" si="243">$P$39/($P$33*AA263)</f>
        <v>48.364109067924986</v>
      </c>
      <c r="AS263" s="73">
        <f t="shared" ref="AS263:AS326" si="244">$P$25/($P$33*AB263)</f>
        <v>0.6099761731345219</v>
      </c>
      <c r="AT263" s="73">
        <f t="shared" ref="AT263:AT326" si="245">$P$39/$P$27</f>
        <v>206.66666666666669</v>
      </c>
      <c r="AU263" s="73">
        <f t="shared" ref="AU263:AU326" si="246">$P$34/($P$28*S263)</f>
        <v>842.34725486327579</v>
      </c>
      <c r="AV263" s="73">
        <f t="shared" ref="AV263:AV326" si="247">$P$35/($P$29*U263)</f>
        <v>2298.6126441982024</v>
      </c>
      <c r="AW263" s="73">
        <f t="shared" ref="AW263:AW326" si="248">$P$36/($P$30*W263)</f>
        <v>134.05329980254669</v>
      </c>
      <c r="AX263" s="73">
        <f t="shared" ref="AX263:AX326" si="249">$P$37/($P$31*Y263)</f>
        <v>0.26368332789978666</v>
      </c>
      <c r="AY263" s="73">
        <f t="shared" ref="AY263:AY326" si="250">$P$38/($P$32*Z263)</f>
        <v>29.095025801090081</v>
      </c>
      <c r="AZ263" s="73">
        <f t="shared" ref="AZ263:AZ326" si="251">$P$39/($P$33*AA263)</f>
        <v>48.364109067924986</v>
      </c>
      <c r="BA263" s="73">
        <f t="shared" ref="BA263:BA326" si="252">($P$34+$P$35+$P$36+$P$37+$P$38+$P$39)/$P$27</f>
        <v>2829.0909090909095</v>
      </c>
      <c r="BC263" s="34">
        <f t="shared" ref="BC263:BC326" si="253">(1/$P$27)*(AU263*K263*$P$21/(AD263+AE263+AF263))/(BA263-((AU263*AG263/(AD263+AE263+AF263))+(AV263*AJ263/(AH263+AI263))+(AW263*AM263/(AK263+AL263))+(AX263*AO263/AN263)+(AY263*AQ263/AP263)+(AZ263*AT263/(AR263+AS263))))</f>
        <v>1.328513113929199E-2</v>
      </c>
      <c r="BD263" s="34">
        <f t="shared" ref="BD263:BD326" si="254">((K263*$P$21/$P$28)+AG263*BC263*($P$27/$P$28))/(AD263+AE263+AF263)</f>
        <v>5.9887198166210541E-2</v>
      </c>
      <c r="BE263" s="34">
        <f t="shared" ref="BE263:BE326" si="255">($P$27/$P$29)*BC263*AJ263/(AH263+AI263)</f>
        <v>3.80684373381679E-2</v>
      </c>
      <c r="BF263" s="34">
        <f t="shared" ref="BF263:BF326" si="256">($P$27/$P$30)*BC263*AM263/(AK263+AL263)</f>
        <v>3.419059144489274E-2</v>
      </c>
      <c r="BG263" s="34">
        <f t="shared" ref="BG263:BG326" si="257">($P$27/$P$31)*BC263*AO263/AN263</f>
        <v>0.79710262089775796</v>
      </c>
      <c r="BH263" s="34">
        <f t="shared" ref="BH263:BH326" si="258">($P$27/$P$32)*BC263*AQ263/AP263</f>
        <v>5.6568097438900233E-2</v>
      </c>
      <c r="BI263" s="34">
        <f t="shared" ref="BI263:BI326" si="259">($P$27/$P$33)*BC263*AT263/(AR263+AS263)</f>
        <v>0.15417098302091609</v>
      </c>
      <c r="BJ263" s="34">
        <f t="shared" ref="BJ263:BJ326" si="260">BI263/AB263</f>
        <v>7.5232500985188605E-2</v>
      </c>
      <c r="BL263" s="49">
        <f t="shared" ref="BL263:BL326" si="261">BD263/BD263</f>
        <v>1</v>
      </c>
      <c r="BM263" s="49">
        <f t="shared" ref="BM263:BM326" si="262">BE263/BD263</f>
        <v>0.6356690328459349</v>
      </c>
      <c r="BN263" s="49">
        <f t="shared" ref="BN263:BN326" si="263">BG263/BD263</f>
        <v>13.310067014414074</v>
      </c>
      <c r="BO263" s="49">
        <f t="shared" ref="BO263:BO326" si="264">BH263/BD263</f>
        <v>0.94457745847286934</v>
      </c>
      <c r="BP263" s="49">
        <f t="shared" ref="BP263:BP326" si="265">BJ263/BD263</f>
        <v>1.256236779960699</v>
      </c>
      <c r="BU263" s="38">
        <f t="shared" ref="BU263:BU326" si="266">(0.01*60/5)/(BL263*$BS$7+BM263*$BS$8+BN263*$BS$9+BO263*$BS$10+BP263*$BS$11)</f>
        <v>4.0471967766477775E-2</v>
      </c>
      <c r="BV263" s="38">
        <f t="shared" ref="BV263:BY326" si="267">BM263*$BU263</f>
        <v>2.5726776607488778E-2</v>
      </c>
      <c r="BW263" s="38">
        <f t="shared" si="267"/>
        <v>0.53868460317702549</v>
      </c>
      <c r="BX263" s="38">
        <f t="shared" si="267"/>
        <v>3.8228908452255468E-2</v>
      </c>
      <c r="BY263" s="38">
        <f t="shared" si="215"/>
        <v>5.0842374465633243E-2</v>
      </c>
    </row>
    <row r="264" spans="1:77" x14ac:dyDescent="0.25">
      <c r="A264" s="23" t="s">
        <v>717</v>
      </c>
      <c r="B264" s="24" t="s">
        <v>718</v>
      </c>
      <c r="C264" s="24" t="s">
        <v>65</v>
      </c>
      <c r="D264" s="24" t="s">
        <v>66</v>
      </c>
      <c r="E264" s="25">
        <v>8.5300000000000001E-2</v>
      </c>
      <c r="F264" s="26">
        <f t="shared" si="216"/>
        <v>8.1259927381001784</v>
      </c>
      <c r="G264" s="27">
        <v>165.95869074375622</v>
      </c>
      <c r="H264" s="28">
        <f t="shared" si="217"/>
        <v>2.2200000000000002</v>
      </c>
      <c r="I264" s="27">
        <v>2.5957000000000004E-7</v>
      </c>
      <c r="J264" s="27">
        <f t="shared" si="218"/>
        <v>1.0471518474260589E-10</v>
      </c>
      <c r="K264" s="20">
        <f t="shared" si="214"/>
        <v>0.99994372929114894</v>
      </c>
      <c r="S264" s="31">
        <f t="shared" si="219"/>
        <v>4.1299695428757115</v>
      </c>
      <c r="T264" s="31">
        <f t="shared" si="220"/>
        <v>6.0993084274579985</v>
      </c>
      <c r="U264" s="31">
        <f t="shared" si="221"/>
        <v>2.6745487099299914</v>
      </c>
      <c r="V264" s="31">
        <f t="shared" si="222"/>
        <v>8.4182168642793549</v>
      </c>
      <c r="W264" s="31">
        <f t="shared" si="223"/>
        <v>2.4115097763636064</v>
      </c>
      <c r="X264" s="32">
        <f t="shared" si="224"/>
        <v>82633055.661306828</v>
      </c>
      <c r="Y264" s="31">
        <f t="shared" si="225"/>
        <v>53.952095321256202</v>
      </c>
      <c r="Z264" s="31">
        <f t="shared" si="226"/>
        <v>3.9174174252822636</v>
      </c>
      <c r="AA264" s="31">
        <f t="shared" si="227"/>
        <v>10.650739298542947</v>
      </c>
      <c r="AB264" s="31">
        <f t="shared" si="228"/>
        <v>2.0273242989305196</v>
      </c>
      <c r="AD264" s="73">
        <f t="shared" si="229"/>
        <v>917.1980472675358</v>
      </c>
      <c r="AE264" s="73">
        <f t="shared" si="230"/>
        <v>51.393197356266178</v>
      </c>
      <c r="AF264" s="73">
        <f t="shared" si="231"/>
        <v>8.1976507000218121E-2</v>
      </c>
      <c r="AG264" s="73">
        <f t="shared" si="232"/>
        <v>1147.878787878788</v>
      </c>
      <c r="AH264" s="73">
        <f t="shared" si="233"/>
        <v>2463.9670893010202</v>
      </c>
      <c r="AI264" s="73">
        <f t="shared" si="234"/>
        <v>1.7818500333067959</v>
      </c>
      <c r="AJ264" s="73">
        <f t="shared" si="235"/>
        <v>399.39393939393943</v>
      </c>
      <c r="AK264" s="73">
        <f t="shared" si="236"/>
        <v>143.06390269760243</v>
      </c>
      <c r="AL264" s="73">
        <f t="shared" si="237"/>
        <v>3.7817795493472119E-7</v>
      </c>
      <c r="AM264" s="73">
        <f t="shared" si="238"/>
        <v>83.63636363636364</v>
      </c>
      <c r="AN264" s="73">
        <f t="shared" si="239"/>
        <v>0.29323968658090088</v>
      </c>
      <c r="AO264" s="73">
        <f t="shared" si="240"/>
        <v>64.242424242424249</v>
      </c>
      <c r="AP264" s="73">
        <f t="shared" si="241"/>
        <v>31.624569512703104</v>
      </c>
      <c r="AQ264" s="73">
        <f t="shared" si="242"/>
        <v>927.27272727272737</v>
      </c>
      <c r="AR264" s="73">
        <f t="shared" si="243"/>
        <v>53.36092804478681</v>
      </c>
      <c r="AS264" s="73">
        <f t="shared" si="244"/>
        <v>0.61657624320855631</v>
      </c>
      <c r="AT264" s="73">
        <f t="shared" si="245"/>
        <v>206.66666666666669</v>
      </c>
      <c r="AU264" s="73">
        <f t="shared" si="246"/>
        <v>917.1980472675358</v>
      </c>
      <c r="AV264" s="73">
        <f t="shared" si="247"/>
        <v>2463.9670893010202</v>
      </c>
      <c r="AW264" s="73">
        <f t="shared" si="248"/>
        <v>143.06390269760243</v>
      </c>
      <c r="AX264" s="73">
        <f t="shared" si="249"/>
        <v>0.29323968658090088</v>
      </c>
      <c r="AY264" s="73">
        <f t="shared" si="250"/>
        <v>31.624569512703104</v>
      </c>
      <c r="AZ264" s="73">
        <f t="shared" si="251"/>
        <v>53.36092804478681</v>
      </c>
      <c r="BA264" s="73">
        <f t="shared" si="252"/>
        <v>2829.0909090909095</v>
      </c>
      <c r="BC264" s="34">
        <f t="shared" si="253"/>
        <v>9.4664157772440631E-3</v>
      </c>
      <c r="BD264" s="34">
        <f t="shared" si="254"/>
        <v>3.9186243583155964E-2</v>
      </c>
      <c r="BE264" s="34">
        <f t="shared" si="255"/>
        <v>2.5300094010738967E-2</v>
      </c>
      <c r="BF264" s="34">
        <f t="shared" si="256"/>
        <v>2.2828354133601819E-2</v>
      </c>
      <c r="BG264" s="34">
        <f t="shared" si="257"/>
        <v>0.51073296636451548</v>
      </c>
      <c r="BH264" s="34">
        <f t="shared" si="258"/>
        <v>3.7083902120742834E-2</v>
      </c>
      <c r="BI264" s="34">
        <f t="shared" si="259"/>
        <v>9.9672626668604783E-2</v>
      </c>
      <c r="BJ264" s="34">
        <f t="shared" si="260"/>
        <v>4.916461896164584E-2</v>
      </c>
      <c r="BL264" s="49">
        <f t="shared" si="261"/>
        <v>1</v>
      </c>
      <c r="BM264" s="49">
        <f t="shared" si="262"/>
        <v>0.64563713429306868</v>
      </c>
      <c r="BN264" s="49">
        <f t="shared" si="263"/>
        <v>13.033476027900052</v>
      </c>
      <c r="BO264" s="49">
        <f t="shared" si="264"/>
        <v>0.94635001290818266</v>
      </c>
      <c r="BP264" s="49">
        <f t="shared" si="265"/>
        <v>1.2546397527825055</v>
      </c>
      <c r="BU264" s="38">
        <f t="shared" si="266"/>
        <v>4.0680444283261313E-2</v>
      </c>
      <c r="BV264" s="38">
        <f t="shared" si="267"/>
        <v>2.6264805468813681E-2</v>
      </c>
      <c r="BW264" s="38">
        <f t="shared" si="267"/>
        <v>0.53020759537021001</v>
      </c>
      <c r="BX264" s="38">
        <f t="shared" si="267"/>
        <v>3.8497938972574947E-2</v>
      </c>
      <c r="BY264" s="38">
        <f t="shared" si="215"/>
        <v>5.1039302558633461E-2</v>
      </c>
    </row>
    <row r="265" spans="1:77" x14ac:dyDescent="0.25">
      <c r="A265" s="23" t="s">
        <v>719</v>
      </c>
      <c r="B265" s="24" t="s">
        <v>720</v>
      </c>
      <c r="C265" s="24" t="s">
        <v>215</v>
      </c>
      <c r="D265" s="24" t="s">
        <v>66</v>
      </c>
      <c r="E265" s="25">
        <v>1.1100000000000001</v>
      </c>
      <c r="F265" s="26">
        <f t="shared" si="216"/>
        <v>0.62445691942337411</v>
      </c>
      <c r="G265" s="27">
        <v>83176.377110267174</v>
      </c>
      <c r="H265" s="28">
        <f t="shared" si="217"/>
        <v>4.9200000000000008</v>
      </c>
      <c r="I265" s="27">
        <v>4.7728202654734611E-2</v>
      </c>
      <c r="J265" s="27">
        <f t="shared" si="218"/>
        <v>1.92544113665796E-5</v>
      </c>
      <c r="K265" s="20">
        <f t="shared" si="214"/>
        <v>0.99904073105864666</v>
      </c>
      <c r="S265" s="31">
        <f t="shared" si="219"/>
        <v>5.3581018122467183</v>
      </c>
      <c r="T265" s="31">
        <f t="shared" si="220"/>
        <v>10.275395221081599</v>
      </c>
      <c r="U265" s="31">
        <f t="shared" si="221"/>
        <v>3.3184119801203078</v>
      </c>
      <c r="V265" s="31">
        <f t="shared" si="222"/>
        <v>3802.1046233007264</v>
      </c>
      <c r="W265" s="31">
        <f t="shared" si="223"/>
        <v>2.9539581666067631</v>
      </c>
      <c r="X265" s="32">
        <f t="shared" si="224"/>
        <v>200388.45941512048</v>
      </c>
      <c r="Y265" s="31">
        <f t="shared" si="225"/>
        <v>74.190190279725343</v>
      </c>
      <c r="Z265" s="31">
        <f t="shared" si="226"/>
        <v>5.0571851351748229</v>
      </c>
      <c r="AA265" s="31">
        <f t="shared" si="227"/>
        <v>14.333243365246751</v>
      </c>
      <c r="AB265" s="31">
        <f t="shared" si="228"/>
        <v>2.0886665034077287</v>
      </c>
      <c r="AD265" s="73">
        <f t="shared" si="229"/>
        <v>706.966782777807</v>
      </c>
      <c r="AE265" s="73">
        <f t="shared" si="230"/>
        <v>3.9494051662067617</v>
      </c>
      <c r="AF265" s="73">
        <f t="shared" si="231"/>
        <v>4.8659928814628065E-2</v>
      </c>
      <c r="AG265" s="73">
        <f t="shared" si="232"/>
        <v>1147.878787878788</v>
      </c>
      <c r="AH265" s="73">
        <f t="shared" si="233"/>
        <v>1985.8896482651564</v>
      </c>
      <c r="AI265" s="73">
        <f t="shared" si="234"/>
        <v>3.9451833881883102E-3</v>
      </c>
      <c r="AJ265" s="73">
        <f t="shared" si="235"/>
        <v>399.39393939393943</v>
      </c>
      <c r="AK265" s="73">
        <f t="shared" si="236"/>
        <v>116.79244611520834</v>
      </c>
      <c r="AL265" s="73">
        <f t="shared" si="237"/>
        <v>1.5594710439518456E-4</v>
      </c>
      <c r="AM265" s="73">
        <f t="shared" si="238"/>
        <v>83.63636363636364</v>
      </c>
      <c r="AN265" s="73">
        <f t="shared" si="239"/>
        <v>0.21324780894532341</v>
      </c>
      <c r="AO265" s="73">
        <f t="shared" si="240"/>
        <v>64.242424242424249</v>
      </c>
      <c r="AP265" s="73">
        <f t="shared" si="241"/>
        <v>24.497153330304311</v>
      </c>
      <c r="AQ265" s="73">
        <f t="shared" si="242"/>
        <v>927.27272727272737</v>
      </c>
      <c r="AR265" s="73">
        <f t="shared" si="243"/>
        <v>39.651411676393401</v>
      </c>
      <c r="AS265" s="73">
        <f t="shared" si="244"/>
        <v>0.59846796889813836</v>
      </c>
      <c r="AT265" s="73">
        <f t="shared" si="245"/>
        <v>206.66666666666669</v>
      </c>
      <c r="AU265" s="73">
        <f t="shared" si="246"/>
        <v>706.966782777807</v>
      </c>
      <c r="AV265" s="73">
        <f t="shared" si="247"/>
        <v>1985.8896482651564</v>
      </c>
      <c r="AW265" s="73">
        <f t="shared" si="248"/>
        <v>116.79244611520834</v>
      </c>
      <c r="AX265" s="73">
        <f t="shared" si="249"/>
        <v>0.21324780894532341</v>
      </c>
      <c r="AY265" s="73">
        <f t="shared" si="250"/>
        <v>24.497153330304311</v>
      </c>
      <c r="AZ265" s="73">
        <f t="shared" si="251"/>
        <v>39.651411676393401</v>
      </c>
      <c r="BA265" s="73">
        <f t="shared" si="252"/>
        <v>2829.0909090909095</v>
      </c>
      <c r="BC265" s="34">
        <f t="shared" si="253"/>
        <v>6.6343823336932561E-2</v>
      </c>
      <c r="BD265" s="34">
        <f t="shared" si="254"/>
        <v>0.35642885733902185</v>
      </c>
      <c r="BE265" s="34">
        <f t="shared" si="255"/>
        <v>0.22015570080528271</v>
      </c>
      <c r="BF265" s="34">
        <f t="shared" si="256"/>
        <v>0.19597661707228592</v>
      </c>
      <c r="BG265" s="34">
        <f t="shared" si="257"/>
        <v>4.9220608772515098</v>
      </c>
      <c r="BH265" s="34">
        <f t="shared" si="258"/>
        <v>0.33551299719019984</v>
      </c>
      <c r="BI265" s="34">
        <f t="shared" si="259"/>
        <v>0.93678308097916207</v>
      </c>
      <c r="BJ265" s="34">
        <f t="shared" si="260"/>
        <v>0.44850773421739154</v>
      </c>
      <c r="BL265" s="49">
        <f t="shared" si="261"/>
        <v>1</v>
      </c>
      <c r="BM265" s="49">
        <f t="shared" si="262"/>
        <v>0.61767080939767682</v>
      </c>
      <c r="BN265" s="49">
        <f t="shared" si="263"/>
        <v>13.809378157531809</v>
      </c>
      <c r="BO265" s="49">
        <f t="shared" si="264"/>
        <v>0.94131827511113209</v>
      </c>
      <c r="BP265" s="49">
        <f t="shared" si="265"/>
        <v>1.2583373230938697</v>
      </c>
      <c r="BU265" s="38">
        <f t="shared" si="266"/>
        <v>4.0116955427073588E-2</v>
      </c>
      <c r="BV265" s="38">
        <f t="shared" si="267"/>
        <v>2.4779072329211067E-2</v>
      </c>
      <c r="BW265" s="38">
        <f t="shared" si="267"/>
        <v>0.55399020802130716</v>
      </c>
      <c r="BX265" s="38">
        <f t="shared" si="267"/>
        <v>3.7762823285323079E-2</v>
      </c>
      <c r="BY265" s="38">
        <f t="shared" si="215"/>
        <v>5.0480662302779866E-2</v>
      </c>
    </row>
    <row r="266" spans="1:77" x14ac:dyDescent="0.25">
      <c r="A266" s="23" t="s">
        <v>721</v>
      </c>
      <c r="B266" s="24" t="s">
        <v>722</v>
      </c>
      <c r="C266" s="24" t="s">
        <v>65</v>
      </c>
      <c r="D266" s="24" t="s">
        <v>66</v>
      </c>
      <c r="E266" s="25">
        <v>0.109</v>
      </c>
      <c r="F266" s="26">
        <f t="shared" si="216"/>
        <v>6.3591484455040854</v>
      </c>
      <c r="G266" s="27">
        <v>1621.8100973589308</v>
      </c>
      <c r="H266" s="28">
        <f t="shared" si="217"/>
        <v>3.2100000000000004</v>
      </c>
      <c r="I266" s="27">
        <v>0.41409999999999997</v>
      </c>
      <c r="J266" s="27">
        <f t="shared" si="218"/>
        <v>1.6705535309131676E-4</v>
      </c>
      <c r="K266" s="20">
        <f t="shared" si="214"/>
        <v>0.99994330958044986</v>
      </c>
      <c r="S266" s="31">
        <f t="shared" si="219"/>
        <v>5.1943114853556702</v>
      </c>
      <c r="T266" s="31">
        <f t="shared" si="220"/>
        <v>9.5798735528921917</v>
      </c>
      <c r="U266" s="31">
        <f t="shared" si="221"/>
        <v>3.2325429103729402</v>
      </c>
      <c r="V266" s="31">
        <f t="shared" si="222"/>
        <v>74.95256033854848</v>
      </c>
      <c r="W266" s="31">
        <f t="shared" si="223"/>
        <v>2.8816143308691409</v>
      </c>
      <c r="X266" s="32">
        <f t="shared" si="224"/>
        <v>455.95552654647116</v>
      </c>
      <c r="Y266" s="31">
        <f t="shared" si="225"/>
        <v>71.49112905352905</v>
      </c>
      <c r="Z266" s="31">
        <f t="shared" si="226"/>
        <v>4.9051795813440666</v>
      </c>
      <c r="AA266" s="31">
        <f t="shared" si="227"/>
        <v>13.842124810751034</v>
      </c>
      <c r="AB266" s="31">
        <f t="shared" si="228"/>
        <v>2.0822013478708596</v>
      </c>
      <c r="AD266" s="73">
        <f t="shared" si="229"/>
        <v>729.25930812572824</v>
      </c>
      <c r="AE266" s="73">
        <f t="shared" si="230"/>
        <v>40.218713160454179</v>
      </c>
      <c r="AF266" s="73">
        <f t="shared" si="231"/>
        <v>5.2192755701775263E-2</v>
      </c>
      <c r="AG266" s="73">
        <f t="shared" si="232"/>
        <v>1147.878787878788</v>
      </c>
      <c r="AH266" s="73">
        <f t="shared" si="233"/>
        <v>2038.6426979370578</v>
      </c>
      <c r="AI266" s="73">
        <f t="shared" si="234"/>
        <v>0.20012658583305826</v>
      </c>
      <c r="AJ266" s="73">
        <f t="shared" si="235"/>
        <v>399.39393939393943</v>
      </c>
      <c r="AK266" s="73">
        <f t="shared" si="236"/>
        <v>119.72455727479064</v>
      </c>
      <c r="AL266" s="73">
        <f t="shared" si="237"/>
        <v>6.8537386171620363E-2</v>
      </c>
      <c r="AM266" s="73">
        <f t="shared" si="238"/>
        <v>83.63636363636364</v>
      </c>
      <c r="AN266" s="73">
        <f t="shared" si="239"/>
        <v>0.22129872239872095</v>
      </c>
      <c r="AO266" s="73">
        <f t="shared" si="240"/>
        <v>64.242424242424249</v>
      </c>
      <c r="AP266" s="73">
        <f t="shared" si="241"/>
        <v>25.256290339969006</v>
      </c>
      <c r="AQ266" s="73">
        <f t="shared" si="242"/>
        <v>927.27272727272737</v>
      </c>
      <c r="AR266" s="73">
        <f t="shared" si="243"/>
        <v>41.058243665879587</v>
      </c>
      <c r="AS266" s="73">
        <f t="shared" si="244"/>
        <v>0.60032618904899793</v>
      </c>
      <c r="AT266" s="73">
        <f t="shared" si="245"/>
        <v>206.66666666666669</v>
      </c>
      <c r="AU266" s="73">
        <f t="shared" si="246"/>
        <v>729.25930812572824</v>
      </c>
      <c r="AV266" s="73">
        <f t="shared" si="247"/>
        <v>2038.6426979370578</v>
      </c>
      <c r="AW266" s="73">
        <f t="shared" si="248"/>
        <v>119.72455727479064</v>
      </c>
      <c r="AX266" s="73">
        <f t="shared" si="249"/>
        <v>0.22129872239872095</v>
      </c>
      <c r="AY266" s="73">
        <f t="shared" si="250"/>
        <v>25.256290339969006</v>
      </c>
      <c r="AZ266" s="73">
        <f t="shared" si="251"/>
        <v>41.058243665879587</v>
      </c>
      <c r="BA266" s="73">
        <f t="shared" si="252"/>
        <v>2829.0909090909095</v>
      </c>
      <c r="BC266" s="34">
        <f t="shared" si="253"/>
        <v>9.5512718531391393E-3</v>
      </c>
      <c r="BD266" s="34">
        <f t="shared" si="254"/>
        <v>4.9744763793935297E-2</v>
      </c>
      <c r="BE266" s="34">
        <f t="shared" si="255"/>
        <v>3.0871865528386756E-2</v>
      </c>
      <c r="BF266" s="34">
        <f t="shared" si="256"/>
        <v>2.7507335031781481E-2</v>
      </c>
      <c r="BG266" s="34">
        <f t="shared" si="257"/>
        <v>0.68283120867810987</v>
      </c>
      <c r="BH266" s="34">
        <f t="shared" si="258"/>
        <v>4.6850703669884405E-2</v>
      </c>
      <c r="BI266" s="34">
        <f t="shared" si="259"/>
        <v>0.13030466933384641</v>
      </c>
      <c r="BJ266" s="34">
        <f t="shared" si="260"/>
        <v>6.2580244445182273E-2</v>
      </c>
      <c r="BL266" s="49">
        <f t="shared" si="261"/>
        <v>1</v>
      </c>
      <c r="BM266" s="49">
        <f t="shared" si="262"/>
        <v>0.6206053295633609</v>
      </c>
      <c r="BN266" s="49">
        <f t="shared" si="263"/>
        <v>13.726695165479068</v>
      </c>
      <c r="BO266" s="49">
        <f t="shared" si="264"/>
        <v>0.94182181392921349</v>
      </c>
      <c r="BP266" s="49">
        <f t="shared" si="265"/>
        <v>1.2580267684940105</v>
      </c>
      <c r="BU266" s="38">
        <f t="shared" si="266"/>
        <v>4.0174737050263337E-2</v>
      </c>
      <c r="BV266" s="38">
        <f t="shared" si="267"/>
        <v>2.4932655927200044E-2</v>
      </c>
      <c r="BW266" s="38">
        <f t="shared" si="267"/>
        <v>0.55146636884224254</v>
      </c>
      <c r="BX266" s="38">
        <f t="shared" si="267"/>
        <v>3.7837443722808194E-2</v>
      </c>
      <c r="BY266" s="38">
        <f t="shared" si="215"/>
        <v>5.0540894626439382E-2</v>
      </c>
    </row>
    <row r="267" spans="1:77" x14ac:dyDescent="0.25">
      <c r="A267" s="23" t="s">
        <v>723</v>
      </c>
      <c r="B267" s="24" t="s">
        <v>724</v>
      </c>
      <c r="C267" s="24" t="s">
        <v>65</v>
      </c>
      <c r="D267" s="24" t="s">
        <v>66</v>
      </c>
      <c r="E267" s="25">
        <v>0.17</v>
      </c>
      <c r="F267" s="26">
        <f t="shared" si="216"/>
        <v>4.077336356234972</v>
      </c>
      <c r="G267" s="27">
        <v>18620.871366628675</v>
      </c>
      <c r="H267" s="28">
        <f t="shared" si="217"/>
        <v>4.2699999999999996</v>
      </c>
      <c r="I267" s="27">
        <v>2.5149166660379371E-5</v>
      </c>
      <c r="J267" s="27">
        <f t="shared" si="218"/>
        <v>1.0145624043472707E-8</v>
      </c>
      <c r="K267" s="20">
        <f t="shared" si="214"/>
        <v>0.99975631419882172</v>
      </c>
      <c r="S267" s="31">
        <f t="shared" si="219"/>
        <v>5.3464125021623747</v>
      </c>
      <c r="T267" s="31">
        <f t="shared" si="220"/>
        <v>10.223927515865416</v>
      </c>
      <c r="U267" s="31">
        <f t="shared" si="221"/>
        <v>3.3122837172247896</v>
      </c>
      <c r="V267" s="31">
        <f t="shared" si="222"/>
        <v>851.83224468720096</v>
      </c>
      <c r="W267" s="31">
        <f t="shared" si="223"/>
        <v>2.9487951661739578</v>
      </c>
      <c r="X267" s="32">
        <f t="shared" si="224"/>
        <v>85211309.237154961</v>
      </c>
      <c r="Y267" s="31">
        <f t="shared" si="225"/>
        <v>73.997564962904121</v>
      </c>
      <c r="Z267" s="31">
        <f t="shared" si="226"/>
        <v>5.0463368751646209</v>
      </c>
      <c r="AA267" s="31">
        <f t="shared" si="227"/>
        <v>14.298193450024995</v>
      </c>
      <c r="AB267" s="31">
        <f t="shared" si="228"/>
        <v>2.08821852774477</v>
      </c>
      <c r="AD267" s="73">
        <f t="shared" si="229"/>
        <v>708.51248355190148</v>
      </c>
      <c r="AE267" s="73">
        <f t="shared" si="230"/>
        <v>25.787292555820621</v>
      </c>
      <c r="AF267" s="73">
        <f t="shared" si="231"/>
        <v>4.8904885057538178E-2</v>
      </c>
      <c r="AG267" s="73">
        <f t="shared" si="232"/>
        <v>1147.878787878788</v>
      </c>
      <c r="AH267" s="73">
        <f t="shared" si="233"/>
        <v>1989.5638666851455</v>
      </c>
      <c r="AI267" s="73">
        <f t="shared" si="234"/>
        <v>1.7609100962723136E-2</v>
      </c>
      <c r="AJ267" s="73">
        <f t="shared" si="235"/>
        <v>399.39393939393943</v>
      </c>
      <c r="AK267" s="73">
        <f t="shared" si="236"/>
        <v>116.99693622586719</v>
      </c>
      <c r="AL267" s="73">
        <f t="shared" si="237"/>
        <v>3.667353580148251E-7</v>
      </c>
      <c r="AM267" s="73">
        <f t="shared" si="238"/>
        <v>83.63636363636364</v>
      </c>
      <c r="AN267" s="73">
        <f t="shared" si="239"/>
        <v>0.21380292081664126</v>
      </c>
      <c r="AO267" s="73">
        <f t="shared" si="240"/>
        <v>64.242424242424249</v>
      </c>
      <c r="AP267" s="73">
        <f t="shared" si="241"/>
        <v>24.549815587187084</v>
      </c>
      <c r="AQ267" s="73">
        <f t="shared" si="242"/>
        <v>927.27272727272737</v>
      </c>
      <c r="AR267" s="73">
        <f t="shared" si="243"/>
        <v>39.748611271750548</v>
      </c>
      <c r="AS267" s="73">
        <f t="shared" si="244"/>
        <v>0.59859635540633405</v>
      </c>
      <c r="AT267" s="73">
        <f t="shared" si="245"/>
        <v>206.66666666666669</v>
      </c>
      <c r="AU267" s="73">
        <f t="shared" si="246"/>
        <v>708.51248355190148</v>
      </c>
      <c r="AV267" s="73">
        <f t="shared" si="247"/>
        <v>1989.5638666851455</v>
      </c>
      <c r="AW267" s="73">
        <f t="shared" si="248"/>
        <v>116.99693622586719</v>
      </c>
      <c r="AX267" s="73">
        <f t="shared" si="249"/>
        <v>0.21380292081664126</v>
      </c>
      <c r="AY267" s="73">
        <f t="shared" si="250"/>
        <v>24.549815587187084</v>
      </c>
      <c r="AZ267" s="73">
        <f t="shared" si="251"/>
        <v>39.748611271750548</v>
      </c>
      <c r="BA267" s="73">
        <f t="shared" si="252"/>
        <v>2829.0909090909095</v>
      </c>
      <c r="BC267" s="34">
        <f t="shared" si="253"/>
        <v>1.412557697146692E-2</v>
      </c>
      <c r="BD267" s="34">
        <f t="shared" si="254"/>
        <v>7.5723120728640583E-2</v>
      </c>
      <c r="BE267" s="34">
        <f t="shared" si="255"/>
        <v>4.6787504495229053E-2</v>
      </c>
      <c r="BF267" s="34">
        <f t="shared" si="256"/>
        <v>4.1653432962314128E-2</v>
      </c>
      <c r="BG267" s="34">
        <f t="shared" si="257"/>
        <v>1.045258299584626</v>
      </c>
      <c r="BH267" s="34">
        <f t="shared" si="258"/>
        <v>7.1282419954089696E-2</v>
      </c>
      <c r="BI267" s="34">
        <f t="shared" si="259"/>
        <v>0.19897377582201897</v>
      </c>
      <c r="BJ267" s="34">
        <f t="shared" si="260"/>
        <v>9.5283981622798011E-2</v>
      </c>
      <c r="BL267" s="49">
        <f t="shared" si="261"/>
        <v>1</v>
      </c>
      <c r="BM267" s="49">
        <f t="shared" si="262"/>
        <v>0.61787607331841943</v>
      </c>
      <c r="BN267" s="49">
        <f t="shared" si="263"/>
        <v>13.803687559713586</v>
      </c>
      <c r="BO267" s="49">
        <f t="shared" si="264"/>
        <v>0.94135607814600686</v>
      </c>
      <c r="BP267" s="49">
        <f t="shared" si="265"/>
        <v>1.2583208497739444</v>
      </c>
      <c r="BU267" s="38">
        <f t="shared" si="266"/>
        <v>4.012081340140574E-2</v>
      </c>
      <c r="BV267" s="38">
        <f t="shared" si="267"/>
        <v>2.4789690642801596E-2</v>
      </c>
      <c r="BW267" s="38">
        <f t="shared" si="267"/>
        <v>0.55381517283457449</v>
      </c>
      <c r="BX267" s="38">
        <f t="shared" si="267"/>
        <v>3.7767971555575063E-2</v>
      </c>
      <c r="BY267" s="38">
        <f t="shared" si="215"/>
        <v>5.0484856012878727E-2</v>
      </c>
    </row>
    <row r="268" spans="1:77" x14ac:dyDescent="0.25">
      <c r="A268" s="23" t="s">
        <v>725</v>
      </c>
      <c r="B268" s="24" t="s">
        <v>726</v>
      </c>
      <c r="C268" s="24" t="s">
        <v>727</v>
      </c>
      <c r="D268" s="24" t="s">
        <v>90</v>
      </c>
      <c r="E268" s="25">
        <v>0.89800000000000002</v>
      </c>
      <c r="F268" s="26">
        <f t="shared" si="216"/>
        <v>0.77187882022265619</v>
      </c>
      <c r="G268" s="27">
        <v>1698.2436524617447</v>
      </c>
      <c r="H268" s="28">
        <f t="shared" si="217"/>
        <v>3.23</v>
      </c>
      <c r="I268" s="27">
        <v>1.2220999999999998E-4</v>
      </c>
      <c r="J268" s="27">
        <f t="shared" si="218"/>
        <v>4.9301701765973966E-8</v>
      </c>
      <c r="K268" s="20">
        <f t="shared" si="214"/>
        <v>0.9999425420120307</v>
      </c>
      <c r="S268" s="31">
        <f t="shared" si="219"/>
        <v>5.2015675953931533</v>
      </c>
      <c r="T268" s="31">
        <f t="shared" si="220"/>
        <v>9.6095565535604397</v>
      </c>
      <c r="U268" s="31">
        <f t="shared" si="221"/>
        <v>3.2363470142582544</v>
      </c>
      <c r="V268" s="31">
        <f t="shared" si="222"/>
        <v>78.445675353626612</v>
      </c>
      <c r="W268" s="31">
        <f t="shared" si="223"/>
        <v>2.884819250491744</v>
      </c>
      <c r="X268" s="32">
        <f t="shared" si="224"/>
        <v>1616871.3756902304</v>
      </c>
      <c r="Y268" s="31">
        <f t="shared" si="225"/>
        <v>71.610700737809339</v>
      </c>
      <c r="Z268" s="31">
        <f t="shared" si="226"/>
        <v>4.9119136116487869</v>
      </c>
      <c r="AA268" s="31">
        <f t="shared" si="227"/>
        <v>13.863881958077817</v>
      </c>
      <c r="AB268" s="31">
        <f t="shared" si="228"/>
        <v>2.0824965839346894</v>
      </c>
      <c r="AD268" s="73">
        <f t="shared" si="229"/>
        <v>728.24200215237022</v>
      </c>
      <c r="AE268" s="73">
        <f t="shared" si="230"/>
        <v>4.881781441525062</v>
      </c>
      <c r="AF268" s="73">
        <f t="shared" si="231"/>
        <v>5.2031537273667938E-2</v>
      </c>
      <c r="AG268" s="73">
        <f t="shared" si="232"/>
        <v>1147.878787878788</v>
      </c>
      <c r="AH268" s="73">
        <f t="shared" si="233"/>
        <v>2036.2464133069416</v>
      </c>
      <c r="AI268" s="73">
        <f t="shared" si="234"/>
        <v>0.1912151298638356</v>
      </c>
      <c r="AJ268" s="73">
        <f t="shared" si="235"/>
        <v>399.39393939393943</v>
      </c>
      <c r="AK268" s="73">
        <f t="shared" si="236"/>
        <v>119.59154804627416</v>
      </c>
      <c r="AL268" s="73">
        <f t="shared" si="237"/>
        <v>1.9327449585567437E-5</v>
      </c>
      <c r="AM268" s="73">
        <f t="shared" si="238"/>
        <v>83.63636363636364</v>
      </c>
      <c r="AN268" s="73">
        <f t="shared" si="239"/>
        <v>0.22092920973240626</v>
      </c>
      <c r="AO268" s="73">
        <f t="shared" si="240"/>
        <v>64.242424242424249</v>
      </c>
      <c r="AP268" s="73">
        <f t="shared" si="241"/>
        <v>25.221665011027792</v>
      </c>
      <c r="AQ268" s="73">
        <f t="shared" si="242"/>
        <v>927.27272727272737</v>
      </c>
      <c r="AR268" s="73">
        <f t="shared" si="243"/>
        <v>40.993809313429189</v>
      </c>
      <c r="AS268" s="73">
        <f t="shared" si="244"/>
        <v>0.60024108065437387</v>
      </c>
      <c r="AT268" s="73">
        <f t="shared" si="245"/>
        <v>206.66666666666669</v>
      </c>
      <c r="AU268" s="73">
        <f t="shared" si="246"/>
        <v>728.24200215237022</v>
      </c>
      <c r="AV268" s="73">
        <f t="shared" si="247"/>
        <v>2036.2464133069416</v>
      </c>
      <c r="AW268" s="73">
        <f t="shared" si="248"/>
        <v>119.59154804627416</v>
      </c>
      <c r="AX268" s="73">
        <f t="shared" si="249"/>
        <v>0.22092920973240626</v>
      </c>
      <c r="AY268" s="73">
        <f t="shared" si="250"/>
        <v>25.221665011027792</v>
      </c>
      <c r="AZ268" s="73">
        <f t="shared" si="251"/>
        <v>40.993809313429189</v>
      </c>
      <c r="BA268" s="73">
        <f t="shared" si="252"/>
        <v>2829.0909090909095</v>
      </c>
      <c r="BC268" s="34">
        <f t="shared" si="253"/>
        <v>5.8825458615734218E-2</v>
      </c>
      <c r="BD268" s="34">
        <f t="shared" si="254"/>
        <v>0.30678960207434725</v>
      </c>
      <c r="BE268" s="34">
        <f t="shared" si="255"/>
        <v>0.1903617213041093</v>
      </c>
      <c r="BF268" s="34">
        <f t="shared" si="256"/>
        <v>0.16970078800796287</v>
      </c>
      <c r="BG268" s="34">
        <f t="shared" si="257"/>
        <v>4.2125323126957319</v>
      </c>
      <c r="BH268" s="34">
        <f t="shared" si="258"/>
        <v>0.28894557088610734</v>
      </c>
      <c r="BI268" s="34">
        <f t="shared" si="259"/>
        <v>0.80378007583261946</v>
      </c>
      <c r="BJ268" s="34">
        <f t="shared" si="260"/>
        <v>0.3859694570609809</v>
      </c>
      <c r="BL268" s="49">
        <f t="shared" si="261"/>
        <v>1</v>
      </c>
      <c r="BM268" s="49">
        <f t="shared" si="262"/>
        <v>0.6204960012235915</v>
      </c>
      <c r="BN268" s="49">
        <f t="shared" si="263"/>
        <v>13.731013972484208</v>
      </c>
      <c r="BO268" s="49">
        <f t="shared" si="264"/>
        <v>0.94183625824477712</v>
      </c>
      <c r="BP268" s="49">
        <f t="shared" si="265"/>
        <v>1.2580917164443053</v>
      </c>
      <c r="BU268" s="38">
        <f t="shared" si="266"/>
        <v>4.01705379823728E-2</v>
      </c>
      <c r="BV268" s="38">
        <f t="shared" si="267"/>
        <v>2.4925658185062722E-2</v>
      </c>
      <c r="BW268" s="38">
        <f t="shared" si="267"/>
        <v>0.55158221831816845</v>
      </c>
      <c r="BX268" s="38">
        <f t="shared" si="267"/>
        <v>3.7834069184997696E-2</v>
      </c>
      <c r="BY268" s="38">
        <f t="shared" si="215"/>
        <v>5.0538221080734559E-2</v>
      </c>
    </row>
    <row r="269" spans="1:77" x14ac:dyDescent="0.25">
      <c r="A269" s="23" t="s">
        <v>728</v>
      </c>
      <c r="B269" s="24" t="s">
        <v>729</v>
      </c>
      <c r="C269" s="24" t="s">
        <v>178</v>
      </c>
      <c r="D269" s="24" t="s">
        <v>90</v>
      </c>
      <c r="E269" s="25">
        <v>1.57</v>
      </c>
      <c r="F269" s="26">
        <f t="shared" si="216"/>
        <v>0.4414950194649333</v>
      </c>
      <c r="G269" s="27">
        <v>3388.4415613920255</v>
      </c>
      <c r="H269" s="28">
        <f t="shared" si="217"/>
        <v>3.53</v>
      </c>
      <c r="I269" s="27">
        <v>1.8584E-4</v>
      </c>
      <c r="J269" s="27">
        <f t="shared" si="218"/>
        <v>7.4971182850737276E-8</v>
      </c>
      <c r="K269" s="20">
        <f t="shared" si="214"/>
        <v>0.99992463792665376</v>
      </c>
      <c r="S269" s="31">
        <f t="shared" si="219"/>
        <v>5.2798869818339913</v>
      </c>
      <c r="T269" s="31">
        <f t="shared" si="220"/>
        <v>9.9364825675006081</v>
      </c>
      <c r="U269" s="31">
        <f t="shared" si="221"/>
        <v>3.2774069045735907</v>
      </c>
      <c r="V269" s="31">
        <f t="shared" si="222"/>
        <v>155.68996532805281</v>
      </c>
      <c r="W269" s="31">
        <f t="shared" si="223"/>
        <v>2.9194117989974711</v>
      </c>
      <c r="X269" s="32">
        <f t="shared" si="224"/>
        <v>2108803.4573321566</v>
      </c>
      <c r="Y269" s="31">
        <f t="shared" si="225"/>
        <v>72.901306985530951</v>
      </c>
      <c r="Z269" s="31">
        <f t="shared" si="226"/>
        <v>4.9845978900039061</v>
      </c>
      <c r="AA269" s="31">
        <f t="shared" si="227"/>
        <v>14.098719415135962</v>
      </c>
      <c r="AB269" s="31">
        <f t="shared" si="228"/>
        <v>2.0856303930540756</v>
      </c>
      <c r="AD269" s="73">
        <f t="shared" si="229"/>
        <v>717.43959918706855</v>
      </c>
      <c r="AE269" s="73">
        <f t="shared" si="230"/>
        <v>2.7922546079550989</v>
      </c>
      <c r="AF269" s="73">
        <f t="shared" si="231"/>
        <v>5.0319617289457837E-2</v>
      </c>
      <c r="AG269" s="73">
        <f t="shared" si="232"/>
        <v>1147.878787878788</v>
      </c>
      <c r="AH269" s="73">
        <f t="shared" si="233"/>
        <v>2010.7359848432968</v>
      </c>
      <c r="AI269" s="73">
        <f t="shared" si="234"/>
        <v>9.6345323016763768E-2</v>
      </c>
      <c r="AJ269" s="73">
        <f t="shared" si="235"/>
        <v>399.39393939393943</v>
      </c>
      <c r="AK269" s="73">
        <f t="shared" si="236"/>
        <v>118.17448984705527</v>
      </c>
      <c r="AL269" s="73">
        <f t="shared" si="237"/>
        <v>1.4818830029581948E-5</v>
      </c>
      <c r="AM269" s="73">
        <f t="shared" si="238"/>
        <v>83.63636363636364</v>
      </c>
      <c r="AN269" s="73">
        <f t="shared" si="239"/>
        <v>0.21701799565168431</v>
      </c>
      <c r="AO269" s="73">
        <f t="shared" si="240"/>
        <v>64.242424242424249</v>
      </c>
      <c r="AP269" s="73">
        <f t="shared" si="241"/>
        <v>24.853888399815592</v>
      </c>
      <c r="AQ269" s="73">
        <f t="shared" si="242"/>
        <v>927.27272727272737</v>
      </c>
      <c r="AR269" s="73">
        <f t="shared" si="243"/>
        <v>40.310989714653644</v>
      </c>
      <c r="AS269" s="73">
        <f t="shared" si="244"/>
        <v>0.59933917541812043</v>
      </c>
      <c r="AT269" s="73">
        <f t="shared" si="245"/>
        <v>206.66666666666669</v>
      </c>
      <c r="AU269" s="73">
        <f t="shared" si="246"/>
        <v>717.43959918706855</v>
      </c>
      <c r="AV269" s="73">
        <f t="shared" si="247"/>
        <v>2010.7359848432968</v>
      </c>
      <c r="AW269" s="73">
        <f t="shared" si="248"/>
        <v>118.17448984705527</v>
      </c>
      <c r="AX269" s="73">
        <f t="shared" si="249"/>
        <v>0.21701799565168431</v>
      </c>
      <c r="AY269" s="73">
        <f t="shared" si="250"/>
        <v>24.853888399815592</v>
      </c>
      <c r="AZ269" s="73">
        <f t="shared" si="251"/>
        <v>40.310989714653644</v>
      </c>
      <c r="BA269" s="73">
        <f t="shared" si="252"/>
        <v>2829.0909090909095</v>
      </c>
      <c r="BC269" s="34">
        <f t="shared" si="253"/>
        <v>8.3649570111087604E-2</v>
      </c>
      <c r="BD269" s="34">
        <f t="shared" si="254"/>
        <v>0.44283258019473454</v>
      </c>
      <c r="BE269" s="34">
        <f t="shared" si="255"/>
        <v>0.27414054307873292</v>
      </c>
      <c r="BF269" s="34">
        <f t="shared" si="256"/>
        <v>0.24420751134027208</v>
      </c>
      <c r="BG269" s="34">
        <f t="shared" si="257"/>
        <v>6.0981629898760925</v>
      </c>
      <c r="BH269" s="34">
        <f t="shared" si="258"/>
        <v>0.41695947067546107</v>
      </c>
      <c r="BI269" s="34">
        <f t="shared" si="259"/>
        <v>1.1620742316904751</v>
      </c>
      <c r="BJ269" s="34">
        <f t="shared" si="260"/>
        <v>0.55718128943681211</v>
      </c>
      <c r="BL269" s="49">
        <f t="shared" si="261"/>
        <v>1</v>
      </c>
      <c r="BM269" s="49">
        <f t="shared" si="262"/>
        <v>0.61906136842546744</v>
      </c>
      <c r="BN269" s="49">
        <f t="shared" si="263"/>
        <v>13.770809246226735</v>
      </c>
      <c r="BO269" s="49">
        <f t="shared" si="264"/>
        <v>0.94157360890678865</v>
      </c>
      <c r="BP269" s="49">
        <f t="shared" si="265"/>
        <v>1.2582210847986681</v>
      </c>
      <c r="BU269" s="38">
        <f t="shared" si="266"/>
        <v>4.0143214388344908E-2</v>
      </c>
      <c r="BV269" s="38">
        <f t="shared" si="267"/>
        <v>2.4851113232245713E-2</v>
      </c>
      <c r="BW269" s="38">
        <f t="shared" si="267"/>
        <v>0.55280454787228217</v>
      </c>
      <c r="BX269" s="38">
        <f t="shared" si="267"/>
        <v>3.779779124475284E-2</v>
      </c>
      <c r="BY269" s="38">
        <f t="shared" si="215"/>
        <v>5.0509038755008832E-2</v>
      </c>
    </row>
    <row r="270" spans="1:77" x14ac:dyDescent="0.25">
      <c r="A270" s="23" t="s">
        <v>730</v>
      </c>
      <c r="B270" s="24" t="s">
        <v>731</v>
      </c>
      <c r="C270" s="24" t="s">
        <v>732</v>
      </c>
      <c r="D270" s="24" t="s">
        <v>66</v>
      </c>
      <c r="E270" s="25">
        <v>99.3</v>
      </c>
      <c r="F270" s="26">
        <f t="shared" si="216"/>
        <v>6.9803341446117353E-3</v>
      </c>
      <c r="G270" s="27">
        <v>7413102.4130091891</v>
      </c>
      <c r="H270" s="28">
        <f t="shared" si="217"/>
        <v>6.870000000000001</v>
      </c>
      <c r="I270" s="27">
        <v>3.2549022214084964</v>
      </c>
      <c r="J270" s="27">
        <f t="shared" si="218"/>
        <v>1.3130858243784295E-3</v>
      </c>
      <c r="K270" s="20">
        <f t="shared" si="214"/>
        <v>0.92393917060712161</v>
      </c>
      <c r="S270" s="31">
        <f t="shared" si="219"/>
        <v>5.3614469314170465</v>
      </c>
      <c r="T270" s="31">
        <f t="shared" si="220"/>
        <v>10.290177557387016</v>
      </c>
      <c r="U270" s="31">
        <f t="shared" si="221"/>
        <v>3.3201656995053437</v>
      </c>
      <c r="V270" s="31">
        <f t="shared" si="222"/>
        <v>338789.46274067939</v>
      </c>
      <c r="W270" s="31">
        <f t="shared" si="223"/>
        <v>2.9554356577161256</v>
      </c>
      <c r="X270" s="32">
        <f t="shared" si="224"/>
        <v>261820.34022760988</v>
      </c>
      <c r="Y270" s="31">
        <f t="shared" si="225"/>
        <v>74.245313690374886</v>
      </c>
      <c r="Z270" s="31">
        <f t="shared" si="226"/>
        <v>5.0602895718150522</v>
      </c>
      <c r="AA270" s="31">
        <f t="shared" si="227"/>
        <v>14.343273567412719</v>
      </c>
      <c r="AB270" s="31">
        <f t="shared" si="228"/>
        <v>2.0887943325156906</v>
      </c>
      <c r="AD270" s="73">
        <f t="shared" si="229"/>
        <v>706.52569137690227</v>
      </c>
      <c r="AE270" s="73">
        <f t="shared" si="230"/>
        <v>4.4147429350347489E-2</v>
      </c>
      <c r="AF270" s="73">
        <f t="shared" si="231"/>
        <v>4.8590026480258806E-2</v>
      </c>
      <c r="AG270" s="73">
        <f t="shared" si="232"/>
        <v>1147.878787878788</v>
      </c>
      <c r="AH270" s="73">
        <f t="shared" si="233"/>
        <v>1984.8406966501138</v>
      </c>
      <c r="AI270" s="73">
        <f t="shared" si="234"/>
        <v>4.427528494734057E-5</v>
      </c>
      <c r="AJ270" s="73">
        <f t="shared" si="235"/>
        <v>399.39393939393943</v>
      </c>
      <c r="AK270" s="73">
        <f t="shared" si="236"/>
        <v>116.73405885161645</v>
      </c>
      <c r="AL270" s="73">
        <f t="shared" si="237"/>
        <v>1.1935665492158954E-4</v>
      </c>
      <c r="AM270" s="73">
        <f t="shared" si="238"/>
        <v>83.63636363636364</v>
      </c>
      <c r="AN270" s="73">
        <f t="shared" si="239"/>
        <v>0.21308948317419621</v>
      </c>
      <c r="AO270" s="73">
        <f t="shared" si="240"/>
        <v>64.242424242424249</v>
      </c>
      <c r="AP270" s="73">
        <f t="shared" si="241"/>
        <v>24.482124573688584</v>
      </c>
      <c r="AQ270" s="73">
        <f t="shared" si="242"/>
        <v>927.27272727272737</v>
      </c>
      <c r="AR270" s="73">
        <f t="shared" si="243"/>
        <v>39.623683579776483</v>
      </c>
      <c r="AS270" s="73">
        <f t="shared" si="244"/>
        <v>0.59843134412114751</v>
      </c>
      <c r="AT270" s="73">
        <f t="shared" si="245"/>
        <v>206.66666666666669</v>
      </c>
      <c r="AU270" s="73">
        <f t="shared" si="246"/>
        <v>706.52569137690227</v>
      </c>
      <c r="AV270" s="73">
        <f t="shared" si="247"/>
        <v>1984.8406966501138</v>
      </c>
      <c r="AW270" s="73">
        <f t="shared" si="248"/>
        <v>116.73405885161645</v>
      </c>
      <c r="AX270" s="73">
        <f t="shared" si="249"/>
        <v>0.21308948317419621</v>
      </c>
      <c r="AY270" s="73">
        <f t="shared" si="250"/>
        <v>24.482124573688584</v>
      </c>
      <c r="AZ270" s="73">
        <f t="shared" si="251"/>
        <v>39.623683579776483</v>
      </c>
      <c r="BA270" s="73">
        <f t="shared" si="252"/>
        <v>2829.0909090909095</v>
      </c>
      <c r="BC270" s="34">
        <f t="shared" si="253"/>
        <v>0.1822577430457773</v>
      </c>
      <c r="BD270" s="34">
        <f t="shared" si="254"/>
        <v>0.97978282856186993</v>
      </c>
      <c r="BE270" s="34">
        <f t="shared" si="255"/>
        <v>0.60512589343147483</v>
      </c>
      <c r="BF270" s="34">
        <f t="shared" si="256"/>
        <v>0.53865048194032494</v>
      </c>
      <c r="BG270" s="34">
        <f t="shared" si="257"/>
        <v>13.531783304933478</v>
      </c>
      <c r="BH270" s="34">
        <f t="shared" si="258"/>
        <v>0.92227695651709407</v>
      </c>
      <c r="BI270" s="34">
        <f t="shared" si="259"/>
        <v>2.5752785706818644</v>
      </c>
      <c r="BJ270" s="34">
        <f t="shared" si="260"/>
        <v>1.2329019332316287</v>
      </c>
      <c r="BL270" s="49">
        <f t="shared" si="261"/>
        <v>1</v>
      </c>
      <c r="BM270" s="49">
        <f t="shared" si="262"/>
        <v>0.61761226650571288</v>
      </c>
      <c r="BN270" s="49">
        <f t="shared" si="263"/>
        <v>13.811002714545934</v>
      </c>
      <c r="BO270" s="49">
        <f t="shared" si="264"/>
        <v>0.94130753227306174</v>
      </c>
      <c r="BP270" s="49">
        <f t="shared" si="265"/>
        <v>1.2583420501880893</v>
      </c>
      <c r="BU270" s="38">
        <f t="shared" si="266"/>
        <v>4.0115853461329981E-2</v>
      </c>
      <c r="BV270" s="38">
        <f t="shared" si="267"/>
        <v>2.4776043179063057E-2</v>
      </c>
      <c r="BW270" s="38">
        <f t="shared" si="267"/>
        <v>0.55404016105075526</v>
      </c>
      <c r="BX270" s="38">
        <f t="shared" si="267"/>
        <v>3.7761355026712289E-2</v>
      </c>
      <c r="BY270" s="38">
        <f t="shared" si="215"/>
        <v>5.0479465289574928E-2</v>
      </c>
    </row>
    <row r="271" spans="1:77" x14ac:dyDescent="0.25">
      <c r="A271" s="23" t="s">
        <v>733</v>
      </c>
      <c r="B271" s="24" t="s">
        <v>734</v>
      </c>
      <c r="C271" s="24" t="s">
        <v>735</v>
      </c>
      <c r="D271" s="24" t="s">
        <v>236</v>
      </c>
      <c r="E271" s="25">
        <v>685</v>
      </c>
      <c r="F271" s="26">
        <f t="shared" si="216"/>
        <v>1.0118936942480952E-3</v>
      </c>
      <c r="G271" s="27">
        <v>245470891.56850341</v>
      </c>
      <c r="H271" s="28">
        <f t="shared" si="217"/>
        <v>8.39</v>
      </c>
      <c r="I271" s="27">
        <v>5.5145999999999997</v>
      </c>
      <c r="J271" s="27">
        <f t="shared" si="218"/>
        <v>2.2246883606794866E-3</v>
      </c>
      <c r="K271" s="20">
        <f t="shared" si="214"/>
        <v>0.26847340003111997</v>
      </c>
      <c r="S271" s="31">
        <f t="shared" si="219"/>
        <v>5.3614837715836634</v>
      </c>
      <c r="T271" s="31">
        <f t="shared" si="220"/>
        <v>10.290340490834158</v>
      </c>
      <c r="U271" s="31">
        <f t="shared" si="221"/>
        <v>3.3201850134104847</v>
      </c>
      <c r="V271" s="31">
        <f t="shared" si="222"/>
        <v>11218346.702186011</v>
      </c>
      <c r="W271" s="31">
        <f t="shared" si="223"/>
        <v>2.9554519294887802</v>
      </c>
      <c r="X271" s="32">
        <f t="shared" si="224"/>
        <v>5117126.3605567478</v>
      </c>
      <c r="Y271" s="31">
        <f t="shared" si="225"/>
        <v>74.245920770580227</v>
      </c>
      <c r="Z271" s="31">
        <f t="shared" si="226"/>
        <v>5.0603237613184007</v>
      </c>
      <c r="AA271" s="31">
        <f t="shared" si="227"/>
        <v>14.343384031136186</v>
      </c>
      <c r="AB271" s="31">
        <f t="shared" si="228"/>
        <v>2.0887957394035093</v>
      </c>
      <c r="AD271" s="73">
        <f t="shared" si="229"/>
        <v>706.52083665285602</v>
      </c>
      <c r="AE271" s="73">
        <f t="shared" si="230"/>
        <v>6.3997660357511029E-3</v>
      </c>
      <c r="AF271" s="73">
        <f t="shared" si="231"/>
        <v>4.8589257123742548E-2</v>
      </c>
      <c r="AG271" s="73">
        <f t="shared" si="232"/>
        <v>1147.878787878788</v>
      </c>
      <c r="AH271" s="73">
        <f t="shared" si="233"/>
        <v>1984.8291505992825</v>
      </c>
      <c r="AI271" s="73">
        <f t="shared" si="234"/>
        <v>1.3370954204042467E-6</v>
      </c>
      <c r="AJ271" s="73">
        <f t="shared" si="235"/>
        <v>399.39393939393943</v>
      </c>
      <c r="AK271" s="73">
        <f t="shared" si="236"/>
        <v>116.73341615124033</v>
      </c>
      <c r="AL271" s="73">
        <f t="shared" si="237"/>
        <v>6.1069431939140098E-6</v>
      </c>
      <c r="AM271" s="73">
        <f t="shared" si="238"/>
        <v>83.63636363636364</v>
      </c>
      <c r="AN271" s="73">
        <f t="shared" si="239"/>
        <v>0.21308774082383058</v>
      </c>
      <c r="AO271" s="73">
        <f t="shared" si="240"/>
        <v>64.242424242424249</v>
      </c>
      <c r="AP271" s="73">
        <f t="shared" si="241"/>
        <v>24.481959162991643</v>
      </c>
      <c r="AQ271" s="73">
        <f t="shared" si="242"/>
        <v>927.27272727272737</v>
      </c>
      <c r="AR271" s="73">
        <f t="shared" si="243"/>
        <v>39.623378423084297</v>
      </c>
      <c r="AS271" s="73">
        <f t="shared" si="244"/>
        <v>0.59843094105360373</v>
      </c>
      <c r="AT271" s="73">
        <f t="shared" si="245"/>
        <v>206.66666666666669</v>
      </c>
      <c r="AU271" s="73">
        <f t="shared" si="246"/>
        <v>706.52083665285602</v>
      </c>
      <c r="AV271" s="73">
        <f t="shared" si="247"/>
        <v>1984.8291505992825</v>
      </c>
      <c r="AW271" s="73">
        <f t="shared" si="248"/>
        <v>116.73341615124033</v>
      </c>
      <c r="AX271" s="73">
        <f t="shared" si="249"/>
        <v>0.21308774082383058</v>
      </c>
      <c r="AY271" s="73">
        <f t="shared" si="250"/>
        <v>24.481959162991643</v>
      </c>
      <c r="AZ271" s="73">
        <f t="shared" si="251"/>
        <v>39.623378423084297</v>
      </c>
      <c r="BA271" s="73">
        <f t="shared" si="252"/>
        <v>2829.0909090909095</v>
      </c>
      <c r="BC271" s="34">
        <f t="shared" si="253"/>
        <v>5.3989783046094426E-2</v>
      </c>
      <c r="BD271" s="34">
        <f t="shared" si="254"/>
        <v>0.29024074255931948</v>
      </c>
      <c r="BE271" s="34">
        <f t="shared" si="255"/>
        <v>0.17925606842616892</v>
      </c>
      <c r="BF271" s="34">
        <f t="shared" si="256"/>
        <v>0.15956420012861208</v>
      </c>
      <c r="BG271" s="34">
        <f t="shared" si="257"/>
        <v>4.0085211544611425</v>
      </c>
      <c r="BH271" s="34">
        <f t="shared" si="258"/>
        <v>0.27320578201657697</v>
      </c>
      <c r="BI271" s="34">
        <f t="shared" si="259"/>
        <v>0.76287451632866154</v>
      </c>
      <c r="BJ271" s="34">
        <f t="shared" si="260"/>
        <v>0.36522217176989896</v>
      </c>
      <c r="BL271" s="49">
        <f t="shared" si="261"/>
        <v>1</v>
      </c>
      <c r="BM271" s="49">
        <f t="shared" si="262"/>
        <v>0.61761166556253733</v>
      </c>
      <c r="BN271" s="49">
        <f t="shared" si="263"/>
        <v>13.811021564768359</v>
      </c>
      <c r="BO271" s="49">
        <f t="shared" si="264"/>
        <v>0.94130748015413135</v>
      </c>
      <c r="BP271" s="49">
        <f t="shared" si="265"/>
        <v>1.2583421905188061</v>
      </c>
      <c r="BU271" s="38">
        <f t="shared" si="266"/>
        <v>4.0115838611361934E-2</v>
      </c>
      <c r="BV271" s="38">
        <f t="shared" si="267"/>
        <v>2.477600990020119E-2</v>
      </c>
      <c r="BW271" s="38">
        <f t="shared" si="267"/>
        <v>0.55404071215028683</v>
      </c>
      <c r="BX271" s="38">
        <f t="shared" si="267"/>
        <v>3.7761338957530907E-2</v>
      </c>
      <c r="BY271" s="38">
        <f t="shared" si="215"/>
        <v>5.047945223272008E-2</v>
      </c>
    </row>
    <row r="272" spans="1:77" x14ac:dyDescent="0.25">
      <c r="A272" s="23" t="s">
        <v>736</v>
      </c>
      <c r="B272" s="24" t="s">
        <v>737</v>
      </c>
      <c r="C272" s="24" t="s">
        <v>215</v>
      </c>
      <c r="D272" s="24" t="s">
        <v>90</v>
      </c>
      <c r="E272" s="25">
        <v>1.1200000000000001</v>
      </c>
      <c r="F272" s="26">
        <f t="shared" si="216"/>
        <v>0.61888141121423679</v>
      </c>
      <c r="G272" s="27">
        <v>1348.9628825916541</v>
      </c>
      <c r="H272" s="28">
        <f t="shared" si="217"/>
        <v>3.1300000000000003</v>
      </c>
      <c r="I272" s="27">
        <v>3.3027E-3</v>
      </c>
      <c r="J272" s="27">
        <f t="shared" si="218"/>
        <v>1.3323683039234288E-6</v>
      </c>
      <c r="K272" s="20">
        <f t="shared" si="214"/>
        <v>0.99994597496806281</v>
      </c>
      <c r="S272" s="31">
        <f t="shared" si="219"/>
        <v>5.162000270071184</v>
      </c>
      <c r="T272" s="31">
        <f t="shared" si="220"/>
        <v>9.4489095909437566</v>
      </c>
      <c r="U272" s="31">
        <f t="shared" si="221"/>
        <v>3.2156033630165739</v>
      </c>
      <c r="V272" s="31">
        <f t="shared" si="222"/>
        <v>62.483080128661769</v>
      </c>
      <c r="W272" s="31">
        <f t="shared" si="223"/>
        <v>2.8673429309922809</v>
      </c>
      <c r="X272" s="32">
        <f t="shared" si="224"/>
        <v>47671.646483955359</v>
      </c>
      <c r="Y272" s="31">
        <f t="shared" si="225"/>
        <v>70.958680343028291</v>
      </c>
      <c r="Z272" s="31">
        <f t="shared" si="226"/>
        <v>4.8751931696463222</v>
      </c>
      <c r="AA272" s="31">
        <f t="shared" si="227"/>
        <v>13.745240961468092</v>
      </c>
      <c r="AB272" s="31">
        <f t="shared" si="228"/>
        <v>2.0808763557017347</v>
      </c>
      <c r="AD272" s="73">
        <f t="shared" si="229"/>
        <v>733.82406079334885</v>
      </c>
      <c r="AE272" s="73">
        <f t="shared" si="230"/>
        <v>3.9141426200799154</v>
      </c>
      <c r="AF272" s="73">
        <f t="shared" si="231"/>
        <v>5.2916158757537655E-2</v>
      </c>
      <c r="AG272" s="73">
        <f t="shared" si="232"/>
        <v>1147.878787878788</v>
      </c>
      <c r="AH272" s="73">
        <f t="shared" si="233"/>
        <v>2049.3821084382394</v>
      </c>
      <c r="AI272" s="73">
        <f t="shared" si="234"/>
        <v>0.24006498989987071</v>
      </c>
      <c r="AJ272" s="73">
        <f t="shared" si="235"/>
        <v>399.39393939393943</v>
      </c>
      <c r="AK272" s="73">
        <f t="shared" si="236"/>
        <v>120.32045287328373</v>
      </c>
      <c r="AL272" s="73">
        <f t="shared" si="237"/>
        <v>6.555259216926287E-4</v>
      </c>
      <c r="AM272" s="73">
        <f t="shared" si="238"/>
        <v>83.63636363636364</v>
      </c>
      <c r="AN272" s="73">
        <f t="shared" si="239"/>
        <v>0.22295926933684115</v>
      </c>
      <c r="AO272" s="73">
        <f t="shared" si="240"/>
        <v>64.242424242424249</v>
      </c>
      <c r="AP272" s="73">
        <f t="shared" si="241"/>
        <v>25.411637111622575</v>
      </c>
      <c r="AQ272" s="73">
        <f t="shared" si="242"/>
        <v>927.27272727272737</v>
      </c>
      <c r="AR272" s="73">
        <f t="shared" si="243"/>
        <v>41.34764424476348</v>
      </c>
      <c r="AS272" s="73">
        <f t="shared" si="244"/>
        <v>0.60070844506206234</v>
      </c>
      <c r="AT272" s="73">
        <f t="shared" si="245"/>
        <v>206.66666666666669</v>
      </c>
      <c r="AU272" s="73">
        <f t="shared" si="246"/>
        <v>733.82406079334885</v>
      </c>
      <c r="AV272" s="73">
        <f t="shared" si="247"/>
        <v>2049.3821084382394</v>
      </c>
      <c r="AW272" s="73">
        <f t="shared" si="248"/>
        <v>120.32045287328373</v>
      </c>
      <c r="AX272" s="73">
        <f t="shared" si="249"/>
        <v>0.22295926933684115</v>
      </c>
      <c r="AY272" s="73">
        <f t="shared" si="250"/>
        <v>25.411637111622575</v>
      </c>
      <c r="AZ272" s="73">
        <f t="shared" si="251"/>
        <v>41.34764424476348</v>
      </c>
      <c r="BA272" s="73">
        <f t="shared" si="252"/>
        <v>2829.0909090909095</v>
      </c>
      <c r="BC272" s="34">
        <f t="shared" si="253"/>
        <v>6.8953083991700886E-2</v>
      </c>
      <c r="BD272" s="34">
        <f t="shared" si="254"/>
        <v>0.35686817274334914</v>
      </c>
      <c r="BE272" s="34">
        <f t="shared" si="255"/>
        <v>0.2216997988196483</v>
      </c>
      <c r="BF272" s="34">
        <f t="shared" si="256"/>
        <v>0.19771106079084208</v>
      </c>
      <c r="BG272" s="34">
        <f t="shared" si="257"/>
        <v>4.8928198456330856</v>
      </c>
      <c r="BH272" s="34">
        <f t="shared" si="258"/>
        <v>0.33615960410238926</v>
      </c>
      <c r="BI272" s="34">
        <f t="shared" si="259"/>
        <v>0.93420440984615116</v>
      </c>
      <c r="BJ272" s="34">
        <f t="shared" si="260"/>
        <v>0.44894758272704244</v>
      </c>
      <c r="BL272" s="49">
        <f t="shared" si="261"/>
        <v>1</v>
      </c>
      <c r="BM272" s="49">
        <f t="shared" si="262"/>
        <v>0.62123724039433847</v>
      </c>
      <c r="BN272" s="49">
        <f t="shared" si="263"/>
        <v>13.710440491289992</v>
      </c>
      <c r="BO272" s="49">
        <f t="shared" si="264"/>
        <v>0.94197137704445</v>
      </c>
      <c r="BP272" s="49">
        <f t="shared" si="265"/>
        <v>1.2580207959590572</v>
      </c>
      <c r="BU272" s="38">
        <f t="shared" si="266"/>
        <v>4.0184762927724625E-2</v>
      </c>
      <c r="BV272" s="38">
        <f t="shared" si="267"/>
        <v>2.4964271227120364E-2</v>
      </c>
      <c r="BW272" s="38">
        <f t="shared" si="267"/>
        <v>0.55095080077716463</v>
      </c>
      <c r="BX272" s="38">
        <f t="shared" si="267"/>
        <v>3.7852896471233528E-2</v>
      </c>
      <c r="BY272" s="38">
        <f t="shared" si="215"/>
        <v>5.0553267443762151E-2</v>
      </c>
    </row>
    <row r="273" spans="1:77" x14ac:dyDescent="0.25">
      <c r="A273" s="23" t="s">
        <v>738</v>
      </c>
      <c r="B273" s="24" t="s">
        <v>739</v>
      </c>
      <c r="C273" s="24" t="s">
        <v>94</v>
      </c>
      <c r="D273" s="24" t="s">
        <v>90</v>
      </c>
      <c r="E273" s="25">
        <v>18</v>
      </c>
      <c r="F273" s="26">
        <f t="shared" si="216"/>
        <v>3.8508176697774739E-2</v>
      </c>
      <c r="G273" s="27">
        <v>691830.97091893724</v>
      </c>
      <c r="H273" s="28">
        <f t="shared" si="217"/>
        <v>5.8400000000000007</v>
      </c>
      <c r="I273" s="27">
        <v>0.87289052078246598</v>
      </c>
      <c r="J273" s="27">
        <f t="shared" si="218"/>
        <v>3.5213966230228985E-4</v>
      </c>
      <c r="K273" s="20">
        <f t="shared" si="214"/>
        <v>0.99234285899123775</v>
      </c>
      <c r="S273" s="31">
        <f t="shared" si="219"/>
        <v>5.3610779101696</v>
      </c>
      <c r="T273" s="31">
        <f t="shared" si="220"/>
        <v>10.288545643818471</v>
      </c>
      <c r="U273" s="31">
        <f t="shared" si="221"/>
        <v>3.3199722356309089</v>
      </c>
      <c r="V273" s="31">
        <f t="shared" si="222"/>
        <v>31618.428197017096</v>
      </c>
      <c r="W273" s="31">
        <f t="shared" si="223"/>
        <v>2.9552726663294191</v>
      </c>
      <c r="X273" s="32">
        <f t="shared" si="224"/>
        <v>91115.715472900119</v>
      </c>
      <c r="Y273" s="31">
        <f t="shared" si="225"/>
        <v>74.239232678391261</v>
      </c>
      <c r="Z273" s="31">
        <f t="shared" si="226"/>
        <v>5.059947101779378</v>
      </c>
      <c r="AA273" s="31">
        <f t="shared" si="227"/>
        <v>14.342167072389087</v>
      </c>
      <c r="AB273" s="31">
        <f t="shared" si="228"/>
        <v>2.0887802388851475</v>
      </c>
      <c r="AD273" s="73">
        <f t="shared" si="229"/>
        <v>706.57432394601494</v>
      </c>
      <c r="AE273" s="73">
        <f t="shared" si="230"/>
        <v>0.24354665191608366</v>
      </c>
      <c r="AF273" s="73">
        <f t="shared" si="231"/>
        <v>4.8597733567951683E-2</v>
      </c>
      <c r="AG273" s="73">
        <f t="shared" si="232"/>
        <v>1147.878787878788</v>
      </c>
      <c r="AH273" s="73">
        <f t="shared" si="233"/>
        <v>1984.9563587533053</v>
      </c>
      <c r="AI273" s="73">
        <f t="shared" si="234"/>
        <v>4.7440688406563832E-4</v>
      </c>
      <c r="AJ273" s="73">
        <f t="shared" si="235"/>
        <v>399.39393939393943</v>
      </c>
      <c r="AK273" s="73">
        <f t="shared" si="236"/>
        <v>116.74049705488103</v>
      </c>
      <c r="AL273" s="73">
        <f t="shared" si="237"/>
        <v>3.429704726326213E-4</v>
      </c>
      <c r="AM273" s="73">
        <f t="shared" si="238"/>
        <v>83.63636363636364</v>
      </c>
      <c r="AN273" s="73">
        <f t="shared" si="239"/>
        <v>0.21310693755315485</v>
      </c>
      <c r="AO273" s="73">
        <f t="shared" si="240"/>
        <v>64.242424242424249</v>
      </c>
      <c r="AP273" s="73">
        <f t="shared" si="241"/>
        <v>24.483781585888014</v>
      </c>
      <c r="AQ273" s="73">
        <f t="shared" si="242"/>
        <v>927.27272727272737</v>
      </c>
      <c r="AR273" s="73">
        <f t="shared" si="243"/>
        <v>39.626740538217817</v>
      </c>
      <c r="AS273" s="73">
        <f t="shared" si="244"/>
        <v>0.59843538191799794</v>
      </c>
      <c r="AT273" s="73">
        <f t="shared" si="245"/>
        <v>206.66666666666669</v>
      </c>
      <c r="AU273" s="73">
        <f t="shared" si="246"/>
        <v>706.57432394601494</v>
      </c>
      <c r="AV273" s="73">
        <f t="shared" si="247"/>
        <v>1984.9563587533053</v>
      </c>
      <c r="AW273" s="73">
        <f t="shared" si="248"/>
        <v>116.74049705488103</v>
      </c>
      <c r="AX273" s="73">
        <f t="shared" si="249"/>
        <v>0.21310693755315485</v>
      </c>
      <c r="AY273" s="73">
        <f t="shared" si="250"/>
        <v>24.483781585888014</v>
      </c>
      <c r="AZ273" s="73">
        <f t="shared" si="251"/>
        <v>39.626740538217817</v>
      </c>
      <c r="BA273" s="73">
        <f t="shared" si="252"/>
        <v>2829.0909090909095</v>
      </c>
      <c r="BC273" s="34">
        <f t="shared" si="253"/>
        <v>0.17784322155532273</v>
      </c>
      <c r="BD273" s="34">
        <f t="shared" si="254"/>
        <v>0.95598542798402475</v>
      </c>
      <c r="BE273" s="34">
        <f t="shared" si="255"/>
        <v>0.59043441674431385</v>
      </c>
      <c r="BF273" s="34">
        <f t="shared" si="256"/>
        <v>0.52557366747798895</v>
      </c>
      <c r="BG273" s="34">
        <f t="shared" si="257"/>
        <v>13.202944305320294</v>
      </c>
      <c r="BH273" s="34">
        <f t="shared" si="258"/>
        <v>0.89987729347996304</v>
      </c>
      <c r="BI273" s="34">
        <f t="shared" si="259"/>
        <v>2.5127107241979671</v>
      </c>
      <c r="BJ273" s="34">
        <f t="shared" si="260"/>
        <v>1.2029560015078875</v>
      </c>
      <c r="BL273" s="49">
        <f t="shared" si="261"/>
        <v>1</v>
      </c>
      <c r="BM273" s="49">
        <f t="shared" si="262"/>
        <v>0.61761863670811146</v>
      </c>
      <c r="BN273" s="49">
        <f t="shared" si="263"/>
        <v>13.810821712170414</v>
      </c>
      <c r="BO273" s="49">
        <f t="shared" si="264"/>
        <v>0.94130858812107399</v>
      </c>
      <c r="BP273" s="49">
        <f t="shared" si="265"/>
        <v>1.2583413578224436</v>
      </c>
      <c r="BU273" s="38">
        <f t="shared" si="266"/>
        <v>4.0115980238297225E-2</v>
      </c>
      <c r="BV273" s="38">
        <f t="shared" si="267"/>
        <v>2.4776377024986671E-2</v>
      </c>
      <c r="BW273" s="38">
        <f t="shared" si="267"/>
        <v>0.55403465088007453</v>
      </c>
      <c r="BX273" s="38">
        <f t="shared" si="267"/>
        <v>3.7761516719204469E-2</v>
      </c>
      <c r="BY273" s="38">
        <f t="shared" si="215"/>
        <v>5.0479597043437248E-2</v>
      </c>
    </row>
    <row r="274" spans="1:77" x14ac:dyDescent="0.25">
      <c r="A274" s="23" t="s">
        <v>740</v>
      </c>
      <c r="B274" s="24" t="s">
        <v>741</v>
      </c>
      <c r="C274" s="24" t="s">
        <v>94</v>
      </c>
      <c r="D274" s="24" t="s">
        <v>90</v>
      </c>
      <c r="E274" s="25">
        <v>2.4199999999999998E-3</v>
      </c>
      <c r="F274" s="26">
        <f t="shared" si="216"/>
        <v>286.42445477683691</v>
      </c>
      <c r="G274" s="27">
        <v>1.4454397707459274</v>
      </c>
      <c r="H274" s="28">
        <f t="shared" si="217"/>
        <v>0.15999999999999998</v>
      </c>
      <c r="I274" s="27">
        <v>5.2485613320211928E-8</v>
      </c>
      <c r="J274" s="27">
        <f t="shared" si="218"/>
        <v>2.1173635994741178E-11</v>
      </c>
      <c r="K274" s="20">
        <f t="shared" si="214"/>
        <v>0.99795405306080709</v>
      </c>
      <c r="S274" s="31">
        <f t="shared" si="219"/>
        <v>0.97191258098857014</v>
      </c>
      <c r="T274" s="31">
        <f t="shared" si="220"/>
        <v>0.90207503674978073</v>
      </c>
      <c r="U274" s="31">
        <f t="shared" si="221"/>
        <v>1.018898961414433</v>
      </c>
      <c r="V274" s="31">
        <f t="shared" si="222"/>
        <v>0.8997427284088344</v>
      </c>
      <c r="W274" s="31">
        <f t="shared" si="223"/>
        <v>1.0166413586896386</v>
      </c>
      <c r="X274" s="32">
        <f t="shared" si="224"/>
        <v>48335298.849805862</v>
      </c>
      <c r="Y274" s="31">
        <f t="shared" si="225"/>
        <v>1.9112376116384666</v>
      </c>
      <c r="Z274" s="31">
        <f t="shared" si="226"/>
        <v>0.98658380016806058</v>
      </c>
      <c r="AA274" s="31">
        <f t="shared" si="227"/>
        <v>1.1814354661570607</v>
      </c>
      <c r="AB274" s="31">
        <f t="shared" si="228"/>
        <v>1.0579812088258087</v>
      </c>
      <c r="AD274" s="73">
        <f t="shared" si="229"/>
        <v>3897.4698693035516</v>
      </c>
      <c r="AE274" s="73">
        <f t="shared" si="230"/>
        <v>1811.5040225163248</v>
      </c>
      <c r="AF274" s="73">
        <f t="shared" si="231"/>
        <v>0.55427761508790196</v>
      </c>
      <c r="AG274" s="73">
        <f t="shared" si="232"/>
        <v>1147.878787878788</v>
      </c>
      <c r="AH274" s="73">
        <f t="shared" si="233"/>
        <v>6467.7659410426504</v>
      </c>
      <c r="AI274" s="73">
        <f t="shared" si="234"/>
        <v>16.6714323176882</v>
      </c>
      <c r="AJ274" s="73">
        <f t="shared" si="235"/>
        <v>399.39393939393943</v>
      </c>
      <c r="AK274" s="73">
        <f t="shared" si="236"/>
        <v>339.35270983336216</v>
      </c>
      <c r="AL274" s="73">
        <f t="shared" si="237"/>
        <v>6.465254326264606E-7</v>
      </c>
      <c r="AM274" s="73">
        <f t="shared" si="238"/>
        <v>83.63636363636364</v>
      </c>
      <c r="AN274" s="73">
        <f t="shared" si="239"/>
        <v>8.2778276369441652</v>
      </c>
      <c r="AO274" s="73">
        <f t="shared" si="240"/>
        <v>64.242424242424249</v>
      </c>
      <c r="AP274" s="73">
        <f t="shared" si="241"/>
        <v>125.5713297289189</v>
      </c>
      <c r="AQ274" s="73">
        <f t="shared" si="242"/>
        <v>927.27272727272737</v>
      </c>
      <c r="AR274" s="73">
        <f t="shared" si="243"/>
        <v>481.0532184055653</v>
      </c>
      <c r="AS274" s="73">
        <f t="shared" si="244"/>
        <v>1.1814954647325935</v>
      </c>
      <c r="AT274" s="73">
        <f t="shared" si="245"/>
        <v>206.66666666666669</v>
      </c>
      <c r="AU274" s="73">
        <f t="shared" si="246"/>
        <v>3897.4698693035516</v>
      </c>
      <c r="AV274" s="73">
        <f t="shared" si="247"/>
        <v>6467.7659410426504</v>
      </c>
      <c r="AW274" s="73">
        <f t="shared" si="248"/>
        <v>339.35270983336216</v>
      </c>
      <c r="AX274" s="73">
        <f t="shared" si="249"/>
        <v>8.2778276369441652</v>
      </c>
      <c r="AY274" s="73">
        <f t="shared" si="250"/>
        <v>125.5713297289189</v>
      </c>
      <c r="AZ274" s="73">
        <f t="shared" si="251"/>
        <v>481.0532184055653</v>
      </c>
      <c r="BA274" s="73">
        <f t="shared" si="252"/>
        <v>2829.0909090909095</v>
      </c>
      <c r="BC274" s="34">
        <f t="shared" si="253"/>
        <v>1.1849679009709165E-3</v>
      </c>
      <c r="BD274" s="34">
        <f t="shared" si="254"/>
        <v>1.1532234757249894E-3</v>
      </c>
      <c r="BE274" s="34">
        <f t="shared" si="255"/>
        <v>1.2042584449160347E-3</v>
      </c>
      <c r="BF274" s="34">
        <f t="shared" si="256"/>
        <v>1.2046873745515442E-3</v>
      </c>
      <c r="BG274" s="34">
        <f t="shared" si="257"/>
        <v>2.264755220919902E-3</v>
      </c>
      <c r="BH274" s="34">
        <f t="shared" si="258"/>
        <v>1.169070134817057E-3</v>
      </c>
      <c r="BI274" s="34">
        <f t="shared" si="259"/>
        <v>1.3965331355903538E-3</v>
      </c>
      <c r="BJ274" s="34">
        <f t="shared" si="260"/>
        <v>1.319998052839033E-3</v>
      </c>
      <c r="BL274" s="49">
        <f t="shared" si="261"/>
        <v>1</v>
      </c>
      <c r="BM274" s="49">
        <f t="shared" si="262"/>
        <v>1.0442541885985814</v>
      </c>
      <c r="BN274" s="49">
        <f t="shared" si="263"/>
        <v>1.9638476571040433</v>
      </c>
      <c r="BO274" s="49">
        <f t="shared" si="264"/>
        <v>1.0137411867046022</v>
      </c>
      <c r="BP274" s="49">
        <f t="shared" si="265"/>
        <v>1.1446160094939088</v>
      </c>
      <c r="BU274" s="38">
        <f t="shared" si="266"/>
        <v>5.2829656270071176E-2</v>
      </c>
      <c r="BV274" s="38">
        <f t="shared" si="267"/>
        <v>5.5167589842245138E-2</v>
      </c>
      <c r="BW274" s="38">
        <f t="shared" si="267"/>
        <v>0.10374939669159121</v>
      </c>
      <c r="BX274" s="38">
        <f t="shared" si="267"/>
        <v>5.3555598440418184E-2</v>
      </c>
      <c r="BY274" s="38">
        <f t="shared" si="215"/>
        <v>6.0469670342783728E-2</v>
      </c>
    </row>
    <row r="275" spans="1:77" x14ac:dyDescent="0.25">
      <c r="A275" s="23" t="s">
        <v>742</v>
      </c>
      <c r="B275" s="24" t="s">
        <v>743</v>
      </c>
      <c r="C275" s="24" t="s">
        <v>371</v>
      </c>
      <c r="D275" s="24" t="s">
        <v>133</v>
      </c>
      <c r="E275" s="25">
        <v>6.3600000000000004E-2</v>
      </c>
      <c r="F275" s="26">
        <f t="shared" si="216"/>
        <v>10.898540574841906</v>
      </c>
      <c r="G275" s="27">
        <v>50.118723362727238</v>
      </c>
      <c r="H275" s="28">
        <f t="shared" si="217"/>
        <v>1.7000000000000002</v>
      </c>
      <c r="I275" s="27">
        <v>3.9389999999999998E-3</v>
      </c>
      <c r="J275" s="27">
        <f t="shared" si="218"/>
        <v>1.5890631147710619E-6</v>
      </c>
      <c r="K275" s="20">
        <f t="shared" si="214"/>
        <v>0.99990449342118304</v>
      </c>
      <c r="S275" s="31">
        <f t="shared" si="219"/>
        <v>2.8655656483565988</v>
      </c>
      <c r="T275" s="31">
        <f t="shared" si="220"/>
        <v>3.422021226761689</v>
      </c>
      <c r="U275" s="31">
        <f t="shared" si="221"/>
        <v>2.0116695993734437</v>
      </c>
      <c r="V275" s="31">
        <f t="shared" si="222"/>
        <v>3.1241764541409904</v>
      </c>
      <c r="W275" s="31">
        <f t="shared" si="223"/>
        <v>1.8530407300691509</v>
      </c>
      <c r="X275" s="32">
        <f t="shared" si="224"/>
        <v>2064.5602991751107</v>
      </c>
      <c r="Y275" s="31">
        <f t="shared" si="225"/>
        <v>33.116289014952102</v>
      </c>
      <c r="Z275" s="31">
        <f t="shared" si="226"/>
        <v>2.7439878467456116</v>
      </c>
      <c r="AA275" s="31">
        <f t="shared" si="227"/>
        <v>6.8594762565682936</v>
      </c>
      <c r="AB275" s="31">
        <f t="shared" si="228"/>
        <v>1.906848277738056</v>
      </c>
      <c r="AD275" s="73">
        <f t="shared" si="229"/>
        <v>1321.9030602814551</v>
      </c>
      <c r="AE275" s="73">
        <f t="shared" si="230"/>
        <v>68.928297712099138</v>
      </c>
      <c r="AF275" s="73">
        <f t="shared" si="231"/>
        <v>0.14611247764618854</v>
      </c>
      <c r="AG275" s="73">
        <f t="shared" si="232"/>
        <v>1147.878787878788</v>
      </c>
      <c r="AH275" s="73">
        <f t="shared" si="233"/>
        <v>3275.8858621975132</v>
      </c>
      <c r="AI275" s="73">
        <f t="shared" si="234"/>
        <v>4.8012652998898337</v>
      </c>
      <c r="AJ275" s="73">
        <f t="shared" si="235"/>
        <v>399.39393939393943</v>
      </c>
      <c r="AK275" s="73">
        <f t="shared" si="236"/>
        <v>186.18047320909426</v>
      </c>
      <c r="AL275" s="73">
        <f t="shared" si="237"/>
        <v>1.5136394908148651E-2</v>
      </c>
      <c r="AM275" s="73">
        <f t="shared" si="238"/>
        <v>83.63636363636364</v>
      </c>
      <c r="AN275" s="73">
        <f t="shared" si="239"/>
        <v>0.47773757244493426</v>
      </c>
      <c r="AO275" s="73">
        <f t="shared" si="240"/>
        <v>64.242424242424249</v>
      </c>
      <c r="AP275" s="73">
        <f t="shared" si="241"/>
        <v>45.148392265309695</v>
      </c>
      <c r="AQ275" s="73">
        <f t="shared" si="242"/>
        <v>927.27272727272737</v>
      </c>
      <c r="AR275" s="73">
        <f t="shared" si="243"/>
        <v>82.853750355812593</v>
      </c>
      <c r="AS275" s="73">
        <f t="shared" si="244"/>
        <v>0.65553196580630779</v>
      </c>
      <c r="AT275" s="73">
        <f t="shared" si="245"/>
        <v>206.66666666666669</v>
      </c>
      <c r="AU275" s="73">
        <f t="shared" si="246"/>
        <v>1321.9030602814551</v>
      </c>
      <c r="AV275" s="73">
        <f t="shared" si="247"/>
        <v>3275.8858621975132</v>
      </c>
      <c r="AW275" s="73">
        <f t="shared" si="248"/>
        <v>186.18047320909426</v>
      </c>
      <c r="AX275" s="73">
        <f t="shared" si="249"/>
        <v>0.47773757244493426</v>
      </c>
      <c r="AY275" s="73">
        <f t="shared" si="250"/>
        <v>45.148392265309695</v>
      </c>
      <c r="AZ275" s="73">
        <f t="shared" si="251"/>
        <v>82.853750355812593</v>
      </c>
      <c r="BA275" s="73">
        <f t="shared" si="252"/>
        <v>2829.0909090909095</v>
      </c>
      <c r="BC275" s="34">
        <f t="shared" si="253"/>
        <v>1.0211847337360948E-2</v>
      </c>
      <c r="BD275" s="34">
        <f t="shared" si="254"/>
        <v>2.931915003360375E-2</v>
      </c>
      <c r="BE275" s="34">
        <f t="shared" si="255"/>
        <v>2.0512798489426175E-2</v>
      </c>
      <c r="BF275" s="34">
        <f t="shared" si="256"/>
        <v>1.8921430740941568E-2</v>
      </c>
      <c r="BG275" s="34">
        <f t="shared" si="257"/>
        <v>0.33817848780061427</v>
      </c>
      <c r="BH275" s="34">
        <f t="shared" si="258"/>
        <v>2.8021184986539969E-2</v>
      </c>
      <c r="BI275" s="34">
        <f t="shared" si="259"/>
        <v>6.9498061477544296E-2</v>
      </c>
      <c r="BJ275" s="34">
        <f t="shared" si="260"/>
        <v>3.6446560688081789E-2</v>
      </c>
      <c r="BL275" s="49">
        <f t="shared" si="261"/>
        <v>1</v>
      </c>
      <c r="BM275" s="49">
        <f t="shared" si="262"/>
        <v>0.69963823869094799</v>
      </c>
      <c r="BN275" s="49">
        <f t="shared" si="263"/>
        <v>11.53438921022661</v>
      </c>
      <c r="BO275" s="49">
        <f t="shared" si="264"/>
        <v>0.95572978597346325</v>
      </c>
      <c r="BP275" s="49">
        <f t="shared" si="265"/>
        <v>1.2430974515396611</v>
      </c>
      <c r="BU275" s="38">
        <f t="shared" si="266"/>
        <v>4.1913102823756612E-2</v>
      </c>
      <c r="BV275" s="38">
        <f t="shared" si="267"/>
        <v>2.9324009437685674E-2</v>
      </c>
      <c r="BW275" s="38">
        <f t="shared" si="267"/>
        <v>0.48344204097745674</v>
      </c>
      <c r="BX275" s="38">
        <f t="shared" si="267"/>
        <v>4.0057600791232668E-2</v>
      </c>
      <c r="BY275" s="38">
        <f t="shared" si="215"/>
        <v>5.210207130633162E-2</v>
      </c>
    </row>
    <row r="276" spans="1:77" x14ac:dyDescent="0.25">
      <c r="A276" s="23" t="s">
        <v>744</v>
      </c>
      <c r="B276" s="24" t="s">
        <v>745</v>
      </c>
      <c r="C276" s="24" t="s">
        <v>65</v>
      </c>
      <c r="D276" s="24" t="s">
        <v>66</v>
      </c>
      <c r="E276" s="25">
        <v>0.192</v>
      </c>
      <c r="F276" s="26">
        <f t="shared" si="216"/>
        <v>3.6101415654163818</v>
      </c>
      <c r="G276" s="27">
        <v>7943.2823472428154</v>
      </c>
      <c r="H276" s="28">
        <f t="shared" si="217"/>
        <v>3.9</v>
      </c>
      <c r="I276" s="27">
        <v>9.5040999999999995E-4</v>
      </c>
      <c r="J276" s="27">
        <f t="shared" si="218"/>
        <v>3.8341240794860751E-7</v>
      </c>
      <c r="K276" s="20">
        <f t="shared" si="214"/>
        <v>0.99987458170037369</v>
      </c>
      <c r="S276" s="31">
        <f t="shared" si="219"/>
        <v>5.3263104209818408</v>
      </c>
      <c r="T276" s="31">
        <f t="shared" si="220"/>
        <v>10.136097355859025</v>
      </c>
      <c r="U276" s="31">
        <f t="shared" si="221"/>
        <v>3.3017449568246917</v>
      </c>
      <c r="V276" s="31">
        <f t="shared" si="222"/>
        <v>363.85224063951426</v>
      </c>
      <c r="W276" s="31">
        <f t="shared" si="223"/>
        <v>2.9399163655358937</v>
      </c>
      <c r="X276" s="32">
        <f t="shared" si="224"/>
        <v>963285.87990989699</v>
      </c>
      <c r="Y276" s="31">
        <f t="shared" si="225"/>
        <v>73.666307623657715</v>
      </c>
      <c r="Z276" s="31">
        <f t="shared" si="226"/>
        <v>5.0276811459710986</v>
      </c>
      <c r="AA276" s="31">
        <f t="shared" si="227"/>
        <v>14.237918186893573</v>
      </c>
      <c r="AB276" s="31">
        <f t="shared" si="228"/>
        <v>2.0874434412654548</v>
      </c>
      <c r="AD276" s="73">
        <f t="shared" si="229"/>
        <v>711.1864875689555</v>
      </c>
      <c r="AE276" s="73">
        <f t="shared" si="230"/>
        <v>22.832498617132842</v>
      </c>
      <c r="AF276" s="73">
        <f t="shared" si="231"/>
        <v>4.9328650115123669E-2</v>
      </c>
      <c r="AG276" s="73">
        <f t="shared" si="232"/>
        <v>1147.878787878788</v>
      </c>
      <c r="AH276" s="73">
        <f t="shared" si="233"/>
        <v>1995.9143077900367</v>
      </c>
      <c r="AI276" s="73">
        <f t="shared" si="234"/>
        <v>4.1225525981743817E-2</v>
      </c>
      <c r="AJ276" s="73">
        <f t="shared" si="235"/>
        <v>399.39393939393943</v>
      </c>
      <c r="AK276" s="73">
        <f t="shared" si="236"/>
        <v>117.35027705018156</v>
      </c>
      <c r="AL276" s="73">
        <f t="shared" si="237"/>
        <v>3.2441044399948057E-5</v>
      </c>
      <c r="AM276" s="73">
        <f t="shared" si="238"/>
        <v>83.63636363636364</v>
      </c>
      <c r="AN276" s="73">
        <f t="shared" si="239"/>
        <v>0.21476433437132425</v>
      </c>
      <c r="AO276" s="73">
        <f t="shared" si="240"/>
        <v>64.242424242424249</v>
      </c>
      <c r="AP276" s="73">
        <f t="shared" si="241"/>
        <v>24.640910208752828</v>
      </c>
      <c r="AQ276" s="73">
        <f t="shared" si="242"/>
        <v>927.27272727272737</v>
      </c>
      <c r="AR276" s="73">
        <f t="shared" si="243"/>
        <v>39.916884327689218</v>
      </c>
      <c r="AS276" s="73">
        <f t="shared" si="244"/>
        <v>0.59881861960399851</v>
      </c>
      <c r="AT276" s="73">
        <f t="shared" si="245"/>
        <v>206.66666666666669</v>
      </c>
      <c r="AU276" s="73">
        <f t="shared" si="246"/>
        <v>711.1864875689555</v>
      </c>
      <c r="AV276" s="73">
        <f t="shared" si="247"/>
        <v>1995.9143077900367</v>
      </c>
      <c r="AW276" s="73">
        <f t="shared" si="248"/>
        <v>117.35027705018156</v>
      </c>
      <c r="AX276" s="73">
        <f t="shared" si="249"/>
        <v>0.21476433437132425</v>
      </c>
      <c r="AY276" s="73">
        <f t="shared" si="250"/>
        <v>24.640910208752828</v>
      </c>
      <c r="AZ276" s="73">
        <f t="shared" si="251"/>
        <v>39.916884327689218</v>
      </c>
      <c r="BA276" s="73">
        <f t="shared" si="252"/>
        <v>2829.0909090909095</v>
      </c>
      <c r="BC276" s="34">
        <f t="shared" si="253"/>
        <v>1.5870052718815978E-2</v>
      </c>
      <c r="BD276" s="34">
        <f t="shared" si="254"/>
        <v>8.4754368310159506E-2</v>
      </c>
      <c r="BE276" s="34">
        <f t="shared" si="255"/>
        <v>5.2397784254865278E-2</v>
      </c>
      <c r="BF276" s="34">
        <f t="shared" si="256"/>
        <v>4.665661481191815E-2</v>
      </c>
      <c r="BG276" s="34">
        <f t="shared" si="257"/>
        <v>1.1690881855879638</v>
      </c>
      <c r="BH276" s="34">
        <f t="shared" si="258"/>
        <v>7.9789564839958471E-2</v>
      </c>
      <c r="BI276" s="34">
        <f t="shared" si="259"/>
        <v>0.22261689433338563</v>
      </c>
      <c r="BJ276" s="34">
        <f t="shared" si="260"/>
        <v>0.10664571309219775</v>
      </c>
      <c r="BL276" s="49">
        <f t="shared" si="261"/>
        <v>1</v>
      </c>
      <c r="BM276" s="49">
        <f t="shared" si="262"/>
        <v>0.61823107527761911</v>
      </c>
      <c r="BN276" s="49">
        <f t="shared" si="263"/>
        <v>13.793839879847528</v>
      </c>
      <c r="BO276" s="49">
        <f t="shared" si="264"/>
        <v>0.94142126749110699</v>
      </c>
      <c r="BP276" s="49">
        <f t="shared" si="265"/>
        <v>1.2582916399297159</v>
      </c>
      <c r="BU276" s="38">
        <f t="shared" si="266"/>
        <v>4.0127506651841963E-2</v>
      </c>
      <c r="BV276" s="38">
        <f t="shared" si="267"/>
        <v>2.480807158557807E-2</v>
      </c>
      <c r="BW276" s="38">
        <f t="shared" si="267"/>
        <v>0.55351240153302461</v>
      </c>
      <c r="BX276" s="38">
        <f t="shared" si="267"/>
        <v>3.7776888173434886E-2</v>
      </c>
      <c r="BY276" s="38">
        <f t="shared" si="215"/>
        <v>5.049210615123681E-2</v>
      </c>
    </row>
    <row r="277" spans="1:77" x14ac:dyDescent="0.25">
      <c r="A277" s="23" t="s">
        <v>746</v>
      </c>
      <c r="B277" s="24" t="s">
        <v>747</v>
      </c>
      <c r="C277" s="24" t="s">
        <v>215</v>
      </c>
      <c r="D277" s="24" t="s">
        <v>179</v>
      </c>
      <c r="E277" s="25">
        <v>0.20699999999999999</v>
      </c>
      <c r="F277" s="26">
        <f t="shared" si="216"/>
        <v>3.348537104154325</v>
      </c>
      <c r="G277" s="27">
        <v>30902.954325135954</v>
      </c>
      <c r="H277" s="28">
        <f t="shared" si="217"/>
        <v>4.4900000000000011</v>
      </c>
      <c r="I277" s="27">
        <v>0.13417866663312197</v>
      </c>
      <c r="J277" s="27">
        <f t="shared" si="218"/>
        <v>5.413007614517816E-5</v>
      </c>
      <c r="K277" s="20">
        <f t="shared" si="214"/>
        <v>0.99962013014717843</v>
      </c>
      <c r="S277" s="31">
        <f t="shared" si="219"/>
        <v>5.3523907586189523</v>
      </c>
      <c r="T277" s="31">
        <f t="shared" si="220"/>
        <v>10.250213120822412</v>
      </c>
      <c r="U277" s="31">
        <f t="shared" si="221"/>
        <v>3.315417890837979</v>
      </c>
      <c r="V277" s="31">
        <f t="shared" si="222"/>
        <v>1413.139753425829</v>
      </c>
      <c r="W277" s="31">
        <f t="shared" si="223"/>
        <v>2.9514356762168963</v>
      </c>
      <c r="X277" s="32">
        <f t="shared" si="224"/>
        <v>26493.929300361338</v>
      </c>
      <c r="Y277" s="31">
        <f t="shared" si="225"/>
        <v>74.096079206745515</v>
      </c>
      <c r="Z277" s="31">
        <f t="shared" si="226"/>
        <v>5.0518849939142028</v>
      </c>
      <c r="AA277" s="31">
        <f t="shared" si="227"/>
        <v>14.316119005978685</v>
      </c>
      <c r="AB277" s="31">
        <f t="shared" si="228"/>
        <v>2.088447885694972</v>
      </c>
      <c r="AD277" s="73">
        <f t="shared" si="229"/>
        <v>707.72112329433071</v>
      </c>
      <c r="AE277" s="73">
        <f t="shared" si="230"/>
        <v>21.177969731833361</v>
      </c>
      <c r="AF277" s="73">
        <f t="shared" si="231"/>
        <v>4.8779473568631826E-2</v>
      </c>
      <c r="AG277" s="73">
        <f t="shared" si="232"/>
        <v>1147.878787878788</v>
      </c>
      <c r="AH277" s="73">
        <f t="shared" si="233"/>
        <v>1987.6830665030773</v>
      </c>
      <c r="AI277" s="73">
        <f t="shared" si="234"/>
        <v>1.0614661404603463E-2</v>
      </c>
      <c r="AJ277" s="73">
        <f t="shared" si="235"/>
        <v>399.39393939393943</v>
      </c>
      <c r="AK277" s="73">
        <f t="shared" si="236"/>
        <v>116.89226459518018</v>
      </c>
      <c r="AL277" s="73">
        <f t="shared" si="237"/>
        <v>1.1795154899720288E-3</v>
      </c>
      <c r="AM277" s="73">
        <f t="shared" si="238"/>
        <v>83.63636363636364</v>
      </c>
      <c r="AN277" s="73">
        <f t="shared" si="239"/>
        <v>0.21351865971536813</v>
      </c>
      <c r="AO277" s="73">
        <f t="shared" si="240"/>
        <v>64.242424242424249</v>
      </c>
      <c r="AP277" s="73">
        <f t="shared" si="241"/>
        <v>24.522854305938175</v>
      </c>
      <c r="AQ277" s="73">
        <f t="shared" si="242"/>
        <v>927.27272727272737</v>
      </c>
      <c r="AR277" s="73">
        <f t="shared" si="243"/>
        <v>39.698841082278406</v>
      </c>
      <c r="AS277" s="73">
        <f t="shared" si="244"/>
        <v>0.59853061623514636</v>
      </c>
      <c r="AT277" s="73">
        <f t="shared" si="245"/>
        <v>206.66666666666669</v>
      </c>
      <c r="AU277" s="73">
        <f t="shared" si="246"/>
        <v>707.72112329433071</v>
      </c>
      <c r="AV277" s="73">
        <f t="shared" si="247"/>
        <v>1987.6830665030773</v>
      </c>
      <c r="AW277" s="73">
        <f t="shared" si="248"/>
        <v>116.89226459518018</v>
      </c>
      <c r="AX277" s="73">
        <f t="shared" si="249"/>
        <v>0.21351865971536813</v>
      </c>
      <c r="AY277" s="73">
        <f t="shared" si="250"/>
        <v>24.522854305938175</v>
      </c>
      <c r="AZ277" s="73">
        <f t="shared" si="251"/>
        <v>39.698841082278406</v>
      </c>
      <c r="BA277" s="73">
        <f t="shared" si="252"/>
        <v>2829.0909090909095</v>
      </c>
      <c r="BC277" s="34">
        <f t="shared" si="253"/>
        <v>1.6921213085970437E-2</v>
      </c>
      <c r="BD277" s="34">
        <f t="shared" si="254"/>
        <v>9.0811373405838933E-2</v>
      </c>
      <c r="BE277" s="34">
        <f t="shared" si="255"/>
        <v>5.6100593010496982E-2</v>
      </c>
      <c r="BF277" s="34">
        <f t="shared" si="256"/>
        <v>4.9941368047405475E-2</v>
      </c>
      <c r="BG277" s="34">
        <f t="shared" si="257"/>
        <v>1.2537955450922844</v>
      </c>
      <c r="BH277" s="34">
        <f t="shared" si="258"/>
        <v>8.5484022467838691E-2</v>
      </c>
      <c r="BI277" s="34">
        <f t="shared" si="259"/>
        <v>0.23864805648225285</v>
      </c>
      <c r="BJ277" s="34">
        <f t="shared" si="260"/>
        <v>0.11427053464771424</v>
      </c>
      <c r="BL277" s="49">
        <f t="shared" si="261"/>
        <v>1</v>
      </c>
      <c r="BM277" s="49">
        <f t="shared" si="262"/>
        <v>0.61777056007931563</v>
      </c>
      <c r="BN277" s="49">
        <f t="shared" si="263"/>
        <v>13.806591598268556</v>
      </c>
      <c r="BO277" s="49">
        <f t="shared" si="264"/>
        <v>0.94133608227471532</v>
      </c>
      <c r="BP277" s="49">
        <f t="shared" si="265"/>
        <v>1.2583284489822169</v>
      </c>
      <c r="BU277" s="38">
        <f t="shared" si="266"/>
        <v>4.0118864089308065E-2</v>
      </c>
      <c r="BV277" s="38">
        <f t="shared" si="267"/>
        <v>2.4784253138197786E-2</v>
      </c>
      <c r="BW277" s="38">
        <f t="shared" si="267"/>
        <v>0.55390477186751885</v>
      </c>
      <c r="BX277" s="38">
        <f t="shared" si="267"/>
        <v>3.7765334347141022E-2</v>
      </c>
      <c r="BY277" s="38">
        <f t="shared" si="215"/>
        <v>5.0482708024427378E-2</v>
      </c>
    </row>
    <row r="278" spans="1:77" x14ac:dyDescent="0.25">
      <c r="A278" s="23" t="s">
        <v>748</v>
      </c>
      <c r="B278" s="24" t="s">
        <v>749</v>
      </c>
      <c r="C278" s="24" t="s">
        <v>65</v>
      </c>
      <c r="D278" s="24" t="s">
        <v>66</v>
      </c>
      <c r="E278" s="25">
        <v>0.65400000000000003</v>
      </c>
      <c r="F278" s="26">
        <f t="shared" si="216"/>
        <v>1.0598580742506809</v>
      </c>
      <c r="G278" s="27">
        <v>30902.954325135954</v>
      </c>
      <c r="H278" s="28">
        <f t="shared" si="217"/>
        <v>4.4900000000000011</v>
      </c>
      <c r="I278" s="27">
        <v>0.38380000000000003</v>
      </c>
      <c r="J278" s="27">
        <f t="shared" si="218"/>
        <v>1.5483179067000093E-4</v>
      </c>
      <c r="K278" s="20">
        <f t="shared" si="214"/>
        <v>0.99962013014717843</v>
      </c>
      <c r="S278" s="31">
        <f t="shared" si="219"/>
        <v>5.3523907586189523</v>
      </c>
      <c r="T278" s="31">
        <f t="shared" si="220"/>
        <v>10.250213120822412</v>
      </c>
      <c r="U278" s="31">
        <f t="shared" si="221"/>
        <v>3.315417890837979</v>
      </c>
      <c r="V278" s="31">
        <f t="shared" si="222"/>
        <v>1413.139753425829</v>
      </c>
      <c r="W278" s="31">
        <f t="shared" si="223"/>
        <v>2.9514356762168963</v>
      </c>
      <c r="X278" s="32">
        <f t="shared" si="224"/>
        <v>9262.4286279173684</v>
      </c>
      <c r="Y278" s="31">
        <f t="shared" si="225"/>
        <v>74.096079206745515</v>
      </c>
      <c r="Z278" s="31">
        <f t="shared" si="226"/>
        <v>5.0518849939142028</v>
      </c>
      <c r="AA278" s="31">
        <f t="shared" si="227"/>
        <v>14.316119005978685</v>
      </c>
      <c r="AB278" s="31">
        <f t="shared" si="228"/>
        <v>2.088447885694972</v>
      </c>
      <c r="AD278" s="73">
        <f t="shared" si="229"/>
        <v>707.72112329433071</v>
      </c>
      <c r="AE278" s="73">
        <f t="shared" si="230"/>
        <v>6.7031188600756968</v>
      </c>
      <c r="AF278" s="73">
        <f t="shared" si="231"/>
        <v>4.8779473568631826E-2</v>
      </c>
      <c r="AG278" s="73">
        <f t="shared" si="232"/>
        <v>1147.878787878788</v>
      </c>
      <c r="AH278" s="73">
        <f t="shared" si="233"/>
        <v>1987.6830665030773</v>
      </c>
      <c r="AI278" s="73">
        <f t="shared" si="234"/>
        <v>1.0614661404603463E-2</v>
      </c>
      <c r="AJ278" s="73">
        <f t="shared" si="235"/>
        <v>399.39393939393943</v>
      </c>
      <c r="AK278" s="73">
        <f t="shared" si="236"/>
        <v>116.89226459518018</v>
      </c>
      <c r="AL278" s="73">
        <f t="shared" si="237"/>
        <v>3.3738451604162561E-3</v>
      </c>
      <c r="AM278" s="73">
        <f t="shared" si="238"/>
        <v>83.63636363636364</v>
      </c>
      <c r="AN278" s="73">
        <f t="shared" si="239"/>
        <v>0.21351865971536813</v>
      </c>
      <c r="AO278" s="73">
        <f t="shared" si="240"/>
        <v>64.242424242424249</v>
      </c>
      <c r="AP278" s="73">
        <f t="shared" si="241"/>
        <v>24.522854305938175</v>
      </c>
      <c r="AQ278" s="73">
        <f t="shared" si="242"/>
        <v>927.27272727272737</v>
      </c>
      <c r="AR278" s="73">
        <f t="shared" si="243"/>
        <v>39.698841082278406</v>
      </c>
      <c r="AS278" s="73">
        <f t="shared" si="244"/>
        <v>0.59853061623514636</v>
      </c>
      <c r="AT278" s="73">
        <f t="shared" si="245"/>
        <v>206.66666666666669</v>
      </c>
      <c r="AU278" s="73">
        <f t="shared" si="246"/>
        <v>707.72112329433071</v>
      </c>
      <c r="AV278" s="73">
        <f t="shared" si="247"/>
        <v>1987.6830665030773</v>
      </c>
      <c r="AW278" s="73">
        <f t="shared" si="248"/>
        <v>116.89226459518018</v>
      </c>
      <c r="AX278" s="73">
        <f t="shared" si="249"/>
        <v>0.21351865971536813</v>
      </c>
      <c r="AY278" s="73">
        <f t="shared" si="250"/>
        <v>24.522854305938175</v>
      </c>
      <c r="AZ278" s="73">
        <f t="shared" si="251"/>
        <v>39.698841082278406</v>
      </c>
      <c r="BA278" s="73">
        <f t="shared" si="252"/>
        <v>2829.0909090909095</v>
      </c>
      <c r="BC278" s="34">
        <f t="shared" si="253"/>
        <v>4.5260716622000673E-2</v>
      </c>
      <c r="BD278" s="34">
        <f t="shared" si="254"/>
        <v>0.24290181936052607</v>
      </c>
      <c r="BE278" s="34">
        <f t="shared" si="255"/>
        <v>0.15005738830152404</v>
      </c>
      <c r="BF278" s="34">
        <f t="shared" si="256"/>
        <v>0.13358023826149465</v>
      </c>
      <c r="BG278" s="34">
        <f t="shared" si="257"/>
        <v>3.3536416437778254</v>
      </c>
      <c r="BH278" s="34">
        <f t="shared" si="258"/>
        <v>0.22865193511648832</v>
      </c>
      <c r="BI278" s="34">
        <f t="shared" si="259"/>
        <v>0.63833378859757994</v>
      </c>
      <c r="BJ278" s="34">
        <f t="shared" si="260"/>
        <v>0.30564985268242012</v>
      </c>
      <c r="BL278" s="49">
        <f t="shared" si="261"/>
        <v>1</v>
      </c>
      <c r="BM278" s="49">
        <f t="shared" si="262"/>
        <v>0.61776971739681352</v>
      </c>
      <c r="BN278" s="49">
        <f t="shared" si="263"/>
        <v>13.806572765106365</v>
      </c>
      <c r="BO278" s="49">
        <f t="shared" si="264"/>
        <v>0.94133479822607913</v>
      </c>
      <c r="BP278" s="49">
        <f t="shared" si="265"/>
        <v>1.2583267325336931</v>
      </c>
      <c r="BU278" s="38">
        <f t="shared" si="266"/>
        <v>4.011891698474486E-2</v>
      </c>
      <c r="BV278" s="38">
        <f t="shared" si="267"/>
        <v>2.4784252007932054E-2</v>
      </c>
      <c r="BW278" s="38">
        <f t="shared" si="267"/>
        <v>0.55390474660714151</v>
      </c>
      <c r="BX278" s="38">
        <f t="shared" si="267"/>
        <v>3.7765332624883623E-2</v>
      </c>
      <c r="BY278" s="38">
        <f t="shared" si="215"/>
        <v>5.0482705722204479E-2</v>
      </c>
    </row>
    <row r="279" spans="1:77" x14ac:dyDescent="0.25">
      <c r="A279" s="23" t="s">
        <v>750</v>
      </c>
      <c r="B279" s="24" t="s">
        <v>751</v>
      </c>
      <c r="C279" s="24" t="s">
        <v>65</v>
      </c>
      <c r="D279" s="24" t="s">
        <v>66</v>
      </c>
      <c r="E279" s="25">
        <v>1.06</v>
      </c>
      <c r="F279" s="26">
        <f t="shared" si="216"/>
        <v>0.65391243449051439</v>
      </c>
      <c r="G279" s="27">
        <v>39810.717055349742</v>
      </c>
      <c r="H279" s="28">
        <f t="shared" si="217"/>
        <v>4.6000000000000005</v>
      </c>
      <c r="I279" s="27">
        <v>1.212</v>
      </c>
      <c r="J279" s="27">
        <f t="shared" si="218"/>
        <v>4.8894249685263447E-4</v>
      </c>
      <c r="K279" s="20">
        <f t="shared" si="214"/>
        <v>0.99952135990084212</v>
      </c>
      <c r="S279" s="31">
        <f t="shared" si="219"/>
        <v>5.3544224030214052</v>
      </c>
      <c r="T279" s="31">
        <f t="shared" si="220"/>
        <v>10.25916337047717</v>
      </c>
      <c r="U279" s="31">
        <f t="shared" si="221"/>
        <v>3.3164830051106433</v>
      </c>
      <c r="V279" s="31">
        <f t="shared" si="222"/>
        <v>1820.23634473063</v>
      </c>
      <c r="W279" s="31">
        <f t="shared" si="223"/>
        <v>2.9523330243797465</v>
      </c>
      <c r="X279" s="32">
        <f t="shared" si="224"/>
        <v>3778.0040174654746</v>
      </c>
      <c r="Y279" s="31">
        <f t="shared" si="225"/>
        <v>74.129558184021917</v>
      </c>
      <c r="Z279" s="31">
        <f t="shared" si="226"/>
        <v>5.0537704607695648</v>
      </c>
      <c r="AA279" s="31">
        <f t="shared" si="227"/>
        <v>14.322210808108403</v>
      </c>
      <c r="AB279" s="31">
        <f t="shared" si="228"/>
        <v>2.0885257111988547</v>
      </c>
      <c r="AD279" s="73">
        <f t="shared" si="229"/>
        <v>707.45259056560405</v>
      </c>
      <c r="AE279" s="73">
        <f t="shared" si="230"/>
        <v>4.1356978627259489</v>
      </c>
      <c r="AF279" s="73">
        <f t="shared" si="231"/>
        <v>4.8736917616386904E-2</v>
      </c>
      <c r="AG279" s="73">
        <f t="shared" si="232"/>
        <v>1147.878787878788</v>
      </c>
      <c r="AH279" s="73">
        <f t="shared" si="233"/>
        <v>1987.0447066500635</v>
      </c>
      <c r="AI279" s="73">
        <f t="shared" si="234"/>
        <v>8.2406881081257578E-3</v>
      </c>
      <c r="AJ279" s="73">
        <f t="shared" si="235"/>
        <v>399.39393939393943</v>
      </c>
      <c r="AK279" s="73">
        <f t="shared" si="236"/>
        <v>116.85673572427716</v>
      </c>
      <c r="AL279" s="73">
        <f t="shared" si="237"/>
        <v>8.2715634646054418E-3</v>
      </c>
      <c r="AM279" s="73">
        <f t="shared" si="238"/>
        <v>83.63636363636364</v>
      </c>
      <c r="AN279" s="73">
        <f t="shared" si="239"/>
        <v>0.21342222872978267</v>
      </c>
      <c r="AO279" s="73">
        <f t="shared" si="240"/>
        <v>64.242424242424249</v>
      </c>
      <c r="AP279" s="73">
        <f t="shared" si="241"/>
        <v>24.513705289505467</v>
      </c>
      <c r="AQ279" s="73">
        <f t="shared" si="242"/>
        <v>927.27272727272737</v>
      </c>
      <c r="AR279" s="73">
        <f t="shared" si="243"/>
        <v>39.681955596658028</v>
      </c>
      <c r="AS279" s="73">
        <f t="shared" si="244"/>
        <v>0.59850831296803886</v>
      </c>
      <c r="AT279" s="73">
        <f t="shared" si="245"/>
        <v>206.66666666666669</v>
      </c>
      <c r="AU279" s="73">
        <f t="shared" si="246"/>
        <v>707.45259056560405</v>
      </c>
      <c r="AV279" s="73">
        <f t="shared" si="247"/>
        <v>1987.0447066500635</v>
      </c>
      <c r="AW279" s="73">
        <f t="shared" si="248"/>
        <v>116.85673572427716</v>
      </c>
      <c r="AX279" s="73">
        <f t="shared" si="249"/>
        <v>0.21342222872978267</v>
      </c>
      <c r="AY279" s="73">
        <f t="shared" si="250"/>
        <v>24.513705289505467</v>
      </c>
      <c r="AZ279" s="73">
        <f t="shared" si="251"/>
        <v>39.681955596658028</v>
      </c>
      <c r="BA279" s="73">
        <f t="shared" si="252"/>
        <v>2829.0909090909095</v>
      </c>
      <c r="BC279" s="34">
        <f t="shared" si="253"/>
        <v>6.4339309706964998E-2</v>
      </c>
      <c r="BD279" s="34">
        <f t="shared" si="254"/>
        <v>0.3454237079728632</v>
      </c>
      <c r="BE279" s="34">
        <f t="shared" si="255"/>
        <v>0.21337934227514091</v>
      </c>
      <c r="BF279" s="34">
        <f t="shared" si="256"/>
        <v>0.18993762430741934</v>
      </c>
      <c r="BG279" s="34">
        <f t="shared" si="257"/>
        <v>4.7694446024422694</v>
      </c>
      <c r="BH279" s="34">
        <f t="shared" si="258"/>
        <v>0.32515610286336427</v>
      </c>
      <c r="BI279" s="34">
        <f t="shared" si="259"/>
        <v>0.90778930531102131</v>
      </c>
      <c r="BJ279" s="34">
        <f t="shared" si="260"/>
        <v>0.43465555652170185</v>
      </c>
      <c r="BL279" s="49">
        <f t="shared" si="261"/>
        <v>1</v>
      </c>
      <c r="BM279" s="49">
        <f t="shared" si="262"/>
        <v>0.61773218615296721</v>
      </c>
      <c r="BN279" s="49">
        <f t="shared" si="263"/>
        <v>13.807519554555189</v>
      </c>
      <c r="BO279" s="49">
        <f t="shared" si="264"/>
        <v>0.94132537911644687</v>
      </c>
      <c r="BP279" s="49">
        <f t="shared" si="265"/>
        <v>1.2583257792943638</v>
      </c>
      <c r="BU279" s="38">
        <f t="shared" si="266"/>
        <v>4.01183642897582E-2</v>
      </c>
      <c r="BV279" s="38">
        <f t="shared" si="267"/>
        <v>2.4782404877593464E-2</v>
      </c>
      <c r="BW279" s="38">
        <f t="shared" si="267"/>
        <v>0.55393509942760488</v>
      </c>
      <c r="BX279" s="38">
        <f t="shared" si="267"/>
        <v>3.7764434474588361E-2</v>
      </c>
      <c r="BY279" s="38">
        <f t="shared" si="215"/>
        <v>5.0481972008925166E-2</v>
      </c>
    </row>
    <row r="280" spans="1:77" x14ac:dyDescent="0.25">
      <c r="A280" s="23" t="s">
        <v>752</v>
      </c>
      <c r="B280" s="24" t="s">
        <v>753</v>
      </c>
      <c r="C280" s="24" t="s">
        <v>65</v>
      </c>
      <c r="D280" s="24" t="s">
        <v>66</v>
      </c>
      <c r="E280" s="25">
        <v>0.58199999999999996</v>
      </c>
      <c r="F280" s="26">
        <f t="shared" si="216"/>
        <v>1.1909745370445797</v>
      </c>
      <c r="G280" s="27">
        <v>20417.379446695286</v>
      </c>
      <c r="H280" s="28">
        <f t="shared" si="217"/>
        <v>4.3099999999999996</v>
      </c>
      <c r="I280" s="27">
        <v>3.2229921560569974E-2</v>
      </c>
      <c r="J280" s="27">
        <f t="shared" si="218"/>
        <v>1.3002127327714224E-5</v>
      </c>
      <c r="K280" s="20">
        <f t="shared" si="214"/>
        <v>0.99973639681746485</v>
      </c>
      <c r="S280" s="31">
        <f t="shared" si="219"/>
        <v>5.3477346507213062</v>
      </c>
      <c r="T280" s="31">
        <f t="shared" si="220"/>
        <v>10.229734265622739</v>
      </c>
      <c r="U280" s="31">
        <f t="shared" si="221"/>
        <v>3.3129768696775521</v>
      </c>
      <c r="V280" s="31">
        <f t="shared" si="222"/>
        <v>933.93505072243738</v>
      </c>
      <c r="W280" s="31">
        <f t="shared" si="223"/>
        <v>2.9493791402094427</v>
      </c>
      <c r="X280" s="32">
        <f t="shared" si="224"/>
        <v>72898.620842858538</v>
      </c>
      <c r="Y280" s="31">
        <f t="shared" si="225"/>
        <v>74.019352329584549</v>
      </c>
      <c r="Z280" s="31">
        <f t="shared" si="226"/>
        <v>5.0475638946581496</v>
      </c>
      <c r="AA280" s="31">
        <f t="shared" si="227"/>
        <v>14.30215785806676</v>
      </c>
      <c r="AB280" s="31">
        <f t="shared" si="228"/>
        <v>2.0882692976212289</v>
      </c>
      <c r="AD280" s="73">
        <f t="shared" si="229"/>
        <v>708.33731428485737</v>
      </c>
      <c r="AE280" s="73">
        <f t="shared" si="230"/>
        <v>7.5323706778170205</v>
      </c>
      <c r="AF280" s="73">
        <f t="shared" si="231"/>
        <v>4.8877124959175303E-2</v>
      </c>
      <c r="AG280" s="73">
        <f t="shared" si="232"/>
        <v>1147.878787878788</v>
      </c>
      <c r="AH280" s="73">
        <f t="shared" si="233"/>
        <v>1989.14760326757</v>
      </c>
      <c r="AI280" s="73">
        <f t="shared" si="234"/>
        <v>1.6061074041922807E-2</v>
      </c>
      <c r="AJ280" s="73">
        <f t="shared" si="235"/>
        <v>399.39393939393943</v>
      </c>
      <c r="AK280" s="73">
        <f t="shared" si="236"/>
        <v>116.97377095285916</v>
      </c>
      <c r="AL280" s="73">
        <f t="shared" si="237"/>
        <v>4.2867752007768445E-4</v>
      </c>
      <c r="AM280" s="73">
        <f t="shared" si="238"/>
        <v>83.63636363636364</v>
      </c>
      <c r="AN280" s="73">
        <f t="shared" si="239"/>
        <v>0.21373998859031704</v>
      </c>
      <c r="AO280" s="73">
        <f t="shared" si="240"/>
        <v>64.242424242424249</v>
      </c>
      <c r="AP280" s="73">
        <f t="shared" si="241"/>
        <v>24.543847737563645</v>
      </c>
      <c r="AQ280" s="73">
        <f t="shared" si="242"/>
        <v>927.27272727272737</v>
      </c>
      <c r="AR280" s="73">
        <f t="shared" si="243"/>
        <v>39.737593373910343</v>
      </c>
      <c r="AS280" s="73">
        <f t="shared" si="244"/>
        <v>0.59858180236806102</v>
      </c>
      <c r="AT280" s="73">
        <f t="shared" si="245"/>
        <v>206.66666666666669</v>
      </c>
      <c r="AU280" s="73">
        <f t="shared" si="246"/>
        <v>708.33731428485737</v>
      </c>
      <c r="AV280" s="73">
        <f t="shared" si="247"/>
        <v>1989.14760326757</v>
      </c>
      <c r="AW280" s="73">
        <f t="shared" si="248"/>
        <v>116.97377095285916</v>
      </c>
      <c r="AX280" s="73">
        <f t="shared" si="249"/>
        <v>0.21373998859031704</v>
      </c>
      <c r="AY280" s="73">
        <f t="shared" si="250"/>
        <v>24.543847737563645</v>
      </c>
      <c r="AZ280" s="73">
        <f t="shared" si="251"/>
        <v>39.737593373910343</v>
      </c>
      <c r="BA280" s="73">
        <f t="shared" si="252"/>
        <v>2829.0909090909095</v>
      </c>
      <c r="BC280" s="34">
        <f t="shared" si="253"/>
        <v>4.1341225801557593E-2</v>
      </c>
      <c r="BD280" s="34">
        <f t="shared" si="254"/>
        <v>0.22167327147775617</v>
      </c>
      <c r="BE280" s="34">
        <f t="shared" si="255"/>
        <v>0.13696141897023756</v>
      </c>
      <c r="BF280" s="34">
        <f t="shared" si="256"/>
        <v>0.12193050216719083</v>
      </c>
      <c r="BG280" s="34">
        <f t="shared" si="257"/>
        <v>3.0600507583424035</v>
      </c>
      <c r="BH280" s="34">
        <f t="shared" si="258"/>
        <v>0.20867247871685202</v>
      </c>
      <c r="BI280" s="34">
        <f t="shared" si="259"/>
        <v>0.58249441255161283</v>
      </c>
      <c r="BJ280" s="34">
        <f t="shared" si="260"/>
        <v>0.27893644426757541</v>
      </c>
      <c r="BL280" s="49">
        <f t="shared" si="261"/>
        <v>1</v>
      </c>
      <c r="BM280" s="49">
        <f t="shared" si="262"/>
        <v>0.6178526533993115</v>
      </c>
      <c r="BN280" s="49">
        <f t="shared" si="263"/>
        <v>13.804328947477389</v>
      </c>
      <c r="BO280" s="49">
        <f t="shared" si="264"/>
        <v>0.94135155459097053</v>
      </c>
      <c r="BP280" s="49">
        <f t="shared" si="265"/>
        <v>1.2583224058005809</v>
      </c>
      <c r="BU280" s="38">
        <f t="shared" si="266"/>
        <v>4.0120385829895445E-2</v>
      </c>
      <c r="BV280" s="38">
        <f t="shared" si="267"/>
        <v>2.4788486840405039E-2</v>
      </c>
      <c r="BW280" s="38">
        <f t="shared" si="267"/>
        <v>0.55383500349558734</v>
      </c>
      <c r="BX280" s="38">
        <f t="shared" si="267"/>
        <v>3.7767387571761624E-2</v>
      </c>
      <c r="BY280" s="38">
        <f t="shared" si="215"/>
        <v>5.0484380419121573E-2</v>
      </c>
    </row>
    <row r="281" spans="1:77" x14ac:dyDescent="0.25">
      <c r="A281" s="23" t="s">
        <v>754</v>
      </c>
      <c r="B281" s="24" t="s">
        <v>755</v>
      </c>
      <c r="C281" s="24" t="s">
        <v>94</v>
      </c>
      <c r="D281" s="24" t="s">
        <v>90</v>
      </c>
      <c r="E281" s="25">
        <v>1.25</v>
      </c>
      <c r="F281" s="26">
        <f t="shared" si="216"/>
        <v>0.55451774444795621</v>
      </c>
      <c r="G281" s="27">
        <v>23988.329190194923</v>
      </c>
      <c r="H281" s="28">
        <f t="shared" si="217"/>
        <v>4.3800000000000008</v>
      </c>
      <c r="I281" s="27">
        <v>1.8651278683861775E-3</v>
      </c>
      <c r="J281" s="27">
        <f t="shared" si="218"/>
        <v>7.5242597105459516E-7</v>
      </c>
      <c r="K281" s="20">
        <f t="shared" si="214"/>
        <v>0.99969680294333441</v>
      </c>
      <c r="S281" s="31">
        <f t="shared" si="219"/>
        <v>5.3497762057532512</v>
      </c>
      <c r="T281" s="31">
        <f t="shared" si="220"/>
        <v>10.238707896180685</v>
      </c>
      <c r="U281" s="31">
        <f t="shared" si="221"/>
        <v>3.3140471797181918</v>
      </c>
      <c r="V281" s="31">
        <f t="shared" si="222"/>
        <v>1097.1321982361055</v>
      </c>
      <c r="W281" s="31">
        <f t="shared" si="223"/>
        <v>2.9502808657550461</v>
      </c>
      <c r="X281" s="32">
        <f t="shared" si="224"/>
        <v>1479805.7497732055</v>
      </c>
      <c r="Y281" s="31">
        <f t="shared" si="225"/>
        <v>74.052994621730022</v>
      </c>
      <c r="Z281" s="31">
        <f t="shared" si="226"/>
        <v>5.0494585590696399</v>
      </c>
      <c r="AA281" s="31">
        <f t="shared" si="227"/>
        <v>14.308279376811146</v>
      </c>
      <c r="AB281" s="31">
        <f t="shared" si="228"/>
        <v>2.0883476419475833</v>
      </c>
      <c r="AD281" s="73">
        <f t="shared" si="229"/>
        <v>708.06700211614702</v>
      </c>
      <c r="AE281" s="73">
        <f t="shared" si="230"/>
        <v>3.5070717875916042</v>
      </c>
      <c r="AF281" s="73">
        <f t="shared" si="231"/>
        <v>4.8834287008667716E-2</v>
      </c>
      <c r="AG281" s="73">
        <f t="shared" si="232"/>
        <v>1147.878787878788</v>
      </c>
      <c r="AH281" s="73">
        <f t="shared" si="233"/>
        <v>1988.5051849383678</v>
      </c>
      <c r="AI281" s="73">
        <f t="shared" si="234"/>
        <v>1.367200782559839E-2</v>
      </c>
      <c r="AJ281" s="73">
        <f t="shared" si="235"/>
        <v>399.39393939393943</v>
      </c>
      <c r="AK281" s="73">
        <f t="shared" si="236"/>
        <v>116.9380190220318</v>
      </c>
      <c r="AL281" s="73">
        <f t="shared" si="237"/>
        <v>2.1117636557899143E-5</v>
      </c>
      <c r="AM281" s="73">
        <f t="shared" si="238"/>
        <v>83.63636363636364</v>
      </c>
      <c r="AN281" s="73">
        <f t="shared" si="239"/>
        <v>0.21364288646533133</v>
      </c>
      <c r="AO281" s="73">
        <f t="shared" si="240"/>
        <v>64.242424242424249</v>
      </c>
      <c r="AP281" s="73">
        <f t="shared" si="241"/>
        <v>24.53463836307618</v>
      </c>
      <c r="AQ281" s="73">
        <f t="shared" si="242"/>
        <v>927.27272727272737</v>
      </c>
      <c r="AR281" s="73">
        <f t="shared" si="243"/>
        <v>39.720592418289534</v>
      </c>
      <c r="AS281" s="73">
        <f t="shared" si="244"/>
        <v>0.59855934658190135</v>
      </c>
      <c r="AT281" s="73">
        <f t="shared" si="245"/>
        <v>206.66666666666669</v>
      </c>
      <c r="AU281" s="73">
        <f t="shared" si="246"/>
        <v>708.06700211614702</v>
      </c>
      <c r="AV281" s="73">
        <f t="shared" si="247"/>
        <v>1988.5051849383678</v>
      </c>
      <c r="AW281" s="73">
        <f t="shared" si="248"/>
        <v>116.9380190220318</v>
      </c>
      <c r="AX281" s="73">
        <f t="shared" si="249"/>
        <v>0.21364288646533133</v>
      </c>
      <c r="AY281" s="73">
        <f t="shared" si="250"/>
        <v>24.53463836307618</v>
      </c>
      <c r="AZ281" s="73">
        <f t="shared" si="251"/>
        <v>39.720592418289534</v>
      </c>
      <c r="BA281" s="73">
        <f t="shared" si="252"/>
        <v>2829.0909090909095</v>
      </c>
      <c r="BC281" s="34">
        <f t="shared" si="253"/>
        <v>7.1876410643680708E-2</v>
      </c>
      <c r="BD281" s="34">
        <f t="shared" si="254"/>
        <v>0.38555139758218782</v>
      </c>
      <c r="BE281" s="34">
        <f t="shared" si="255"/>
        <v>0.23820017823178857</v>
      </c>
      <c r="BF281" s="34">
        <f t="shared" si="256"/>
        <v>0.21205556072645296</v>
      </c>
      <c r="BG281" s="34">
        <f t="shared" si="257"/>
        <v>5.3226634508257469</v>
      </c>
      <c r="BH281" s="34">
        <f t="shared" si="258"/>
        <v>0.36293695691993771</v>
      </c>
      <c r="BI281" s="34">
        <f t="shared" si="259"/>
        <v>1.0131602045445163</v>
      </c>
      <c r="BJ281" s="34">
        <f t="shared" si="260"/>
        <v>0.48514920801196099</v>
      </c>
      <c r="BL281" s="49">
        <f t="shared" si="261"/>
        <v>1</v>
      </c>
      <c r="BM281" s="49">
        <f t="shared" si="262"/>
        <v>0.6178169233091978</v>
      </c>
      <c r="BN281" s="49">
        <f t="shared" si="263"/>
        <v>13.805327860836289</v>
      </c>
      <c r="BO281" s="49">
        <f t="shared" si="264"/>
        <v>0.94134519858035426</v>
      </c>
      <c r="BP281" s="49">
        <f t="shared" si="265"/>
        <v>1.2583256371377618</v>
      </c>
      <c r="BU281" s="38">
        <f t="shared" si="266"/>
        <v>4.0119700409460606E-2</v>
      </c>
      <c r="BV281" s="38">
        <f t="shared" si="267"/>
        <v>2.4786629871059715E-2</v>
      </c>
      <c r="BW281" s="38">
        <f t="shared" si="267"/>
        <v>0.55386561783113164</v>
      </c>
      <c r="BX281" s="38">
        <f t="shared" si="267"/>
        <v>3.7766487348928013E-2</v>
      </c>
      <c r="BY281" s="38">
        <f t="shared" si="215"/>
        <v>5.048364757951064E-2</v>
      </c>
    </row>
    <row r="282" spans="1:77" x14ac:dyDescent="0.25">
      <c r="A282" s="23" t="s">
        <v>756</v>
      </c>
      <c r="B282" s="24" t="s">
        <v>757</v>
      </c>
      <c r="C282" s="24" t="s">
        <v>215</v>
      </c>
      <c r="D282" s="24" t="s">
        <v>133</v>
      </c>
      <c r="E282" s="25">
        <v>9.4900000000000002E-3</v>
      </c>
      <c r="F282" s="26">
        <f t="shared" si="216"/>
        <v>73.039745053735018</v>
      </c>
      <c r="G282" s="27">
        <v>50.118723362727238</v>
      </c>
      <c r="H282" s="28">
        <f t="shared" si="217"/>
        <v>1.7000000000000002</v>
      </c>
      <c r="I282" s="27">
        <v>8.5345000000000004E-5</v>
      </c>
      <c r="J282" s="27">
        <f t="shared" si="218"/>
        <v>3.4429700820039676E-8</v>
      </c>
      <c r="K282" s="20">
        <f t="shared" si="214"/>
        <v>0.99990449342118304</v>
      </c>
      <c r="S282" s="31">
        <f t="shared" si="219"/>
        <v>2.8655656483565988</v>
      </c>
      <c r="T282" s="31">
        <f t="shared" si="220"/>
        <v>3.422021226761689</v>
      </c>
      <c r="U282" s="31">
        <f t="shared" si="221"/>
        <v>2.0116695993734437</v>
      </c>
      <c r="V282" s="31">
        <f t="shared" si="222"/>
        <v>3.1241764541409904</v>
      </c>
      <c r="W282" s="31">
        <f t="shared" si="223"/>
        <v>1.8530407300691509</v>
      </c>
      <c r="X282" s="32">
        <f t="shared" si="224"/>
        <v>95287.398423466642</v>
      </c>
      <c r="Y282" s="31">
        <f t="shared" si="225"/>
        <v>33.116289014952102</v>
      </c>
      <c r="Z282" s="31">
        <f t="shared" si="226"/>
        <v>2.7439878467456116</v>
      </c>
      <c r="AA282" s="31">
        <f t="shared" si="227"/>
        <v>6.8594762565682936</v>
      </c>
      <c r="AB282" s="31">
        <f t="shared" si="228"/>
        <v>1.906848277738056</v>
      </c>
      <c r="AD282" s="73">
        <f t="shared" si="229"/>
        <v>1321.9030602814551</v>
      </c>
      <c r="AE282" s="73">
        <f t="shared" si="230"/>
        <v>461.94307001996901</v>
      </c>
      <c r="AF282" s="73">
        <f t="shared" si="231"/>
        <v>0.14611247764618854</v>
      </c>
      <c r="AG282" s="73">
        <f t="shared" si="232"/>
        <v>1147.878787878788</v>
      </c>
      <c r="AH282" s="73">
        <f t="shared" si="233"/>
        <v>3275.8858621975132</v>
      </c>
      <c r="AI282" s="73">
        <f t="shared" si="234"/>
        <v>4.8012652998898337</v>
      </c>
      <c r="AJ282" s="73">
        <f t="shared" si="235"/>
        <v>399.39393939393943</v>
      </c>
      <c r="AK282" s="73">
        <f t="shared" si="236"/>
        <v>186.18047320909426</v>
      </c>
      <c r="AL282" s="73">
        <f t="shared" si="237"/>
        <v>3.2795522300988747E-4</v>
      </c>
      <c r="AM282" s="73">
        <f t="shared" si="238"/>
        <v>83.63636363636364</v>
      </c>
      <c r="AN282" s="73">
        <f t="shared" si="239"/>
        <v>0.47773757244493426</v>
      </c>
      <c r="AO282" s="73">
        <f t="shared" si="240"/>
        <v>64.242424242424249</v>
      </c>
      <c r="AP282" s="73">
        <f t="shared" si="241"/>
        <v>45.148392265309695</v>
      </c>
      <c r="AQ282" s="73">
        <f t="shared" si="242"/>
        <v>927.27272727272737</v>
      </c>
      <c r="AR282" s="73">
        <f t="shared" si="243"/>
        <v>82.853750355812593</v>
      </c>
      <c r="AS282" s="73">
        <f t="shared" si="244"/>
        <v>0.65553196580630779</v>
      </c>
      <c r="AT282" s="73">
        <f t="shared" si="245"/>
        <v>206.66666666666669</v>
      </c>
      <c r="AU282" s="73">
        <f t="shared" si="246"/>
        <v>1321.9030602814551</v>
      </c>
      <c r="AV282" s="73">
        <f t="shared" si="247"/>
        <v>3275.8858621975132</v>
      </c>
      <c r="AW282" s="73">
        <f t="shared" si="248"/>
        <v>186.18047320909426</v>
      </c>
      <c r="AX282" s="73">
        <f t="shared" si="249"/>
        <v>0.47773757244493426</v>
      </c>
      <c r="AY282" s="73">
        <f t="shared" si="250"/>
        <v>45.148392265309695</v>
      </c>
      <c r="AZ282" s="73">
        <f t="shared" si="251"/>
        <v>82.853750355812593</v>
      </c>
      <c r="BA282" s="73">
        <f t="shared" si="252"/>
        <v>2829.0909090909095</v>
      </c>
      <c r="BC282" s="34">
        <f t="shared" si="253"/>
        <v>1.57409124285669E-3</v>
      </c>
      <c r="BD282" s="34">
        <f t="shared" si="254"/>
        <v>4.5193341488784042E-3</v>
      </c>
      <c r="BE282" s="34">
        <f t="shared" si="255"/>
        <v>3.1619172713792396E-3</v>
      </c>
      <c r="BF282" s="34">
        <f t="shared" si="256"/>
        <v>2.9168500478535869E-3</v>
      </c>
      <c r="BG282" s="34">
        <f t="shared" si="257"/>
        <v>5.2128060534347299E-2</v>
      </c>
      <c r="BH282" s="34">
        <f t="shared" si="258"/>
        <v>4.3192872400674518E-3</v>
      </c>
      <c r="BI282" s="34">
        <f t="shared" si="259"/>
        <v>1.0712683646090392E-2</v>
      </c>
      <c r="BJ282" s="34">
        <f t="shared" si="260"/>
        <v>5.6180052556661746E-3</v>
      </c>
      <c r="BL282" s="49">
        <f t="shared" si="261"/>
        <v>1</v>
      </c>
      <c r="BM282" s="49">
        <f t="shared" si="262"/>
        <v>0.69964228517246407</v>
      </c>
      <c r="BN282" s="49">
        <f t="shared" si="263"/>
        <v>11.534455921406984</v>
      </c>
      <c r="BO282" s="49">
        <f t="shared" si="264"/>
        <v>0.95573531360574449</v>
      </c>
      <c r="BP282" s="49">
        <f t="shared" si="265"/>
        <v>1.2431046412136699</v>
      </c>
      <c r="BU282" s="38">
        <f t="shared" si="266"/>
        <v>4.1912868880078467E-2</v>
      </c>
      <c r="BV282" s="38">
        <f t="shared" si="267"/>
        <v>2.9324015361391953E-2</v>
      </c>
      <c r="BW282" s="38">
        <f t="shared" si="267"/>
        <v>0.4834421386369756</v>
      </c>
      <c r="BX282" s="38">
        <f t="shared" si="267"/>
        <v>4.0057608883218243E-2</v>
      </c>
      <c r="BY282" s="38">
        <f t="shared" si="215"/>
        <v>5.2102081831405536E-2</v>
      </c>
    </row>
    <row r="283" spans="1:77" x14ac:dyDescent="0.25">
      <c r="A283" s="23" t="s">
        <v>758</v>
      </c>
      <c r="B283" s="24" t="s">
        <v>759</v>
      </c>
      <c r="C283" s="24" t="s">
        <v>333</v>
      </c>
      <c r="D283" s="24" t="s">
        <v>66</v>
      </c>
      <c r="E283" s="25">
        <v>3.47</v>
      </c>
      <c r="F283" s="26">
        <f t="shared" si="216"/>
        <v>0.19975423070891793</v>
      </c>
      <c r="G283" s="27">
        <v>100000</v>
      </c>
      <c r="H283" s="28">
        <f t="shared" si="217"/>
        <v>5</v>
      </c>
      <c r="I283" s="27">
        <v>6.4640000000000003E-2</v>
      </c>
      <c r="J283" s="27">
        <f t="shared" si="218"/>
        <v>2.6076933165473837E-5</v>
      </c>
      <c r="K283" s="20">
        <f t="shared" si="214"/>
        <v>0.99885438758306799</v>
      </c>
      <c r="S283" s="31">
        <f t="shared" si="219"/>
        <v>5.3586706166475579</v>
      </c>
      <c r="T283" s="31">
        <f t="shared" si="220"/>
        <v>10.277907114457948</v>
      </c>
      <c r="U283" s="31">
        <f t="shared" si="221"/>
        <v>3.3187101827412766</v>
      </c>
      <c r="V283" s="31">
        <f t="shared" si="222"/>
        <v>4570.9665406234044</v>
      </c>
      <c r="W283" s="31">
        <f t="shared" si="223"/>
        <v>2.9542093993438989</v>
      </c>
      <c r="X283" s="32">
        <f t="shared" si="224"/>
        <v>177880.49422026478</v>
      </c>
      <c r="Y283" s="31">
        <f t="shared" si="225"/>
        <v>74.199563470027442</v>
      </c>
      <c r="Z283" s="31">
        <f t="shared" si="226"/>
        <v>5.0577130138939879</v>
      </c>
      <c r="AA283" s="31">
        <f t="shared" si="227"/>
        <v>14.334948901833881</v>
      </c>
      <c r="AB283" s="31">
        <f t="shared" si="228"/>
        <v>2.0886882510002849</v>
      </c>
      <c r="AD283" s="73">
        <f t="shared" si="229"/>
        <v>706.89174069254761</v>
      </c>
      <c r="AE283" s="73">
        <f t="shared" si="230"/>
        <v>1.2633543903427968</v>
      </c>
      <c r="AF283" s="73">
        <f t="shared" si="231"/>
        <v>4.8648036456434715E-2</v>
      </c>
      <c r="AG283" s="73">
        <f t="shared" si="232"/>
        <v>1147.878787878788</v>
      </c>
      <c r="AH283" s="73">
        <f t="shared" si="233"/>
        <v>1985.7112062001797</v>
      </c>
      <c r="AI283" s="73">
        <f t="shared" si="234"/>
        <v>3.2815816669605827E-3</v>
      </c>
      <c r="AJ283" s="73">
        <f t="shared" si="235"/>
        <v>399.39393939393943</v>
      </c>
      <c r="AK283" s="73">
        <f t="shared" si="236"/>
        <v>116.78251381795114</v>
      </c>
      <c r="AL283" s="73">
        <f t="shared" si="237"/>
        <v>1.7567974575843004E-4</v>
      </c>
      <c r="AM283" s="73">
        <f t="shared" si="238"/>
        <v>83.63636363636364</v>
      </c>
      <c r="AN283" s="73">
        <f t="shared" si="239"/>
        <v>0.21322087061575282</v>
      </c>
      <c r="AO283" s="73">
        <f t="shared" si="240"/>
        <v>64.242424242424249</v>
      </c>
      <c r="AP283" s="73">
        <f t="shared" si="241"/>
        <v>24.49459653716724</v>
      </c>
      <c r="AQ283" s="73">
        <f t="shared" si="242"/>
        <v>927.27272727272737</v>
      </c>
      <c r="AR283" s="73">
        <f t="shared" si="243"/>
        <v>39.646694049995958</v>
      </c>
      <c r="AS283" s="73">
        <f t="shared" si="244"/>
        <v>0.59846173760079702</v>
      </c>
      <c r="AT283" s="73">
        <f t="shared" si="245"/>
        <v>206.66666666666669</v>
      </c>
      <c r="AU283" s="73">
        <f t="shared" si="246"/>
        <v>706.89174069254761</v>
      </c>
      <c r="AV283" s="73">
        <f t="shared" si="247"/>
        <v>1985.7112062001797</v>
      </c>
      <c r="AW283" s="73">
        <f t="shared" si="248"/>
        <v>116.78251381795114</v>
      </c>
      <c r="AX283" s="73">
        <f t="shared" si="249"/>
        <v>0.21322087061575282</v>
      </c>
      <c r="AY283" s="73">
        <f t="shared" si="250"/>
        <v>24.49459653716724</v>
      </c>
      <c r="AZ283" s="73">
        <f t="shared" si="251"/>
        <v>39.646694049995958</v>
      </c>
      <c r="BA283" s="73">
        <f t="shared" si="252"/>
        <v>2829.0909090909095</v>
      </c>
      <c r="BC283" s="34">
        <f t="shared" si="253"/>
        <v>0.12199836431801768</v>
      </c>
      <c r="BD283" s="34">
        <f t="shared" si="254"/>
        <v>0.65549978062223191</v>
      </c>
      <c r="BE283" s="34">
        <f t="shared" si="255"/>
        <v>0.40487654484195995</v>
      </c>
      <c r="BF283" s="34">
        <f t="shared" si="256"/>
        <v>0.36040817239909645</v>
      </c>
      <c r="BG283" s="34">
        <f t="shared" si="257"/>
        <v>9.0522253764542846</v>
      </c>
      <c r="BH283" s="34">
        <f t="shared" si="258"/>
        <v>0.61703271488501799</v>
      </c>
      <c r="BI283" s="34">
        <f t="shared" si="259"/>
        <v>1.7228343560156405</v>
      </c>
      <c r="BJ283" s="34">
        <f t="shared" si="260"/>
        <v>0.82484035383957621</v>
      </c>
      <c r="BL283" s="49">
        <f t="shared" si="261"/>
        <v>1</v>
      </c>
      <c r="BM283" s="49">
        <f t="shared" si="262"/>
        <v>0.61766083957744677</v>
      </c>
      <c r="BN283" s="49">
        <f t="shared" si="263"/>
        <v>13.809654318818348</v>
      </c>
      <c r="BO283" s="49">
        <f t="shared" si="264"/>
        <v>0.94131643232481466</v>
      </c>
      <c r="BP283" s="49">
        <f t="shared" si="265"/>
        <v>1.258338108147951</v>
      </c>
      <c r="BU283" s="38">
        <f t="shared" si="266"/>
        <v>4.0116768548979109E-2</v>
      </c>
      <c r="BV283" s="38">
        <f t="shared" si="267"/>
        <v>2.4778556943096549E-2</v>
      </c>
      <c r="BW283" s="38">
        <f t="shared" si="267"/>
        <v>0.55399870604944546</v>
      </c>
      <c r="BX283" s="38">
        <f t="shared" si="267"/>
        <v>3.7762573446925345E-2</v>
      </c>
      <c r="BY283" s="38">
        <f t="shared" si="215"/>
        <v>5.0480458640931591E-2</v>
      </c>
    </row>
    <row r="284" spans="1:77" x14ac:dyDescent="0.25">
      <c r="A284" s="23" t="s">
        <v>760</v>
      </c>
      <c r="B284" s="24" t="s">
        <v>761</v>
      </c>
      <c r="C284" s="24" t="s">
        <v>339</v>
      </c>
      <c r="D284" s="24" t="s">
        <v>133</v>
      </c>
      <c r="E284" s="25">
        <v>1.38E-2</v>
      </c>
      <c r="F284" s="26">
        <f t="shared" si="216"/>
        <v>50.228056562314876</v>
      </c>
      <c r="G284" s="27">
        <v>0.33884415613920255</v>
      </c>
      <c r="H284" s="28">
        <f t="shared" si="217"/>
        <v>-0.47000000000000003</v>
      </c>
      <c r="I284" s="27">
        <v>2.3937000000000001E-5</v>
      </c>
      <c r="J284" s="27">
        <f t="shared" si="218"/>
        <v>9.6566143128395301E-9</v>
      </c>
      <c r="K284" s="20">
        <f t="shared" si="214"/>
        <v>0.99144883326701871</v>
      </c>
      <c r="S284" s="31">
        <f t="shared" si="219"/>
        <v>0.8948671353596358</v>
      </c>
      <c r="T284" s="31">
        <f t="shared" si="220"/>
        <v>0.82310502866735957</v>
      </c>
      <c r="U284" s="31">
        <f t="shared" si="221"/>
        <v>0.97850695005451482</v>
      </c>
      <c r="V284" s="31">
        <f t="shared" si="222"/>
        <v>0.84916983863806861</v>
      </c>
      <c r="W284" s="31">
        <f t="shared" si="223"/>
        <v>0.98261149154968741</v>
      </c>
      <c r="X284" s="32">
        <f t="shared" si="224"/>
        <v>100668.23396550681</v>
      </c>
      <c r="Y284" s="31">
        <f t="shared" si="225"/>
        <v>0.64162432678070136</v>
      </c>
      <c r="Z284" s="31">
        <f t="shared" si="226"/>
        <v>0.91508180212422074</v>
      </c>
      <c r="AA284" s="31">
        <f t="shared" si="227"/>
        <v>0.95041786819518448</v>
      </c>
      <c r="AB284" s="31">
        <f t="shared" si="228"/>
        <v>0.93566927421197055</v>
      </c>
      <c r="AD284" s="73">
        <f t="shared" si="229"/>
        <v>4233.030636975679</v>
      </c>
      <c r="AE284" s="73">
        <f t="shared" si="230"/>
        <v>317.66954597750043</v>
      </c>
      <c r="AF284" s="73">
        <f t="shared" si="231"/>
        <v>0.60745589273038492</v>
      </c>
      <c r="AG284" s="73">
        <f t="shared" si="232"/>
        <v>1147.878787878788</v>
      </c>
      <c r="AH284" s="73">
        <f t="shared" si="233"/>
        <v>6734.750325107917</v>
      </c>
      <c r="AI284" s="73">
        <f t="shared" si="234"/>
        <v>17.664310856892396</v>
      </c>
      <c r="AJ284" s="73">
        <f t="shared" si="235"/>
        <v>399.39393939393943</v>
      </c>
      <c r="AK284" s="73">
        <f t="shared" si="236"/>
        <v>351.10519566171229</v>
      </c>
      <c r="AL284" s="73">
        <f t="shared" si="237"/>
        <v>3.104256304993646E-4</v>
      </c>
      <c r="AM284" s="73">
        <f t="shared" si="238"/>
        <v>83.63636363636364</v>
      </c>
      <c r="AN284" s="73">
        <f t="shared" si="239"/>
        <v>24.65756808468927</v>
      </c>
      <c r="AO284" s="73">
        <f t="shared" si="240"/>
        <v>64.242424242424249</v>
      </c>
      <c r="AP284" s="73">
        <f t="shared" si="241"/>
        <v>135.38313120043443</v>
      </c>
      <c r="AQ284" s="73">
        <f t="shared" si="242"/>
        <v>927.27272727272737</v>
      </c>
      <c r="AR284" s="73">
        <f t="shared" si="243"/>
        <v>597.98258466308255</v>
      </c>
      <c r="AS284" s="73">
        <f t="shared" si="244"/>
        <v>1.3359421266160116</v>
      </c>
      <c r="AT284" s="73">
        <f t="shared" si="245"/>
        <v>206.66666666666669</v>
      </c>
      <c r="AU284" s="73">
        <f t="shared" si="246"/>
        <v>4233.030636975679</v>
      </c>
      <c r="AV284" s="73">
        <f t="shared" si="247"/>
        <v>6734.750325107917</v>
      </c>
      <c r="AW284" s="73">
        <f t="shared" si="248"/>
        <v>351.10519566171229</v>
      </c>
      <c r="AX284" s="73">
        <f t="shared" si="249"/>
        <v>24.65756808468927</v>
      </c>
      <c r="AY284" s="73">
        <f t="shared" si="250"/>
        <v>135.38313120043443</v>
      </c>
      <c r="AZ284" s="73">
        <f t="shared" si="251"/>
        <v>597.98258466308255</v>
      </c>
      <c r="BA284" s="73">
        <f t="shared" si="252"/>
        <v>2829.0909090909095</v>
      </c>
      <c r="BC284" s="34">
        <f t="shared" si="253"/>
        <v>7.1755581579009357E-3</v>
      </c>
      <c r="BD284" s="34">
        <f t="shared" si="254"/>
        <v>6.4295932452963812E-3</v>
      </c>
      <c r="BE284" s="34">
        <f t="shared" si="255"/>
        <v>7.0029657255801254E-3</v>
      </c>
      <c r="BF284" s="34">
        <f t="shared" si="256"/>
        <v>7.0507796703706133E-3</v>
      </c>
      <c r="BG284" s="34">
        <f t="shared" si="257"/>
        <v>4.6040126723389573E-3</v>
      </c>
      <c r="BH284" s="34">
        <f t="shared" si="258"/>
        <v>6.5662226903791419E-3</v>
      </c>
      <c r="BI284" s="34">
        <f t="shared" si="259"/>
        <v>6.8045767052318153E-3</v>
      </c>
      <c r="BJ284" s="34">
        <f t="shared" si="260"/>
        <v>7.2724165394473317E-3</v>
      </c>
      <c r="BL284" s="49">
        <f t="shared" si="261"/>
        <v>1</v>
      </c>
      <c r="BM284" s="49">
        <f t="shared" si="262"/>
        <v>1.0891771000759962</v>
      </c>
      <c r="BN284" s="49">
        <f t="shared" si="263"/>
        <v>0.71606593087471881</v>
      </c>
      <c r="BO284" s="49">
        <f t="shared" si="264"/>
        <v>1.0212500915485927</v>
      </c>
      <c r="BP284" s="49">
        <f t="shared" si="265"/>
        <v>1.1310850098904039</v>
      </c>
      <c r="BU284" s="38">
        <f t="shared" si="266"/>
        <v>5.4712958420663697E-2</v>
      </c>
      <c r="BV284" s="38">
        <f t="shared" si="267"/>
        <v>5.9592101389197044E-2</v>
      </c>
      <c r="BW284" s="38">
        <f t="shared" si="267"/>
        <v>3.9178085502402336E-2</v>
      </c>
      <c r="BX284" s="38">
        <f t="shared" si="267"/>
        <v>5.5875613795997148E-2</v>
      </c>
      <c r="BY284" s="38">
        <f t="shared" si="215"/>
        <v>6.1885007116369656E-2</v>
      </c>
    </row>
    <row r="285" spans="1:77" x14ac:dyDescent="0.25">
      <c r="A285" s="23" t="s">
        <v>762</v>
      </c>
      <c r="B285" s="24" t="s">
        <v>763</v>
      </c>
      <c r="C285" s="24" t="s">
        <v>65</v>
      </c>
      <c r="D285" s="24" t="s">
        <v>66</v>
      </c>
      <c r="E285" s="25">
        <v>0.54100000000000004</v>
      </c>
      <c r="F285" s="26">
        <f t="shared" si="216"/>
        <v>1.281233235785481</v>
      </c>
      <c r="G285" s="27">
        <v>31622.77660168384</v>
      </c>
      <c r="H285" s="28">
        <f t="shared" si="217"/>
        <v>4.5000000000000009</v>
      </c>
      <c r="I285" s="27">
        <v>5.1510000000000002E-3</v>
      </c>
      <c r="J285" s="27">
        <f t="shared" si="218"/>
        <v>2.0780056116236966E-6</v>
      </c>
      <c r="K285" s="20">
        <f t="shared" si="214"/>
        <v>0.99961214839467583</v>
      </c>
      <c r="S285" s="31">
        <f t="shared" si="219"/>
        <v>5.3525973572914198</v>
      </c>
      <c r="T285" s="31">
        <f t="shared" si="220"/>
        <v>10.251122871792296</v>
      </c>
      <c r="U285" s="31">
        <f t="shared" si="221"/>
        <v>3.3155262027032308</v>
      </c>
      <c r="V285" s="31">
        <f t="shared" si="222"/>
        <v>1446.0365877941231</v>
      </c>
      <c r="W285" s="31">
        <f t="shared" si="223"/>
        <v>2.9515269278842462</v>
      </c>
      <c r="X285" s="32">
        <f t="shared" si="224"/>
        <v>706206.48657079076</v>
      </c>
      <c r="Y285" s="31">
        <f t="shared" si="225"/>
        <v>74.099483696356259</v>
      </c>
      <c r="Z285" s="31">
        <f t="shared" si="226"/>
        <v>5.0520767277377141</v>
      </c>
      <c r="AA285" s="31">
        <f t="shared" si="227"/>
        <v>14.316738483595641</v>
      </c>
      <c r="AB285" s="31">
        <f t="shared" si="228"/>
        <v>2.0884558025593347</v>
      </c>
      <c r="AD285" s="73">
        <f t="shared" si="229"/>
        <v>707.6938067908111</v>
      </c>
      <c r="AE285" s="73">
        <f t="shared" si="230"/>
        <v>8.1032157753964977</v>
      </c>
      <c r="AF285" s="73">
        <f t="shared" si="231"/>
        <v>4.8775144562537127E-2</v>
      </c>
      <c r="AG285" s="73">
        <f t="shared" si="232"/>
        <v>1147.878787878788</v>
      </c>
      <c r="AH285" s="73">
        <f t="shared" si="233"/>
        <v>1987.6181327196296</v>
      </c>
      <c r="AI285" s="73">
        <f t="shared" si="234"/>
        <v>1.0373181513257532E-2</v>
      </c>
      <c r="AJ285" s="73">
        <f t="shared" si="235"/>
        <v>399.39393939393943</v>
      </c>
      <c r="AK285" s="73">
        <f t="shared" si="236"/>
        <v>116.88865066438936</v>
      </c>
      <c r="AL285" s="73">
        <f t="shared" si="237"/>
        <v>4.4250513970417169E-5</v>
      </c>
      <c r="AM285" s="73">
        <f t="shared" si="238"/>
        <v>83.63636363636364</v>
      </c>
      <c r="AN285" s="73">
        <f t="shared" si="239"/>
        <v>0.21350884963272734</v>
      </c>
      <c r="AO285" s="73">
        <f t="shared" si="240"/>
        <v>64.242424242424249</v>
      </c>
      <c r="AP285" s="73">
        <f t="shared" si="241"/>
        <v>24.521923627155395</v>
      </c>
      <c r="AQ285" s="73">
        <f t="shared" si="242"/>
        <v>927.27272727272737</v>
      </c>
      <c r="AR285" s="73">
        <f t="shared" si="243"/>
        <v>39.697123334657491</v>
      </c>
      <c r="AS285" s="73">
        <f t="shared" si="244"/>
        <v>0.59852834734073168</v>
      </c>
      <c r="AT285" s="73">
        <f t="shared" si="245"/>
        <v>206.66666666666669</v>
      </c>
      <c r="AU285" s="73">
        <f t="shared" si="246"/>
        <v>707.6938067908111</v>
      </c>
      <c r="AV285" s="73">
        <f t="shared" si="247"/>
        <v>1987.6181327196296</v>
      </c>
      <c r="AW285" s="73">
        <f t="shared" si="248"/>
        <v>116.88865066438936</v>
      </c>
      <c r="AX285" s="73">
        <f t="shared" si="249"/>
        <v>0.21350884963272734</v>
      </c>
      <c r="AY285" s="73">
        <f t="shared" si="250"/>
        <v>24.521923627155395</v>
      </c>
      <c r="AZ285" s="73">
        <f t="shared" si="251"/>
        <v>39.697123334657491</v>
      </c>
      <c r="BA285" s="73">
        <f t="shared" si="252"/>
        <v>2829.0909090909095</v>
      </c>
      <c r="BC285" s="34">
        <f t="shared" si="253"/>
        <v>3.8954519866527273E-2</v>
      </c>
      <c r="BD285" s="34">
        <f t="shared" si="254"/>
        <v>0.20906584524856317</v>
      </c>
      <c r="BE285" s="34">
        <f t="shared" si="255"/>
        <v>0.12915405728900456</v>
      </c>
      <c r="BF285" s="34">
        <f t="shared" si="256"/>
        <v>0.11497527082269095</v>
      </c>
      <c r="BG285" s="34">
        <f t="shared" si="257"/>
        <v>2.886509809749124</v>
      </c>
      <c r="BH285" s="34">
        <f t="shared" si="258"/>
        <v>0.19680122325787888</v>
      </c>
      <c r="BI285" s="34">
        <f t="shared" si="259"/>
        <v>0.54941789498427451</v>
      </c>
      <c r="BJ285" s="34">
        <f t="shared" si="260"/>
        <v>0.26307374774748921</v>
      </c>
      <c r="BL285" s="49">
        <f t="shared" si="261"/>
        <v>1</v>
      </c>
      <c r="BM285" s="49">
        <f t="shared" si="262"/>
        <v>0.61776736958373257</v>
      </c>
      <c r="BN285" s="49">
        <f t="shared" si="263"/>
        <v>13.806701933150709</v>
      </c>
      <c r="BO285" s="49">
        <f t="shared" si="264"/>
        <v>0.94133608014210735</v>
      </c>
      <c r="BP285" s="49">
        <f t="shared" si="265"/>
        <v>1.2583296302402471</v>
      </c>
      <c r="BU285" s="38">
        <f t="shared" si="266"/>
        <v>4.0118768477596281E-2</v>
      </c>
      <c r="BV285" s="38">
        <f t="shared" si="267"/>
        <v>2.4784066073343422E-2</v>
      </c>
      <c r="BW285" s="38">
        <f t="shared" si="267"/>
        <v>0.55390787829525434</v>
      </c>
      <c r="BX285" s="38">
        <f t="shared" si="267"/>
        <v>3.7765244258829225E-2</v>
      </c>
      <c r="BY285" s="38">
        <f t="shared" si="215"/>
        <v>5.0482635104107811E-2</v>
      </c>
    </row>
    <row r="286" spans="1:77" x14ac:dyDescent="0.25">
      <c r="A286" s="23" t="s">
        <v>764</v>
      </c>
      <c r="B286" s="24" t="s">
        <v>765</v>
      </c>
      <c r="C286" s="24" t="s">
        <v>215</v>
      </c>
      <c r="D286" s="24" t="s">
        <v>90</v>
      </c>
      <c r="E286" s="25">
        <v>0.56000000000000005</v>
      </c>
      <c r="F286" s="26">
        <f t="shared" si="216"/>
        <v>1.2377628224284736</v>
      </c>
      <c r="G286" s="27">
        <v>208.92961308540396</v>
      </c>
      <c r="H286" s="28">
        <f t="shared" si="217"/>
        <v>2.3199999999999998</v>
      </c>
      <c r="I286" s="27">
        <v>1.7069000000000001E-2</v>
      </c>
      <c r="J286" s="27">
        <f t="shared" si="218"/>
        <v>6.885940164007935E-6</v>
      </c>
      <c r="K286" s="20">
        <f t="shared" si="214"/>
        <v>0.99994685831979635</v>
      </c>
      <c r="S286" s="31">
        <f t="shared" si="219"/>
        <v>4.3247854502736276</v>
      </c>
      <c r="T286" s="31">
        <f t="shared" si="220"/>
        <v>6.6287635789488597</v>
      </c>
      <c r="U286" s="31">
        <f t="shared" si="221"/>
        <v>2.7766833173746424</v>
      </c>
      <c r="V286" s="31">
        <f t="shared" si="222"/>
        <v>10.38204510491866</v>
      </c>
      <c r="W286" s="31">
        <f t="shared" si="223"/>
        <v>2.497557165555556</v>
      </c>
      <c r="X286" s="32">
        <f t="shared" si="224"/>
        <v>1546.0146484913641</v>
      </c>
      <c r="Y286" s="31">
        <f t="shared" si="225"/>
        <v>57.162419593053599</v>
      </c>
      <c r="Z286" s="31">
        <f t="shared" si="226"/>
        <v>4.0982162579188204</v>
      </c>
      <c r="AA286" s="31">
        <f t="shared" si="227"/>
        <v>11.234886779350402</v>
      </c>
      <c r="AB286" s="31">
        <f t="shared" si="228"/>
        <v>2.0394458305784942</v>
      </c>
      <c r="AD286" s="73">
        <f t="shared" si="229"/>
        <v>875.88160003644452</v>
      </c>
      <c r="AE286" s="73">
        <f t="shared" si="230"/>
        <v>7.8282852401598308</v>
      </c>
      <c r="AF286" s="73">
        <f t="shared" si="231"/>
        <v>7.5428847935965507E-2</v>
      </c>
      <c r="AG286" s="73">
        <f t="shared" si="232"/>
        <v>1147.878787878788</v>
      </c>
      <c r="AH286" s="73">
        <f t="shared" si="233"/>
        <v>2373.3351076675367</v>
      </c>
      <c r="AI286" s="73">
        <f t="shared" si="234"/>
        <v>1.4448020451089651</v>
      </c>
      <c r="AJ286" s="73">
        <f t="shared" si="235"/>
        <v>399.39393939393943</v>
      </c>
      <c r="AK286" s="73">
        <f t="shared" si="236"/>
        <v>138.13497635128533</v>
      </c>
      <c r="AL286" s="73">
        <f t="shared" si="237"/>
        <v>2.0213262552521382E-2</v>
      </c>
      <c r="AM286" s="73">
        <f t="shared" si="238"/>
        <v>83.63636363636364</v>
      </c>
      <c r="AN286" s="73">
        <f t="shared" si="239"/>
        <v>0.27677092108799783</v>
      </c>
      <c r="AO286" s="73">
        <f t="shared" si="240"/>
        <v>64.242424242424249</v>
      </c>
      <c r="AP286" s="73">
        <f t="shared" si="241"/>
        <v>30.229405155653303</v>
      </c>
      <c r="AQ286" s="73">
        <f t="shared" si="242"/>
        <v>927.27272727272737</v>
      </c>
      <c r="AR286" s="73">
        <f t="shared" si="243"/>
        <v>50.58647625874822</v>
      </c>
      <c r="AS286" s="73">
        <f t="shared" si="244"/>
        <v>0.61291159650238625</v>
      </c>
      <c r="AT286" s="73">
        <f t="shared" si="245"/>
        <v>206.66666666666669</v>
      </c>
      <c r="AU286" s="73">
        <f t="shared" si="246"/>
        <v>875.88160003644452</v>
      </c>
      <c r="AV286" s="73">
        <f t="shared" si="247"/>
        <v>2373.3351076675367</v>
      </c>
      <c r="AW286" s="73">
        <f t="shared" si="248"/>
        <v>138.13497635128533</v>
      </c>
      <c r="AX286" s="73">
        <f t="shared" si="249"/>
        <v>0.27677092108799783</v>
      </c>
      <c r="AY286" s="73">
        <f t="shared" si="250"/>
        <v>30.229405155653303</v>
      </c>
      <c r="AZ286" s="73">
        <f t="shared" si="251"/>
        <v>50.58647625874822</v>
      </c>
      <c r="BA286" s="73">
        <f t="shared" si="252"/>
        <v>2829.0909090909095</v>
      </c>
      <c r="BC286" s="34">
        <f t="shared" si="253"/>
        <v>4.8530277102818924E-2</v>
      </c>
      <c r="BD286" s="34">
        <f t="shared" si="254"/>
        <v>0.21038206349030666</v>
      </c>
      <c r="BE286" s="34">
        <f t="shared" si="255"/>
        <v>0.13467122776286036</v>
      </c>
      <c r="BF286" s="34">
        <f t="shared" si="256"/>
        <v>0.12118940770354911</v>
      </c>
      <c r="BG286" s="34">
        <f t="shared" si="257"/>
        <v>2.7741080627184975</v>
      </c>
      <c r="BH286" s="34">
        <f t="shared" si="258"/>
        <v>0.19888757062407794</v>
      </c>
      <c r="BI286" s="34">
        <f t="shared" si="259"/>
        <v>0.5387051546673306</v>
      </c>
      <c r="BJ286" s="34">
        <f t="shared" si="260"/>
        <v>0.26414290911297483</v>
      </c>
      <c r="BL286" s="49">
        <f t="shared" si="261"/>
        <v>1</v>
      </c>
      <c r="BM286" s="49">
        <f t="shared" si="262"/>
        <v>0.64012694584614782</v>
      </c>
      <c r="BN286" s="49">
        <f t="shared" si="263"/>
        <v>13.186048357427174</v>
      </c>
      <c r="BO286" s="49">
        <f t="shared" si="264"/>
        <v>0.94536372219412934</v>
      </c>
      <c r="BP286" s="49">
        <f t="shared" si="265"/>
        <v>1.2555391117035279</v>
      </c>
      <c r="BU286" s="38">
        <f t="shared" si="266"/>
        <v>4.0564844509716105E-2</v>
      </c>
      <c r="BV286" s="38">
        <f t="shared" si="267"/>
        <v>2.5966650024728449E-2</v>
      </c>
      <c r="BW286" s="38">
        <f t="shared" si="267"/>
        <v>0.53489000131663078</v>
      </c>
      <c r="BX286" s="38">
        <f t="shared" si="267"/>
        <v>3.8348532395931306E-2</v>
      </c>
      <c r="BY286" s="38">
        <f t="shared" si="215"/>
        <v>5.0930748842120691E-2</v>
      </c>
    </row>
    <row r="287" spans="1:77" x14ac:dyDescent="0.25">
      <c r="A287" s="23" t="s">
        <v>766</v>
      </c>
      <c r="B287" s="24" t="s">
        <v>767</v>
      </c>
      <c r="C287" s="24" t="s">
        <v>77</v>
      </c>
      <c r="D287" s="24" t="s">
        <v>226</v>
      </c>
      <c r="E287" s="25">
        <v>2.5099999999999998E-4</v>
      </c>
      <c r="F287" s="26">
        <f t="shared" si="216"/>
        <v>2761.5425520316548</v>
      </c>
      <c r="G287" s="27">
        <v>25.118864315095799</v>
      </c>
      <c r="H287" s="28">
        <f t="shared" si="217"/>
        <v>1.4</v>
      </c>
      <c r="I287" s="27">
        <v>1.2220999999999998E-4</v>
      </c>
      <c r="J287" s="27">
        <f t="shared" si="218"/>
        <v>4.9301701765973966E-8</v>
      </c>
      <c r="K287" s="20">
        <f t="shared" si="214"/>
        <v>0.9998469981571213</v>
      </c>
      <c r="S287" s="31">
        <f t="shared" si="219"/>
        <v>2.1551048488627407</v>
      </c>
      <c r="T287" s="31">
        <f t="shared" si="220"/>
        <v>2.3237037990931353</v>
      </c>
      <c r="U287" s="31">
        <f t="shared" si="221"/>
        <v>1.6392018895734057</v>
      </c>
      <c r="V287" s="31">
        <f t="shared" si="222"/>
        <v>1.9816496817482785</v>
      </c>
      <c r="W287" s="31">
        <f t="shared" si="223"/>
        <v>1.5392403955060927</v>
      </c>
      <c r="X287" s="32">
        <f t="shared" si="224"/>
        <v>43027.273718475371</v>
      </c>
      <c r="Y287" s="31">
        <f t="shared" si="225"/>
        <v>21.408777142643313</v>
      </c>
      <c r="Z287" s="31">
        <f t="shared" si="226"/>
        <v>2.0846449578707236</v>
      </c>
      <c r="AA287" s="31">
        <f t="shared" si="227"/>
        <v>4.7291887878498766</v>
      </c>
      <c r="AB287" s="31">
        <f t="shared" si="228"/>
        <v>1.7734804166268749</v>
      </c>
      <c r="AD287" s="73">
        <f t="shared" si="229"/>
        <v>1757.6871037151375</v>
      </c>
      <c r="AE287" s="73">
        <f t="shared" si="230"/>
        <v>17465.496950157394</v>
      </c>
      <c r="AF287" s="73">
        <f t="shared" si="231"/>
        <v>0.21517372403278484</v>
      </c>
      <c r="AG287" s="73">
        <f t="shared" si="232"/>
        <v>1147.878787878788</v>
      </c>
      <c r="AH287" s="73">
        <f t="shared" si="233"/>
        <v>4020.2491480259423</v>
      </c>
      <c r="AI287" s="73">
        <f t="shared" si="234"/>
        <v>7.5694509166557076</v>
      </c>
      <c r="AJ287" s="73">
        <f t="shared" si="235"/>
        <v>399.39393939393943</v>
      </c>
      <c r="AK287" s="73">
        <f t="shared" si="236"/>
        <v>224.1365292953906</v>
      </c>
      <c r="AL287" s="73">
        <f t="shared" si="237"/>
        <v>7.2628352436333052E-4</v>
      </c>
      <c r="AM287" s="73">
        <f t="shared" si="238"/>
        <v>83.63636363636364</v>
      </c>
      <c r="AN287" s="73">
        <f t="shared" si="239"/>
        <v>0.73899108842022698</v>
      </c>
      <c r="AO287" s="73">
        <f t="shared" si="240"/>
        <v>64.242424242424249</v>
      </c>
      <c r="AP287" s="73">
        <f t="shared" si="241"/>
        <v>59.42817226903346</v>
      </c>
      <c r="AQ287" s="73">
        <f t="shared" si="242"/>
        <v>927.27272727272737</v>
      </c>
      <c r="AR287" s="73">
        <f t="shared" si="243"/>
        <v>120.17564931928334</v>
      </c>
      <c r="AS287" s="73">
        <f t="shared" si="244"/>
        <v>0.7048287583448346</v>
      </c>
      <c r="AT287" s="73">
        <f t="shared" si="245"/>
        <v>206.66666666666669</v>
      </c>
      <c r="AU287" s="73">
        <f t="shared" si="246"/>
        <v>1757.6871037151375</v>
      </c>
      <c r="AV287" s="73">
        <f t="shared" si="247"/>
        <v>4020.2491480259423</v>
      </c>
      <c r="AW287" s="73">
        <f t="shared" si="248"/>
        <v>224.1365292953906</v>
      </c>
      <c r="AX287" s="73">
        <f t="shared" si="249"/>
        <v>0.73899108842022698</v>
      </c>
      <c r="AY287" s="73">
        <f t="shared" si="250"/>
        <v>59.42817226903346</v>
      </c>
      <c r="AZ287" s="73">
        <f t="shared" si="251"/>
        <v>120.17564931928334</v>
      </c>
      <c r="BA287" s="73">
        <f t="shared" si="252"/>
        <v>2829.0909090909095</v>
      </c>
      <c r="BC287" s="34">
        <f t="shared" si="253"/>
        <v>5.567810356502154E-5</v>
      </c>
      <c r="BD287" s="34">
        <f t="shared" si="254"/>
        <v>1.2019660649388395E-4</v>
      </c>
      <c r="BE287" s="34">
        <f t="shared" si="255"/>
        <v>9.1096133919689719E-5</v>
      </c>
      <c r="BF287" s="34">
        <f t="shared" si="256"/>
        <v>8.5701708447881317E-5</v>
      </c>
      <c r="BG287" s="34">
        <f t="shared" si="257"/>
        <v>1.1920001109485604E-3</v>
      </c>
      <c r="BH287" s="34">
        <f t="shared" si="258"/>
        <v>1.1606907786062611E-4</v>
      </c>
      <c r="BI287" s="34">
        <f t="shared" si="259"/>
        <v>2.6177694443321097E-4</v>
      </c>
      <c r="BJ287" s="34">
        <f t="shared" si="260"/>
        <v>1.4760633496653186E-4</v>
      </c>
      <c r="BL287" s="49">
        <f t="shared" si="261"/>
        <v>1</v>
      </c>
      <c r="BM287" s="49">
        <f t="shared" si="262"/>
        <v>0.75789272739846469</v>
      </c>
      <c r="BN287" s="49">
        <f t="shared" si="263"/>
        <v>9.9170862282972507</v>
      </c>
      <c r="BO287" s="49">
        <f t="shared" si="264"/>
        <v>0.96566018996994007</v>
      </c>
      <c r="BP287" s="49">
        <f t="shared" si="265"/>
        <v>1.2280407847790829</v>
      </c>
      <c r="BU287" s="38">
        <f t="shared" si="266"/>
        <v>4.3391663341827313E-2</v>
      </c>
      <c r="BV287" s="38">
        <f t="shared" si="267"/>
        <v>3.2886226076493483E-2</v>
      </c>
      <c r="BW287" s="38">
        <f t="shared" si="267"/>
        <v>0.43031886695014632</v>
      </c>
      <c r="BX287" s="38">
        <f t="shared" si="267"/>
        <v>4.1901601865780645E-2</v>
      </c>
      <c r="BY287" s="38">
        <f t="shared" si="215"/>
        <v>5.3286732303167376E-2</v>
      </c>
    </row>
    <row r="288" spans="1:77" x14ac:dyDescent="0.25">
      <c r="A288" s="23" t="s">
        <v>768</v>
      </c>
      <c r="B288" s="24" t="s">
        <v>769</v>
      </c>
      <c r="C288" s="24" t="s">
        <v>215</v>
      </c>
      <c r="D288" s="24" t="s">
        <v>236</v>
      </c>
      <c r="E288" s="25">
        <v>109</v>
      </c>
      <c r="F288" s="26">
        <f t="shared" si="216"/>
        <v>6.3591484455040852E-3</v>
      </c>
      <c r="G288" s="27">
        <v>7762471.1662869165</v>
      </c>
      <c r="H288" s="28">
        <f t="shared" si="217"/>
        <v>6.89</v>
      </c>
      <c r="I288" s="27">
        <v>81.911000000000001</v>
      </c>
      <c r="J288" s="27">
        <f t="shared" si="218"/>
        <v>3.3044363745623875E-2</v>
      </c>
      <c r="K288" s="20">
        <f t="shared" si="214"/>
        <v>0.9206404883310465</v>
      </c>
      <c r="S288" s="31">
        <f t="shared" si="219"/>
        <v>5.3614486411168141</v>
      </c>
      <c r="T288" s="31">
        <f t="shared" si="220"/>
        <v>10.290185118832074</v>
      </c>
      <c r="U288" s="31">
        <f t="shared" si="221"/>
        <v>3.3201665958362274</v>
      </c>
      <c r="V288" s="31">
        <f t="shared" si="222"/>
        <v>354756.07892426476</v>
      </c>
      <c r="W288" s="31">
        <f t="shared" si="223"/>
        <v>2.9554364128659647</v>
      </c>
      <c r="X288" s="32">
        <f t="shared" si="224"/>
        <v>10894.292896135634</v>
      </c>
      <c r="Y288" s="31">
        <f t="shared" si="225"/>
        <v>74.245341864104276</v>
      </c>
      <c r="Z288" s="31">
        <f t="shared" si="226"/>
        <v>5.060291158501304</v>
      </c>
      <c r="AA288" s="31">
        <f t="shared" si="227"/>
        <v>14.34327869387711</v>
      </c>
      <c r="AB288" s="31">
        <f t="shared" si="228"/>
        <v>2.0887943978077921</v>
      </c>
      <c r="AD288" s="73">
        <f t="shared" si="229"/>
        <v>706.52546607458362</v>
      </c>
      <c r="AE288" s="73">
        <f t="shared" si="230"/>
        <v>4.0218713160454181E-2</v>
      </c>
      <c r="AF288" s="73">
        <f t="shared" si="231"/>
        <v>4.8589990775282525E-2</v>
      </c>
      <c r="AG288" s="73">
        <f t="shared" si="232"/>
        <v>1147.878787878788</v>
      </c>
      <c r="AH288" s="73">
        <f t="shared" si="233"/>
        <v>1984.8401608113347</v>
      </c>
      <c r="AI288" s="73">
        <f t="shared" si="234"/>
        <v>4.228257355162131E-5</v>
      </c>
      <c r="AJ288" s="73">
        <f t="shared" si="235"/>
        <v>399.39393939393943</v>
      </c>
      <c r="AK288" s="73">
        <f t="shared" si="236"/>
        <v>116.73402902464898</v>
      </c>
      <c r="AL288" s="73">
        <f t="shared" si="237"/>
        <v>2.8684743744208339E-3</v>
      </c>
      <c r="AM288" s="73">
        <f t="shared" si="238"/>
        <v>83.63636363636364</v>
      </c>
      <c r="AN288" s="73">
        <f t="shared" si="239"/>
        <v>0.21308940231356194</v>
      </c>
      <c r="AO288" s="73">
        <f t="shared" si="240"/>
        <v>64.242424242424249</v>
      </c>
      <c r="AP288" s="73">
        <f t="shared" si="241"/>
        <v>24.482116897163802</v>
      </c>
      <c r="AQ288" s="73">
        <f t="shared" si="242"/>
        <v>927.27272727272737</v>
      </c>
      <c r="AR288" s="73">
        <f t="shared" si="243"/>
        <v>39.62366941778415</v>
      </c>
      <c r="AS288" s="73">
        <f t="shared" si="244"/>
        <v>0.59843132541521848</v>
      </c>
      <c r="AT288" s="73">
        <f t="shared" si="245"/>
        <v>206.66666666666669</v>
      </c>
      <c r="AU288" s="73">
        <f t="shared" si="246"/>
        <v>706.52546607458362</v>
      </c>
      <c r="AV288" s="73">
        <f t="shared" si="247"/>
        <v>1984.8401608113347</v>
      </c>
      <c r="AW288" s="73">
        <f t="shared" si="248"/>
        <v>116.73402902464898</v>
      </c>
      <c r="AX288" s="73">
        <f t="shared" si="249"/>
        <v>0.21308940231356194</v>
      </c>
      <c r="AY288" s="73">
        <f t="shared" si="250"/>
        <v>24.482116897163802</v>
      </c>
      <c r="AZ288" s="73">
        <f t="shared" si="251"/>
        <v>39.62366941778415</v>
      </c>
      <c r="BA288" s="73">
        <f t="shared" si="252"/>
        <v>2829.0909090909095</v>
      </c>
      <c r="BC288" s="34">
        <f t="shared" si="253"/>
        <v>0.18185674561466461</v>
      </c>
      <c r="BD288" s="34">
        <f t="shared" si="254"/>
        <v>0.97762912818364811</v>
      </c>
      <c r="BE288" s="34">
        <f t="shared" si="255"/>
        <v>0.60379467915480256</v>
      </c>
      <c r="BF288" s="34">
        <f t="shared" si="256"/>
        <v>0.53745284122857684</v>
      </c>
      <c r="BG288" s="34">
        <f t="shared" si="257"/>
        <v>13.502016248454222</v>
      </c>
      <c r="BH288" s="34">
        <f t="shared" si="258"/>
        <v>0.92024808194770802</v>
      </c>
      <c r="BI288" s="34">
        <f t="shared" si="259"/>
        <v>2.5696134342711918</v>
      </c>
      <c r="BJ288" s="34">
        <f t="shared" si="260"/>
        <v>1.2301897386205285</v>
      </c>
      <c r="BL288" s="49">
        <f t="shared" si="261"/>
        <v>1</v>
      </c>
      <c r="BM288" s="49">
        <f t="shared" si="262"/>
        <v>0.61761117968794754</v>
      </c>
      <c r="BN288" s="49">
        <f t="shared" si="263"/>
        <v>13.810979909671699</v>
      </c>
      <c r="BO288" s="49">
        <f t="shared" si="264"/>
        <v>0.94130591593301927</v>
      </c>
      <c r="BP288" s="49">
        <f t="shared" si="265"/>
        <v>1.2583398992070916</v>
      </c>
      <c r="BU288" s="38">
        <f t="shared" si="266"/>
        <v>4.0115919253676226E-2</v>
      </c>
      <c r="BV288" s="38">
        <f t="shared" si="267"/>
        <v>2.4776040214529421E-2</v>
      </c>
      <c r="BW288" s="38">
        <f t="shared" si="267"/>
        <v>0.55404015487053448</v>
      </c>
      <c r="BX288" s="38">
        <f t="shared" si="267"/>
        <v>3.7761352116576739E-2</v>
      </c>
      <c r="BY288" s="38">
        <f t="shared" si="215"/>
        <v>5.0479461790270762E-2</v>
      </c>
    </row>
    <row r="289" spans="1:77" x14ac:dyDescent="0.25">
      <c r="A289" s="23" t="s">
        <v>770</v>
      </c>
      <c r="B289" s="24" t="s">
        <v>771</v>
      </c>
      <c r="C289" s="24" t="s">
        <v>225</v>
      </c>
      <c r="D289" s="24" t="s">
        <v>66</v>
      </c>
      <c r="E289" s="25">
        <v>2.3800000000000002E-2</v>
      </c>
      <c r="F289" s="26">
        <f t="shared" si="216"/>
        <v>29.123831115964087</v>
      </c>
      <c r="G289" s="27">
        <v>165.95869074375622</v>
      </c>
      <c r="H289" s="28">
        <f t="shared" si="217"/>
        <v>2.2200000000000002</v>
      </c>
      <c r="I289" s="27">
        <v>3.7066999999999997E-4</v>
      </c>
      <c r="J289" s="27">
        <f t="shared" si="218"/>
        <v>1.4953491362076403E-7</v>
      </c>
      <c r="K289" s="20">
        <f t="shared" si="214"/>
        <v>0.99994372929114894</v>
      </c>
      <c r="S289" s="31">
        <f t="shared" si="219"/>
        <v>4.1299695428757115</v>
      </c>
      <c r="T289" s="31">
        <f t="shared" si="220"/>
        <v>6.0993084274579985</v>
      </c>
      <c r="U289" s="31">
        <f t="shared" si="221"/>
        <v>2.6745487099299914</v>
      </c>
      <c r="V289" s="31">
        <f t="shared" si="222"/>
        <v>8.4182168642793549</v>
      </c>
      <c r="W289" s="31">
        <f t="shared" si="223"/>
        <v>2.4115097763636064</v>
      </c>
      <c r="X289" s="32">
        <f t="shared" si="224"/>
        <v>57865.654781896075</v>
      </c>
      <c r="Y289" s="31">
        <f t="shared" si="225"/>
        <v>53.952095321256202</v>
      </c>
      <c r="Z289" s="31">
        <f t="shared" si="226"/>
        <v>3.9174174252822636</v>
      </c>
      <c r="AA289" s="31">
        <f t="shared" si="227"/>
        <v>10.650739298542947</v>
      </c>
      <c r="AB289" s="31">
        <f t="shared" si="228"/>
        <v>2.0273242989305196</v>
      </c>
      <c r="AD289" s="73">
        <f t="shared" si="229"/>
        <v>917.1980472675358</v>
      </c>
      <c r="AE289" s="73">
        <f t="shared" si="230"/>
        <v>184.19494682729015</v>
      </c>
      <c r="AF289" s="73">
        <f t="shared" si="231"/>
        <v>8.1976507000218121E-2</v>
      </c>
      <c r="AG289" s="73">
        <f t="shared" si="232"/>
        <v>1147.878787878788</v>
      </c>
      <c r="AH289" s="73">
        <f t="shared" si="233"/>
        <v>2463.9670893010202</v>
      </c>
      <c r="AI289" s="73">
        <f t="shared" si="234"/>
        <v>1.7818500333067959</v>
      </c>
      <c r="AJ289" s="73">
        <f t="shared" si="235"/>
        <v>399.39393939393943</v>
      </c>
      <c r="AK289" s="73">
        <f t="shared" si="236"/>
        <v>143.06390269760243</v>
      </c>
      <c r="AL289" s="73">
        <f t="shared" si="237"/>
        <v>5.4004400568499072E-4</v>
      </c>
      <c r="AM289" s="73">
        <f t="shared" si="238"/>
        <v>83.63636363636364</v>
      </c>
      <c r="AN289" s="73">
        <f t="shared" si="239"/>
        <v>0.29323968658090088</v>
      </c>
      <c r="AO289" s="73">
        <f t="shared" si="240"/>
        <v>64.242424242424249</v>
      </c>
      <c r="AP289" s="73">
        <f t="shared" si="241"/>
        <v>31.624569512703104</v>
      </c>
      <c r="AQ289" s="73">
        <f t="shared" si="242"/>
        <v>927.27272727272737</v>
      </c>
      <c r="AR289" s="73">
        <f t="shared" si="243"/>
        <v>53.36092804478681</v>
      </c>
      <c r="AS289" s="73">
        <f t="shared" si="244"/>
        <v>0.61657624320855631</v>
      </c>
      <c r="AT289" s="73">
        <f t="shared" si="245"/>
        <v>206.66666666666669</v>
      </c>
      <c r="AU289" s="73">
        <f t="shared" si="246"/>
        <v>917.1980472675358</v>
      </c>
      <c r="AV289" s="73">
        <f t="shared" si="247"/>
        <v>2463.9670893010202</v>
      </c>
      <c r="AW289" s="73">
        <f t="shared" si="248"/>
        <v>143.06390269760243</v>
      </c>
      <c r="AX289" s="73">
        <f t="shared" si="249"/>
        <v>0.29323968658090088</v>
      </c>
      <c r="AY289" s="73">
        <f t="shared" si="250"/>
        <v>31.624569512703104</v>
      </c>
      <c r="AZ289" s="73">
        <f t="shared" si="251"/>
        <v>53.36092804478681</v>
      </c>
      <c r="BA289" s="73">
        <f t="shared" si="252"/>
        <v>2829.0909090909095</v>
      </c>
      <c r="BC289" s="34">
        <f t="shared" si="253"/>
        <v>2.7216099755107211E-3</v>
      </c>
      <c r="BD289" s="34">
        <f t="shared" si="254"/>
        <v>1.1266112031547827E-2</v>
      </c>
      <c r="BE289" s="34">
        <f t="shared" si="255"/>
        <v>7.273818292083554E-3</v>
      </c>
      <c r="BF289" s="34">
        <f t="shared" si="256"/>
        <v>6.5631642884673097E-3</v>
      </c>
      <c r="BG289" s="34">
        <f t="shared" si="257"/>
        <v>0.14683656082603622</v>
      </c>
      <c r="BH289" s="34">
        <f t="shared" si="258"/>
        <v>1.0661682342887733E-2</v>
      </c>
      <c r="BI289" s="34">
        <f t="shared" si="259"/>
        <v>2.865604273147666E-2</v>
      </c>
      <c r="BJ289" s="34">
        <f t="shared" si="260"/>
        <v>1.4134908138078189E-2</v>
      </c>
      <c r="BL289" s="49">
        <f t="shared" si="261"/>
        <v>1</v>
      </c>
      <c r="BM289" s="49">
        <f t="shared" si="262"/>
        <v>0.64563695724976911</v>
      </c>
      <c r="BN289" s="49">
        <f t="shared" si="263"/>
        <v>13.033472453927184</v>
      </c>
      <c r="BO289" s="49">
        <f t="shared" si="264"/>
        <v>0.94634975340494165</v>
      </c>
      <c r="BP289" s="49">
        <f t="shared" si="265"/>
        <v>1.2546394087416353</v>
      </c>
      <c r="BU289" s="38">
        <f t="shared" si="266"/>
        <v>4.0680455060281888E-2</v>
      </c>
      <c r="BV289" s="38">
        <f t="shared" si="267"/>
        <v>2.6264805224656372E-2</v>
      </c>
      <c r="BW289" s="38">
        <f t="shared" si="267"/>
        <v>0.53020759044140664</v>
      </c>
      <c r="BX289" s="38">
        <f t="shared" si="267"/>
        <v>3.8497938614698572E-2</v>
      </c>
      <c r="BY289" s="38">
        <f t="shared" si="215"/>
        <v>5.1039302084172733E-2</v>
      </c>
    </row>
    <row r="290" spans="1:77" x14ac:dyDescent="0.25">
      <c r="A290" s="23" t="s">
        <v>772</v>
      </c>
      <c r="B290" s="24" t="s">
        <v>773</v>
      </c>
      <c r="C290" s="24" t="s">
        <v>65</v>
      </c>
      <c r="D290" s="24" t="s">
        <v>66</v>
      </c>
      <c r="E290" s="25">
        <v>0.38400000000000001</v>
      </c>
      <c r="F290" s="26">
        <f t="shared" si="216"/>
        <v>1.8050707827081909</v>
      </c>
      <c r="G290" s="27">
        <v>2691.5348039269184</v>
      </c>
      <c r="H290" s="28">
        <f t="shared" si="217"/>
        <v>3.4300000000000006</v>
      </c>
      <c r="I290" s="27">
        <v>9.8677000000000009E-4</v>
      </c>
      <c r="J290" s="27">
        <f t="shared" si="218"/>
        <v>3.9808068285418658E-7</v>
      </c>
      <c r="K290" s="20">
        <f t="shared" si="214"/>
        <v>0.99993215015007431</v>
      </c>
      <c r="S290" s="31">
        <f t="shared" si="219"/>
        <v>5.2592402359878401</v>
      </c>
      <c r="T290" s="31">
        <f t="shared" si="220"/>
        <v>9.8491176581770645</v>
      </c>
      <c r="U290" s="31">
        <f t="shared" si="221"/>
        <v>3.2665825971021323</v>
      </c>
      <c r="V290" s="31">
        <f t="shared" si="222"/>
        <v>123.84040062657834</v>
      </c>
      <c r="W290" s="31">
        <f t="shared" si="223"/>
        <v>2.9102924277967288</v>
      </c>
      <c r="X290" s="32">
        <f t="shared" si="224"/>
        <v>315965.07536115666</v>
      </c>
      <c r="Y290" s="31">
        <f t="shared" si="225"/>
        <v>72.561074248847135</v>
      </c>
      <c r="Z290" s="31">
        <f t="shared" si="226"/>
        <v>4.9654366849637883</v>
      </c>
      <c r="AA290" s="31">
        <f t="shared" si="227"/>
        <v>14.036810997420014</v>
      </c>
      <c r="AB290" s="31">
        <f t="shared" si="228"/>
        <v>2.084813520711164</v>
      </c>
      <c r="AD290" s="73">
        <f t="shared" si="229"/>
        <v>720.25612636584606</v>
      </c>
      <c r="AE290" s="73">
        <f t="shared" si="230"/>
        <v>11.416249308566421</v>
      </c>
      <c r="AF290" s="73">
        <f t="shared" si="231"/>
        <v>5.0765968826139811E-2</v>
      </c>
      <c r="AG290" s="73">
        <f t="shared" si="232"/>
        <v>1147.878787878788</v>
      </c>
      <c r="AH290" s="73">
        <f t="shared" si="233"/>
        <v>2017.3988577071816</v>
      </c>
      <c r="AI290" s="73">
        <f t="shared" si="234"/>
        <v>0.12112363916869252</v>
      </c>
      <c r="AJ290" s="73">
        <f t="shared" si="235"/>
        <v>399.39393939393943</v>
      </c>
      <c r="AK290" s="73">
        <f t="shared" si="236"/>
        <v>118.54478838787561</v>
      </c>
      <c r="AL290" s="73">
        <f t="shared" si="237"/>
        <v>9.8903335959774674E-5</v>
      </c>
      <c r="AM290" s="73">
        <f t="shared" si="238"/>
        <v>83.63636363636364</v>
      </c>
      <c r="AN290" s="73">
        <f t="shared" si="239"/>
        <v>0.21803557466818271</v>
      </c>
      <c r="AO290" s="73">
        <f t="shared" si="240"/>
        <v>64.242424242424249</v>
      </c>
      <c r="AP290" s="73">
        <f t="shared" si="241"/>
        <v>24.949797477282068</v>
      </c>
      <c r="AQ290" s="73">
        <f t="shared" si="242"/>
        <v>927.27272727272737</v>
      </c>
      <c r="AR290" s="73">
        <f t="shared" si="243"/>
        <v>40.488778643368057</v>
      </c>
      <c r="AS290" s="73">
        <f t="shared" si="244"/>
        <v>0.59957400869772015</v>
      </c>
      <c r="AT290" s="73">
        <f t="shared" si="245"/>
        <v>206.66666666666669</v>
      </c>
      <c r="AU290" s="73">
        <f t="shared" si="246"/>
        <v>720.25612636584606</v>
      </c>
      <c r="AV290" s="73">
        <f t="shared" si="247"/>
        <v>2017.3988577071816</v>
      </c>
      <c r="AW290" s="73">
        <f t="shared" si="248"/>
        <v>118.54478838787561</v>
      </c>
      <c r="AX290" s="73">
        <f t="shared" si="249"/>
        <v>0.21803557466818271</v>
      </c>
      <c r="AY290" s="73">
        <f t="shared" si="250"/>
        <v>24.949797477282068</v>
      </c>
      <c r="AZ290" s="73">
        <f t="shared" si="251"/>
        <v>40.488778643368057</v>
      </c>
      <c r="BA290" s="73">
        <f t="shared" si="252"/>
        <v>2829.0909090909095</v>
      </c>
      <c r="BC290" s="34">
        <f t="shared" si="253"/>
        <v>2.9785716748148845E-2</v>
      </c>
      <c r="BD290" s="34">
        <f t="shared" si="254"/>
        <v>0.15706507832895322</v>
      </c>
      <c r="BE290" s="34">
        <f t="shared" si="255"/>
        <v>9.7291662627951872E-2</v>
      </c>
      <c r="BF290" s="34">
        <f t="shared" si="256"/>
        <v>8.6685073586241251E-2</v>
      </c>
      <c r="BG290" s="34">
        <f t="shared" si="257"/>
        <v>2.1612836045175583</v>
      </c>
      <c r="BH290" s="34">
        <f t="shared" si="258"/>
        <v>0.14789909062919859</v>
      </c>
      <c r="BI290" s="34">
        <f t="shared" si="259"/>
        <v>0.41199548272341929</v>
      </c>
      <c r="BJ290" s="34">
        <f t="shared" si="260"/>
        <v>0.19761742651346625</v>
      </c>
      <c r="BL290" s="49">
        <f t="shared" si="261"/>
        <v>1</v>
      </c>
      <c r="BM290" s="49">
        <f t="shared" si="262"/>
        <v>0.61943535547848905</v>
      </c>
      <c r="BN290" s="49">
        <f t="shared" si="263"/>
        <v>13.760433748302848</v>
      </c>
      <c r="BO290" s="49">
        <f t="shared" si="264"/>
        <v>0.94164210276865234</v>
      </c>
      <c r="BP290" s="49">
        <f t="shared" si="265"/>
        <v>1.2581881893541045</v>
      </c>
      <c r="BU290" s="38">
        <f t="shared" si="266"/>
        <v>4.0150317837430664E-2</v>
      </c>
      <c r="BV290" s="38">
        <f t="shared" si="267"/>
        <v>2.4870526402203184E-2</v>
      </c>
      <c r="BW290" s="38">
        <f t="shared" si="267"/>
        <v>0.55248578857526676</v>
      </c>
      <c r="BX290" s="38">
        <f t="shared" si="267"/>
        <v>3.780722971526794E-2</v>
      </c>
      <c r="BY290" s="38">
        <f t="shared" si="215"/>
        <v>5.0516655701868689E-2</v>
      </c>
    </row>
    <row r="291" spans="1:77" x14ac:dyDescent="0.25">
      <c r="A291" s="23" t="s">
        <v>774</v>
      </c>
      <c r="B291" s="24" t="s">
        <v>775</v>
      </c>
      <c r="C291" s="24" t="s">
        <v>339</v>
      </c>
      <c r="D291" s="24" t="s">
        <v>90</v>
      </c>
      <c r="E291" s="25">
        <v>2.0499999999999998</v>
      </c>
      <c r="F291" s="26">
        <f t="shared" si="216"/>
        <v>0.33812057588290018</v>
      </c>
      <c r="G291" s="27">
        <v>2187.7616239495528</v>
      </c>
      <c r="H291" s="28">
        <f t="shared" si="217"/>
        <v>3.34</v>
      </c>
      <c r="I291" s="27">
        <v>4.8884000000000002E-3</v>
      </c>
      <c r="J291" s="27">
        <f t="shared" si="218"/>
        <v>1.972068070638959E-6</v>
      </c>
      <c r="K291" s="20">
        <f t="shared" si="214"/>
        <v>0.99993749237678964</v>
      </c>
      <c r="S291" s="31">
        <f t="shared" si="219"/>
        <v>5.2363525126063557</v>
      </c>
      <c r="T291" s="31">
        <f t="shared" si="220"/>
        <v>9.7532656658315897</v>
      </c>
      <c r="U291" s="31">
        <f t="shared" si="221"/>
        <v>3.2545834299186485</v>
      </c>
      <c r="V291" s="31">
        <f t="shared" si="222"/>
        <v>100.81729700663678</v>
      </c>
      <c r="W291" s="31">
        <f t="shared" si="223"/>
        <v>2.9001832489938826</v>
      </c>
      <c r="X291" s="32">
        <f t="shared" si="224"/>
        <v>51933.552338277848</v>
      </c>
      <c r="Y291" s="31">
        <f t="shared" si="225"/>
        <v>72.18391298476368</v>
      </c>
      <c r="Z291" s="31">
        <f t="shared" si="226"/>
        <v>4.9441957415297964</v>
      </c>
      <c r="AA291" s="31">
        <f t="shared" si="227"/>
        <v>13.968183100790384</v>
      </c>
      <c r="AB291" s="31">
        <f t="shared" si="228"/>
        <v>2.0839002815824768</v>
      </c>
      <c r="AD291" s="73">
        <f t="shared" si="229"/>
        <v>723.40431452628673</v>
      </c>
      <c r="AE291" s="73">
        <f t="shared" si="230"/>
        <v>2.1384584070680517</v>
      </c>
      <c r="AF291" s="73">
        <f t="shared" si="231"/>
        <v>5.1264880618564455E-2</v>
      </c>
      <c r="AG291" s="73">
        <f t="shared" si="232"/>
        <v>1147.878787878788</v>
      </c>
      <c r="AH291" s="73">
        <f t="shared" si="233"/>
        <v>2024.8367085690973</v>
      </c>
      <c r="AI291" s="73">
        <f t="shared" si="234"/>
        <v>0.14878399287983837</v>
      </c>
      <c r="AJ291" s="73">
        <f t="shared" si="235"/>
        <v>399.39393939393943</v>
      </c>
      <c r="AK291" s="73">
        <f t="shared" si="236"/>
        <v>118.95800036762701</v>
      </c>
      <c r="AL291" s="73">
        <f t="shared" si="237"/>
        <v>6.0173045349272306E-4</v>
      </c>
      <c r="AM291" s="73">
        <f t="shared" si="238"/>
        <v>83.63636363636364</v>
      </c>
      <c r="AN291" s="73">
        <f t="shared" si="239"/>
        <v>0.21917481150859025</v>
      </c>
      <c r="AO291" s="73">
        <f t="shared" si="240"/>
        <v>64.242424242424249</v>
      </c>
      <c r="AP291" s="73">
        <f t="shared" si="241"/>
        <v>25.056985231288856</v>
      </c>
      <c r="AQ291" s="73">
        <f t="shared" si="242"/>
        <v>927.27272727272737</v>
      </c>
      <c r="AR291" s="73">
        <f t="shared" si="243"/>
        <v>40.687706427701002</v>
      </c>
      <c r="AS291" s="73">
        <f t="shared" si="244"/>
        <v>0.5998367633266849</v>
      </c>
      <c r="AT291" s="73">
        <f t="shared" si="245"/>
        <v>206.66666666666669</v>
      </c>
      <c r="AU291" s="73">
        <f t="shared" si="246"/>
        <v>723.40431452628673</v>
      </c>
      <c r="AV291" s="73">
        <f t="shared" si="247"/>
        <v>2024.8367085690973</v>
      </c>
      <c r="AW291" s="73">
        <f t="shared" si="248"/>
        <v>118.95800036762701</v>
      </c>
      <c r="AX291" s="73">
        <f t="shared" si="249"/>
        <v>0.21917481150859025</v>
      </c>
      <c r="AY291" s="73">
        <f t="shared" si="250"/>
        <v>25.056985231288856</v>
      </c>
      <c r="AZ291" s="73">
        <f t="shared" si="251"/>
        <v>40.687706427701002</v>
      </c>
      <c r="BA291" s="73">
        <f t="shared" si="252"/>
        <v>2829.0909090909095</v>
      </c>
      <c r="BC291" s="34">
        <f t="shared" si="253"/>
        <v>9.7654820109568469E-2</v>
      </c>
      <c r="BD291" s="34">
        <f t="shared" si="254"/>
        <v>0.51270587673215373</v>
      </c>
      <c r="BE291" s="34">
        <f t="shared" si="255"/>
        <v>0.31780240741767174</v>
      </c>
      <c r="BF291" s="34">
        <f t="shared" si="256"/>
        <v>0.28321544086423611</v>
      </c>
      <c r="BG291" s="34">
        <f t="shared" si="257"/>
        <v>7.049107037331841</v>
      </c>
      <c r="BH291" s="34">
        <f t="shared" si="258"/>
        <v>0.48282454572558675</v>
      </c>
      <c r="BI291" s="34">
        <f t="shared" si="259"/>
        <v>1.3442429638438513</v>
      </c>
      <c r="BJ291" s="34">
        <f t="shared" si="260"/>
        <v>0.64506107884541253</v>
      </c>
      <c r="BL291" s="49">
        <f t="shared" si="261"/>
        <v>1</v>
      </c>
      <c r="BM291" s="49">
        <f t="shared" si="262"/>
        <v>0.61985325669223235</v>
      </c>
      <c r="BN291" s="49">
        <f t="shared" si="263"/>
        <v>13.748832141852773</v>
      </c>
      <c r="BO291" s="49">
        <f t="shared" si="264"/>
        <v>0.94171837624132115</v>
      </c>
      <c r="BP291" s="49">
        <f t="shared" si="265"/>
        <v>1.2581503511464593</v>
      </c>
      <c r="BU291" s="38">
        <f t="shared" si="266"/>
        <v>4.0158286435778984E-2</v>
      </c>
      <c r="BV291" s="38">
        <f t="shared" si="267"/>
        <v>2.4892244630397103E-2</v>
      </c>
      <c r="BW291" s="38">
        <f t="shared" si="267"/>
        <v>0.55212953930996833</v>
      </c>
      <c r="BX291" s="38">
        <f t="shared" si="267"/>
        <v>3.781779629493566E-2</v>
      </c>
      <c r="BY291" s="38">
        <f t="shared" si="215"/>
        <v>5.0525162180615424E-2</v>
      </c>
    </row>
    <row r="292" spans="1:77" x14ac:dyDescent="0.25">
      <c r="A292" s="23" t="s">
        <v>776</v>
      </c>
      <c r="B292" s="24" t="s">
        <v>777</v>
      </c>
      <c r="C292" s="24" t="s">
        <v>65</v>
      </c>
      <c r="D292" s="24" t="s">
        <v>90</v>
      </c>
      <c r="E292" s="25">
        <v>0.45100000000000001</v>
      </c>
      <c r="F292" s="26">
        <f t="shared" si="216"/>
        <v>1.536911708558637</v>
      </c>
      <c r="G292" s="27">
        <v>10964.781961431856</v>
      </c>
      <c r="H292" s="28">
        <f t="shared" si="217"/>
        <v>4.04</v>
      </c>
      <c r="I292" s="27">
        <v>4.5045999999999997E-4</v>
      </c>
      <c r="J292" s="27">
        <f t="shared" si="218"/>
        <v>1.8172362799689578E-7</v>
      </c>
      <c r="K292" s="20">
        <f t="shared" si="214"/>
        <v>0.99984115351128955</v>
      </c>
      <c r="S292" s="31">
        <f t="shared" si="219"/>
        <v>5.3359481291798225</v>
      </c>
      <c r="T292" s="31">
        <f t="shared" si="220"/>
        <v>10.178099962100644</v>
      </c>
      <c r="U292" s="31">
        <f t="shared" si="221"/>
        <v>3.3067976424940215</v>
      </c>
      <c r="V292" s="31">
        <f t="shared" si="222"/>
        <v>501.93878726395593</v>
      </c>
      <c r="W292" s="31">
        <f t="shared" si="223"/>
        <v>2.9441732028717498</v>
      </c>
      <c r="X292" s="32">
        <f t="shared" si="224"/>
        <v>2803496.0332419183</v>
      </c>
      <c r="Y292" s="31">
        <f t="shared" si="225"/>
        <v>73.825125088646772</v>
      </c>
      <c r="Z292" s="31">
        <f t="shared" si="226"/>
        <v>5.0366254175901899</v>
      </c>
      <c r="AA292" s="31">
        <f t="shared" si="227"/>
        <v>14.266816458291446</v>
      </c>
      <c r="AB292" s="31">
        <f t="shared" si="228"/>
        <v>2.0878157928786507</v>
      </c>
      <c r="AD292" s="73">
        <f t="shared" si="229"/>
        <v>709.90195337266994</v>
      </c>
      <c r="AE292" s="73">
        <f t="shared" si="230"/>
        <v>9.720265486672961</v>
      </c>
      <c r="AF292" s="73">
        <f t="shared" si="231"/>
        <v>4.9125082467435868E-2</v>
      </c>
      <c r="AG292" s="73">
        <f t="shared" si="232"/>
        <v>1147.878787878788</v>
      </c>
      <c r="AH292" s="73">
        <f t="shared" si="233"/>
        <v>1992.8646117667342</v>
      </c>
      <c r="AI292" s="73">
        <f t="shared" si="234"/>
        <v>2.9884122089397145E-2</v>
      </c>
      <c r="AJ292" s="73">
        <f t="shared" si="235"/>
        <v>399.39393939393943</v>
      </c>
      <c r="AK292" s="73">
        <f t="shared" si="236"/>
        <v>117.18060597232751</v>
      </c>
      <c r="AL292" s="73">
        <f t="shared" si="237"/>
        <v>1.1146796581646309E-5</v>
      </c>
      <c r="AM292" s="73">
        <f t="shared" si="238"/>
        <v>83.63636363636364</v>
      </c>
      <c r="AN292" s="73">
        <f t="shared" si="239"/>
        <v>0.21430231920895293</v>
      </c>
      <c r="AO292" s="73">
        <f t="shared" si="240"/>
        <v>64.242424242424249</v>
      </c>
      <c r="AP292" s="73">
        <f t="shared" si="241"/>
        <v>24.597151744389169</v>
      </c>
      <c r="AQ292" s="73">
        <f t="shared" si="242"/>
        <v>927.27272727272737</v>
      </c>
      <c r="AR292" s="73">
        <f t="shared" si="243"/>
        <v>39.836030343197905</v>
      </c>
      <c r="AS292" s="73">
        <f t="shared" si="244"/>
        <v>0.59871182326699313</v>
      </c>
      <c r="AT292" s="73">
        <f t="shared" si="245"/>
        <v>206.66666666666669</v>
      </c>
      <c r="AU292" s="73">
        <f t="shared" si="246"/>
        <v>709.90195337266994</v>
      </c>
      <c r="AV292" s="73">
        <f t="shared" si="247"/>
        <v>1992.8646117667342</v>
      </c>
      <c r="AW292" s="73">
        <f t="shared" si="248"/>
        <v>117.18060597232751</v>
      </c>
      <c r="AX292" s="73">
        <f t="shared" si="249"/>
        <v>0.21430231920895293</v>
      </c>
      <c r="AY292" s="73">
        <f t="shared" si="250"/>
        <v>24.597151744389169</v>
      </c>
      <c r="AZ292" s="73">
        <f t="shared" si="251"/>
        <v>39.836030343197905</v>
      </c>
      <c r="BA292" s="73">
        <f t="shared" si="252"/>
        <v>2829.0909090909095</v>
      </c>
      <c r="BC292" s="34">
        <f t="shared" si="253"/>
        <v>3.3655902921601352E-2</v>
      </c>
      <c r="BD292" s="34">
        <f t="shared" si="254"/>
        <v>0.18006584224906644</v>
      </c>
      <c r="BE292" s="34">
        <f t="shared" si="255"/>
        <v>0.11129159155735149</v>
      </c>
      <c r="BF292" s="34">
        <f t="shared" si="256"/>
        <v>9.9088798074417034E-2</v>
      </c>
      <c r="BG292" s="34">
        <f t="shared" si="257"/>
        <v>2.4846512431585723</v>
      </c>
      <c r="BH292" s="34">
        <f t="shared" si="258"/>
        <v>0.16951217610688529</v>
      </c>
      <c r="BI292" s="34">
        <f t="shared" si="259"/>
        <v>0.47305288642697579</v>
      </c>
      <c r="BJ292" s="34">
        <f t="shared" si="260"/>
        <v>0.22657788490752684</v>
      </c>
      <c r="BL292" s="49">
        <f t="shared" si="261"/>
        <v>1</v>
      </c>
      <c r="BM292" s="49">
        <f t="shared" si="262"/>
        <v>0.61806053922994098</v>
      </c>
      <c r="BN292" s="49">
        <f t="shared" si="263"/>
        <v>13.79857063463381</v>
      </c>
      <c r="BO292" s="49">
        <f t="shared" si="264"/>
        <v>0.94138996041468348</v>
      </c>
      <c r="BP292" s="49">
        <f t="shared" si="265"/>
        <v>1.2583057512602813</v>
      </c>
      <c r="BU292" s="38">
        <f t="shared" si="266"/>
        <v>4.0124289350340687E-2</v>
      </c>
      <c r="BV292" s="38">
        <f t="shared" si="267"/>
        <v>2.4799239912089745E-2</v>
      </c>
      <c r="BW292" s="38">
        <f t="shared" si="267"/>
        <v>0.55365784076516111</v>
      </c>
      <c r="BX292" s="38">
        <f t="shared" si="267"/>
        <v>3.7772603163184523E-2</v>
      </c>
      <c r="BY292" s="38">
        <f t="shared" si="215"/>
        <v>5.0488624054765341E-2</v>
      </c>
    </row>
    <row r="293" spans="1:77" x14ac:dyDescent="0.25">
      <c r="A293" s="23" t="s">
        <v>778</v>
      </c>
      <c r="B293" s="24" t="s">
        <v>779</v>
      </c>
      <c r="C293" s="24" t="s">
        <v>320</v>
      </c>
      <c r="D293" s="24" t="s">
        <v>66</v>
      </c>
      <c r="E293" s="25">
        <v>1.5299999999999999E-2</v>
      </c>
      <c r="F293" s="26">
        <f t="shared" si="216"/>
        <v>45.303737291499694</v>
      </c>
      <c r="G293" s="27">
        <v>1.5135612484362072E-3</v>
      </c>
      <c r="H293" s="28">
        <f t="shared" si="217"/>
        <v>-2.8200000000000003</v>
      </c>
      <c r="I293" s="27">
        <v>1.4807351996298158E-8</v>
      </c>
      <c r="J293" s="27">
        <f t="shared" si="218"/>
        <v>5.9735508719850351E-12</v>
      </c>
      <c r="K293" s="20">
        <f t="shared" si="214"/>
        <v>0.342154670268909</v>
      </c>
      <c r="S293" s="31">
        <f t="shared" si="219"/>
        <v>0.87084009624522929</v>
      </c>
      <c r="T293" s="31">
        <f t="shared" si="220"/>
        <v>0.79876720097616827</v>
      </c>
      <c r="U293" s="31">
        <f t="shared" si="221"/>
        <v>0.96591048274964086</v>
      </c>
      <c r="V293" s="31">
        <f t="shared" si="222"/>
        <v>0.83375338228623264</v>
      </c>
      <c r="W293" s="31">
        <f t="shared" si="223"/>
        <v>0.97199909334554757</v>
      </c>
      <c r="X293" s="32">
        <f t="shared" si="224"/>
        <v>160117527.03495494</v>
      </c>
      <c r="Y293" s="31">
        <f t="shared" si="225"/>
        <v>0.24568855398543885</v>
      </c>
      <c r="Z293" s="31">
        <f t="shared" si="226"/>
        <v>0.89278351713497328</v>
      </c>
      <c r="AA293" s="31">
        <f t="shared" si="227"/>
        <v>0.87837378022820334</v>
      </c>
      <c r="AB293" s="31">
        <f t="shared" si="228"/>
        <v>0.89239479648404141</v>
      </c>
      <c r="AD293" s="73">
        <f t="shared" si="229"/>
        <v>4349.822678506177</v>
      </c>
      <c r="AE293" s="73">
        <f t="shared" si="230"/>
        <v>286.52547284245134</v>
      </c>
      <c r="AF293" s="73">
        <f t="shared" si="231"/>
        <v>0.62596461070128218</v>
      </c>
      <c r="AG293" s="73">
        <f t="shared" si="232"/>
        <v>1147.878787878788</v>
      </c>
      <c r="AH293" s="73">
        <f t="shared" si="233"/>
        <v>6822.5784042019704</v>
      </c>
      <c r="AI293" s="73">
        <f t="shared" si="234"/>
        <v>17.990931513667199</v>
      </c>
      <c r="AJ293" s="73">
        <f t="shared" si="235"/>
        <v>399.39393939393943</v>
      </c>
      <c r="AK293" s="73">
        <f t="shared" si="236"/>
        <v>354.93860268175354</v>
      </c>
      <c r="AL293" s="73">
        <f t="shared" si="237"/>
        <v>1.9516913968561276E-7</v>
      </c>
      <c r="AM293" s="73">
        <f t="shared" si="238"/>
        <v>83.63636363636364</v>
      </c>
      <c r="AN293" s="73">
        <f t="shared" si="239"/>
        <v>64.394108987778537</v>
      </c>
      <c r="AO293" s="73">
        <f t="shared" si="240"/>
        <v>64.242424242424249</v>
      </c>
      <c r="AP293" s="73">
        <f t="shared" si="241"/>
        <v>138.76447906842782</v>
      </c>
      <c r="AQ293" s="73">
        <f t="shared" si="242"/>
        <v>927.27272727272737</v>
      </c>
      <c r="AR293" s="73">
        <f t="shared" si="243"/>
        <v>647.02902810427611</v>
      </c>
      <c r="AS293" s="73">
        <f t="shared" si="244"/>
        <v>1.4007253347116011</v>
      </c>
      <c r="AT293" s="73">
        <f t="shared" si="245"/>
        <v>206.66666666666669</v>
      </c>
      <c r="AU293" s="73">
        <f t="shared" si="246"/>
        <v>4349.822678506177</v>
      </c>
      <c r="AV293" s="73">
        <f t="shared" si="247"/>
        <v>6822.5784042019704</v>
      </c>
      <c r="AW293" s="73">
        <f t="shared" si="248"/>
        <v>354.93860268175354</v>
      </c>
      <c r="AX293" s="73">
        <f t="shared" si="249"/>
        <v>64.394108987778537</v>
      </c>
      <c r="AY293" s="73">
        <f t="shared" si="250"/>
        <v>138.76447906842782</v>
      </c>
      <c r="AZ293" s="73">
        <f t="shared" si="251"/>
        <v>647.02902810427611</v>
      </c>
      <c r="BA293" s="73">
        <f t="shared" si="252"/>
        <v>2829.0909090909095</v>
      </c>
      <c r="BC293" s="34">
        <f t="shared" si="253"/>
        <v>2.8141168805016917E-3</v>
      </c>
      <c r="BD293" s="34">
        <f t="shared" si="254"/>
        <v>2.4538415066289571E-3</v>
      </c>
      <c r="BE293" s="34">
        <f t="shared" si="255"/>
        <v>2.7110360749769418E-3</v>
      </c>
      <c r="BF293" s="34">
        <f t="shared" si="256"/>
        <v>2.7353190549119825E-3</v>
      </c>
      <c r="BG293" s="34">
        <f t="shared" si="257"/>
        <v>6.9139630711647466E-4</v>
      </c>
      <c r="BH293" s="34">
        <f t="shared" si="258"/>
        <v>2.5123971662031992E-3</v>
      </c>
      <c r="BI293" s="34">
        <f t="shared" si="259"/>
        <v>2.4665068476621278E-3</v>
      </c>
      <c r="BJ293" s="34">
        <f t="shared" si="260"/>
        <v>2.7639189038079922E-3</v>
      </c>
      <c r="BL293" s="49">
        <f t="shared" si="261"/>
        <v>1</v>
      </c>
      <c r="BM293" s="49">
        <f t="shared" si="262"/>
        <v>1.1048130319962326</v>
      </c>
      <c r="BN293" s="49">
        <f t="shared" si="263"/>
        <v>0.28176078416177025</v>
      </c>
      <c r="BO293" s="49">
        <f t="shared" si="264"/>
        <v>1.0238628531696348</v>
      </c>
      <c r="BP293" s="49">
        <f t="shared" si="265"/>
        <v>1.1263640688860193</v>
      </c>
      <c r="BU293" s="38">
        <f t="shared" si="266"/>
        <v>5.5400801365728884E-2</v>
      </c>
      <c r="BV293" s="38">
        <f t="shared" si="267"/>
        <v>6.1207527331891949E-2</v>
      </c>
      <c r="BW293" s="38">
        <f t="shared" si="267"/>
        <v>1.5609773235998242E-2</v>
      </c>
      <c r="BX293" s="38">
        <f t="shared" si="267"/>
        <v>5.6722822554199373E-2</v>
      </c>
      <c r="BY293" s="38">
        <f t="shared" si="215"/>
        <v>6.2401472045848519E-2</v>
      </c>
    </row>
    <row r="294" spans="1:77" x14ac:dyDescent="0.25">
      <c r="A294" s="23" t="s">
        <v>780</v>
      </c>
      <c r="B294" s="24" t="s">
        <v>781</v>
      </c>
      <c r="C294" s="24" t="s">
        <v>782</v>
      </c>
      <c r="D294" s="24" t="s">
        <v>90</v>
      </c>
      <c r="E294" s="25">
        <v>9.3799999999999994E-2</v>
      </c>
      <c r="F294" s="26">
        <f t="shared" si="216"/>
        <v>7.3896287906177545</v>
      </c>
      <c r="G294" s="27">
        <v>501.18723362727269</v>
      </c>
      <c r="H294" s="28">
        <f t="shared" si="217"/>
        <v>2.7</v>
      </c>
      <c r="I294" s="27">
        <v>1.5853769084091363E-2</v>
      </c>
      <c r="J294" s="27">
        <f t="shared" si="218"/>
        <v>6.3956942578388898E-6</v>
      </c>
      <c r="K294" s="20">
        <f t="shared" si="214"/>
        <v>0.9999517356879265</v>
      </c>
      <c r="S294" s="31">
        <f t="shared" si="219"/>
        <v>4.8620896106796847</v>
      </c>
      <c r="T294" s="31">
        <f t="shared" si="220"/>
        <v>8.3209156040803354</v>
      </c>
      <c r="U294" s="31">
        <f t="shared" si="221"/>
        <v>3.0583715544104511</v>
      </c>
      <c r="V294" s="31">
        <f t="shared" si="222"/>
        <v>23.738606646673073</v>
      </c>
      <c r="W294" s="31">
        <f t="shared" si="223"/>
        <v>2.7348766987622595</v>
      </c>
      <c r="X294" s="32">
        <f t="shared" si="224"/>
        <v>3783.7278051149115</v>
      </c>
      <c r="Y294" s="31">
        <f t="shared" si="225"/>
        <v>66.016525043313834</v>
      </c>
      <c r="Z294" s="31">
        <f t="shared" si="226"/>
        <v>4.5968611903049714</v>
      </c>
      <c r="AA294" s="31">
        <f t="shared" si="227"/>
        <v>12.845971191915785</v>
      </c>
      <c r="AB294" s="31">
        <f t="shared" si="228"/>
        <v>2.0677163530556948</v>
      </c>
      <c r="AD294" s="73">
        <f t="shared" si="229"/>
        <v>779.08889043911825</v>
      </c>
      <c r="AE294" s="73">
        <f t="shared" si="230"/>
        <v>46.73603128453631</v>
      </c>
      <c r="AF294" s="73">
        <f t="shared" si="231"/>
        <v>6.0089541078245587E-2</v>
      </c>
      <c r="AG294" s="73">
        <f t="shared" si="232"/>
        <v>1147.878787878788</v>
      </c>
      <c r="AH294" s="73">
        <f t="shared" si="233"/>
        <v>2154.7414638017472</v>
      </c>
      <c r="AI294" s="73">
        <f t="shared" si="234"/>
        <v>0.63188207392543927</v>
      </c>
      <c r="AJ294" s="73">
        <f t="shared" si="235"/>
        <v>399.39393939393943</v>
      </c>
      <c r="AK294" s="73">
        <f t="shared" si="236"/>
        <v>126.14828308571967</v>
      </c>
      <c r="AL294" s="73">
        <f t="shared" si="237"/>
        <v>8.2590507588193012E-3</v>
      </c>
      <c r="AM294" s="73">
        <f t="shared" si="238"/>
        <v>83.63636363636364</v>
      </c>
      <c r="AN294" s="73">
        <f t="shared" si="239"/>
        <v>0.23965053465034514</v>
      </c>
      <c r="AO294" s="73">
        <f t="shared" si="240"/>
        <v>64.242424242424249</v>
      </c>
      <c r="AP294" s="73">
        <f t="shared" si="241"/>
        <v>26.950267703840389</v>
      </c>
      <c r="AQ294" s="73">
        <f t="shared" si="242"/>
        <v>927.27272727272737</v>
      </c>
      <c r="AR294" s="73">
        <f t="shared" si="243"/>
        <v>44.242146027152572</v>
      </c>
      <c r="AS294" s="73">
        <f t="shared" si="244"/>
        <v>0.60453166032794381</v>
      </c>
      <c r="AT294" s="73">
        <f t="shared" si="245"/>
        <v>206.66666666666669</v>
      </c>
      <c r="AU294" s="73">
        <f t="shared" si="246"/>
        <v>779.08889043911825</v>
      </c>
      <c r="AV294" s="73">
        <f t="shared" si="247"/>
        <v>2154.7414638017472</v>
      </c>
      <c r="AW294" s="73">
        <f t="shared" si="248"/>
        <v>126.14828308571967</v>
      </c>
      <c r="AX294" s="73">
        <f t="shared" si="249"/>
        <v>0.23965053465034514</v>
      </c>
      <c r="AY294" s="73">
        <f t="shared" si="250"/>
        <v>26.950267703840389</v>
      </c>
      <c r="AZ294" s="73">
        <f t="shared" si="251"/>
        <v>44.242146027152572</v>
      </c>
      <c r="BA294" s="73">
        <f t="shared" si="252"/>
        <v>2829.0909090909095</v>
      </c>
      <c r="BC294" s="34">
        <f t="shared" si="253"/>
        <v>8.8341936441323956E-3</v>
      </c>
      <c r="BD294" s="34">
        <f t="shared" si="254"/>
        <v>4.3061471856060088E-2</v>
      </c>
      <c r="BE294" s="34">
        <f t="shared" si="255"/>
        <v>2.7010325717459538E-2</v>
      </c>
      <c r="BF294" s="34">
        <f t="shared" si="256"/>
        <v>2.4158848646378663E-2</v>
      </c>
      <c r="BG294" s="34">
        <f t="shared" si="257"/>
        <v>0.58320276594535025</v>
      </c>
      <c r="BH294" s="34">
        <f t="shared" si="258"/>
        <v>4.0609561910351054E-2</v>
      </c>
      <c r="BI294" s="34">
        <f t="shared" si="259"/>
        <v>0.11195403940665863</v>
      </c>
      <c r="BJ294" s="34">
        <f t="shared" si="260"/>
        <v>5.4143809058341909E-2</v>
      </c>
      <c r="BL294" s="49">
        <f t="shared" si="261"/>
        <v>1</v>
      </c>
      <c r="BM294" s="49">
        <f t="shared" si="262"/>
        <v>0.62725040629697715</v>
      </c>
      <c r="BN294" s="49">
        <f t="shared" si="263"/>
        <v>13.543493540926782</v>
      </c>
      <c r="BO294" s="49">
        <f t="shared" si="264"/>
        <v>0.94306023830525487</v>
      </c>
      <c r="BP294" s="49">
        <f t="shared" si="265"/>
        <v>1.2573608547177932</v>
      </c>
      <c r="BU294" s="38">
        <f t="shared" si="266"/>
        <v>4.0302313687833102E-2</v>
      </c>
      <c r="BV294" s="38">
        <f t="shared" si="267"/>
        <v>2.5279642635401538E-2</v>
      </c>
      <c r="BW294" s="38">
        <f t="shared" si="267"/>
        <v>0.54583412511557272</v>
      </c>
      <c r="BX294" s="38">
        <f t="shared" si="267"/>
        <v>3.8007509550701021E-2</v>
      </c>
      <c r="BY294" s="38">
        <f t="shared" si="215"/>
        <v>5.0674551585638446E-2</v>
      </c>
    </row>
    <row r="295" spans="1:77" x14ac:dyDescent="0.25">
      <c r="A295" s="23" t="s">
        <v>783</v>
      </c>
      <c r="B295" s="24" t="s">
        <v>784</v>
      </c>
      <c r="C295" s="24" t="s">
        <v>77</v>
      </c>
      <c r="D295" s="24" t="s">
        <v>133</v>
      </c>
      <c r="E295" s="25">
        <v>4.1799999999999997E-3</v>
      </c>
      <c r="F295" s="26">
        <f t="shared" si="216"/>
        <v>165.82468434448452</v>
      </c>
      <c r="G295" s="27">
        <v>13.182567385564075</v>
      </c>
      <c r="H295" s="28">
        <f t="shared" si="217"/>
        <v>1.1200000000000001</v>
      </c>
      <c r="I295" s="27">
        <v>1.4948000000000001E-4</v>
      </c>
      <c r="J295" s="27">
        <f t="shared" si="218"/>
        <v>6.0302907945158248E-8</v>
      </c>
      <c r="K295" s="20">
        <f t="shared" si="214"/>
        <v>0.99974227678754535</v>
      </c>
      <c r="S295" s="31">
        <f t="shared" si="219"/>
        <v>1.6507965394445081</v>
      </c>
      <c r="T295" s="31">
        <f t="shared" si="220"/>
        <v>1.6651716297977421</v>
      </c>
      <c r="U295" s="31">
        <f t="shared" si="221"/>
        <v>1.3748121284831998</v>
      </c>
      <c r="V295" s="31">
        <f t="shared" si="222"/>
        <v>1.4361450539327476</v>
      </c>
      <c r="W295" s="31">
        <f t="shared" si="223"/>
        <v>1.3164946559366295</v>
      </c>
      <c r="X295" s="32">
        <f t="shared" si="224"/>
        <v>25998.042452491714</v>
      </c>
      <c r="Y295" s="31">
        <f t="shared" si="225"/>
        <v>13.098402349235769</v>
      </c>
      <c r="Z295" s="31">
        <f t="shared" si="226"/>
        <v>1.6166218131000138</v>
      </c>
      <c r="AA295" s="31">
        <f t="shared" si="227"/>
        <v>3.2170410765481532</v>
      </c>
      <c r="AB295" s="31">
        <f t="shared" si="228"/>
        <v>1.6037138088360106</v>
      </c>
      <c r="AD295" s="73">
        <f t="shared" si="229"/>
        <v>2294.6498308475129</v>
      </c>
      <c r="AE295" s="73">
        <f t="shared" si="230"/>
        <v>1048.7654867199774</v>
      </c>
      <c r="AF295" s="73">
        <f t="shared" si="231"/>
        <v>0.30026934824774298</v>
      </c>
      <c r="AG295" s="73">
        <f t="shared" si="232"/>
        <v>1147.878787878788</v>
      </c>
      <c r="AH295" s="73">
        <f t="shared" si="233"/>
        <v>4793.3822108993199</v>
      </c>
      <c r="AI295" s="73">
        <f t="shared" si="234"/>
        <v>10.444627413452363</v>
      </c>
      <c r="AJ295" s="73">
        <f t="shared" si="235"/>
        <v>399.39393939393943</v>
      </c>
      <c r="AK295" s="73">
        <f t="shared" si="236"/>
        <v>262.05955219358435</v>
      </c>
      <c r="AL295" s="73">
        <f t="shared" si="237"/>
        <v>1.2020135768723971E-3</v>
      </c>
      <c r="AM295" s="73">
        <f t="shared" si="238"/>
        <v>83.63636363636364</v>
      </c>
      <c r="AN295" s="73">
        <f t="shared" si="239"/>
        <v>1.2078492552422726</v>
      </c>
      <c r="AO295" s="73">
        <f t="shared" si="240"/>
        <v>64.242424242424249</v>
      </c>
      <c r="AP295" s="73">
        <f t="shared" si="241"/>
        <v>76.633037283191101</v>
      </c>
      <c r="AQ295" s="73">
        <f t="shared" si="242"/>
        <v>927.27272727272737</v>
      </c>
      <c r="AR295" s="73">
        <f t="shared" si="243"/>
        <v>176.6633747627333</v>
      </c>
      <c r="AS295" s="73">
        <f t="shared" si="244"/>
        <v>0.77944081613119043</v>
      </c>
      <c r="AT295" s="73">
        <f t="shared" si="245"/>
        <v>206.66666666666669</v>
      </c>
      <c r="AU295" s="73">
        <f t="shared" si="246"/>
        <v>2294.6498308475129</v>
      </c>
      <c r="AV295" s="73">
        <f t="shared" si="247"/>
        <v>4793.3822108993199</v>
      </c>
      <c r="AW295" s="73">
        <f t="shared" si="248"/>
        <v>262.05955219358435</v>
      </c>
      <c r="AX295" s="73">
        <f t="shared" si="249"/>
        <v>1.2078492552422726</v>
      </c>
      <c r="AY295" s="73">
        <f t="shared" si="250"/>
        <v>76.633037283191101</v>
      </c>
      <c r="AZ295" s="73">
        <f t="shared" si="251"/>
        <v>176.6633747627333</v>
      </c>
      <c r="BA295" s="73">
        <f t="shared" si="252"/>
        <v>2829.0909090909095</v>
      </c>
      <c r="BC295" s="34">
        <f t="shared" si="253"/>
        <v>1.2063518010358052E-3</v>
      </c>
      <c r="BD295" s="34">
        <f t="shared" si="254"/>
        <v>1.9945235263652042E-3</v>
      </c>
      <c r="BE295" s="34">
        <f t="shared" si="255"/>
        <v>1.6549011103860168E-3</v>
      </c>
      <c r="BF295" s="34">
        <f t="shared" si="256"/>
        <v>1.5881484147311504E-3</v>
      </c>
      <c r="BG295" s="34">
        <f t="shared" si="257"/>
        <v>1.5801281264692196E-2</v>
      </c>
      <c r="BH295" s="34">
        <f t="shared" si="258"/>
        <v>1.9502146358269705E-3</v>
      </c>
      <c r="BI295" s="34">
        <f t="shared" si="259"/>
        <v>3.8638360083428111E-3</v>
      </c>
      <c r="BJ295" s="34">
        <f t="shared" si="260"/>
        <v>2.4093051933918416E-3</v>
      </c>
      <c r="BL295" s="49">
        <f t="shared" si="261"/>
        <v>1</v>
      </c>
      <c r="BM295" s="49">
        <f t="shared" si="262"/>
        <v>0.82972253197829593</v>
      </c>
      <c r="BN295" s="49">
        <f t="shared" si="263"/>
        <v>7.922333858597427</v>
      </c>
      <c r="BO295" s="49">
        <f t="shared" si="264"/>
        <v>0.97778472404435268</v>
      </c>
      <c r="BP295" s="49">
        <f t="shared" si="265"/>
        <v>1.2079602780031031</v>
      </c>
      <c r="BU295" s="38">
        <f t="shared" si="266"/>
        <v>4.5405035842216529E-2</v>
      </c>
      <c r="BV295" s="38">
        <f t="shared" si="267"/>
        <v>3.7673581303569174E-2</v>
      </c>
      <c r="BW295" s="38">
        <f t="shared" si="267"/>
        <v>0.35971385280362173</v>
      </c>
      <c r="BX295" s="38">
        <f t="shared" si="267"/>
        <v>4.4396350441205629E-2</v>
      </c>
      <c r="BY295" s="38">
        <f t="shared" si="215"/>
        <v>5.4847479718704739E-2</v>
      </c>
    </row>
    <row r="296" spans="1:77" x14ac:dyDescent="0.25">
      <c r="A296" s="23" t="s">
        <v>785</v>
      </c>
      <c r="B296" s="24" t="s">
        <v>786</v>
      </c>
      <c r="C296" s="24" t="s">
        <v>77</v>
      </c>
      <c r="D296" s="24" t="s">
        <v>279</v>
      </c>
      <c r="E296" s="25">
        <v>1.36</v>
      </c>
      <c r="F296" s="26">
        <f t="shared" si="216"/>
        <v>0.5096670445293715</v>
      </c>
      <c r="G296" s="27">
        <v>2398832.9190194933</v>
      </c>
      <c r="H296" s="28">
        <f t="shared" si="217"/>
        <v>6.3800000000000008</v>
      </c>
      <c r="I296" s="27">
        <v>9.7430674466694978</v>
      </c>
      <c r="J296" s="27">
        <f t="shared" si="218"/>
        <v>3.9305278253945596E-3</v>
      </c>
      <c r="K296" s="20">
        <f t="shared" si="214"/>
        <v>0.97402855722794046</v>
      </c>
      <c r="S296" s="31">
        <f t="shared" si="219"/>
        <v>5.3613675286532212</v>
      </c>
      <c r="T296" s="31">
        <f t="shared" si="220"/>
        <v>10.289826391761114</v>
      </c>
      <c r="U296" s="31">
        <f t="shared" si="221"/>
        <v>3.3201240716412657</v>
      </c>
      <c r="V296" s="31">
        <f t="shared" si="222"/>
        <v>109630.6850867685</v>
      </c>
      <c r="W296" s="31">
        <f t="shared" si="223"/>
        <v>2.9554005866553834</v>
      </c>
      <c r="X296" s="32">
        <f t="shared" si="224"/>
        <v>28304.021537707893</v>
      </c>
      <c r="Y296" s="31">
        <f t="shared" si="225"/>
        <v>74.24400523141297</v>
      </c>
      <c r="Z296" s="31">
        <f t="shared" si="226"/>
        <v>5.0602158821087055</v>
      </c>
      <c r="AA296" s="31">
        <f t="shared" si="227"/>
        <v>14.343035481493159</v>
      </c>
      <c r="AB296" s="31">
        <f t="shared" si="228"/>
        <v>2.088791300139111</v>
      </c>
      <c r="AD296" s="73">
        <f t="shared" si="229"/>
        <v>706.53615514240789</v>
      </c>
      <c r="AE296" s="73">
        <f t="shared" si="230"/>
        <v>3.2234115694775776</v>
      </c>
      <c r="AF296" s="73">
        <f t="shared" si="231"/>
        <v>4.8591684734383987E-2</v>
      </c>
      <c r="AG296" s="73">
        <f t="shared" si="232"/>
        <v>1147.878787878788</v>
      </c>
      <c r="AH296" s="73">
        <f t="shared" si="233"/>
        <v>1984.8655826715258</v>
      </c>
      <c r="AI296" s="73">
        <f t="shared" si="234"/>
        <v>1.3682300706347017E-4</v>
      </c>
      <c r="AJ296" s="73">
        <f t="shared" si="235"/>
        <v>399.39393939393943</v>
      </c>
      <c r="AK296" s="73">
        <f t="shared" si="236"/>
        <v>116.73544410791206</v>
      </c>
      <c r="AL296" s="73">
        <f t="shared" si="237"/>
        <v>1.1040833882339774E-3</v>
      </c>
      <c r="AM296" s="73">
        <f t="shared" si="238"/>
        <v>83.63636363636364</v>
      </c>
      <c r="AN296" s="73">
        <f t="shared" si="239"/>
        <v>0.21309323861334689</v>
      </c>
      <c r="AO296" s="73">
        <f t="shared" si="240"/>
        <v>64.242424242424249</v>
      </c>
      <c r="AP296" s="73">
        <f t="shared" si="241"/>
        <v>24.482481096139917</v>
      </c>
      <c r="AQ296" s="73">
        <f t="shared" si="242"/>
        <v>927.27272727272737</v>
      </c>
      <c r="AR296" s="73">
        <f t="shared" si="243"/>
        <v>39.624341309526478</v>
      </c>
      <c r="AS296" s="73">
        <f t="shared" si="244"/>
        <v>0.59843221288634796</v>
      </c>
      <c r="AT296" s="73">
        <f t="shared" si="245"/>
        <v>206.66666666666669</v>
      </c>
      <c r="AU296" s="73">
        <f t="shared" si="246"/>
        <v>706.53615514240789</v>
      </c>
      <c r="AV296" s="73">
        <f t="shared" si="247"/>
        <v>1984.8655826715258</v>
      </c>
      <c r="AW296" s="73">
        <f t="shared" si="248"/>
        <v>116.73544410791206</v>
      </c>
      <c r="AX296" s="73">
        <f t="shared" si="249"/>
        <v>0.21309323861334689</v>
      </c>
      <c r="AY296" s="73">
        <f t="shared" si="250"/>
        <v>24.482481096139917</v>
      </c>
      <c r="AZ296" s="73">
        <f t="shared" si="251"/>
        <v>39.624341309526478</v>
      </c>
      <c r="BA296" s="73">
        <f t="shared" si="252"/>
        <v>2829.0909090909095</v>
      </c>
      <c r="BC296" s="34">
        <f t="shared" si="253"/>
        <v>7.3739833210407224E-2</v>
      </c>
      <c r="BD296" s="34">
        <f t="shared" si="254"/>
        <v>0.39640562712999833</v>
      </c>
      <c r="BE296" s="34">
        <f t="shared" si="255"/>
        <v>0.24482537840410418</v>
      </c>
      <c r="BF296" s="34">
        <f t="shared" si="256"/>
        <v>0.21792868516122874</v>
      </c>
      <c r="BG296" s="34">
        <f t="shared" si="257"/>
        <v>5.4747405626369954</v>
      </c>
      <c r="BH296" s="34">
        <f t="shared" si="258"/>
        <v>0.37313947515534956</v>
      </c>
      <c r="BI296" s="34">
        <f t="shared" si="259"/>
        <v>1.0419173402988349</v>
      </c>
      <c r="BJ296" s="34">
        <f t="shared" si="260"/>
        <v>0.49881351967975185</v>
      </c>
      <c r="BL296" s="49">
        <f t="shared" si="261"/>
        <v>1</v>
      </c>
      <c r="BM296" s="49">
        <f t="shared" si="262"/>
        <v>0.61761327702801627</v>
      </c>
      <c r="BN296" s="49">
        <f t="shared" si="263"/>
        <v>13.810955717945937</v>
      </c>
      <c r="BO296" s="49">
        <f t="shared" si="264"/>
        <v>0.94130721063901845</v>
      </c>
      <c r="BP296" s="49">
        <f t="shared" si="265"/>
        <v>1.2583411675843077</v>
      </c>
      <c r="BU296" s="38">
        <f t="shared" si="266"/>
        <v>4.0115903345098396E-2</v>
      </c>
      <c r="BV296" s="38">
        <f t="shared" si="267"/>
        <v>2.477611452590538E-2</v>
      </c>
      <c r="BW296" s="38">
        <f t="shared" si="267"/>
        <v>0.55403896468455327</v>
      </c>
      <c r="BX296" s="38">
        <f t="shared" si="267"/>
        <v>3.7761389080039037E-2</v>
      </c>
      <c r="BY296" s="38">
        <f t="shared" si="215"/>
        <v>5.0479492653970351E-2</v>
      </c>
    </row>
    <row r="297" spans="1:77" x14ac:dyDescent="0.25">
      <c r="A297" s="23" t="s">
        <v>787</v>
      </c>
      <c r="B297" s="24" t="s">
        <v>788</v>
      </c>
      <c r="C297" s="24" t="s">
        <v>132</v>
      </c>
      <c r="D297" s="24" t="s">
        <v>66</v>
      </c>
      <c r="E297" s="25">
        <v>0.70599999999999996</v>
      </c>
      <c r="F297" s="26">
        <f t="shared" si="216"/>
        <v>0.9817948733143701</v>
      </c>
      <c r="G297" s="27">
        <v>758.57757502918378</v>
      </c>
      <c r="H297" s="28">
        <f t="shared" si="217"/>
        <v>2.88</v>
      </c>
      <c r="I297" s="27">
        <v>2.6626030574383244E-6</v>
      </c>
      <c r="J297" s="27">
        <f t="shared" si="218"/>
        <v>1.0741417384747136E-9</v>
      </c>
      <c r="K297" s="20">
        <f t="shared" si="214"/>
        <v>0.9999508488277643</v>
      </c>
      <c r="S297" s="31">
        <f t="shared" si="219"/>
        <v>5.0185997380643874</v>
      </c>
      <c r="T297" s="31">
        <f t="shared" si="220"/>
        <v>8.8906109948903342</v>
      </c>
      <c r="U297" s="31">
        <f t="shared" si="221"/>
        <v>3.1404238910756437</v>
      </c>
      <c r="V297" s="31">
        <f t="shared" si="222"/>
        <v>35.50168720831509</v>
      </c>
      <c r="W297" s="31">
        <f t="shared" si="223"/>
        <v>2.8040049749047506</v>
      </c>
      <c r="X297" s="32">
        <f t="shared" si="224"/>
        <v>33642073.807824828</v>
      </c>
      <c r="Y297" s="31">
        <f t="shared" si="225"/>
        <v>68.595617620692266</v>
      </c>
      <c r="Z297" s="31">
        <f t="shared" si="226"/>
        <v>4.7421103576081114</v>
      </c>
      <c r="AA297" s="31">
        <f t="shared" si="227"/>
        <v>13.315260367803715</v>
      </c>
      <c r="AB297" s="31">
        <f t="shared" si="228"/>
        <v>2.0747849958816111</v>
      </c>
      <c r="AD297" s="73">
        <f t="shared" si="229"/>
        <v>754.79221251085175</v>
      </c>
      <c r="AE297" s="73">
        <f t="shared" si="230"/>
        <v>6.2094047230729545</v>
      </c>
      <c r="AF297" s="73">
        <f t="shared" si="231"/>
        <v>5.6239104408837934E-2</v>
      </c>
      <c r="AG297" s="73">
        <f t="shared" si="232"/>
        <v>1147.878787878788</v>
      </c>
      <c r="AH297" s="73">
        <f t="shared" si="233"/>
        <v>2098.4428308316119</v>
      </c>
      <c r="AI297" s="73">
        <f t="shared" si="234"/>
        <v>0.42251513039320415</v>
      </c>
      <c r="AJ297" s="73">
        <f t="shared" si="235"/>
        <v>399.39393939393943</v>
      </c>
      <c r="AK297" s="73">
        <f t="shared" si="236"/>
        <v>123.03829810848296</v>
      </c>
      <c r="AL297" s="73">
        <f t="shared" si="237"/>
        <v>9.2889636288508299E-7</v>
      </c>
      <c r="AM297" s="73">
        <f t="shared" si="238"/>
        <v>83.63636363636364</v>
      </c>
      <c r="AN297" s="73">
        <f t="shared" si="239"/>
        <v>0.23064003315593143</v>
      </c>
      <c r="AO297" s="73">
        <f t="shared" si="240"/>
        <v>64.242424242424249</v>
      </c>
      <c r="AP297" s="73">
        <f t="shared" si="241"/>
        <v>26.124790511750334</v>
      </c>
      <c r="AQ297" s="73">
        <f t="shared" si="242"/>
        <v>927.27272727272737</v>
      </c>
      <c r="AR297" s="73">
        <f t="shared" si="243"/>
        <v>42.682855433121141</v>
      </c>
      <c r="AS297" s="73">
        <f t="shared" si="244"/>
        <v>0.60247206456631131</v>
      </c>
      <c r="AT297" s="73">
        <f t="shared" si="245"/>
        <v>206.66666666666669</v>
      </c>
      <c r="AU297" s="73">
        <f t="shared" si="246"/>
        <v>754.79221251085175</v>
      </c>
      <c r="AV297" s="73">
        <f t="shared" si="247"/>
        <v>2098.4428308316119</v>
      </c>
      <c r="AW297" s="73">
        <f t="shared" si="248"/>
        <v>123.03829810848296</v>
      </c>
      <c r="AX297" s="73">
        <f t="shared" si="249"/>
        <v>0.23064003315593143</v>
      </c>
      <c r="AY297" s="73">
        <f t="shared" si="250"/>
        <v>26.124790511750334</v>
      </c>
      <c r="AZ297" s="73">
        <f t="shared" si="251"/>
        <v>42.682855433121141</v>
      </c>
      <c r="BA297" s="73">
        <f t="shared" si="252"/>
        <v>2829.0909090909095</v>
      </c>
      <c r="BC297" s="34">
        <f t="shared" si="253"/>
        <v>5.086517753189175E-2</v>
      </c>
      <c r="BD297" s="34">
        <f t="shared" si="254"/>
        <v>0.25592954287401082</v>
      </c>
      <c r="BE297" s="34">
        <f t="shared" si="255"/>
        <v>0.15970606241132088</v>
      </c>
      <c r="BF297" s="34">
        <f t="shared" si="256"/>
        <v>0.1426262097720595</v>
      </c>
      <c r="BG297" s="34">
        <f t="shared" si="257"/>
        <v>3.4891282681862745</v>
      </c>
      <c r="BH297" s="34">
        <f t="shared" si="258"/>
        <v>0.24120828521555923</v>
      </c>
      <c r="BI297" s="34">
        <f t="shared" si="259"/>
        <v>0.66785623601522393</v>
      </c>
      <c r="BJ297" s="34">
        <f t="shared" si="260"/>
        <v>0.32189178027646209</v>
      </c>
      <c r="BL297" s="49">
        <f t="shared" si="261"/>
        <v>1</v>
      </c>
      <c r="BM297" s="49">
        <f t="shared" si="262"/>
        <v>0.62402355202088211</v>
      </c>
      <c r="BN297" s="49">
        <f t="shared" si="263"/>
        <v>13.633159458671425</v>
      </c>
      <c r="BO297" s="49">
        <f t="shared" si="264"/>
        <v>0.94247925623147544</v>
      </c>
      <c r="BP297" s="49">
        <f t="shared" si="265"/>
        <v>1.2577359247459885</v>
      </c>
      <c r="BU297" s="38">
        <f t="shared" si="266"/>
        <v>4.0238657968190643E-2</v>
      </c>
      <c r="BV297" s="38">
        <f t="shared" si="267"/>
        <v>2.5109870273863695E-2</v>
      </c>
      <c r="BW297" s="38">
        <f t="shared" si="267"/>
        <v>0.54858004048328257</v>
      </c>
      <c r="BX297" s="38">
        <f t="shared" si="267"/>
        <v>3.792410043361305E-2</v>
      </c>
      <c r="BY297" s="38">
        <f t="shared" si="215"/>
        <v>5.0609605690159799E-2</v>
      </c>
    </row>
    <row r="298" spans="1:77" x14ac:dyDescent="0.25">
      <c r="A298" s="23" t="s">
        <v>789</v>
      </c>
      <c r="B298" s="24" t="s">
        <v>790</v>
      </c>
      <c r="C298" s="24" t="s">
        <v>77</v>
      </c>
      <c r="D298" s="24" t="s">
        <v>66</v>
      </c>
      <c r="E298" s="25">
        <v>5.2900000000000003E-2</v>
      </c>
      <c r="F298" s="26">
        <f t="shared" si="216"/>
        <v>13.102971277125619</v>
      </c>
      <c r="G298" s="27">
        <v>416.86938347033572</v>
      </c>
      <c r="H298" s="28">
        <f t="shared" si="217"/>
        <v>2.6200000000000006</v>
      </c>
      <c r="I298" s="27">
        <v>4.0097000000000006E-5</v>
      </c>
      <c r="J298" s="27">
        <f t="shared" si="218"/>
        <v>1.6175847604207993E-8</v>
      </c>
      <c r="K298" s="20">
        <f t="shared" si="214"/>
        <v>0.99995149724868004</v>
      </c>
      <c r="S298" s="31">
        <f t="shared" si="219"/>
        <v>4.7742874548302661</v>
      </c>
      <c r="T298" s="31">
        <f t="shared" si="220"/>
        <v>8.0179380036684567</v>
      </c>
      <c r="U298" s="31">
        <f t="shared" si="221"/>
        <v>3.0123402069694136</v>
      </c>
      <c r="V298" s="31">
        <f t="shared" si="222"/>
        <v>19.885168872829926</v>
      </c>
      <c r="W298" s="31">
        <f t="shared" si="223"/>
        <v>2.6960957471593923</v>
      </c>
      <c r="X298" s="32">
        <f t="shared" si="224"/>
        <v>1254291.2164061638</v>
      </c>
      <c r="Y298" s="31">
        <f t="shared" si="225"/>
        <v>64.569654529481554</v>
      </c>
      <c r="Z298" s="31">
        <f t="shared" si="226"/>
        <v>4.5153764312184155</v>
      </c>
      <c r="AA298" s="31">
        <f t="shared" si="227"/>
        <v>12.582700041043378</v>
      </c>
      <c r="AB298" s="31">
        <f t="shared" si="228"/>
        <v>2.0635427133460742</v>
      </c>
      <c r="AD298" s="73">
        <f t="shared" si="229"/>
        <v>793.41682624651889</v>
      </c>
      <c r="AE298" s="73">
        <f t="shared" si="230"/>
        <v>82.870316341956624</v>
      </c>
      <c r="AF298" s="73">
        <f t="shared" si="231"/>
        <v>6.2360172873778069E-2</v>
      </c>
      <c r="AG298" s="73">
        <f t="shared" si="232"/>
        <v>1147.878787878788</v>
      </c>
      <c r="AH298" s="73">
        <f t="shared" si="233"/>
        <v>2187.6679084099587</v>
      </c>
      <c r="AI298" s="73">
        <f t="shared" si="234"/>
        <v>0.75433103414551483</v>
      </c>
      <c r="AJ298" s="73">
        <f t="shared" si="235"/>
        <v>399.39393939393943</v>
      </c>
      <c r="AK298" s="73">
        <f t="shared" si="236"/>
        <v>127.96281451187042</v>
      </c>
      <c r="AL298" s="73">
        <f t="shared" si="237"/>
        <v>2.4914469296483251E-5</v>
      </c>
      <c r="AM298" s="73">
        <f t="shared" si="238"/>
        <v>83.63636363636364</v>
      </c>
      <c r="AN298" s="73">
        <f t="shared" si="239"/>
        <v>0.2450206004302605</v>
      </c>
      <c r="AO298" s="73">
        <f t="shared" si="240"/>
        <v>64.242424242424249</v>
      </c>
      <c r="AP298" s="73">
        <f t="shared" si="241"/>
        <v>27.436613882197232</v>
      </c>
      <c r="AQ298" s="73">
        <f t="shared" si="242"/>
        <v>927.27272727272737</v>
      </c>
      <c r="AR298" s="73">
        <f t="shared" si="243"/>
        <v>45.167836114625061</v>
      </c>
      <c r="AS298" s="73">
        <f t="shared" si="244"/>
        <v>0.60575436210530431</v>
      </c>
      <c r="AT298" s="73">
        <f t="shared" si="245"/>
        <v>206.66666666666669</v>
      </c>
      <c r="AU298" s="73">
        <f t="shared" si="246"/>
        <v>793.41682624651889</v>
      </c>
      <c r="AV298" s="73">
        <f t="shared" si="247"/>
        <v>2187.6679084099587</v>
      </c>
      <c r="AW298" s="73">
        <f t="shared" si="248"/>
        <v>127.96281451187042</v>
      </c>
      <c r="AX298" s="73">
        <f t="shared" si="249"/>
        <v>0.2450206004302605</v>
      </c>
      <c r="AY298" s="73">
        <f t="shared" si="250"/>
        <v>27.436613882197232</v>
      </c>
      <c r="AZ298" s="73">
        <f t="shared" si="251"/>
        <v>45.167836114625061</v>
      </c>
      <c r="BA298" s="73">
        <f t="shared" si="252"/>
        <v>2829.0909090909095</v>
      </c>
      <c r="BC298" s="34">
        <f t="shared" si="253"/>
        <v>5.166880688444727E-3</v>
      </c>
      <c r="BD298" s="34">
        <f t="shared" si="254"/>
        <v>2.4729907558300585E-2</v>
      </c>
      <c r="BE298" s="34">
        <f t="shared" si="255"/>
        <v>1.5559037521707854E-2</v>
      </c>
      <c r="BF298" s="34">
        <f t="shared" si="256"/>
        <v>1.3930402337934585E-2</v>
      </c>
      <c r="BG298" s="34">
        <f t="shared" si="257"/>
        <v>0.33362370104792588</v>
      </c>
      <c r="BH298" s="34">
        <f t="shared" si="258"/>
        <v>2.3330411283520897E-2</v>
      </c>
      <c r="BI298" s="34">
        <f t="shared" si="259"/>
        <v>6.415294264696661E-2</v>
      </c>
      <c r="BJ298" s="34">
        <f t="shared" si="260"/>
        <v>3.1088739880233144E-2</v>
      </c>
      <c r="BL298" s="49">
        <f t="shared" si="261"/>
        <v>1</v>
      </c>
      <c r="BM298" s="49">
        <f t="shared" si="262"/>
        <v>0.62915874169879249</v>
      </c>
      <c r="BN298" s="49">
        <f t="shared" si="263"/>
        <v>13.490697458589779</v>
      </c>
      <c r="BO298" s="49">
        <f t="shared" si="264"/>
        <v>0.94340875429961124</v>
      </c>
      <c r="BP298" s="49">
        <f t="shared" si="265"/>
        <v>1.2571312612852132</v>
      </c>
      <c r="BU298" s="38">
        <f t="shared" si="266"/>
        <v>4.0340035189660124E-2</v>
      </c>
      <c r="BV298" s="38">
        <f t="shared" si="267"/>
        <v>2.5380285780011575E-2</v>
      </c>
      <c r="BW298" s="38">
        <f t="shared" si="267"/>
        <v>0.54421521021257002</v>
      </c>
      <c r="BX298" s="38">
        <f t="shared" si="267"/>
        <v>3.8057142346679743E-2</v>
      </c>
      <c r="BY298" s="38">
        <f t="shared" si="215"/>
        <v>5.0712719318267319E-2</v>
      </c>
    </row>
    <row r="299" spans="1:77" x14ac:dyDescent="0.25">
      <c r="A299" s="23" t="s">
        <v>791</v>
      </c>
      <c r="B299" s="24" t="s">
        <v>792</v>
      </c>
      <c r="C299" s="24" t="s">
        <v>215</v>
      </c>
      <c r="D299" s="24" t="s">
        <v>90</v>
      </c>
      <c r="E299" s="25">
        <v>0.82699999999999996</v>
      </c>
      <c r="F299" s="26">
        <f t="shared" si="216"/>
        <v>0.8381465303022313</v>
      </c>
      <c r="G299" s="27">
        <v>1096.4781961431863</v>
      </c>
      <c r="H299" s="28">
        <f t="shared" si="217"/>
        <v>3.0400000000000005</v>
      </c>
      <c r="I299" s="27">
        <v>29.593000000000004</v>
      </c>
      <c r="J299" s="27">
        <f t="shared" si="218"/>
        <v>1.1938345964818492E-2</v>
      </c>
      <c r="K299" s="20">
        <f t="shared" si="214"/>
        <v>0.99994828056551854</v>
      </c>
      <c r="S299" s="31">
        <f t="shared" si="219"/>
        <v>5.1185501203805908</v>
      </c>
      <c r="T299" s="31">
        <f t="shared" si="220"/>
        <v>9.2758620929193043</v>
      </c>
      <c r="U299" s="31">
        <f t="shared" si="221"/>
        <v>3.1928240939038317</v>
      </c>
      <c r="V299" s="31">
        <f t="shared" si="222"/>
        <v>50.944194515869313</v>
      </c>
      <c r="W299" s="31">
        <f t="shared" si="223"/>
        <v>2.8481516237175701</v>
      </c>
      <c r="X299" s="32">
        <f t="shared" si="224"/>
        <v>4.3395380881266359</v>
      </c>
      <c r="Y299" s="31">
        <f t="shared" si="225"/>
        <v>70.242675823540907</v>
      </c>
      <c r="Z299" s="31">
        <f t="shared" si="226"/>
        <v>4.8348692738881711</v>
      </c>
      <c r="AA299" s="31">
        <f t="shared" si="227"/>
        <v>13.614957475784218</v>
      </c>
      <c r="AB299" s="31">
        <f t="shared" si="228"/>
        <v>2.0790675844319533</v>
      </c>
      <c r="AD299" s="73">
        <f t="shared" si="229"/>
        <v>740.05331801231682</v>
      </c>
      <c r="AE299" s="73">
        <f t="shared" si="230"/>
        <v>5.3008944794310828</v>
      </c>
      <c r="AF299" s="73">
        <f t="shared" si="231"/>
        <v>5.3903345585708223E-2</v>
      </c>
      <c r="AG299" s="73">
        <f t="shared" si="232"/>
        <v>1147.878787878788</v>
      </c>
      <c r="AH299" s="73">
        <f t="shared" si="233"/>
        <v>2064.0034672071383</v>
      </c>
      <c r="AI299" s="73">
        <f t="shared" si="234"/>
        <v>0.29443983053510525</v>
      </c>
      <c r="AJ299" s="73">
        <f t="shared" si="235"/>
        <v>399.39393939393943</v>
      </c>
      <c r="AK299" s="73">
        <f t="shared" si="236"/>
        <v>121.13119158652316</v>
      </c>
      <c r="AL299" s="73">
        <f t="shared" si="237"/>
        <v>7.2012272655245937</v>
      </c>
      <c r="AM299" s="73">
        <f t="shared" si="238"/>
        <v>83.63636363636364</v>
      </c>
      <c r="AN299" s="73">
        <f t="shared" si="239"/>
        <v>0.22523195958724987</v>
      </c>
      <c r="AO299" s="73">
        <f t="shared" si="240"/>
        <v>64.242424242424249</v>
      </c>
      <c r="AP299" s="73">
        <f t="shared" si="241"/>
        <v>25.6235758731248</v>
      </c>
      <c r="AQ299" s="73">
        <f t="shared" si="242"/>
        <v>927.27272727272737</v>
      </c>
      <c r="AR299" s="73">
        <f t="shared" si="243"/>
        <v>41.743305797625894</v>
      </c>
      <c r="AS299" s="73">
        <f t="shared" si="244"/>
        <v>0.60123105634467744</v>
      </c>
      <c r="AT299" s="73">
        <f t="shared" si="245"/>
        <v>206.66666666666669</v>
      </c>
      <c r="AU299" s="73">
        <f t="shared" si="246"/>
        <v>740.05331801231682</v>
      </c>
      <c r="AV299" s="73">
        <f t="shared" si="247"/>
        <v>2064.0034672071383</v>
      </c>
      <c r="AW299" s="73">
        <f t="shared" si="248"/>
        <v>121.13119158652316</v>
      </c>
      <c r="AX299" s="73">
        <f t="shared" si="249"/>
        <v>0.22523195958724987</v>
      </c>
      <c r="AY299" s="73">
        <f t="shared" si="250"/>
        <v>25.6235758731248</v>
      </c>
      <c r="AZ299" s="73">
        <f t="shared" si="251"/>
        <v>41.743305797625894</v>
      </c>
      <c r="BA299" s="73">
        <f t="shared" si="252"/>
        <v>2829.0909090909095</v>
      </c>
      <c r="BC299" s="34">
        <f t="shared" si="253"/>
        <v>3.96571677161194E-2</v>
      </c>
      <c r="BD299" s="34">
        <f t="shared" si="254"/>
        <v>0.20434610176834742</v>
      </c>
      <c r="BE299" s="34">
        <f t="shared" si="255"/>
        <v>0.12660030044997636</v>
      </c>
      <c r="BF299" s="34">
        <f t="shared" si="256"/>
        <v>0.1066115871924351</v>
      </c>
      <c r="BG299" s="34">
        <f t="shared" si="257"/>
        <v>2.7856255759631674</v>
      </c>
      <c r="BH299" s="34">
        <f t="shared" si="258"/>
        <v>0.19173722168009563</v>
      </c>
      <c r="BI299" s="34">
        <f t="shared" si="259"/>
        <v>0.5322644192894932</v>
      </c>
      <c r="BJ299" s="34">
        <f t="shared" si="260"/>
        <v>0.25601111925128661</v>
      </c>
      <c r="BL299" s="49">
        <f t="shared" si="261"/>
        <v>1</v>
      </c>
      <c r="BM299" s="49">
        <f t="shared" si="262"/>
        <v>0.6195386129435152</v>
      </c>
      <c r="BN299" s="49">
        <f t="shared" si="263"/>
        <v>13.631899761518486</v>
      </c>
      <c r="BO299" s="49">
        <f t="shared" si="264"/>
        <v>0.93829644911677557</v>
      </c>
      <c r="BP299" s="49">
        <f t="shared" si="265"/>
        <v>1.2528309423857185</v>
      </c>
      <c r="BU299" s="38">
        <f t="shared" si="266"/>
        <v>4.0359098210389702E-2</v>
      </c>
      <c r="BV299" s="38">
        <f t="shared" si="267"/>
        <v>2.5004019724915942E-2</v>
      </c>
      <c r="BW299" s="38">
        <f t="shared" si="267"/>
        <v>0.55017118126931253</v>
      </c>
      <c r="BX299" s="38">
        <f t="shared" si="267"/>
        <v>3.7868798540363867E-2</v>
      </c>
      <c r="BY299" s="38">
        <f t="shared" si="215"/>
        <v>5.0563127044760292E-2</v>
      </c>
    </row>
    <row r="300" spans="1:77" x14ac:dyDescent="0.25">
      <c r="A300" s="23" t="s">
        <v>793</v>
      </c>
      <c r="B300" s="24" t="s">
        <v>794</v>
      </c>
      <c r="C300" s="24" t="s">
        <v>65</v>
      </c>
      <c r="D300" s="24" t="s">
        <v>66</v>
      </c>
      <c r="E300" s="25">
        <v>1</v>
      </c>
      <c r="F300" s="26">
        <f t="shared" si="216"/>
        <v>0.69314718055994529</v>
      </c>
      <c r="G300" s="27">
        <v>218.77616239495524</v>
      </c>
      <c r="H300" s="28">
        <f t="shared" si="217"/>
        <v>2.34</v>
      </c>
      <c r="I300" s="27">
        <v>2.2018E-4</v>
      </c>
      <c r="J300" s="27">
        <f t="shared" si="218"/>
        <v>8.8824553594895256E-8</v>
      </c>
      <c r="K300" s="20">
        <f t="shared" si="214"/>
        <v>0.99994737583772775</v>
      </c>
      <c r="S300" s="31">
        <f t="shared" si="219"/>
        <v>4.361050041410139</v>
      </c>
      <c r="T300" s="31">
        <f t="shared" si="220"/>
        <v>6.7317766729659132</v>
      </c>
      <c r="U300" s="31">
        <f t="shared" si="221"/>
        <v>2.7956954700747967</v>
      </c>
      <c r="V300" s="31">
        <f t="shared" si="222"/>
        <v>10.832045490137361</v>
      </c>
      <c r="W300" s="31">
        <f t="shared" si="223"/>
        <v>2.5135747147849248</v>
      </c>
      <c r="X300" s="32">
        <f t="shared" si="224"/>
        <v>124992.57904241867</v>
      </c>
      <c r="Y300" s="31">
        <f t="shared" si="225"/>
        <v>57.76001502911086</v>
      </c>
      <c r="Z300" s="31">
        <f t="shared" si="226"/>
        <v>4.1318715986509877</v>
      </c>
      <c r="AA300" s="31">
        <f t="shared" si="227"/>
        <v>11.343624663426969</v>
      </c>
      <c r="AB300" s="31">
        <f t="shared" si="228"/>
        <v>2.0415793018738353</v>
      </c>
      <c r="AD300" s="73">
        <f t="shared" si="229"/>
        <v>868.59815045258131</v>
      </c>
      <c r="AE300" s="73">
        <f t="shared" si="230"/>
        <v>4.3838397344895057</v>
      </c>
      <c r="AF300" s="73">
        <f t="shared" si="231"/>
        <v>7.4274597077461868E-2</v>
      </c>
      <c r="AG300" s="73">
        <f t="shared" si="232"/>
        <v>1147.878787878788</v>
      </c>
      <c r="AH300" s="73">
        <f t="shared" si="233"/>
        <v>2357.1952204879058</v>
      </c>
      <c r="AI300" s="73">
        <f t="shared" si="234"/>
        <v>1.3847800042621299</v>
      </c>
      <c r="AJ300" s="73">
        <f t="shared" si="235"/>
        <v>399.39393939393943</v>
      </c>
      <c r="AK300" s="73">
        <f t="shared" si="236"/>
        <v>137.25472251558676</v>
      </c>
      <c r="AL300" s="73">
        <f t="shared" si="237"/>
        <v>2.5001484279634477E-4</v>
      </c>
      <c r="AM300" s="73">
        <f t="shared" si="238"/>
        <v>83.63636363636364</v>
      </c>
      <c r="AN300" s="73">
        <f t="shared" si="239"/>
        <v>0.27390739968496164</v>
      </c>
      <c r="AO300" s="73">
        <f t="shared" si="240"/>
        <v>64.242424242424249</v>
      </c>
      <c r="AP300" s="73">
        <f t="shared" si="241"/>
        <v>29.983177530628261</v>
      </c>
      <c r="AQ300" s="73">
        <f t="shared" si="242"/>
        <v>927.27272727272737</v>
      </c>
      <c r="AR300" s="73">
        <f t="shared" si="243"/>
        <v>50.101563670887266</v>
      </c>
      <c r="AS300" s="73">
        <f t="shared" si="244"/>
        <v>0.6122710976020892</v>
      </c>
      <c r="AT300" s="73">
        <f t="shared" si="245"/>
        <v>206.66666666666669</v>
      </c>
      <c r="AU300" s="73">
        <f t="shared" si="246"/>
        <v>868.59815045258131</v>
      </c>
      <c r="AV300" s="73">
        <f t="shared" si="247"/>
        <v>2357.1952204879058</v>
      </c>
      <c r="AW300" s="73">
        <f t="shared" si="248"/>
        <v>137.25472251558676</v>
      </c>
      <c r="AX300" s="73">
        <f t="shared" si="249"/>
        <v>0.27390739968496164</v>
      </c>
      <c r="AY300" s="73">
        <f t="shared" si="250"/>
        <v>29.983177530628261</v>
      </c>
      <c r="AZ300" s="73">
        <f t="shared" si="251"/>
        <v>50.101563670887266</v>
      </c>
      <c r="BA300" s="73">
        <f t="shared" si="252"/>
        <v>2829.0909090909095</v>
      </c>
      <c r="BC300" s="34">
        <f t="shared" si="253"/>
        <v>7.3689503687926025E-2</v>
      </c>
      <c r="BD300" s="34">
        <f t="shared" si="254"/>
        <v>0.3221278407854446</v>
      </c>
      <c r="BE300" s="34">
        <f t="shared" si="255"/>
        <v>0.20589245613975307</v>
      </c>
      <c r="BF300" s="34">
        <f t="shared" si="256"/>
        <v>0.18522373582274548</v>
      </c>
      <c r="BG300" s="34">
        <f t="shared" si="257"/>
        <v>4.2563068405023277</v>
      </c>
      <c r="BH300" s="34">
        <f t="shared" si="258"/>
        <v>0.30447556740682874</v>
      </c>
      <c r="BI300" s="34">
        <f t="shared" si="259"/>
        <v>0.82581412850798452</v>
      </c>
      <c r="BJ300" s="34">
        <f t="shared" si="260"/>
        <v>0.40449769830151711</v>
      </c>
      <c r="BL300" s="49">
        <f t="shared" si="261"/>
        <v>1</v>
      </c>
      <c r="BM300" s="49">
        <f t="shared" si="262"/>
        <v>0.63916380415218166</v>
      </c>
      <c r="BN300" s="49">
        <f t="shared" si="263"/>
        <v>13.213098346681774</v>
      </c>
      <c r="BO300" s="49">
        <f t="shared" si="264"/>
        <v>0.94520103156692603</v>
      </c>
      <c r="BP300" s="49">
        <f t="shared" si="265"/>
        <v>1.2557054904513376</v>
      </c>
      <c r="BU300" s="38">
        <f t="shared" si="266"/>
        <v>4.0544216193040827E-2</v>
      </c>
      <c r="BV300" s="38">
        <f t="shared" si="267"/>
        <v>2.5914395458312461E-2</v>
      </c>
      <c r="BW300" s="38">
        <f t="shared" si="267"/>
        <v>0.5357147159477762</v>
      </c>
      <c r="BX300" s="38">
        <f t="shared" si="267"/>
        <v>3.8322434969734656E-2</v>
      </c>
      <c r="BY300" s="38">
        <f t="shared" si="215"/>
        <v>5.0911594879647394E-2</v>
      </c>
    </row>
    <row r="301" spans="1:77" x14ac:dyDescent="0.25">
      <c r="A301" s="23" t="s">
        <v>795</v>
      </c>
      <c r="B301" s="24" t="s">
        <v>796</v>
      </c>
      <c r="C301" s="24" t="s">
        <v>215</v>
      </c>
      <c r="D301" s="24" t="s">
        <v>90</v>
      </c>
      <c r="E301" s="25">
        <v>0.38700000000000001</v>
      </c>
      <c r="F301" s="26">
        <f t="shared" si="216"/>
        <v>1.791077985943011</v>
      </c>
      <c r="G301" s="27">
        <v>13182.567385564091</v>
      </c>
      <c r="H301" s="28">
        <f t="shared" si="217"/>
        <v>4.120000000000001</v>
      </c>
      <c r="I301" s="27">
        <v>6.2317000000000006E-3</v>
      </c>
      <c r="J301" s="27">
        <f t="shared" si="218"/>
        <v>2.5139793379839625E-6</v>
      </c>
      <c r="K301" s="20">
        <f t="shared" si="214"/>
        <v>0.99981658915165628</v>
      </c>
      <c r="S301" s="31">
        <f t="shared" si="219"/>
        <v>5.3402240024719845</v>
      </c>
      <c r="T301" s="31">
        <f t="shared" si="220"/>
        <v>10.196797624729086</v>
      </c>
      <c r="U301" s="31">
        <f t="shared" si="221"/>
        <v>3.3090393210407636</v>
      </c>
      <c r="V301" s="31">
        <f t="shared" si="222"/>
        <v>603.29452761695882</v>
      </c>
      <c r="W301" s="31">
        <f t="shared" si="223"/>
        <v>2.9460617947132501</v>
      </c>
      <c r="X301" s="32">
        <f t="shared" si="224"/>
        <v>243563.64092393781</v>
      </c>
      <c r="Y301" s="31">
        <f t="shared" si="225"/>
        <v>73.895586171606084</v>
      </c>
      <c r="Z301" s="31">
        <f t="shared" si="226"/>
        <v>5.0405936402576836</v>
      </c>
      <c r="AA301" s="31">
        <f t="shared" si="227"/>
        <v>14.27963748838714</v>
      </c>
      <c r="AB301" s="31">
        <f t="shared" si="228"/>
        <v>2.0879805504328885</v>
      </c>
      <c r="AD301" s="73">
        <f t="shared" si="229"/>
        <v>709.33354073659427</v>
      </c>
      <c r="AE301" s="73">
        <f t="shared" si="230"/>
        <v>11.327751251910867</v>
      </c>
      <c r="AF301" s="73">
        <f t="shared" si="231"/>
        <v>4.9035002792191265E-2</v>
      </c>
      <c r="AG301" s="73">
        <f t="shared" si="232"/>
        <v>1147.878787878788</v>
      </c>
      <c r="AH301" s="73">
        <f t="shared" si="233"/>
        <v>1991.5145637880496</v>
      </c>
      <c r="AI301" s="73">
        <f t="shared" si="234"/>
        <v>2.4863477643748386E-2</v>
      </c>
      <c r="AJ301" s="73">
        <f t="shared" si="235"/>
        <v>399.39393939393943</v>
      </c>
      <c r="AK301" s="73">
        <f t="shared" si="236"/>
        <v>117.10548659200137</v>
      </c>
      <c r="AL301" s="73">
        <f t="shared" si="237"/>
        <v>1.2830322244098422E-4</v>
      </c>
      <c r="AM301" s="73">
        <f t="shared" si="238"/>
        <v>83.63636363636364</v>
      </c>
      <c r="AN301" s="73">
        <f t="shared" si="239"/>
        <v>0.21409797718699389</v>
      </c>
      <c r="AO301" s="73">
        <f t="shared" si="240"/>
        <v>64.242424242424249</v>
      </c>
      <c r="AP301" s="73">
        <f t="shared" si="241"/>
        <v>24.577787561899171</v>
      </c>
      <c r="AQ301" s="73">
        <f t="shared" si="242"/>
        <v>927.27272727272737</v>
      </c>
      <c r="AR301" s="73">
        <f t="shared" si="243"/>
        <v>39.800263402731915</v>
      </c>
      <c r="AS301" s="73">
        <f t="shared" si="244"/>
        <v>0.59866458034814785</v>
      </c>
      <c r="AT301" s="73">
        <f t="shared" si="245"/>
        <v>206.66666666666669</v>
      </c>
      <c r="AU301" s="73">
        <f t="shared" si="246"/>
        <v>709.33354073659427</v>
      </c>
      <c r="AV301" s="73">
        <f t="shared" si="247"/>
        <v>1991.5145637880496</v>
      </c>
      <c r="AW301" s="73">
        <f t="shared" si="248"/>
        <v>117.10548659200137</v>
      </c>
      <c r="AX301" s="73">
        <f t="shared" si="249"/>
        <v>0.21409797718699389</v>
      </c>
      <c r="AY301" s="73">
        <f t="shared" si="250"/>
        <v>24.577787561899171</v>
      </c>
      <c r="AZ301" s="73">
        <f t="shared" si="251"/>
        <v>39.800263402731915</v>
      </c>
      <c r="BA301" s="73">
        <f t="shared" si="252"/>
        <v>2829.0909090909095</v>
      </c>
      <c r="BC301" s="34">
        <f t="shared" si="253"/>
        <v>2.9555328922691238E-2</v>
      </c>
      <c r="BD301" s="34">
        <f t="shared" si="254"/>
        <v>0.15825387333148364</v>
      </c>
      <c r="BE301" s="34">
        <f t="shared" si="255"/>
        <v>9.7798524565464617E-2</v>
      </c>
      <c r="BF301" s="34">
        <f t="shared" si="256"/>
        <v>8.7071729971714168E-2</v>
      </c>
      <c r="BG301" s="34">
        <f t="shared" si="257"/>
        <v>2.1840083552368919</v>
      </c>
      <c r="BH301" s="34">
        <f t="shared" si="258"/>
        <v>0.14897640300344142</v>
      </c>
      <c r="BI301" s="34">
        <f t="shared" si="259"/>
        <v>0.41578525577290693</v>
      </c>
      <c r="BJ301" s="34">
        <f t="shared" si="260"/>
        <v>0.19913272452978772</v>
      </c>
      <c r="BL301" s="49">
        <f t="shared" si="261"/>
        <v>1</v>
      </c>
      <c r="BM301" s="49">
        <f t="shared" si="262"/>
        <v>0.61798502941291489</v>
      </c>
      <c r="BN301" s="49">
        <f t="shared" si="263"/>
        <v>13.800662879588407</v>
      </c>
      <c r="BO301" s="49">
        <f t="shared" si="264"/>
        <v>0.94137602996541303</v>
      </c>
      <c r="BP301" s="49">
        <f t="shared" si="265"/>
        <v>1.2583118525805554</v>
      </c>
      <c r="BU301" s="38">
        <f t="shared" si="266"/>
        <v>4.0122869824903699E-2</v>
      </c>
      <c r="BV301" s="38">
        <f t="shared" si="267"/>
        <v>2.4795332888873669E-2</v>
      </c>
      <c r="BW301" s="38">
        <f t="shared" si="267"/>
        <v>0.55372220021510632</v>
      </c>
      <c r="BX301" s="38">
        <f t="shared" si="267"/>
        <v>3.777070790658691E-2</v>
      </c>
      <c r="BY301" s="38">
        <f t="shared" si="215"/>
        <v>5.0487082660223039E-2</v>
      </c>
    </row>
    <row r="302" spans="1:77" x14ac:dyDescent="0.25">
      <c r="A302" s="23" t="s">
        <v>797</v>
      </c>
      <c r="B302" s="24" t="s">
        <v>798</v>
      </c>
      <c r="C302" s="24" t="s">
        <v>65</v>
      </c>
      <c r="D302" s="24" t="s">
        <v>66</v>
      </c>
      <c r="E302" s="25">
        <v>1.39</v>
      </c>
      <c r="F302" s="26">
        <f t="shared" si="216"/>
        <v>0.4986670363740614</v>
      </c>
      <c r="G302" s="27">
        <v>11220.184543019639</v>
      </c>
      <c r="H302" s="28">
        <f t="shared" si="217"/>
        <v>4.05</v>
      </c>
      <c r="I302" s="27">
        <v>2.2321</v>
      </c>
      <c r="J302" s="27">
        <f t="shared" si="218"/>
        <v>9.0046909837026841E-4</v>
      </c>
      <c r="K302" s="20">
        <f t="shared" si="214"/>
        <v>0.99983832549042306</v>
      </c>
      <c r="S302" s="31">
        <f t="shared" si="219"/>
        <v>5.3365261867921046</v>
      </c>
      <c r="T302" s="31">
        <f t="shared" si="220"/>
        <v>10.18062544891956</v>
      </c>
      <c r="U302" s="31">
        <f t="shared" si="221"/>
        <v>3.3071006962235621</v>
      </c>
      <c r="V302" s="31">
        <f t="shared" si="222"/>
        <v>513.6110245612258</v>
      </c>
      <c r="W302" s="31">
        <f t="shared" si="223"/>
        <v>2.9444285226195253</v>
      </c>
      <c r="X302" s="32">
        <f t="shared" si="224"/>
        <v>578.9272234381458</v>
      </c>
      <c r="Y302" s="31">
        <f t="shared" si="225"/>
        <v>73.834650760384733</v>
      </c>
      <c r="Z302" s="31">
        <f t="shared" si="226"/>
        <v>5.0371618837489001</v>
      </c>
      <c r="AA302" s="31">
        <f t="shared" si="227"/>
        <v>14.268549740252281</v>
      </c>
      <c r="AB302" s="31">
        <f t="shared" si="228"/>
        <v>2.0878380823284663</v>
      </c>
      <c r="AD302" s="73">
        <f t="shared" si="229"/>
        <v>709.82505611521128</v>
      </c>
      <c r="AE302" s="73">
        <f t="shared" si="230"/>
        <v>3.1538415356039611</v>
      </c>
      <c r="AF302" s="73">
        <f t="shared" si="231"/>
        <v>4.9112896109252652E-2</v>
      </c>
      <c r="AG302" s="73">
        <f t="shared" si="232"/>
        <v>1147.878787878788</v>
      </c>
      <c r="AH302" s="73">
        <f t="shared" si="233"/>
        <v>1992.6819910640277</v>
      </c>
      <c r="AI302" s="73">
        <f t="shared" si="234"/>
        <v>2.9204980583924171E-2</v>
      </c>
      <c r="AJ302" s="73">
        <f t="shared" si="235"/>
        <v>399.39393939393943</v>
      </c>
      <c r="AK302" s="73">
        <f t="shared" si="236"/>
        <v>117.17044490965229</v>
      </c>
      <c r="AL302" s="73">
        <f t="shared" si="237"/>
        <v>5.3979150979309297E-2</v>
      </c>
      <c r="AM302" s="73">
        <f t="shared" si="238"/>
        <v>83.63636363636364</v>
      </c>
      <c r="AN302" s="73">
        <f t="shared" si="239"/>
        <v>0.21427467130211725</v>
      </c>
      <c r="AO302" s="73">
        <f t="shared" si="240"/>
        <v>64.242424242424249</v>
      </c>
      <c r="AP302" s="73">
        <f t="shared" si="241"/>
        <v>24.594532106621699</v>
      </c>
      <c r="AQ302" s="73">
        <f t="shared" si="242"/>
        <v>927.27272727272737</v>
      </c>
      <c r="AR302" s="73">
        <f t="shared" si="243"/>
        <v>39.831191233825052</v>
      </c>
      <c r="AS302" s="73">
        <f t="shared" si="244"/>
        <v>0.59870543150833544</v>
      </c>
      <c r="AT302" s="73">
        <f t="shared" si="245"/>
        <v>206.66666666666669</v>
      </c>
      <c r="AU302" s="73">
        <f t="shared" si="246"/>
        <v>709.82505611521128</v>
      </c>
      <c r="AV302" s="73">
        <f t="shared" si="247"/>
        <v>1992.6819910640277</v>
      </c>
      <c r="AW302" s="73">
        <f t="shared" si="248"/>
        <v>117.17044490965229</v>
      </c>
      <c r="AX302" s="73">
        <f t="shared" si="249"/>
        <v>0.21427467130211725</v>
      </c>
      <c r="AY302" s="73">
        <f t="shared" si="250"/>
        <v>24.594532106621699</v>
      </c>
      <c r="AZ302" s="73">
        <f t="shared" si="251"/>
        <v>39.831191233825052</v>
      </c>
      <c r="BA302" s="73">
        <f t="shared" si="252"/>
        <v>2829.0909090909095</v>
      </c>
      <c r="BC302" s="34">
        <f t="shared" si="253"/>
        <v>7.6672825788878782E-2</v>
      </c>
      <c r="BD302" s="34">
        <f t="shared" si="254"/>
        <v>0.41027325749435034</v>
      </c>
      <c r="BE302" s="34">
        <f t="shared" si="255"/>
        <v>0.25356103932754703</v>
      </c>
      <c r="BF302" s="34">
        <f t="shared" si="256"/>
        <v>0.22565369895510365</v>
      </c>
      <c r="BG302" s="34">
        <f t="shared" si="257"/>
        <v>5.6611113149336845</v>
      </c>
      <c r="BH302" s="34">
        <f t="shared" si="258"/>
        <v>0.38621343558305993</v>
      </c>
      <c r="BI302" s="34">
        <f t="shared" si="259"/>
        <v>1.0778093997465852</v>
      </c>
      <c r="BJ302" s="34">
        <f t="shared" si="260"/>
        <v>0.51623227340721545</v>
      </c>
      <c r="BL302" s="49">
        <f t="shared" si="261"/>
        <v>1</v>
      </c>
      <c r="BM302" s="49">
        <f t="shared" si="262"/>
        <v>0.61802965388510289</v>
      </c>
      <c r="BN302" s="49">
        <f t="shared" si="263"/>
        <v>13.798392197209298</v>
      </c>
      <c r="BO302" s="49">
        <f t="shared" si="264"/>
        <v>0.94135659229112267</v>
      </c>
      <c r="BP302" s="49">
        <f t="shared" si="265"/>
        <v>1.2582644956192988</v>
      </c>
      <c r="BU302" s="38">
        <f t="shared" si="266"/>
        <v>4.0125394349517042E-2</v>
      </c>
      <c r="BV302" s="38">
        <f t="shared" si="267"/>
        <v>2.479868358183528E-2</v>
      </c>
      <c r="BW302" s="38">
        <f t="shared" si="267"/>
        <v>0.55366592830232197</v>
      </c>
      <c r="BX302" s="38">
        <f t="shared" si="267"/>
        <v>3.7772304489198834E-2</v>
      </c>
      <c r="BY302" s="38">
        <f t="shared" si="215"/>
        <v>5.0488359082720521E-2</v>
      </c>
    </row>
    <row r="303" spans="1:77" x14ac:dyDescent="0.25">
      <c r="A303" s="23" t="s">
        <v>799</v>
      </c>
      <c r="B303" s="24" t="s">
        <v>800</v>
      </c>
      <c r="C303" s="24" t="s">
        <v>65</v>
      </c>
      <c r="D303" s="24" t="s">
        <v>66</v>
      </c>
      <c r="E303" s="25">
        <v>1.95E-2</v>
      </c>
      <c r="F303" s="26">
        <f t="shared" si="216"/>
        <v>35.546009259484372</v>
      </c>
      <c r="G303" s="27">
        <v>70.794578438413865</v>
      </c>
      <c r="H303" s="28">
        <f t="shared" si="217"/>
        <v>1.8500000000000005</v>
      </c>
      <c r="I303" s="27">
        <v>7.6253968234904772E-5</v>
      </c>
      <c r="J303" s="27">
        <f t="shared" si="218"/>
        <v>3.0762215861135159E-8</v>
      </c>
      <c r="K303" s="20">
        <f t="shared" si="214"/>
        <v>0.99992121829467695</v>
      </c>
      <c r="S303" s="31">
        <f t="shared" si="219"/>
        <v>3.2521141261677116</v>
      </c>
      <c r="T303" s="31">
        <f t="shared" si="220"/>
        <v>4.1249908716386967</v>
      </c>
      <c r="U303" s="31">
        <f t="shared" si="221"/>
        <v>2.2143223373704828</v>
      </c>
      <c r="V303" s="31">
        <f t="shared" si="222"/>
        <v>4.0690905002992546</v>
      </c>
      <c r="W303" s="31">
        <f t="shared" si="223"/>
        <v>2.0237736427764856</v>
      </c>
      <c r="X303" s="32">
        <f t="shared" si="224"/>
        <v>137817.91630258493</v>
      </c>
      <c r="Y303" s="31">
        <f t="shared" si="225"/>
        <v>39.486127993289166</v>
      </c>
      <c r="Z303" s="31">
        <f t="shared" si="226"/>
        <v>3.102724022241488</v>
      </c>
      <c r="AA303" s="31">
        <f t="shared" si="227"/>
        <v>8.0185259591273024</v>
      </c>
      <c r="AB303" s="31">
        <f t="shared" si="228"/>
        <v>1.9540008618986833</v>
      </c>
      <c r="AD303" s="73">
        <f t="shared" si="229"/>
        <v>1164.7807712282765</v>
      </c>
      <c r="AE303" s="73">
        <f t="shared" si="230"/>
        <v>224.81229407638489</v>
      </c>
      <c r="AF303" s="73">
        <f t="shared" si="231"/>
        <v>0.12121238944739038</v>
      </c>
      <c r="AG303" s="73">
        <f t="shared" si="232"/>
        <v>1147.878787878788</v>
      </c>
      <c r="AH303" s="73">
        <f t="shared" si="233"/>
        <v>2976.0798095121295</v>
      </c>
      <c r="AI303" s="73">
        <f t="shared" si="234"/>
        <v>3.686327448086212</v>
      </c>
      <c r="AJ303" s="73">
        <f t="shared" si="235"/>
        <v>399.39393939393943</v>
      </c>
      <c r="AK303" s="73">
        <f t="shared" si="236"/>
        <v>170.47361063892623</v>
      </c>
      <c r="AL303" s="73">
        <f t="shared" si="237"/>
        <v>2.2674845795367661E-4</v>
      </c>
      <c r="AM303" s="73">
        <f t="shared" si="238"/>
        <v>83.63636363636364</v>
      </c>
      <c r="AN303" s="73">
        <f t="shared" si="239"/>
        <v>0.40066971178022032</v>
      </c>
      <c r="AO303" s="73">
        <f t="shared" si="240"/>
        <v>64.242424242424249</v>
      </c>
      <c r="AP303" s="73">
        <f t="shared" si="241"/>
        <v>39.928346442689559</v>
      </c>
      <c r="AQ303" s="73">
        <f t="shared" si="242"/>
        <v>927.27272727272737</v>
      </c>
      <c r="AR303" s="73">
        <f t="shared" si="243"/>
        <v>70.877532383169836</v>
      </c>
      <c r="AS303" s="73">
        <f t="shared" si="244"/>
        <v>0.63971312621908838</v>
      </c>
      <c r="AT303" s="73">
        <f t="shared" si="245"/>
        <v>206.66666666666669</v>
      </c>
      <c r="AU303" s="73">
        <f t="shared" si="246"/>
        <v>1164.7807712282765</v>
      </c>
      <c r="AV303" s="73">
        <f t="shared" si="247"/>
        <v>2976.0798095121295</v>
      </c>
      <c r="AW303" s="73">
        <f t="shared" si="248"/>
        <v>170.47361063892623</v>
      </c>
      <c r="AX303" s="73">
        <f t="shared" si="249"/>
        <v>0.40066971178022032</v>
      </c>
      <c r="AY303" s="73">
        <f t="shared" si="250"/>
        <v>39.928346442689559</v>
      </c>
      <c r="AZ303" s="73">
        <f t="shared" si="251"/>
        <v>70.877532383169836</v>
      </c>
      <c r="BA303" s="73">
        <f t="shared" si="252"/>
        <v>2829.0909090909095</v>
      </c>
      <c r="BC303" s="34">
        <f t="shared" si="253"/>
        <v>2.8348034405662028E-3</v>
      </c>
      <c r="BD303" s="34">
        <f t="shared" si="254"/>
        <v>9.2379204828961226E-3</v>
      </c>
      <c r="BE303" s="34">
        <f t="shared" si="255"/>
        <v>6.2694029714657094E-3</v>
      </c>
      <c r="BF303" s="34">
        <f t="shared" si="256"/>
        <v>5.7369928546450177E-3</v>
      </c>
      <c r="BG303" s="34">
        <f t="shared" si="257"/>
        <v>0.1119354114900136</v>
      </c>
      <c r="BH303" s="34">
        <f t="shared" si="258"/>
        <v>8.7956127333775787E-3</v>
      </c>
      <c r="BI303" s="34">
        <f t="shared" si="259"/>
        <v>2.2527619418875437E-2</v>
      </c>
      <c r="BJ303" s="34">
        <f t="shared" si="260"/>
        <v>1.1528971075778121E-2</v>
      </c>
      <c r="BL303" s="49">
        <f t="shared" si="261"/>
        <v>1</v>
      </c>
      <c r="BM303" s="49">
        <f t="shared" si="262"/>
        <v>0.67865955147302026</v>
      </c>
      <c r="BN303" s="49">
        <f t="shared" si="263"/>
        <v>12.116949014365344</v>
      </c>
      <c r="BO303" s="49">
        <f t="shared" si="264"/>
        <v>0.95212042035461653</v>
      </c>
      <c r="BP303" s="49">
        <f t="shared" si="265"/>
        <v>1.2480050133711202</v>
      </c>
      <c r="BU303" s="38">
        <f t="shared" si="266"/>
        <v>4.1416098201838975E-2</v>
      </c>
      <c r="BV303" s="38">
        <f t="shared" si="267"/>
        <v>2.81074306294226E-2</v>
      </c>
      <c r="BW303" s="38">
        <f t="shared" si="267"/>
        <v>0.50183675028563113</v>
      </c>
      <c r="BX303" s="38">
        <f t="shared" si="267"/>
        <v>3.9433112829382999E-2</v>
      </c>
      <c r="BY303" s="38">
        <f t="shared" si="215"/>
        <v>5.168749819016568E-2</v>
      </c>
    </row>
    <row r="304" spans="1:77" x14ac:dyDescent="0.25">
      <c r="A304" s="23" t="s">
        <v>801</v>
      </c>
      <c r="B304" s="24" t="s">
        <v>802</v>
      </c>
      <c r="C304" s="24" t="s">
        <v>94</v>
      </c>
      <c r="D304" s="24" t="s">
        <v>66</v>
      </c>
      <c r="E304" s="25">
        <v>0.16400000000000001</v>
      </c>
      <c r="F304" s="26">
        <f t="shared" si="216"/>
        <v>4.2265071985362512</v>
      </c>
      <c r="G304" s="27">
        <v>30.199517204020164</v>
      </c>
      <c r="H304" s="28">
        <f t="shared" si="217"/>
        <v>1.48</v>
      </c>
      <c r="I304" s="27">
        <v>1.1109999999999999E-5</v>
      </c>
      <c r="J304" s="27">
        <f t="shared" si="218"/>
        <v>4.4819728878158154E-9</v>
      </c>
      <c r="K304" s="20">
        <f t="shared" si="214"/>
        <v>0.99986642622334498</v>
      </c>
      <c r="S304" s="31">
        <f t="shared" si="219"/>
        <v>2.330445698567051</v>
      </c>
      <c r="T304" s="31">
        <f t="shared" si="220"/>
        <v>2.5744561642821067</v>
      </c>
      <c r="U304" s="31">
        <f t="shared" si="221"/>
        <v>1.7311264613024639</v>
      </c>
      <c r="V304" s="31">
        <f t="shared" si="222"/>
        <v>2.2138422687453012</v>
      </c>
      <c r="W304" s="31">
        <f t="shared" si="223"/>
        <v>1.6166859313315487</v>
      </c>
      <c r="X304" s="32">
        <f t="shared" si="224"/>
        <v>525870.93211635959</v>
      </c>
      <c r="Y304" s="31">
        <f t="shared" si="225"/>
        <v>24.298176643750725</v>
      </c>
      <c r="Z304" s="31">
        <f t="shared" si="226"/>
        <v>2.2473699702347831</v>
      </c>
      <c r="AA304" s="31">
        <f t="shared" si="227"/>
        <v>5.2549411096467127</v>
      </c>
      <c r="AB304" s="31">
        <f t="shared" si="228"/>
        <v>1.8143617468343802</v>
      </c>
      <c r="AD304" s="73">
        <f t="shared" si="229"/>
        <v>1625.4401474916033</v>
      </c>
      <c r="AE304" s="73">
        <f t="shared" si="230"/>
        <v>26.73073008835064</v>
      </c>
      <c r="AF304" s="73">
        <f t="shared" si="231"/>
        <v>0.19421577533033124</v>
      </c>
      <c r="AG304" s="73">
        <f t="shared" si="232"/>
        <v>1147.878787878788</v>
      </c>
      <c r="AH304" s="73">
        <f t="shared" si="233"/>
        <v>3806.7698387799001</v>
      </c>
      <c r="AI304" s="73">
        <f t="shared" si="234"/>
        <v>6.7755504589318702</v>
      </c>
      <c r="AJ304" s="73">
        <f t="shared" si="235"/>
        <v>399.39393939393943</v>
      </c>
      <c r="AK304" s="73">
        <f t="shared" si="236"/>
        <v>213.39951892563829</v>
      </c>
      <c r="AL304" s="73">
        <f t="shared" si="237"/>
        <v>5.9425227924720704E-5</v>
      </c>
      <c r="AM304" s="73">
        <f t="shared" si="238"/>
        <v>83.63636363636364</v>
      </c>
      <c r="AN304" s="73">
        <f t="shared" si="239"/>
        <v>0.65111451588928393</v>
      </c>
      <c r="AO304" s="73">
        <f t="shared" si="240"/>
        <v>64.242424242424249</v>
      </c>
      <c r="AP304" s="73">
        <f t="shared" si="241"/>
        <v>55.125164666666301</v>
      </c>
      <c r="AQ304" s="73">
        <f t="shared" si="242"/>
        <v>927.27272727272737</v>
      </c>
      <c r="AR304" s="73">
        <f t="shared" si="243"/>
        <v>108.1521793441263</v>
      </c>
      <c r="AS304" s="73">
        <f t="shared" si="244"/>
        <v>0.68894750574462116</v>
      </c>
      <c r="AT304" s="73">
        <f t="shared" si="245"/>
        <v>206.66666666666669</v>
      </c>
      <c r="AU304" s="73">
        <f t="shared" si="246"/>
        <v>1625.4401474916033</v>
      </c>
      <c r="AV304" s="73">
        <f t="shared" si="247"/>
        <v>3806.7698387799001</v>
      </c>
      <c r="AW304" s="73">
        <f t="shared" si="248"/>
        <v>213.39951892563829</v>
      </c>
      <c r="AX304" s="73">
        <f t="shared" si="249"/>
        <v>0.65111451588928393</v>
      </c>
      <c r="AY304" s="73">
        <f t="shared" si="250"/>
        <v>55.125164666666301</v>
      </c>
      <c r="AZ304" s="73">
        <f t="shared" si="251"/>
        <v>108.1521793441263</v>
      </c>
      <c r="BA304" s="73">
        <f t="shared" si="252"/>
        <v>2829.0909090909095</v>
      </c>
      <c r="BC304" s="34">
        <f t="shared" si="253"/>
        <v>3.0204770466593554E-2</v>
      </c>
      <c r="BD304" s="34">
        <f t="shared" si="254"/>
        <v>7.0514313386958474E-2</v>
      </c>
      <c r="BE304" s="34">
        <f t="shared" si="255"/>
        <v>5.2195376495723561E-2</v>
      </c>
      <c r="BF304" s="34">
        <f t="shared" si="256"/>
        <v>4.8831613874332075E-2</v>
      </c>
      <c r="BG304" s="34">
        <f t="shared" si="257"/>
        <v>0.73392084828123527</v>
      </c>
      <c r="BH304" s="34">
        <f t="shared" si="258"/>
        <v>6.7881294104456813E-2</v>
      </c>
      <c r="BI304" s="34">
        <f t="shared" si="259"/>
        <v>0.15771958981576548</v>
      </c>
      <c r="BJ304" s="34">
        <f t="shared" si="260"/>
        <v>8.6928414408509097E-2</v>
      </c>
      <c r="BL304" s="49">
        <f t="shared" si="261"/>
        <v>1</v>
      </c>
      <c r="BM304" s="49">
        <f t="shared" si="262"/>
        <v>0.74020966791937914</v>
      </c>
      <c r="BN304" s="49">
        <f t="shared" si="263"/>
        <v>10.408111673068817</v>
      </c>
      <c r="BO304" s="49">
        <f t="shared" si="264"/>
        <v>0.96265978982093248</v>
      </c>
      <c r="BP304" s="49">
        <f t="shared" si="265"/>
        <v>1.2327768680306881</v>
      </c>
      <c r="BU304" s="38">
        <f t="shared" si="266"/>
        <v>4.292798467121834E-2</v>
      </c>
      <c r="BV304" s="38">
        <f t="shared" si="267"/>
        <v>3.1775709277930726E-2</v>
      </c>
      <c r="BW304" s="38">
        <f t="shared" si="267"/>
        <v>0.44679925835782686</v>
      </c>
      <c r="BX304" s="38">
        <f t="shared" si="267"/>
        <v>4.1325044701031259E-2</v>
      </c>
      <c r="BY304" s="38">
        <f t="shared" si="215"/>
        <v>5.2920626493853935E-2</v>
      </c>
    </row>
    <row r="305" spans="1:77" x14ac:dyDescent="0.25">
      <c r="A305" s="23" t="s">
        <v>803</v>
      </c>
      <c r="B305" s="24" t="s">
        <v>804</v>
      </c>
      <c r="C305" s="24" t="s">
        <v>77</v>
      </c>
      <c r="D305" s="24" t="s">
        <v>133</v>
      </c>
      <c r="E305" s="25">
        <v>7.0099999999999997E-3</v>
      </c>
      <c r="F305" s="26">
        <f t="shared" si="216"/>
        <v>98.879768981447256</v>
      </c>
      <c r="G305" s="27">
        <v>0.40738027780411268</v>
      </c>
      <c r="H305" s="28">
        <f t="shared" si="217"/>
        <v>-0.39000000000000007</v>
      </c>
      <c r="I305" s="27">
        <v>8.6595959978350993E-9</v>
      </c>
      <c r="J305" s="27">
        <f t="shared" si="218"/>
        <v>3.4934360469608696E-12</v>
      </c>
      <c r="K305" s="20">
        <f t="shared" si="214"/>
        <v>0.9928710816636066</v>
      </c>
      <c r="S305" s="31">
        <f t="shared" si="219"/>
        <v>0.89971736478565156</v>
      </c>
      <c r="T305" s="31">
        <f t="shared" si="220"/>
        <v>0.82803454586254321</v>
      </c>
      <c r="U305" s="31">
        <f t="shared" si="221"/>
        <v>0.98104974178574023</v>
      </c>
      <c r="V305" s="31">
        <f t="shared" si="222"/>
        <v>0.85230203045278752</v>
      </c>
      <c r="W305" s="31">
        <f t="shared" si="223"/>
        <v>0.98475376824908545</v>
      </c>
      <c r="X305" s="32">
        <f t="shared" si="224"/>
        <v>279178648.66172862</v>
      </c>
      <c r="Y305" s="31">
        <f t="shared" si="225"/>
        <v>0.72155008570920953</v>
      </c>
      <c r="Z305" s="31">
        <f t="shared" si="226"/>
        <v>0.91958305579470268</v>
      </c>
      <c r="AA305" s="31">
        <f t="shared" si="227"/>
        <v>0.96496108152097482</v>
      </c>
      <c r="AB305" s="31">
        <f t="shared" si="228"/>
        <v>0.94408159703171723</v>
      </c>
      <c r="AD305" s="73">
        <f t="shared" si="229"/>
        <v>4210.2110598948502</v>
      </c>
      <c r="AE305" s="73">
        <f t="shared" si="230"/>
        <v>625.36943430663416</v>
      </c>
      <c r="AF305" s="73">
        <f t="shared" si="231"/>
        <v>0.60383954087224989</v>
      </c>
      <c r="AG305" s="73">
        <f t="shared" si="232"/>
        <v>1147.878787878788</v>
      </c>
      <c r="AH305" s="73">
        <f t="shared" si="233"/>
        <v>6717.2944646054912</v>
      </c>
      <c r="AI305" s="73">
        <f t="shared" si="234"/>
        <v>17.599394890601413</v>
      </c>
      <c r="AJ305" s="73">
        <f t="shared" si="235"/>
        <v>399.39393939393943</v>
      </c>
      <c r="AK305" s="73">
        <f t="shared" si="236"/>
        <v>350.3413859623181</v>
      </c>
      <c r="AL305" s="73">
        <f t="shared" si="237"/>
        <v>1.1193549417120566E-7</v>
      </c>
      <c r="AM305" s="73">
        <f t="shared" si="238"/>
        <v>83.63636363636364</v>
      </c>
      <c r="AN305" s="73">
        <f t="shared" si="239"/>
        <v>21.926261025716247</v>
      </c>
      <c r="AO305" s="73">
        <f t="shared" si="240"/>
        <v>64.242424242424249</v>
      </c>
      <c r="AP305" s="73">
        <f t="shared" si="241"/>
        <v>134.72044628861789</v>
      </c>
      <c r="AQ305" s="73">
        <f t="shared" si="242"/>
        <v>927.27272727272737</v>
      </c>
      <c r="AR305" s="73">
        <f t="shared" si="243"/>
        <v>588.97021259916983</v>
      </c>
      <c r="AS305" s="73">
        <f t="shared" si="244"/>
        <v>1.3240380957854909</v>
      </c>
      <c r="AT305" s="73">
        <f t="shared" si="245"/>
        <v>206.66666666666669</v>
      </c>
      <c r="AU305" s="73">
        <f t="shared" si="246"/>
        <v>4210.2110598948502</v>
      </c>
      <c r="AV305" s="73">
        <f t="shared" si="247"/>
        <v>6717.2944646054912</v>
      </c>
      <c r="AW305" s="73">
        <f t="shared" si="248"/>
        <v>350.3413859623181</v>
      </c>
      <c r="AX305" s="73">
        <f t="shared" si="249"/>
        <v>21.926261025716247</v>
      </c>
      <c r="AY305" s="73">
        <f t="shared" si="250"/>
        <v>134.72044628861789</v>
      </c>
      <c r="AZ305" s="73">
        <f t="shared" si="251"/>
        <v>588.97021259916983</v>
      </c>
      <c r="BA305" s="73">
        <f t="shared" si="252"/>
        <v>2829.0909090909095</v>
      </c>
      <c r="BC305" s="34">
        <f t="shared" si="253"/>
        <v>3.6649388640510811E-3</v>
      </c>
      <c r="BD305" s="34">
        <f t="shared" si="254"/>
        <v>3.3017388475270926E-3</v>
      </c>
      <c r="BE305" s="34">
        <f t="shared" si="255"/>
        <v>3.5860917214074225E-3</v>
      </c>
      <c r="BF305" s="34">
        <f t="shared" si="256"/>
        <v>3.6090623556237142E-3</v>
      </c>
      <c r="BG305" s="34">
        <f t="shared" si="257"/>
        <v>2.644436951475071E-3</v>
      </c>
      <c r="BH305" s="34">
        <f t="shared" si="258"/>
        <v>3.3702156799048596E-3</v>
      </c>
      <c r="BI305" s="34">
        <f t="shared" si="259"/>
        <v>3.5285908995671537E-3</v>
      </c>
      <c r="BJ305" s="34">
        <f t="shared" si="260"/>
        <v>3.7375910203751249E-3</v>
      </c>
      <c r="BL305" s="49">
        <f t="shared" si="261"/>
        <v>1</v>
      </c>
      <c r="BM305" s="49">
        <f t="shared" si="262"/>
        <v>1.0861221577513018</v>
      </c>
      <c r="BN305" s="49">
        <f t="shared" si="263"/>
        <v>0.8009225058655618</v>
      </c>
      <c r="BO305" s="49">
        <f t="shared" si="264"/>
        <v>1.0207396270692499</v>
      </c>
      <c r="BP305" s="49">
        <f t="shared" si="265"/>
        <v>1.1320068584995671</v>
      </c>
      <c r="BU305" s="38">
        <f t="shared" si="266"/>
        <v>5.4580574439622574E-2</v>
      </c>
      <c r="BV305" s="38">
        <f t="shared" si="267"/>
        <v>5.9281171281668425E-2</v>
      </c>
      <c r="BW305" s="38">
        <f t="shared" si="267"/>
        <v>4.3714810451764341E-2</v>
      </c>
      <c r="BX305" s="38">
        <f t="shared" si="267"/>
        <v>5.5712555198725783E-2</v>
      </c>
      <c r="BY305" s="38">
        <f t="shared" si="215"/>
        <v>6.1785584606498918E-2</v>
      </c>
    </row>
    <row r="306" spans="1:77" x14ac:dyDescent="0.25">
      <c r="A306" s="23" t="s">
        <v>805</v>
      </c>
      <c r="B306" s="24" t="s">
        <v>806</v>
      </c>
      <c r="C306" s="24" t="s">
        <v>89</v>
      </c>
      <c r="D306" s="24" t="s">
        <v>66</v>
      </c>
      <c r="E306" s="25">
        <v>6.3100000000000003E-2</v>
      </c>
      <c r="F306" s="26">
        <f t="shared" si="216"/>
        <v>10.98489985039533</v>
      </c>
      <c r="G306" s="27">
        <v>301.99517204020168</v>
      </c>
      <c r="H306" s="28">
        <f t="shared" si="217"/>
        <v>2.48</v>
      </c>
      <c r="I306" s="27">
        <v>1.6260999999999999E-3</v>
      </c>
      <c r="J306" s="27">
        <f t="shared" si="218"/>
        <v>6.5599784994395118E-7</v>
      </c>
      <c r="K306" s="20">
        <f t="shared" si="214"/>
        <v>0.9999501171763755</v>
      </c>
      <c r="S306" s="31">
        <f t="shared" si="219"/>
        <v>4.5893320486724312</v>
      </c>
      <c r="T306" s="31">
        <f t="shared" si="220"/>
        <v>7.4153680860251079</v>
      </c>
      <c r="U306" s="31">
        <f t="shared" si="221"/>
        <v>2.9153750871544668</v>
      </c>
      <c r="V306" s="31">
        <f t="shared" si="222"/>
        <v>14.635264792716166</v>
      </c>
      <c r="W306" s="31">
        <f t="shared" si="223"/>
        <v>2.6144035997912018</v>
      </c>
      <c r="X306" s="32">
        <f t="shared" si="224"/>
        <v>22807.685427075543</v>
      </c>
      <c r="Y306" s="31">
        <f t="shared" si="225"/>
        <v>61.521819075388677</v>
      </c>
      <c r="Z306" s="31">
        <f t="shared" si="226"/>
        <v>4.3437286332033622</v>
      </c>
      <c r="AA306" s="31">
        <f t="shared" si="227"/>
        <v>12.028118867401627</v>
      </c>
      <c r="AB306" s="31">
        <f t="shared" si="228"/>
        <v>2.0542144487605936</v>
      </c>
      <c r="AD306" s="73">
        <f t="shared" si="229"/>
        <v>825.39244487566884</v>
      </c>
      <c r="AE306" s="73">
        <f t="shared" si="230"/>
        <v>69.474480736759205</v>
      </c>
      <c r="AF306" s="73">
        <f t="shared" si="231"/>
        <v>6.7427536192342569E-2</v>
      </c>
      <c r="AG306" s="73">
        <f t="shared" si="232"/>
        <v>1147.878787878788</v>
      </c>
      <c r="AH306" s="73">
        <f t="shared" si="233"/>
        <v>2260.4295512561735</v>
      </c>
      <c r="AI306" s="73">
        <f t="shared" si="234"/>
        <v>1.0249216677969064</v>
      </c>
      <c r="AJ306" s="73">
        <f t="shared" si="235"/>
        <v>399.39393939393943</v>
      </c>
      <c r="AK306" s="73">
        <f t="shared" si="236"/>
        <v>131.96126260977962</v>
      </c>
      <c r="AL306" s="73">
        <f t="shared" si="237"/>
        <v>1.370152184004712E-3</v>
      </c>
      <c r="AM306" s="73">
        <f t="shared" si="238"/>
        <v>83.63636363636364</v>
      </c>
      <c r="AN306" s="73">
        <f t="shared" si="239"/>
        <v>0.25715909835177619</v>
      </c>
      <c r="AO306" s="73">
        <f t="shared" si="240"/>
        <v>64.242424242424249</v>
      </c>
      <c r="AP306" s="73">
        <f t="shared" si="241"/>
        <v>28.520805542299932</v>
      </c>
      <c r="AQ306" s="73">
        <f t="shared" si="242"/>
        <v>927.27272727272737</v>
      </c>
      <c r="AR306" s="73">
        <f t="shared" si="243"/>
        <v>47.250392151811802</v>
      </c>
      <c r="AS306" s="73">
        <f t="shared" si="244"/>
        <v>0.60850511530292517</v>
      </c>
      <c r="AT306" s="73">
        <f t="shared" si="245"/>
        <v>206.66666666666669</v>
      </c>
      <c r="AU306" s="73">
        <f t="shared" si="246"/>
        <v>825.39244487566884</v>
      </c>
      <c r="AV306" s="73">
        <f t="shared" si="247"/>
        <v>2260.4295512561735</v>
      </c>
      <c r="AW306" s="73">
        <f t="shared" si="248"/>
        <v>131.96126260977962</v>
      </c>
      <c r="AX306" s="73">
        <f t="shared" si="249"/>
        <v>0.25715909835177619</v>
      </c>
      <c r="AY306" s="73">
        <f t="shared" si="250"/>
        <v>28.520805542299932</v>
      </c>
      <c r="AZ306" s="73">
        <f t="shared" si="251"/>
        <v>47.250392151811802</v>
      </c>
      <c r="BA306" s="73">
        <f t="shared" si="252"/>
        <v>2829.0909090909095</v>
      </c>
      <c r="BC306" s="34">
        <f t="shared" si="253"/>
        <v>6.3787128973208009E-3</v>
      </c>
      <c r="BD306" s="34">
        <f t="shared" si="254"/>
        <v>2.9345682852293206E-2</v>
      </c>
      <c r="BE306" s="34">
        <f t="shared" si="255"/>
        <v>1.8587912556556382E-2</v>
      </c>
      <c r="BF306" s="34">
        <f t="shared" si="256"/>
        <v>1.6676356810380221E-2</v>
      </c>
      <c r="BG306" s="34">
        <f t="shared" si="257"/>
        <v>0.39243002080281875</v>
      </c>
      <c r="BH306" s="34">
        <f t="shared" si="258"/>
        <v>2.7707397855075939E-2</v>
      </c>
      <c r="BI306" s="34">
        <f t="shared" si="259"/>
        <v>7.5748405632439481E-2</v>
      </c>
      <c r="BJ306" s="34">
        <f t="shared" si="260"/>
        <v>3.6874633842704271E-2</v>
      </c>
      <c r="BL306" s="49">
        <f t="shared" si="261"/>
        <v>1</v>
      </c>
      <c r="BM306" s="49">
        <f t="shared" si="262"/>
        <v>0.63341216662483757</v>
      </c>
      <c r="BN306" s="49">
        <f t="shared" si="263"/>
        <v>13.372666186643276</v>
      </c>
      <c r="BO306" s="49">
        <f t="shared" si="264"/>
        <v>0.94417287866623134</v>
      </c>
      <c r="BP306" s="49">
        <f t="shared" si="265"/>
        <v>1.2565607700562578</v>
      </c>
      <c r="BU306" s="38">
        <f t="shared" si="266"/>
        <v>4.0425860345904042E-2</v>
      </c>
      <c r="BV306" s="38">
        <f t="shared" si="267"/>
        <v>2.5606231789372186E-2</v>
      </c>
      <c r="BW306" s="38">
        <f t="shared" si="267"/>
        <v>0.54060153571363423</v>
      </c>
      <c r="BX306" s="38">
        <f t="shared" si="267"/>
        <v>3.816900093535127E-2</v>
      </c>
      <c r="BY306" s="38">
        <f t="shared" si="215"/>
        <v>5.0797550206435921E-2</v>
      </c>
    </row>
    <row r="307" spans="1:77" x14ac:dyDescent="0.25">
      <c r="A307" s="23" t="s">
        <v>807</v>
      </c>
      <c r="B307" s="24" t="s">
        <v>808</v>
      </c>
      <c r="C307" s="24" t="s">
        <v>77</v>
      </c>
      <c r="D307" s="24" t="s">
        <v>66</v>
      </c>
      <c r="E307" s="25">
        <v>0.70399999999999996</v>
      </c>
      <c r="F307" s="26">
        <f t="shared" si="216"/>
        <v>0.98458406329537684</v>
      </c>
      <c r="G307" s="27">
        <v>2344.2288153199238</v>
      </c>
      <c r="H307" s="28">
        <f t="shared" si="217"/>
        <v>3.37</v>
      </c>
      <c r="I307" s="27">
        <v>2.8077999999999999E-2</v>
      </c>
      <c r="J307" s="27">
        <f t="shared" si="218"/>
        <v>1.1327167843752697E-5</v>
      </c>
      <c r="K307" s="20">
        <f t="shared" si="214"/>
        <v>0.99993584457993212</v>
      </c>
      <c r="S307" s="31">
        <f t="shared" si="219"/>
        <v>5.2444869659245654</v>
      </c>
      <c r="T307" s="31">
        <f t="shared" si="220"/>
        <v>9.7872132319800524</v>
      </c>
      <c r="U307" s="31">
        <f t="shared" si="221"/>
        <v>3.2588480159451643</v>
      </c>
      <c r="V307" s="31">
        <f t="shared" si="222"/>
        <v>107.96805552896051</v>
      </c>
      <c r="W307" s="31">
        <f t="shared" si="223"/>
        <v>2.9037761202326053</v>
      </c>
      <c r="X307" s="32">
        <f t="shared" si="224"/>
        <v>9682.2840237890759</v>
      </c>
      <c r="Y307" s="31">
        <f t="shared" si="225"/>
        <v>72.31795867576524</v>
      </c>
      <c r="Z307" s="31">
        <f t="shared" si="226"/>
        <v>4.9517449179995863</v>
      </c>
      <c r="AA307" s="31">
        <f t="shared" si="227"/>
        <v>13.992573924296764</v>
      </c>
      <c r="AB307" s="31">
        <f t="shared" si="228"/>
        <v>2.0842257873428167</v>
      </c>
      <c r="AD307" s="73">
        <f t="shared" si="229"/>
        <v>722.28227939397743</v>
      </c>
      <c r="AE307" s="73">
        <f t="shared" si="230"/>
        <v>6.2270450773998665</v>
      </c>
      <c r="AF307" s="73">
        <f t="shared" si="231"/>
        <v>5.1087065148047756E-2</v>
      </c>
      <c r="AG307" s="73">
        <f t="shared" si="232"/>
        <v>1147.878787878788</v>
      </c>
      <c r="AH307" s="73">
        <f t="shared" si="233"/>
        <v>2022.1869715175105</v>
      </c>
      <c r="AI307" s="73">
        <f t="shared" si="234"/>
        <v>0.13892998189614073</v>
      </c>
      <c r="AJ307" s="73">
        <f t="shared" si="235"/>
        <v>399.39393939393943</v>
      </c>
      <c r="AK307" s="73">
        <f t="shared" si="236"/>
        <v>118.81081244388908</v>
      </c>
      <c r="AL307" s="73">
        <f t="shared" si="237"/>
        <v>3.2275442367957503E-3</v>
      </c>
      <c r="AM307" s="73">
        <f t="shared" si="238"/>
        <v>83.63636363636364</v>
      </c>
      <c r="AN307" s="73">
        <f t="shared" si="239"/>
        <v>0.21876855779793827</v>
      </c>
      <c r="AO307" s="73">
        <f t="shared" si="240"/>
        <v>64.242424242424249</v>
      </c>
      <c r="AP307" s="73">
        <f t="shared" si="241"/>
        <v>25.018784636055379</v>
      </c>
      <c r="AQ307" s="73">
        <f t="shared" si="242"/>
        <v>927.27272727272737</v>
      </c>
      <c r="AR307" s="73">
        <f t="shared" si="243"/>
        <v>40.616782616847708</v>
      </c>
      <c r="AS307" s="73">
        <f t="shared" si="244"/>
        <v>0.59974308330271031</v>
      </c>
      <c r="AT307" s="73">
        <f t="shared" si="245"/>
        <v>206.66666666666669</v>
      </c>
      <c r="AU307" s="73">
        <f t="shared" si="246"/>
        <v>722.28227939397743</v>
      </c>
      <c r="AV307" s="73">
        <f t="shared" si="247"/>
        <v>2022.1869715175105</v>
      </c>
      <c r="AW307" s="73">
        <f t="shared" si="248"/>
        <v>118.81081244388908</v>
      </c>
      <c r="AX307" s="73">
        <f t="shared" si="249"/>
        <v>0.21876855779793827</v>
      </c>
      <c r="AY307" s="73">
        <f t="shared" si="250"/>
        <v>25.018784636055379</v>
      </c>
      <c r="AZ307" s="73">
        <f t="shared" si="251"/>
        <v>40.616782616847708</v>
      </c>
      <c r="BA307" s="73">
        <f t="shared" si="252"/>
        <v>2829.0909090909095</v>
      </c>
      <c r="BC307" s="34">
        <f t="shared" si="253"/>
        <v>4.8794881503967234E-2</v>
      </c>
      <c r="BD307" s="34">
        <f t="shared" si="254"/>
        <v>0.25658116121956487</v>
      </c>
      <c r="BE307" s="34">
        <f t="shared" si="255"/>
        <v>0.15900417873930811</v>
      </c>
      <c r="BF307" s="34">
        <f t="shared" si="256"/>
        <v>0.14168556275462971</v>
      </c>
      <c r="BG307" s="34">
        <f t="shared" si="257"/>
        <v>3.5287462241927647</v>
      </c>
      <c r="BH307" s="34">
        <f t="shared" si="258"/>
        <v>0.24161980651166176</v>
      </c>
      <c r="BI307" s="34">
        <f t="shared" si="259"/>
        <v>0.67283103521395327</v>
      </c>
      <c r="BJ307" s="34">
        <f t="shared" si="260"/>
        <v>0.32282060768077664</v>
      </c>
      <c r="BL307" s="49">
        <f t="shared" si="261"/>
        <v>1</v>
      </c>
      <c r="BM307" s="49">
        <f t="shared" si="262"/>
        <v>0.61970324704876933</v>
      </c>
      <c r="BN307" s="49">
        <f t="shared" si="263"/>
        <v>13.752943541997229</v>
      </c>
      <c r="BO307" s="49">
        <f t="shared" si="264"/>
        <v>0.94168958220942733</v>
      </c>
      <c r="BP307" s="49">
        <f t="shared" si="265"/>
        <v>1.2581617689559388</v>
      </c>
      <c r="BU307" s="38">
        <f t="shared" si="266"/>
        <v>4.0155510680574331E-2</v>
      </c>
      <c r="BV307" s="38">
        <f t="shared" si="267"/>
        <v>2.4884500355653452E-2</v>
      </c>
      <c r="BW307" s="38">
        <f t="shared" si="267"/>
        <v>0.55225647129000555</v>
      </c>
      <c r="BX307" s="38">
        <f t="shared" si="267"/>
        <v>3.7814026076196237E-2</v>
      </c>
      <c r="BY307" s="38">
        <f t="shared" si="215"/>
        <v>5.0522128351200492E-2</v>
      </c>
    </row>
    <row r="308" spans="1:77" x14ac:dyDescent="0.25">
      <c r="A308" s="23" t="s">
        <v>809</v>
      </c>
      <c r="B308" s="24" t="s">
        <v>810</v>
      </c>
      <c r="C308" s="24" t="s">
        <v>94</v>
      </c>
      <c r="D308" s="24" t="s">
        <v>90</v>
      </c>
      <c r="E308" s="25">
        <v>0.54</v>
      </c>
      <c r="F308" s="26">
        <f t="shared" si="216"/>
        <v>1.2836058899258245</v>
      </c>
      <c r="G308" s="27">
        <v>194.98445997580458</v>
      </c>
      <c r="H308" s="28">
        <f t="shared" si="217"/>
        <v>2.29</v>
      </c>
      <c r="I308" s="27">
        <v>1.4184867996453783E-4</v>
      </c>
      <c r="J308" s="27">
        <f t="shared" si="218"/>
        <v>5.7224296829299828E-8</v>
      </c>
      <c r="K308" s="20">
        <f t="shared" si="214"/>
        <v>0.99994601707053421</v>
      </c>
      <c r="S308" s="31">
        <f t="shared" si="219"/>
        <v>4.268683979357931</v>
      </c>
      <c r="T308" s="31">
        <f t="shared" si="220"/>
        <v>6.4722308138176512</v>
      </c>
      <c r="U308" s="31">
        <f t="shared" si="221"/>
        <v>2.7472714393325752</v>
      </c>
      <c r="V308" s="31">
        <f t="shared" si="222"/>
        <v>9.7447330807797776</v>
      </c>
      <c r="W308" s="31">
        <f t="shared" si="223"/>
        <v>2.4727779513394204</v>
      </c>
      <c r="X308" s="32">
        <f t="shared" si="224"/>
        <v>174734.18664857125</v>
      </c>
      <c r="Y308" s="31">
        <f t="shared" si="225"/>
        <v>56.237937007571851</v>
      </c>
      <c r="Z308" s="31">
        <f t="shared" si="226"/>
        <v>4.0461513080580565</v>
      </c>
      <c r="AA308" s="31">
        <f t="shared" si="227"/>
        <v>11.066668827630165</v>
      </c>
      <c r="AB308" s="31">
        <f t="shared" si="228"/>
        <v>2.0360718696358306</v>
      </c>
      <c r="AD308" s="73">
        <f t="shared" si="229"/>
        <v>887.39293382167114</v>
      </c>
      <c r="AE308" s="73">
        <f t="shared" si="230"/>
        <v>8.1182217305361206</v>
      </c>
      <c r="AF308" s="73">
        <f t="shared" si="231"/>
        <v>7.7253116333945229E-2</v>
      </c>
      <c r="AG308" s="73">
        <f t="shared" si="232"/>
        <v>1147.878787878788</v>
      </c>
      <c r="AH308" s="73">
        <f t="shared" si="233"/>
        <v>2398.743679146965</v>
      </c>
      <c r="AI308" s="73">
        <f t="shared" si="234"/>
        <v>1.5392930597130006</v>
      </c>
      <c r="AJ308" s="73">
        <f t="shared" si="235"/>
        <v>399.39393939393943</v>
      </c>
      <c r="AK308" s="73">
        <f t="shared" si="236"/>
        <v>139.51919937377519</v>
      </c>
      <c r="AL308" s="73">
        <f t="shared" si="237"/>
        <v>1.7884307930451294E-4</v>
      </c>
      <c r="AM308" s="73">
        <f t="shared" si="238"/>
        <v>83.63636363636364</v>
      </c>
      <c r="AN308" s="73">
        <f t="shared" si="239"/>
        <v>0.28132069496535661</v>
      </c>
      <c r="AO308" s="73">
        <f t="shared" si="240"/>
        <v>64.242424242424249</v>
      </c>
      <c r="AP308" s="73">
        <f t="shared" si="241"/>
        <v>30.618390229102072</v>
      </c>
      <c r="AQ308" s="73">
        <f t="shared" si="242"/>
        <v>927.27272727272737</v>
      </c>
      <c r="AR308" s="73">
        <f t="shared" si="243"/>
        <v>51.355411658689455</v>
      </c>
      <c r="AS308" s="73">
        <f t="shared" si="244"/>
        <v>0.6139272481690804</v>
      </c>
      <c r="AT308" s="73">
        <f t="shared" si="245"/>
        <v>206.66666666666669</v>
      </c>
      <c r="AU308" s="73">
        <f t="shared" si="246"/>
        <v>887.39293382167114</v>
      </c>
      <c r="AV308" s="73">
        <f t="shared" si="247"/>
        <v>2398.743679146965</v>
      </c>
      <c r="AW308" s="73">
        <f t="shared" si="248"/>
        <v>139.51919937377519</v>
      </c>
      <c r="AX308" s="73">
        <f t="shared" si="249"/>
        <v>0.28132069496535661</v>
      </c>
      <c r="AY308" s="73">
        <f t="shared" si="250"/>
        <v>30.618390229102072</v>
      </c>
      <c r="AZ308" s="73">
        <f t="shared" si="251"/>
        <v>51.355411658689455</v>
      </c>
      <c r="BA308" s="73">
        <f t="shared" si="252"/>
        <v>2829.0909090909095</v>
      </c>
      <c r="BC308" s="34">
        <f t="shared" si="253"/>
        <v>4.7759068359729991E-2</v>
      </c>
      <c r="BD308" s="34">
        <f t="shared" si="254"/>
        <v>0.20434748352157167</v>
      </c>
      <c r="BE308" s="34">
        <f t="shared" si="255"/>
        <v>0.13112298180463047</v>
      </c>
      <c r="BF308" s="34">
        <f t="shared" si="256"/>
        <v>0.11809741983294168</v>
      </c>
      <c r="BG308" s="34">
        <f t="shared" si="257"/>
        <v>2.6858714779548132</v>
      </c>
      <c r="BH308" s="34">
        <f t="shared" si="258"/>
        <v>0.19324041691535562</v>
      </c>
      <c r="BI308" s="34">
        <f t="shared" si="259"/>
        <v>0.52229008659176412</v>
      </c>
      <c r="BJ308" s="34">
        <f t="shared" si="260"/>
        <v>0.25651849248581793</v>
      </c>
      <c r="BL308" s="49">
        <f t="shared" si="261"/>
        <v>1</v>
      </c>
      <c r="BM308" s="49">
        <f t="shared" si="262"/>
        <v>0.64166673131939322</v>
      </c>
      <c r="BN308" s="49">
        <f t="shared" si="263"/>
        <v>13.143648415280254</v>
      </c>
      <c r="BO308" s="49">
        <f t="shared" si="264"/>
        <v>0.9456461786815028</v>
      </c>
      <c r="BP308" s="49">
        <f t="shared" si="265"/>
        <v>1.2553053654743875</v>
      </c>
      <c r="BU308" s="38">
        <f t="shared" si="266"/>
        <v>4.059653002467898E-2</v>
      </c>
      <c r="BV308" s="38">
        <f t="shared" si="267"/>
        <v>2.6049442723845368E-2</v>
      </c>
      <c r="BW308" s="38">
        <f t="shared" si="267"/>
        <v>0.53358651752474906</v>
      </c>
      <c r="BX308" s="38">
        <f t="shared" si="267"/>
        <v>3.8389953485566571E-2</v>
      </c>
      <c r="BY308" s="38">
        <f t="shared" si="215"/>
        <v>5.0961041959621596E-2</v>
      </c>
    </row>
    <row r="309" spans="1:77" x14ac:dyDescent="0.25">
      <c r="A309" s="23" t="s">
        <v>811</v>
      </c>
      <c r="B309" s="24" t="s">
        <v>812</v>
      </c>
      <c r="C309" s="24" t="s">
        <v>215</v>
      </c>
      <c r="D309" s="24" t="s">
        <v>179</v>
      </c>
      <c r="E309" s="25">
        <v>0.97699999999999998</v>
      </c>
      <c r="F309" s="26">
        <f t="shared" si="216"/>
        <v>0.70946487263044555</v>
      </c>
      <c r="G309" s="27">
        <v>34673685.045253254</v>
      </c>
      <c r="H309" s="28">
        <f t="shared" si="217"/>
        <v>7.5400000000000009</v>
      </c>
      <c r="I309" s="27">
        <v>0.68679999999999997</v>
      </c>
      <c r="J309" s="27">
        <f t="shared" si="218"/>
        <v>2.7706741488315949E-4</v>
      </c>
      <c r="K309" s="20">
        <f t="shared" si="214"/>
        <v>0.72206607874733453</v>
      </c>
      <c r="S309" s="31">
        <f t="shared" si="219"/>
        <v>5.3614767971824167</v>
      </c>
      <c r="T309" s="31">
        <f t="shared" si="220"/>
        <v>10.290309644841921</v>
      </c>
      <c r="U309" s="31">
        <f t="shared" si="221"/>
        <v>3.3201813569958571</v>
      </c>
      <c r="V309" s="31">
        <f t="shared" si="222"/>
        <v>1584634.3064664477</v>
      </c>
      <c r="W309" s="31">
        <f t="shared" si="223"/>
        <v>2.9554488489958857</v>
      </c>
      <c r="X309" s="32">
        <f t="shared" si="224"/>
        <v>5803768.6631847173</v>
      </c>
      <c r="Y309" s="31">
        <f t="shared" si="225"/>
        <v>74.245805841107028</v>
      </c>
      <c r="Z309" s="31">
        <f t="shared" si="226"/>
        <v>5.0603172887278367</v>
      </c>
      <c r="AA309" s="31">
        <f t="shared" si="227"/>
        <v>14.343363118681074</v>
      </c>
      <c r="AB309" s="31">
        <f t="shared" si="228"/>
        <v>2.0887954730598643</v>
      </c>
      <c r="AD309" s="73">
        <f t="shared" si="229"/>
        <v>706.5217557204918</v>
      </c>
      <c r="AE309" s="73">
        <f t="shared" si="230"/>
        <v>4.4870416934385933</v>
      </c>
      <c r="AF309" s="73">
        <f t="shared" si="231"/>
        <v>4.8589402773766673E-2</v>
      </c>
      <c r="AG309" s="73">
        <f t="shared" si="232"/>
        <v>1147.878787878788</v>
      </c>
      <c r="AH309" s="73">
        <f t="shared" si="233"/>
        <v>1984.8313364311873</v>
      </c>
      <c r="AI309" s="73">
        <f t="shared" si="234"/>
        <v>9.4659063853339597E-6</v>
      </c>
      <c r="AJ309" s="73">
        <f t="shared" si="235"/>
        <v>399.39393939393943</v>
      </c>
      <c r="AK309" s="73">
        <f t="shared" si="236"/>
        <v>116.73353782360802</v>
      </c>
      <c r="AL309" s="73">
        <f t="shared" si="237"/>
        <v>5.3844323944593799E-6</v>
      </c>
      <c r="AM309" s="73">
        <f t="shared" si="238"/>
        <v>83.63636363636364</v>
      </c>
      <c r="AN309" s="73">
        <f t="shared" si="239"/>
        <v>0.21308807067494501</v>
      </c>
      <c r="AO309" s="73">
        <f t="shared" si="240"/>
        <v>64.242424242424249</v>
      </c>
      <c r="AP309" s="73">
        <f t="shared" si="241"/>
        <v>24.481990477569134</v>
      </c>
      <c r="AQ309" s="73">
        <f t="shared" si="242"/>
        <v>927.27272727272737</v>
      </c>
      <c r="AR309" s="73">
        <f t="shared" si="243"/>
        <v>39.623436193505064</v>
      </c>
      <c r="AS309" s="73">
        <f t="shared" si="244"/>
        <v>0.59843101735991522</v>
      </c>
      <c r="AT309" s="73">
        <f t="shared" si="245"/>
        <v>206.66666666666669</v>
      </c>
      <c r="AU309" s="73">
        <f t="shared" si="246"/>
        <v>706.5217557204918</v>
      </c>
      <c r="AV309" s="73">
        <f t="shared" si="247"/>
        <v>1984.8313364311873</v>
      </c>
      <c r="AW309" s="73">
        <f t="shared" si="248"/>
        <v>116.73353782360802</v>
      </c>
      <c r="AX309" s="73">
        <f t="shared" si="249"/>
        <v>0.21308807067494501</v>
      </c>
      <c r="AY309" s="73">
        <f t="shared" si="250"/>
        <v>24.481990477569134</v>
      </c>
      <c r="AZ309" s="73">
        <f t="shared" si="251"/>
        <v>39.623436193505064</v>
      </c>
      <c r="BA309" s="73">
        <f t="shared" si="252"/>
        <v>2829.0909090909095</v>
      </c>
      <c r="BC309" s="34">
        <f t="shared" si="253"/>
        <v>4.3913907944040535E-2</v>
      </c>
      <c r="BD309" s="34">
        <f t="shared" si="254"/>
        <v>0.23607408511553277</v>
      </c>
      <c r="BE309" s="34">
        <f t="shared" si="255"/>
        <v>0.14580213777328721</v>
      </c>
      <c r="BF309" s="34">
        <f t="shared" si="256"/>
        <v>0.12978530270166985</v>
      </c>
      <c r="BG309" s="34">
        <f t="shared" si="257"/>
        <v>3.2604234829374814</v>
      </c>
      <c r="BH309" s="34">
        <f t="shared" si="258"/>
        <v>0.22221830758483099</v>
      </c>
      <c r="BI309" s="34">
        <f t="shared" si="259"/>
        <v>0.62050171740380988</v>
      </c>
      <c r="BJ309" s="34">
        <f t="shared" si="260"/>
        <v>0.29706197921562927</v>
      </c>
      <c r="BL309" s="49">
        <f t="shared" si="261"/>
        <v>1</v>
      </c>
      <c r="BM309" s="49">
        <f t="shared" si="262"/>
        <v>0.61761178785012683</v>
      </c>
      <c r="BN309" s="49">
        <f t="shared" si="263"/>
        <v>13.811018186692776</v>
      </c>
      <c r="BO309" s="49">
        <f t="shared" si="264"/>
        <v>0.94130750300728316</v>
      </c>
      <c r="BP309" s="49">
        <f t="shared" si="265"/>
        <v>1.2583421813124871</v>
      </c>
      <c r="BU309" s="38">
        <f t="shared" si="266"/>
        <v>4.0115840887728675E-2</v>
      </c>
      <c r="BV309" s="38">
        <f t="shared" si="267"/>
        <v>2.4776016211781327E-2</v>
      </c>
      <c r="BW309" s="38">
        <f t="shared" si="267"/>
        <v>0.55404060807489441</v>
      </c>
      <c r="BX309" s="38">
        <f t="shared" si="267"/>
        <v>3.7761342017065352E-2</v>
      </c>
      <c r="BY309" s="38">
        <f t="shared" si="215"/>
        <v>5.0479454727849163E-2</v>
      </c>
    </row>
    <row r="310" spans="1:77" x14ac:dyDescent="0.25">
      <c r="A310" s="23" t="s">
        <v>813</v>
      </c>
      <c r="B310" s="24" t="s">
        <v>814</v>
      </c>
      <c r="C310" s="24" t="s">
        <v>77</v>
      </c>
      <c r="D310" s="24" t="s">
        <v>90</v>
      </c>
      <c r="E310" s="25">
        <v>5.1200000000000002E-2</v>
      </c>
      <c r="F310" s="26">
        <f t="shared" si="216"/>
        <v>13.538030870311431</v>
      </c>
      <c r="G310" s="27">
        <v>2187.7616239495528</v>
      </c>
      <c r="H310" s="28">
        <f t="shared" si="217"/>
        <v>3.34</v>
      </c>
      <c r="I310" s="27">
        <v>3.8784000000000002E-3</v>
      </c>
      <c r="J310" s="27">
        <f t="shared" si="218"/>
        <v>1.5646159899284304E-6</v>
      </c>
      <c r="K310" s="20">
        <f t="shared" si="214"/>
        <v>0.99993749237678964</v>
      </c>
      <c r="S310" s="31">
        <f t="shared" si="219"/>
        <v>5.2363525126063557</v>
      </c>
      <c r="T310" s="31">
        <f t="shared" si="220"/>
        <v>9.7532656658315897</v>
      </c>
      <c r="U310" s="31">
        <f t="shared" si="221"/>
        <v>3.2545834299186485</v>
      </c>
      <c r="V310" s="31">
        <f t="shared" si="222"/>
        <v>100.81729700663678</v>
      </c>
      <c r="W310" s="31">
        <f t="shared" si="223"/>
        <v>2.9001832489938826</v>
      </c>
      <c r="X310" s="32">
        <f t="shared" si="224"/>
        <v>65457.914926371042</v>
      </c>
      <c r="Y310" s="31">
        <f t="shared" si="225"/>
        <v>72.18391298476368</v>
      </c>
      <c r="Z310" s="31">
        <f t="shared" si="226"/>
        <v>4.9441957415297964</v>
      </c>
      <c r="AA310" s="31">
        <f t="shared" si="227"/>
        <v>13.968183100790384</v>
      </c>
      <c r="AB310" s="31">
        <f t="shared" si="228"/>
        <v>2.0839002815824768</v>
      </c>
      <c r="AD310" s="73">
        <f t="shared" si="229"/>
        <v>723.40431452628673</v>
      </c>
      <c r="AE310" s="73">
        <f t="shared" si="230"/>
        <v>85.621869814248157</v>
      </c>
      <c r="AF310" s="73">
        <f t="shared" si="231"/>
        <v>5.1264880618564455E-2</v>
      </c>
      <c r="AG310" s="73">
        <f t="shared" si="232"/>
        <v>1147.878787878788</v>
      </c>
      <c r="AH310" s="73">
        <f t="shared" si="233"/>
        <v>2024.8367085690973</v>
      </c>
      <c r="AI310" s="73">
        <f t="shared" si="234"/>
        <v>0.14878399287983837</v>
      </c>
      <c r="AJ310" s="73">
        <f t="shared" si="235"/>
        <v>399.39393939393943</v>
      </c>
      <c r="AK310" s="73">
        <f t="shared" si="236"/>
        <v>118.95800036762701</v>
      </c>
      <c r="AL310" s="73">
        <f t="shared" si="237"/>
        <v>4.7740597963059016E-4</v>
      </c>
      <c r="AM310" s="73">
        <f t="shared" si="238"/>
        <v>83.63636363636364</v>
      </c>
      <c r="AN310" s="73">
        <f t="shared" si="239"/>
        <v>0.21917481150859025</v>
      </c>
      <c r="AO310" s="73">
        <f t="shared" si="240"/>
        <v>64.242424242424249</v>
      </c>
      <c r="AP310" s="73">
        <f t="shared" si="241"/>
        <v>25.056985231288856</v>
      </c>
      <c r="AQ310" s="73">
        <f t="shared" si="242"/>
        <v>927.27272727272737</v>
      </c>
      <c r="AR310" s="73">
        <f t="shared" si="243"/>
        <v>40.687706427701002</v>
      </c>
      <c r="AS310" s="73">
        <f t="shared" si="244"/>
        <v>0.5998367633266849</v>
      </c>
      <c r="AT310" s="73">
        <f t="shared" si="245"/>
        <v>206.66666666666669</v>
      </c>
      <c r="AU310" s="73">
        <f t="shared" si="246"/>
        <v>723.40431452628673</v>
      </c>
      <c r="AV310" s="73">
        <f t="shared" si="247"/>
        <v>2024.8367085690973</v>
      </c>
      <c r="AW310" s="73">
        <f t="shared" si="248"/>
        <v>118.95800036762701</v>
      </c>
      <c r="AX310" s="73">
        <f t="shared" si="249"/>
        <v>0.21917481150859025</v>
      </c>
      <c r="AY310" s="73">
        <f t="shared" si="250"/>
        <v>25.056985231288856</v>
      </c>
      <c r="AZ310" s="73">
        <f t="shared" si="251"/>
        <v>40.687706427701002</v>
      </c>
      <c r="BA310" s="73">
        <f t="shared" si="252"/>
        <v>2829.0909090909095</v>
      </c>
      <c r="BC310" s="34">
        <f t="shared" si="253"/>
        <v>4.5668579868034806E-3</v>
      </c>
      <c r="BD310" s="34">
        <f t="shared" si="254"/>
        <v>2.3976847713005879E-2</v>
      </c>
      <c r="BE310" s="34">
        <f t="shared" si="255"/>
        <v>1.4862128268859104E-2</v>
      </c>
      <c r="BF310" s="34">
        <f t="shared" si="256"/>
        <v>1.324467187992861E-2</v>
      </c>
      <c r="BG310" s="34">
        <f t="shared" si="257"/>
        <v>0.32965367953319547</v>
      </c>
      <c r="BH310" s="34">
        <f t="shared" si="258"/>
        <v>2.2579439810525109E-2</v>
      </c>
      <c r="BI310" s="34">
        <f t="shared" si="259"/>
        <v>6.2863939626807655E-2</v>
      </c>
      <c r="BJ310" s="34">
        <f t="shared" si="260"/>
        <v>3.0166481660566742E-2</v>
      </c>
      <c r="BL310" s="49">
        <f t="shared" si="261"/>
        <v>1</v>
      </c>
      <c r="BM310" s="49">
        <f t="shared" si="262"/>
        <v>0.61985330376842518</v>
      </c>
      <c r="BN310" s="49">
        <f t="shared" si="263"/>
        <v>13.748833186039706</v>
      </c>
      <c r="BO310" s="49">
        <f t="shared" si="264"/>
        <v>0.94171844776230662</v>
      </c>
      <c r="BP310" s="49">
        <f t="shared" si="265"/>
        <v>1.2581504466996047</v>
      </c>
      <c r="BU310" s="38">
        <f t="shared" si="266"/>
        <v>4.0158283487931136E-2</v>
      </c>
      <c r="BV310" s="38">
        <f t="shared" si="267"/>
        <v>2.489224469366311E-2</v>
      </c>
      <c r="BW310" s="38">
        <f t="shared" si="267"/>
        <v>0.55212954071325793</v>
      </c>
      <c r="BX310" s="38">
        <f t="shared" si="267"/>
        <v>3.7817796391053177E-2</v>
      </c>
      <c r="BY310" s="38">
        <f t="shared" si="215"/>
        <v>5.0525162309029918E-2</v>
      </c>
    </row>
    <row r="311" spans="1:77" x14ac:dyDescent="0.25">
      <c r="A311" s="23" t="s">
        <v>815</v>
      </c>
      <c r="B311" s="24" t="s">
        <v>816</v>
      </c>
      <c r="C311" s="24" t="s">
        <v>65</v>
      </c>
      <c r="D311" s="24" t="s">
        <v>66</v>
      </c>
      <c r="E311" s="25">
        <v>1.1299999999999999</v>
      </c>
      <c r="F311" s="26">
        <f t="shared" si="216"/>
        <v>0.6134045845663233</v>
      </c>
      <c r="G311" s="27">
        <v>501.18723362727269</v>
      </c>
      <c r="H311" s="28">
        <f t="shared" si="217"/>
        <v>2.7</v>
      </c>
      <c r="I311" s="27">
        <v>3.7269E-3</v>
      </c>
      <c r="J311" s="27">
        <f t="shared" si="218"/>
        <v>1.503498177821851E-6</v>
      </c>
      <c r="K311" s="20">
        <f t="shared" si="214"/>
        <v>0.9999517356879265</v>
      </c>
      <c r="S311" s="31">
        <f t="shared" si="219"/>
        <v>4.8620896106796847</v>
      </c>
      <c r="T311" s="31">
        <f t="shared" si="220"/>
        <v>8.3209156040803354</v>
      </c>
      <c r="U311" s="31">
        <f t="shared" si="221"/>
        <v>3.0583715544104511</v>
      </c>
      <c r="V311" s="31">
        <f t="shared" si="222"/>
        <v>23.738606646673073</v>
      </c>
      <c r="W311" s="31">
        <f t="shared" si="223"/>
        <v>2.7348766987622595</v>
      </c>
      <c r="X311" s="32">
        <f t="shared" si="224"/>
        <v>16095.507499355403</v>
      </c>
      <c r="Y311" s="31">
        <f t="shared" si="225"/>
        <v>66.016525043313834</v>
      </c>
      <c r="Z311" s="31">
        <f t="shared" si="226"/>
        <v>4.5968611903049714</v>
      </c>
      <c r="AA311" s="31">
        <f t="shared" si="227"/>
        <v>12.845971191915785</v>
      </c>
      <c r="AB311" s="31">
        <f t="shared" si="228"/>
        <v>2.0677163530556948</v>
      </c>
      <c r="AD311" s="73">
        <f t="shared" si="229"/>
        <v>779.08889043911825</v>
      </c>
      <c r="AE311" s="73">
        <f t="shared" si="230"/>
        <v>3.8795041898137219</v>
      </c>
      <c r="AF311" s="73">
        <f t="shared" si="231"/>
        <v>6.0089541078245587E-2</v>
      </c>
      <c r="AG311" s="73">
        <f t="shared" si="232"/>
        <v>1147.878787878788</v>
      </c>
      <c r="AH311" s="73">
        <f t="shared" si="233"/>
        <v>2154.7414638017472</v>
      </c>
      <c r="AI311" s="73">
        <f t="shared" si="234"/>
        <v>0.63188207392543927</v>
      </c>
      <c r="AJ311" s="73">
        <f t="shared" si="235"/>
        <v>399.39393939393943</v>
      </c>
      <c r="AK311" s="73">
        <f t="shared" si="236"/>
        <v>126.14828308571967</v>
      </c>
      <c r="AL311" s="73">
        <f t="shared" si="237"/>
        <v>1.9415355496713296E-3</v>
      </c>
      <c r="AM311" s="73">
        <f t="shared" si="238"/>
        <v>83.63636363636364</v>
      </c>
      <c r="AN311" s="73">
        <f t="shared" si="239"/>
        <v>0.23965053465034514</v>
      </c>
      <c r="AO311" s="73">
        <f t="shared" si="240"/>
        <v>64.242424242424249</v>
      </c>
      <c r="AP311" s="73">
        <f t="shared" si="241"/>
        <v>26.950267703840389</v>
      </c>
      <c r="AQ311" s="73">
        <f t="shared" si="242"/>
        <v>927.27272727272737</v>
      </c>
      <c r="AR311" s="73">
        <f t="shared" si="243"/>
        <v>44.242146027152572</v>
      </c>
      <c r="AS311" s="73">
        <f t="shared" si="244"/>
        <v>0.60453166032794381</v>
      </c>
      <c r="AT311" s="73">
        <f t="shared" si="245"/>
        <v>206.66666666666669</v>
      </c>
      <c r="AU311" s="73">
        <f t="shared" si="246"/>
        <v>779.08889043911825</v>
      </c>
      <c r="AV311" s="73">
        <f t="shared" si="247"/>
        <v>2154.7414638017472</v>
      </c>
      <c r="AW311" s="73">
        <f t="shared" si="248"/>
        <v>126.14828308571967</v>
      </c>
      <c r="AX311" s="73">
        <f t="shared" si="249"/>
        <v>0.23965053465034514</v>
      </c>
      <c r="AY311" s="73">
        <f t="shared" si="250"/>
        <v>26.950267703840389</v>
      </c>
      <c r="AZ311" s="73">
        <f t="shared" si="251"/>
        <v>44.242146027152572</v>
      </c>
      <c r="BA311" s="73">
        <f t="shared" si="252"/>
        <v>2829.0909090909095</v>
      </c>
      <c r="BC311" s="34">
        <f t="shared" si="253"/>
        <v>7.2945827034155378E-2</v>
      </c>
      <c r="BD311" s="34">
        <f t="shared" si="254"/>
        <v>0.35556649225275855</v>
      </c>
      <c r="BE311" s="34">
        <f t="shared" si="255"/>
        <v>0.22303003842695412</v>
      </c>
      <c r="BF311" s="34">
        <f t="shared" si="256"/>
        <v>0.19949477222365941</v>
      </c>
      <c r="BG311" s="34">
        <f t="shared" si="257"/>
        <v>4.8156300172055575</v>
      </c>
      <c r="BH311" s="34">
        <f t="shared" si="258"/>
        <v>0.33532184128800802</v>
      </c>
      <c r="BI311" s="34">
        <f t="shared" si="259"/>
        <v>0.92442845643952076</v>
      </c>
      <c r="BJ311" s="34">
        <f t="shared" si="260"/>
        <v>0.44707701570062541</v>
      </c>
      <c r="BL311" s="49">
        <f t="shared" si="261"/>
        <v>1</v>
      </c>
      <c r="BM311" s="49">
        <f t="shared" si="262"/>
        <v>0.62725268912125343</v>
      </c>
      <c r="BN311" s="49">
        <f t="shared" si="263"/>
        <v>13.543542831314689</v>
      </c>
      <c r="BO311" s="49">
        <f t="shared" si="264"/>
        <v>0.94306367049243944</v>
      </c>
      <c r="BP311" s="49">
        <f t="shared" si="265"/>
        <v>1.2573654307752249</v>
      </c>
      <c r="BU311" s="38">
        <f t="shared" si="266"/>
        <v>4.0302171937683089E-2</v>
      </c>
      <c r="BV311" s="38">
        <f t="shared" si="267"/>
        <v>2.5279645725338834E-2</v>
      </c>
      <c r="BW311" s="38">
        <f t="shared" si="267"/>
        <v>0.54583419183301984</v>
      </c>
      <c r="BX311" s="38">
        <f t="shared" si="267"/>
        <v>3.8007514196368802E-2</v>
      </c>
      <c r="BY311" s="38">
        <f t="shared" si="215"/>
        <v>5.0674557779602079E-2</v>
      </c>
    </row>
    <row r="312" spans="1:77" x14ac:dyDescent="0.25">
      <c r="A312" s="23" t="s">
        <v>817</v>
      </c>
      <c r="B312" s="24" t="s">
        <v>818</v>
      </c>
      <c r="C312" s="24" t="s">
        <v>65</v>
      </c>
      <c r="D312" s="24" t="s">
        <v>66</v>
      </c>
      <c r="E312" s="25">
        <v>0.152</v>
      </c>
      <c r="F312" s="26">
        <f t="shared" si="216"/>
        <v>4.5601788194733244</v>
      </c>
      <c r="G312" s="27">
        <v>4365.1583224016631</v>
      </c>
      <c r="H312" s="28">
        <f t="shared" si="217"/>
        <v>3.64</v>
      </c>
      <c r="I312" s="27">
        <v>3.5249000000000001E-4</v>
      </c>
      <c r="J312" s="27">
        <f t="shared" si="218"/>
        <v>1.4220077616797452E-7</v>
      </c>
      <c r="K312" s="20">
        <f t="shared" si="214"/>
        <v>0.99991399024844818</v>
      </c>
      <c r="S312" s="31">
        <f t="shared" si="219"/>
        <v>5.2978861861273447</v>
      </c>
      <c r="T312" s="31">
        <f t="shared" si="220"/>
        <v>10.013349787012954</v>
      </c>
      <c r="U312" s="31">
        <f t="shared" si="221"/>
        <v>3.2868432062050728</v>
      </c>
      <c r="V312" s="31">
        <f t="shared" si="222"/>
        <v>200.32721893704587</v>
      </c>
      <c r="W312" s="31">
        <f t="shared" si="223"/>
        <v>2.9273617891069139</v>
      </c>
      <c r="X312" s="32">
        <f t="shared" si="224"/>
        <v>1430343.21052757</v>
      </c>
      <c r="Y312" s="31">
        <f t="shared" si="225"/>
        <v>73.197911524594431</v>
      </c>
      <c r="Z312" s="31">
        <f t="shared" si="226"/>
        <v>5.0013020450602896</v>
      </c>
      <c r="AA312" s="31">
        <f t="shared" si="227"/>
        <v>14.152689288463735</v>
      </c>
      <c r="AB312" s="31">
        <f t="shared" si="228"/>
        <v>2.0863372030035841</v>
      </c>
      <c r="AD312" s="73">
        <f t="shared" si="229"/>
        <v>715.00214744495236</v>
      </c>
      <c r="AE312" s="73">
        <f t="shared" si="230"/>
        <v>28.84105088479938</v>
      </c>
      <c r="AF312" s="73">
        <f t="shared" si="231"/>
        <v>4.9933340054542641E-2</v>
      </c>
      <c r="AG312" s="73">
        <f t="shared" si="232"/>
        <v>1147.878787878788</v>
      </c>
      <c r="AH312" s="73">
        <f t="shared" si="233"/>
        <v>2004.9632996058517</v>
      </c>
      <c r="AI312" s="73">
        <f t="shared" si="234"/>
        <v>7.487749333111765E-2</v>
      </c>
      <c r="AJ312" s="73">
        <f t="shared" si="235"/>
        <v>399.39393939393943</v>
      </c>
      <c r="AK312" s="73">
        <f t="shared" si="236"/>
        <v>117.85355718032152</v>
      </c>
      <c r="AL312" s="73">
        <f t="shared" si="237"/>
        <v>2.1847903195537034E-5</v>
      </c>
      <c r="AM312" s="73">
        <f t="shared" si="238"/>
        <v>83.63636363636364</v>
      </c>
      <c r="AN312" s="73">
        <f t="shared" si="239"/>
        <v>0.21613861916090668</v>
      </c>
      <c r="AO312" s="73">
        <f t="shared" si="240"/>
        <v>64.242424242424249</v>
      </c>
      <c r="AP312" s="73">
        <f t="shared" si="241"/>
        <v>24.770877375517507</v>
      </c>
      <c r="AQ312" s="73">
        <f t="shared" si="242"/>
        <v>927.27272727272737</v>
      </c>
      <c r="AR312" s="73">
        <f t="shared" si="243"/>
        <v>40.157267763703274</v>
      </c>
      <c r="AS312" s="73">
        <f t="shared" si="244"/>
        <v>0.59913613111075448</v>
      </c>
      <c r="AT312" s="73">
        <f t="shared" si="245"/>
        <v>206.66666666666669</v>
      </c>
      <c r="AU312" s="73">
        <f t="shared" si="246"/>
        <v>715.00214744495236</v>
      </c>
      <c r="AV312" s="73">
        <f t="shared" si="247"/>
        <v>2004.9632996058517</v>
      </c>
      <c r="AW312" s="73">
        <f t="shared" si="248"/>
        <v>117.85355718032152</v>
      </c>
      <c r="AX312" s="73">
        <f t="shared" si="249"/>
        <v>0.21613861916090668</v>
      </c>
      <c r="AY312" s="73">
        <f t="shared" si="250"/>
        <v>24.770877375517507</v>
      </c>
      <c r="AZ312" s="73">
        <f t="shared" si="251"/>
        <v>40.157267763703274</v>
      </c>
      <c r="BA312" s="73">
        <f t="shared" si="252"/>
        <v>2829.0909090909095</v>
      </c>
      <c r="BC312" s="34">
        <f t="shared" si="253"/>
        <v>1.2839539577170012E-2</v>
      </c>
      <c r="BD312" s="34">
        <f t="shared" si="254"/>
        <v>6.8203338810180147E-2</v>
      </c>
      <c r="BE312" s="34">
        <f t="shared" si="255"/>
        <v>4.2199977426846204E-2</v>
      </c>
      <c r="BF312" s="34">
        <f t="shared" si="256"/>
        <v>3.7585970580178991E-2</v>
      </c>
      <c r="BG312" s="34">
        <f t="shared" si="257"/>
        <v>0.93982748198621935</v>
      </c>
      <c r="BH312" s="34">
        <f t="shared" si="258"/>
        <v>6.4214415544932901E-2</v>
      </c>
      <c r="BI312" s="34">
        <f t="shared" si="259"/>
        <v>0.17904274246548041</v>
      </c>
      <c r="BJ312" s="34">
        <f t="shared" si="260"/>
        <v>8.5816780819381683E-2</v>
      </c>
      <c r="BL312" s="49">
        <f t="shared" si="261"/>
        <v>1</v>
      </c>
      <c r="BM312" s="49">
        <f t="shared" si="262"/>
        <v>0.61873770643831538</v>
      </c>
      <c r="BN312" s="49">
        <f t="shared" si="263"/>
        <v>13.779787007229903</v>
      </c>
      <c r="BO312" s="49">
        <f t="shared" si="264"/>
        <v>0.94151425231030106</v>
      </c>
      <c r="BP312" s="49">
        <f t="shared" si="265"/>
        <v>1.2582489701599846</v>
      </c>
      <c r="BU312" s="38">
        <f t="shared" si="266"/>
        <v>4.0137081960561684E-2</v>
      </c>
      <c r="BV312" s="38">
        <f t="shared" si="267"/>
        <v>2.4834326035404621E-2</v>
      </c>
      <c r="BW312" s="38">
        <f t="shared" si="267"/>
        <v>0.55308044050826966</v>
      </c>
      <c r="BX312" s="38">
        <f t="shared" si="267"/>
        <v>3.7789634712015505E-2</v>
      </c>
      <c r="BY312" s="38">
        <f t="shared" si="215"/>
        <v>5.0502442042103635E-2</v>
      </c>
    </row>
    <row r="313" spans="1:77" x14ac:dyDescent="0.25">
      <c r="A313" s="23" t="s">
        <v>819</v>
      </c>
      <c r="B313" s="24" t="s">
        <v>820</v>
      </c>
      <c r="C313" s="24" t="s">
        <v>215</v>
      </c>
      <c r="D313" s="24" t="s">
        <v>133</v>
      </c>
      <c r="E313" s="25">
        <v>0.105</v>
      </c>
      <c r="F313" s="26">
        <f t="shared" si="216"/>
        <v>6.6014017196185266</v>
      </c>
      <c r="G313" s="27">
        <v>1258.925411794168</v>
      </c>
      <c r="H313" s="28">
        <f t="shared" si="217"/>
        <v>3.1</v>
      </c>
      <c r="I313" s="27">
        <v>8.9788999999999997E-3</v>
      </c>
      <c r="J313" s="27">
        <f t="shared" si="218"/>
        <v>3.6222489975165999E-6</v>
      </c>
      <c r="K313" s="20">
        <f t="shared" si="214"/>
        <v>0.99994682001102775</v>
      </c>
      <c r="S313" s="31">
        <f t="shared" si="219"/>
        <v>5.1484101993042364</v>
      </c>
      <c r="T313" s="31">
        <f t="shared" si="220"/>
        <v>9.3944110519821322</v>
      </c>
      <c r="U313" s="31">
        <f t="shared" si="221"/>
        <v>3.2084786032294161</v>
      </c>
      <c r="V313" s="31">
        <f t="shared" si="222"/>
        <v>58.368248092662711</v>
      </c>
      <c r="W313" s="31">
        <f t="shared" si="223"/>
        <v>2.8613403918564946</v>
      </c>
      <c r="X313" s="32">
        <f t="shared" si="224"/>
        <v>16382.251423008171</v>
      </c>
      <c r="Y313" s="31">
        <f t="shared" si="225"/>
        <v>70.734732850129447</v>
      </c>
      <c r="Z313" s="31">
        <f t="shared" si="226"/>
        <v>4.8625809093697843</v>
      </c>
      <c r="AA313" s="31">
        <f t="shared" si="227"/>
        <v>13.704491693564147</v>
      </c>
      <c r="AB313" s="31">
        <f t="shared" si="228"/>
        <v>2.0803139784699134</v>
      </c>
      <c r="AD313" s="73">
        <f t="shared" si="229"/>
        <v>735.76110942207276</v>
      </c>
      <c r="AE313" s="73">
        <f t="shared" si="230"/>
        <v>41.750854614185769</v>
      </c>
      <c r="AF313" s="73">
        <f t="shared" si="231"/>
        <v>5.3223134184074768E-2</v>
      </c>
      <c r="AG313" s="73">
        <f t="shared" si="232"/>
        <v>1147.878787878788</v>
      </c>
      <c r="AH313" s="73">
        <f t="shared" si="233"/>
        <v>2053.9329741413876</v>
      </c>
      <c r="AI313" s="73">
        <f t="shared" si="234"/>
        <v>0.2569890392493312</v>
      </c>
      <c r="AJ313" s="73">
        <f t="shared" si="235"/>
        <v>399.39393939393943</v>
      </c>
      <c r="AK313" s="73">
        <f t="shared" si="236"/>
        <v>120.57286192928522</v>
      </c>
      <c r="AL313" s="73">
        <f t="shared" si="237"/>
        <v>1.9075522156930585E-3</v>
      </c>
      <c r="AM313" s="73">
        <f t="shared" si="238"/>
        <v>83.63636363636364</v>
      </c>
      <c r="AN313" s="73">
        <f t="shared" si="239"/>
        <v>0.22366516257167296</v>
      </c>
      <c r="AO313" s="73">
        <f t="shared" si="240"/>
        <v>64.242424242424249</v>
      </c>
      <c r="AP313" s="73">
        <f t="shared" si="241"/>
        <v>25.477548237273385</v>
      </c>
      <c r="AQ313" s="73">
        <f t="shared" si="242"/>
        <v>927.27272727272737</v>
      </c>
      <c r="AR313" s="73">
        <f t="shared" si="243"/>
        <v>41.470588332745827</v>
      </c>
      <c r="AS313" s="73">
        <f t="shared" si="244"/>
        <v>0.6008708362952907</v>
      </c>
      <c r="AT313" s="73">
        <f t="shared" si="245"/>
        <v>206.66666666666669</v>
      </c>
      <c r="AU313" s="73">
        <f t="shared" si="246"/>
        <v>735.76110942207276</v>
      </c>
      <c r="AV313" s="73">
        <f t="shared" si="247"/>
        <v>2053.9329741413876</v>
      </c>
      <c r="AW313" s="73">
        <f t="shared" si="248"/>
        <v>120.57286192928522</v>
      </c>
      <c r="AX313" s="73">
        <f t="shared" si="249"/>
        <v>0.22366516257167296</v>
      </c>
      <c r="AY313" s="73">
        <f t="shared" si="250"/>
        <v>25.477548237273385</v>
      </c>
      <c r="AZ313" s="73">
        <f t="shared" si="251"/>
        <v>41.470588332745827</v>
      </c>
      <c r="BA313" s="73">
        <f t="shared" si="252"/>
        <v>2829.0909090909095</v>
      </c>
      <c r="BC313" s="34">
        <f t="shared" si="253"/>
        <v>9.304004368629654E-3</v>
      </c>
      <c r="BD313" s="34">
        <f t="shared" si="254"/>
        <v>4.8026142999386345E-2</v>
      </c>
      <c r="BE313" s="34">
        <f t="shared" si="255"/>
        <v>2.9847964350061318E-2</v>
      </c>
      <c r="BF313" s="34">
        <f t="shared" si="256"/>
        <v>2.6621502334032689E-2</v>
      </c>
      <c r="BG313" s="34">
        <f t="shared" si="257"/>
        <v>0.65811626345145602</v>
      </c>
      <c r="BH313" s="34">
        <f t="shared" si="258"/>
        <v>4.5241474023591625E-2</v>
      </c>
      <c r="BI313" s="34">
        <f t="shared" si="259"/>
        <v>0.12568558164158641</v>
      </c>
      <c r="BJ313" s="34">
        <f t="shared" si="260"/>
        <v>6.0416640440992042E-2</v>
      </c>
      <c r="BL313" s="49">
        <f t="shared" si="261"/>
        <v>1</v>
      </c>
      <c r="BM313" s="49">
        <f t="shared" si="262"/>
        <v>0.62149409646414244</v>
      </c>
      <c r="BN313" s="49">
        <f t="shared" si="263"/>
        <v>13.70329204783039</v>
      </c>
      <c r="BO313" s="49">
        <f t="shared" si="264"/>
        <v>0.94201764285276246</v>
      </c>
      <c r="BP313" s="49">
        <f t="shared" si="265"/>
        <v>1.2579948475513434</v>
      </c>
      <c r="BU313" s="38">
        <f t="shared" si="266"/>
        <v>4.0189737473444759E-2</v>
      </c>
      <c r="BV313" s="38">
        <f t="shared" si="267"/>
        <v>2.4977684578189639E-2</v>
      </c>
      <c r="BW313" s="38">
        <f t="shared" si="267"/>
        <v>0.55073170992424658</v>
      </c>
      <c r="BX313" s="38">
        <f t="shared" si="267"/>
        <v>3.7859441761605772E-2</v>
      </c>
      <c r="BY313" s="38">
        <f t="shared" si="215"/>
        <v>5.0558482666034653E-2</v>
      </c>
    </row>
    <row r="314" spans="1:77" x14ac:dyDescent="0.25">
      <c r="A314" s="23" t="s">
        <v>821</v>
      </c>
      <c r="B314" s="24" t="s">
        <v>822</v>
      </c>
      <c r="C314" s="24" t="s">
        <v>215</v>
      </c>
      <c r="D314" s="24" t="s">
        <v>133</v>
      </c>
      <c r="E314" s="25">
        <v>9.7500000000000003E-2</v>
      </c>
      <c r="F314" s="26">
        <f t="shared" si="216"/>
        <v>7.1092018518968745</v>
      </c>
      <c r="G314" s="27">
        <v>204.17379446695315</v>
      </c>
      <c r="H314" s="28">
        <f t="shared" si="217"/>
        <v>2.3100000000000005</v>
      </c>
      <c r="I314" s="27">
        <v>1.3533999999999998E-3</v>
      </c>
      <c r="J314" s="27">
        <f t="shared" si="218"/>
        <v>5.4598578815210843E-7</v>
      </c>
      <c r="K314" s="20">
        <f t="shared" si="214"/>
        <v>0.99994658671036984</v>
      </c>
      <c r="S314" s="31">
        <f t="shared" si="219"/>
        <v>4.3063115322040177</v>
      </c>
      <c r="T314" s="31">
        <f t="shared" si="220"/>
        <v>6.5768426995592462</v>
      </c>
      <c r="U314" s="31">
        <f t="shared" si="221"/>
        <v>2.7669981412758013</v>
      </c>
      <c r="V314" s="31">
        <f t="shared" si="222"/>
        <v>10.164697875645441</v>
      </c>
      <c r="W314" s="31">
        <f t="shared" si="223"/>
        <v>2.4893975011869318</v>
      </c>
      <c r="X314" s="32">
        <f t="shared" si="224"/>
        <v>19094.283639543562</v>
      </c>
      <c r="Y314" s="31">
        <f t="shared" si="225"/>
        <v>56.857992360358828</v>
      </c>
      <c r="Z314" s="31">
        <f t="shared" si="226"/>
        <v>4.0810715449134971</v>
      </c>
      <c r="AA314" s="31">
        <f t="shared" si="227"/>
        <v>11.179493496301067</v>
      </c>
      <c r="AB314" s="31">
        <f t="shared" si="228"/>
        <v>2.0383447879197565</v>
      </c>
      <c r="AD314" s="73">
        <f t="shared" si="229"/>
        <v>879.63909988213504</v>
      </c>
      <c r="AE314" s="73">
        <f t="shared" si="230"/>
        <v>44.962458815276982</v>
      </c>
      <c r="AF314" s="73">
        <f t="shared" si="231"/>
        <v>7.6024320915187474E-2</v>
      </c>
      <c r="AG314" s="73">
        <f t="shared" si="232"/>
        <v>1147.878787878788</v>
      </c>
      <c r="AH314" s="73">
        <f t="shared" si="233"/>
        <v>2381.6423660340793</v>
      </c>
      <c r="AI314" s="73">
        <f t="shared" si="234"/>
        <v>1.4756956068453264</v>
      </c>
      <c r="AJ314" s="73">
        <f t="shared" si="235"/>
        <v>399.39393939393943</v>
      </c>
      <c r="AK314" s="73">
        <f t="shared" si="236"/>
        <v>138.58775058443089</v>
      </c>
      <c r="AL314" s="73">
        <f t="shared" si="237"/>
        <v>1.6366154703642503E-3</v>
      </c>
      <c r="AM314" s="73">
        <f t="shared" si="238"/>
        <v>83.63636363636364</v>
      </c>
      <c r="AN314" s="73">
        <f t="shared" si="239"/>
        <v>0.27825279904568573</v>
      </c>
      <c r="AO314" s="73">
        <f t="shared" si="240"/>
        <v>64.242424242424249</v>
      </c>
      <c r="AP314" s="73">
        <f t="shared" si="241"/>
        <v>30.356399860355616</v>
      </c>
      <c r="AQ314" s="73">
        <f t="shared" si="242"/>
        <v>927.27272727272737</v>
      </c>
      <c r="AR314" s="73">
        <f t="shared" si="243"/>
        <v>50.83712723849041</v>
      </c>
      <c r="AS314" s="73">
        <f t="shared" si="244"/>
        <v>0.6132426699389234</v>
      </c>
      <c r="AT314" s="73">
        <f t="shared" si="245"/>
        <v>206.66666666666669</v>
      </c>
      <c r="AU314" s="73">
        <f t="shared" si="246"/>
        <v>879.63909988213504</v>
      </c>
      <c r="AV314" s="73">
        <f t="shared" si="247"/>
        <v>2381.6423660340793</v>
      </c>
      <c r="AW314" s="73">
        <f t="shared" si="248"/>
        <v>138.58775058443089</v>
      </c>
      <c r="AX314" s="73">
        <f t="shared" si="249"/>
        <v>0.27825279904568573</v>
      </c>
      <c r="AY314" s="73">
        <f t="shared" si="250"/>
        <v>30.356399860355616</v>
      </c>
      <c r="AZ314" s="73">
        <f t="shared" si="251"/>
        <v>50.83712723849041</v>
      </c>
      <c r="BA314" s="73">
        <f t="shared" si="252"/>
        <v>2829.0909090909095</v>
      </c>
      <c r="BC314" s="34">
        <f t="shared" si="253"/>
        <v>1.0326159210826424E-2</v>
      </c>
      <c r="BD314" s="34">
        <f t="shared" si="254"/>
        <v>4.4572702615075052E-2</v>
      </c>
      <c r="BE314" s="34">
        <f t="shared" si="255"/>
        <v>2.8554770447457353E-2</v>
      </c>
      <c r="BF314" s="34">
        <f t="shared" si="256"/>
        <v>2.5705611372655333E-2</v>
      </c>
      <c r="BG314" s="34">
        <f t="shared" si="257"/>
        <v>0.58712468152101771</v>
      </c>
      <c r="BH314" s="34">
        <f t="shared" si="258"/>
        <v>4.2141794523550137E-2</v>
      </c>
      <c r="BI314" s="34">
        <f t="shared" si="259"/>
        <v>0.11406527290794445</v>
      </c>
      <c r="BJ314" s="34">
        <f t="shared" si="260"/>
        <v>5.5959754004303836E-2</v>
      </c>
      <c r="BL314" s="49">
        <f t="shared" si="261"/>
        <v>1</v>
      </c>
      <c r="BM314" s="49">
        <f t="shared" si="262"/>
        <v>0.64063358899399037</v>
      </c>
      <c r="BN314" s="49">
        <f t="shared" si="263"/>
        <v>13.172292615759959</v>
      </c>
      <c r="BO314" s="49">
        <f t="shared" si="264"/>
        <v>0.94546195431499924</v>
      </c>
      <c r="BP314" s="49">
        <f t="shared" si="265"/>
        <v>1.2554714145912602</v>
      </c>
      <c r="BU314" s="38">
        <f t="shared" si="266"/>
        <v>4.0574919307523737E-2</v>
      </c>
      <c r="BV314" s="38">
        <f t="shared" si="267"/>
        <v>2.5993656179120486E-2</v>
      </c>
      <c r="BW314" s="38">
        <f t="shared" si="267"/>
        <v>0.53446470997955109</v>
      </c>
      <c r="BX314" s="38">
        <f t="shared" si="267"/>
        <v>3.8362042504664788E-2</v>
      </c>
      <c r="BY314" s="38">
        <f t="shared" si="215"/>
        <v>5.0940651339943063E-2</v>
      </c>
    </row>
    <row r="315" spans="1:77" x14ac:dyDescent="0.25">
      <c r="A315" s="23" t="s">
        <v>823</v>
      </c>
      <c r="B315" s="24" t="s">
        <v>824</v>
      </c>
      <c r="C315" s="24" t="s">
        <v>825</v>
      </c>
      <c r="D315" s="24" t="s">
        <v>66</v>
      </c>
      <c r="E315" s="25">
        <v>0.255</v>
      </c>
      <c r="F315" s="26">
        <f t="shared" si="216"/>
        <v>2.7182242374899817</v>
      </c>
      <c r="G315" s="27">
        <v>4.3651583224016601</v>
      </c>
      <c r="H315" s="28">
        <f t="shared" si="217"/>
        <v>0.64</v>
      </c>
      <c r="I315" s="27">
        <v>2.4173750188388048E-5</v>
      </c>
      <c r="J315" s="27">
        <f t="shared" si="218"/>
        <v>9.7521235770645993E-9</v>
      </c>
      <c r="K315" s="20">
        <f t="shared" si="214"/>
        <v>0.99929690649807168</v>
      </c>
      <c r="S315" s="31">
        <f t="shared" si="219"/>
        <v>1.1629918898421581</v>
      </c>
      <c r="T315" s="31">
        <f t="shared" si="220"/>
        <v>1.1042474500644914</v>
      </c>
      <c r="U315" s="31">
        <f t="shared" si="221"/>
        <v>1.1190746116537889</v>
      </c>
      <c r="V315" s="31">
        <f t="shared" si="222"/>
        <v>1.0331777452528352</v>
      </c>
      <c r="W315" s="31">
        <f t="shared" si="223"/>
        <v>1.1010383459534689</v>
      </c>
      <c r="X315" s="32">
        <f t="shared" si="224"/>
        <v>118829.4534586307</v>
      </c>
      <c r="Y315" s="31">
        <f t="shared" si="225"/>
        <v>5.0599873787609466</v>
      </c>
      <c r="Z315" s="31">
        <f t="shared" si="226"/>
        <v>1.1639148838724622</v>
      </c>
      <c r="AA315" s="31">
        <f t="shared" si="227"/>
        <v>1.7543789100066927</v>
      </c>
      <c r="AB315" s="31">
        <f t="shared" si="228"/>
        <v>1.2833850597484528</v>
      </c>
      <c r="AD315" s="73">
        <f t="shared" si="229"/>
        <v>3257.1164365678505</v>
      </c>
      <c r="AE315" s="73">
        <f t="shared" si="230"/>
        <v>17.191528370547083</v>
      </c>
      <c r="AF315" s="73">
        <f t="shared" si="231"/>
        <v>0.45279706099461536</v>
      </c>
      <c r="AG315" s="73">
        <f t="shared" si="232"/>
        <v>1147.878787878788</v>
      </c>
      <c r="AH315" s="73">
        <f t="shared" si="233"/>
        <v>5888.7941263015318</v>
      </c>
      <c r="AI315" s="73">
        <f t="shared" si="234"/>
        <v>14.518315042034958</v>
      </c>
      <c r="AJ315" s="73">
        <f t="shared" si="235"/>
        <v>399.39393939393943</v>
      </c>
      <c r="AK315" s="73">
        <f t="shared" si="236"/>
        <v>313.34058551906247</v>
      </c>
      <c r="AL315" s="73">
        <f t="shared" si="237"/>
        <v>2.629819383195209E-4</v>
      </c>
      <c r="AM315" s="73">
        <f t="shared" si="238"/>
        <v>83.63636363636364</v>
      </c>
      <c r="AN315" s="73">
        <f t="shared" si="239"/>
        <v>3.1266669930434032</v>
      </c>
      <c r="AO315" s="73">
        <f t="shared" si="240"/>
        <v>64.242424242424249</v>
      </c>
      <c r="AP315" s="73">
        <f t="shared" si="241"/>
        <v>106.4396042981511</v>
      </c>
      <c r="AQ315" s="73">
        <f t="shared" si="242"/>
        <v>927.27272727272737</v>
      </c>
      <c r="AR315" s="73">
        <f t="shared" si="243"/>
        <v>323.95130270413773</v>
      </c>
      <c r="AS315" s="73">
        <f t="shared" si="244"/>
        <v>0.97398671622763289</v>
      </c>
      <c r="AT315" s="73">
        <f t="shared" si="245"/>
        <v>206.66666666666669</v>
      </c>
      <c r="AU315" s="73">
        <f t="shared" si="246"/>
        <v>3257.1164365678505</v>
      </c>
      <c r="AV315" s="73">
        <f t="shared" si="247"/>
        <v>5888.7941263015318</v>
      </c>
      <c r="AW315" s="73">
        <f t="shared" si="248"/>
        <v>313.34058551906247</v>
      </c>
      <c r="AX315" s="73">
        <f t="shared" si="249"/>
        <v>3.1266669930434032</v>
      </c>
      <c r="AY315" s="73">
        <f t="shared" si="250"/>
        <v>106.4396042981511</v>
      </c>
      <c r="AZ315" s="73">
        <f t="shared" si="251"/>
        <v>323.95130270413773</v>
      </c>
      <c r="BA315" s="73">
        <f t="shared" si="252"/>
        <v>2829.0909090909095</v>
      </c>
      <c r="BC315" s="34">
        <f t="shared" si="253"/>
        <v>8.1228424620722439E-2</v>
      </c>
      <c r="BD315" s="34">
        <f t="shared" si="254"/>
        <v>9.4599825294657686E-2</v>
      </c>
      <c r="BE315" s="34">
        <f t="shared" si="255"/>
        <v>9.0677111125212623E-2</v>
      </c>
      <c r="BF315" s="34">
        <f t="shared" si="256"/>
        <v>8.9435535226935897E-2</v>
      </c>
      <c r="BG315" s="34">
        <f t="shared" si="257"/>
        <v>0.41101480337749041</v>
      </c>
      <c r="BH315" s="34">
        <f t="shared" si="258"/>
        <v>9.4542972409571199E-2</v>
      </c>
      <c r="BI315" s="34">
        <f t="shared" si="259"/>
        <v>0.14207826484809502</v>
      </c>
      <c r="BJ315" s="34">
        <f t="shared" si="260"/>
        <v>0.11070587410137279</v>
      </c>
      <c r="BL315" s="49">
        <f t="shared" si="261"/>
        <v>1</v>
      </c>
      <c r="BM315" s="49">
        <f t="shared" si="262"/>
        <v>0.95853360027646273</v>
      </c>
      <c r="BN315" s="49">
        <f t="shared" si="263"/>
        <v>4.3447733872369163</v>
      </c>
      <c r="BO315" s="49">
        <f t="shared" si="264"/>
        <v>0.9993990170181668</v>
      </c>
      <c r="BP315" s="49">
        <f t="shared" si="265"/>
        <v>1.1702545301383835</v>
      </c>
      <c r="BU315" s="38">
        <f t="shared" si="266"/>
        <v>4.9579261100619651E-2</v>
      </c>
      <c r="BV315" s="38">
        <f t="shared" si="267"/>
        <v>4.7523387641823733E-2</v>
      </c>
      <c r="BW315" s="38">
        <f t="shared" si="267"/>
        <v>0.21541065418884273</v>
      </c>
      <c r="BX315" s="38">
        <f t="shared" si="267"/>
        <v>4.9549464808446311E-2</v>
      </c>
      <c r="BY315" s="38">
        <f t="shared" si="215"/>
        <v>5.8020354903913884E-2</v>
      </c>
    </row>
    <row r="316" spans="1:77" x14ac:dyDescent="0.25">
      <c r="A316" s="23" t="s">
        <v>826</v>
      </c>
      <c r="B316" s="24" t="s">
        <v>827</v>
      </c>
      <c r="C316" s="24" t="s">
        <v>215</v>
      </c>
      <c r="D316" s="24" t="s">
        <v>90</v>
      </c>
      <c r="E316" s="25">
        <v>1.42</v>
      </c>
      <c r="F316" s="26">
        <f t="shared" si="216"/>
        <v>0.48813181729573613</v>
      </c>
      <c r="G316" s="27">
        <v>512.86138399136519</v>
      </c>
      <c r="H316" s="28">
        <f t="shared" si="217"/>
        <v>2.7100000000000004</v>
      </c>
      <c r="I316" s="27">
        <v>0.55347999999999997</v>
      </c>
      <c r="J316" s="27">
        <f t="shared" si="218"/>
        <v>2.2328374022936973E-4</v>
      </c>
      <c r="K316" s="20">
        <f t="shared" si="214"/>
        <v>0.99995173827015926</v>
      </c>
      <c r="S316" s="31">
        <f t="shared" si="219"/>
        <v>4.8722187364777572</v>
      </c>
      <c r="T316" s="31">
        <f t="shared" si="220"/>
        <v>8.3566121872015113</v>
      </c>
      <c r="U316" s="31">
        <f t="shared" si="221"/>
        <v>3.0636818717298198</v>
      </c>
      <c r="V316" s="31">
        <f t="shared" si="222"/>
        <v>24.272130828169512</v>
      </c>
      <c r="W316" s="31">
        <f t="shared" si="223"/>
        <v>2.7393505881964559</v>
      </c>
      <c r="X316" s="32">
        <f t="shared" si="224"/>
        <v>110.80506382496303</v>
      </c>
      <c r="Y316" s="31">
        <f t="shared" si="225"/>
        <v>66.1834404602116</v>
      </c>
      <c r="Z316" s="31">
        <f t="shared" si="226"/>
        <v>4.6062615218506897</v>
      </c>
      <c r="AA316" s="31">
        <f t="shared" si="227"/>
        <v>12.876342958763551</v>
      </c>
      <c r="AB316" s="31">
        <f t="shared" si="228"/>
        <v>2.0681879159045371</v>
      </c>
      <c r="AD316" s="73">
        <f t="shared" si="229"/>
        <v>777.46919932795038</v>
      </c>
      <c r="AE316" s="73">
        <f t="shared" si="230"/>
        <v>3.0872110806264126</v>
      </c>
      <c r="AF316" s="73">
        <f t="shared" si="231"/>
        <v>5.9832859153829125E-2</v>
      </c>
      <c r="AG316" s="73">
        <f t="shared" si="232"/>
        <v>1147.878787878788</v>
      </c>
      <c r="AH316" s="73">
        <f t="shared" si="233"/>
        <v>2151.0066240262558</v>
      </c>
      <c r="AI316" s="73">
        <f t="shared" si="234"/>
        <v>0.61799271379138432</v>
      </c>
      <c r="AJ316" s="73">
        <f t="shared" si="235"/>
        <v>399.39393939393943</v>
      </c>
      <c r="AK316" s="73">
        <f t="shared" si="236"/>
        <v>125.94225853622571</v>
      </c>
      <c r="AL316" s="73">
        <f t="shared" si="237"/>
        <v>0.28202682189114681</v>
      </c>
      <c r="AM316" s="73">
        <f t="shared" si="238"/>
        <v>83.63636363636364</v>
      </c>
      <c r="AN316" s="73">
        <f t="shared" si="239"/>
        <v>0.23904613317736667</v>
      </c>
      <c r="AO316" s="73">
        <f t="shared" si="240"/>
        <v>64.242424242424249</v>
      </c>
      <c r="AP316" s="73">
        <f t="shared" si="241"/>
        <v>26.895268340373903</v>
      </c>
      <c r="AQ316" s="73">
        <f t="shared" si="242"/>
        <v>927.27272727272737</v>
      </c>
      <c r="AR316" s="73">
        <f t="shared" si="243"/>
        <v>44.137790920404889</v>
      </c>
      <c r="AS316" s="73">
        <f t="shared" si="244"/>
        <v>0.6043938224314126</v>
      </c>
      <c r="AT316" s="73">
        <f t="shared" si="245"/>
        <v>206.66666666666669</v>
      </c>
      <c r="AU316" s="73">
        <f t="shared" si="246"/>
        <v>777.46919932795038</v>
      </c>
      <c r="AV316" s="73">
        <f t="shared" si="247"/>
        <v>2151.0066240262558</v>
      </c>
      <c r="AW316" s="73">
        <f t="shared" si="248"/>
        <v>125.94225853622571</v>
      </c>
      <c r="AX316" s="73">
        <f t="shared" si="249"/>
        <v>0.23904613317736667</v>
      </c>
      <c r="AY316" s="73">
        <f t="shared" si="250"/>
        <v>26.895268340373903</v>
      </c>
      <c r="AZ316" s="73">
        <f t="shared" si="251"/>
        <v>44.137790920404889</v>
      </c>
      <c r="BA316" s="73">
        <f t="shared" si="252"/>
        <v>2829.0909090909095</v>
      </c>
      <c r="BC316" s="34">
        <f t="shared" si="253"/>
        <v>8.2083899337264843E-2</v>
      </c>
      <c r="BD316" s="34">
        <f t="shared" si="254"/>
        <v>0.40100844946492403</v>
      </c>
      <c r="BE316" s="34">
        <f t="shared" si="255"/>
        <v>0.25140672421388693</v>
      </c>
      <c r="BF316" s="34">
        <f t="shared" si="256"/>
        <v>0.22435417392945703</v>
      </c>
      <c r="BG316" s="34">
        <f t="shared" si="257"/>
        <v>5.4325948645298698</v>
      </c>
      <c r="BH316" s="34">
        <f t="shared" si="258"/>
        <v>0.37809990708070834</v>
      </c>
      <c r="BI316" s="34">
        <f t="shared" si="259"/>
        <v>1.0426629006044426</v>
      </c>
      <c r="BJ316" s="34">
        <f t="shared" si="260"/>
        <v>0.50414321280299446</v>
      </c>
      <c r="BL316" s="49">
        <f t="shared" si="261"/>
        <v>1</v>
      </c>
      <c r="BM316" s="49">
        <f t="shared" si="262"/>
        <v>0.62693622677862637</v>
      </c>
      <c r="BN316" s="49">
        <f t="shared" si="263"/>
        <v>13.547332660393371</v>
      </c>
      <c r="BO316" s="49">
        <f t="shared" si="264"/>
        <v>0.94287266910514445</v>
      </c>
      <c r="BP316" s="49">
        <f t="shared" si="265"/>
        <v>1.2571885043212576</v>
      </c>
      <c r="BU316" s="38">
        <f t="shared" si="266"/>
        <v>4.0304189128966224E-2</v>
      </c>
      <c r="BV316" s="38">
        <f t="shared" si="267"/>
        <v>2.5268156255886215E-2</v>
      </c>
      <c r="BW316" s="38">
        <f t="shared" si="267"/>
        <v>0.54601425773751555</v>
      </c>
      <c r="BX316" s="38">
        <f t="shared" si="267"/>
        <v>3.8001718380146932E-2</v>
      </c>
      <c r="BY316" s="38">
        <f t="shared" si="215"/>
        <v>5.0669963248926135E-2</v>
      </c>
    </row>
    <row r="317" spans="1:77" x14ac:dyDescent="0.25">
      <c r="A317" s="23" t="s">
        <v>828</v>
      </c>
      <c r="B317" s="24" t="s">
        <v>829</v>
      </c>
      <c r="C317" s="24" t="s">
        <v>94</v>
      </c>
      <c r="D317" s="24" t="s">
        <v>90</v>
      </c>
      <c r="E317" s="25">
        <v>3.3</v>
      </c>
      <c r="F317" s="26">
        <f t="shared" si="216"/>
        <v>0.21004460016968041</v>
      </c>
      <c r="G317" s="27">
        <v>2511.8864315095811</v>
      </c>
      <c r="H317" s="28">
        <f t="shared" si="217"/>
        <v>3.4000000000000004</v>
      </c>
      <c r="I317" s="27">
        <v>1.0049499999999999E-2</v>
      </c>
      <c r="J317" s="27">
        <f t="shared" si="218"/>
        <v>4.0541482030697603E-6</v>
      </c>
      <c r="K317" s="20">
        <f t="shared" si="214"/>
        <v>0.99993406666623519</v>
      </c>
      <c r="S317" s="31">
        <f t="shared" si="219"/>
        <v>5.2521058734766779</v>
      </c>
      <c r="T317" s="31">
        <f t="shared" si="220"/>
        <v>9.8191279671860272</v>
      </c>
      <c r="U317" s="31">
        <f t="shared" si="221"/>
        <v>3.2628423208373349</v>
      </c>
      <c r="V317" s="31">
        <f t="shared" si="222"/>
        <v>115.63023133272262</v>
      </c>
      <c r="W317" s="31">
        <f t="shared" si="223"/>
        <v>2.9071412823084883</v>
      </c>
      <c r="X317" s="32">
        <f t="shared" si="224"/>
        <v>28969.878698117082</v>
      </c>
      <c r="Y317" s="31">
        <f t="shared" si="225"/>
        <v>72.443508812639692</v>
      </c>
      <c r="Z317" s="31">
        <f t="shared" si="226"/>
        <v>4.958815642406984</v>
      </c>
      <c r="AA317" s="31">
        <f t="shared" si="227"/>
        <v>14.015418905040464</v>
      </c>
      <c r="AB317" s="31">
        <f t="shared" si="228"/>
        <v>2.0845297274464927</v>
      </c>
      <c r="AD317" s="73">
        <f t="shared" si="229"/>
        <v>721.23450883378712</v>
      </c>
      <c r="AE317" s="73">
        <f t="shared" si="230"/>
        <v>1.3284362831786383</v>
      </c>
      <c r="AF317" s="73">
        <f t="shared" si="231"/>
        <v>5.0921018818669124E-2</v>
      </c>
      <c r="AG317" s="73">
        <f t="shared" si="232"/>
        <v>1147.878787878788</v>
      </c>
      <c r="AH317" s="73">
        <f t="shared" si="233"/>
        <v>2019.7114515508749</v>
      </c>
      <c r="AI317" s="73">
        <f t="shared" si="234"/>
        <v>0.12972386050874479</v>
      </c>
      <c r="AJ317" s="73">
        <f t="shared" si="235"/>
        <v>399.39393939393943</v>
      </c>
      <c r="AK317" s="73">
        <f t="shared" si="236"/>
        <v>118.67328295996818</v>
      </c>
      <c r="AL317" s="73">
        <f t="shared" si="237"/>
        <v>1.078706622338433E-3</v>
      </c>
      <c r="AM317" s="73">
        <f t="shared" si="238"/>
        <v>83.63636363636364</v>
      </c>
      <c r="AN317" s="73">
        <f t="shared" si="239"/>
        <v>0.21838941516907426</v>
      </c>
      <c r="AO317" s="73">
        <f t="shared" si="240"/>
        <v>64.242424242424249</v>
      </c>
      <c r="AP317" s="73">
        <f t="shared" si="241"/>
        <v>24.983110607431136</v>
      </c>
      <c r="AQ317" s="73">
        <f t="shared" si="242"/>
        <v>927.27272727272737</v>
      </c>
      <c r="AR317" s="73">
        <f t="shared" si="243"/>
        <v>40.550577701886567</v>
      </c>
      <c r="AS317" s="73">
        <f t="shared" si="244"/>
        <v>0.59965563625289486</v>
      </c>
      <c r="AT317" s="73">
        <f t="shared" si="245"/>
        <v>206.66666666666669</v>
      </c>
      <c r="AU317" s="73">
        <f t="shared" si="246"/>
        <v>721.23450883378712</v>
      </c>
      <c r="AV317" s="73">
        <f t="shared" si="247"/>
        <v>2019.7114515508749</v>
      </c>
      <c r="AW317" s="73">
        <f t="shared" si="248"/>
        <v>118.67328295996818</v>
      </c>
      <c r="AX317" s="73">
        <f t="shared" si="249"/>
        <v>0.21838941516907426</v>
      </c>
      <c r="AY317" s="73">
        <f t="shared" si="250"/>
        <v>24.983110607431136</v>
      </c>
      <c r="AZ317" s="73">
        <f t="shared" si="251"/>
        <v>40.550577701886567</v>
      </c>
      <c r="BA317" s="73">
        <f t="shared" si="252"/>
        <v>2829.0909090909095</v>
      </c>
      <c r="BC317" s="34">
        <f t="shared" si="253"/>
        <v>0.12145506939747619</v>
      </c>
      <c r="BD317" s="34">
        <f t="shared" si="254"/>
        <v>0.63958316616469879</v>
      </c>
      <c r="BE317" s="34">
        <f t="shared" si="255"/>
        <v>0.39626328895208895</v>
      </c>
      <c r="BF317" s="34">
        <f t="shared" si="256"/>
        <v>0.35308383675869925</v>
      </c>
      <c r="BG317" s="34">
        <f t="shared" si="257"/>
        <v>8.7986313902358333</v>
      </c>
      <c r="BH317" s="34">
        <f t="shared" si="258"/>
        <v>0.60227329797783069</v>
      </c>
      <c r="BI317" s="34">
        <f t="shared" si="259"/>
        <v>1.6774379837336761</v>
      </c>
      <c r="BJ317" s="34">
        <f t="shared" si="260"/>
        <v>0.80470811312847246</v>
      </c>
      <c r="BL317" s="49">
        <f t="shared" si="261"/>
        <v>1</v>
      </c>
      <c r="BM317" s="49">
        <f t="shared" si="262"/>
        <v>0.6195649133924318</v>
      </c>
      <c r="BN317" s="49">
        <f t="shared" si="263"/>
        <v>13.756821404474085</v>
      </c>
      <c r="BO317" s="49">
        <f t="shared" si="264"/>
        <v>0.94166533742499958</v>
      </c>
      <c r="BP317" s="49">
        <f t="shared" si="265"/>
        <v>1.2581758803221104</v>
      </c>
      <c r="BU317" s="38">
        <f t="shared" si="266"/>
        <v>4.0152811729149744E-2</v>
      </c>
      <c r="BV317" s="38">
        <f t="shared" si="267"/>
        <v>2.4877273321433281E-2</v>
      </c>
      <c r="BW317" s="38">
        <f t="shared" si="267"/>
        <v>0.55237505984538526</v>
      </c>
      <c r="BX317" s="38">
        <f t="shared" si="267"/>
        <v>3.7810511005492271E-2</v>
      </c>
      <c r="BY317" s="38">
        <f t="shared" si="215"/>
        <v>5.0519299244730941E-2</v>
      </c>
    </row>
    <row r="318" spans="1:77" x14ac:dyDescent="0.25">
      <c r="A318" s="23" t="s">
        <v>830</v>
      </c>
      <c r="B318" s="24" t="s">
        <v>831</v>
      </c>
      <c r="C318" s="24" t="s">
        <v>107</v>
      </c>
      <c r="D318" s="24" t="s">
        <v>66</v>
      </c>
      <c r="E318" s="25">
        <v>0.42499999999999999</v>
      </c>
      <c r="F318" s="26">
        <f t="shared" si="216"/>
        <v>1.6309345424939889</v>
      </c>
      <c r="G318" s="27">
        <v>5495.4087385762541</v>
      </c>
      <c r="H318" s="28">
        <f t="shared" si="217"/>
        <v>3.7400000000000007</v>
      </c>
      <c r="I318" s="27">
        <v>14.215881462154483</v>
      </c>
      <c r="J318" s="27">
        <f t="shared" si="218"/>
        <v>5.7349410701872054E-3</v>
      </c>
      <c r="K318" s="20">
        <f t="shared" si="214"/>
        <v>0.99990158386674044</v>
      </c>
      <c r="S318" s="31">
        <f t="shared" si="219"/>
        <v>5.3108190725499798</v>
      </c>
      <c r="T318" s="31">
        <f t="shared" si="220"/>
        <v>10.068991404249276</v>
      </c>
      <c r="U318" s="31">
        <f t="shared" si="221"/>
        <v>3.2936234291116349</v>
      </c>
      <c r="V318" s="31">
        <f t="shared" si="222"/>
        <v>251.98116456638414</v>
      </c>
      <c r="W318" s="31">
        <f t="shared" si="223"/>
        <v>2.9330740593534639</v>
      </c>
      <c r="X318" s="32">
        <f t="shared" si="224"/>
        <v>44.605976993672158</v>
      </c>
      <c r="Y318" s="31">
        <f t="shared" si="225"/>
        <v>73.411029435454651</v>
      </c>
      <c r="Z318" s="31">
        <f t="shared" si="226"/>
        <v>5.0133044056429794</v>
      </c>
      <c r="AA318" s="31">
        <f t="shared" si="227"/>
        <v>14.191468016157264</v>
      </c>
      <c r="AB318" s="31">
        <f t="shared" si="228"/>
        <v>2.0868420379214143</v>
      </c>
      <c r="AD318" s="73">
        <f t="shared" si="229"/>
        <v>713.26097693273493</v>
      </c>
      <c r="AE318" s="73">
        <f t="shared" si="230"/>
        <v>10.314917022328249</v>
      </c>
      <c r="AF318" s="73">
        <f t="shared" si="231"/>
        <v>4.9657406578874616E-2</v>
      </c>
      <c r="AG318" s="73">
        <f t="shared" si="232"/>
        <v>1147.878787878788</v>
      </c>
      <c r="AH318" s="73">
        <f t="shared" si="233"/>
        <v>2000.8359005927621</v>
      </c>
      <c r="AI318" s="73">
        <f t="shared" si="234"/>
        <v>5.9528258891145276E-2</v>
      </c>
      <c r="AJ318" s="73">
        <f t="shared" si="235"/>
        <v>399.39393939393943</v>
      </c>
      <c r="AK318" s="73">
        <f t="shared" si="236"/>
        <v>117.62403301744389</v>
      </c>
      <c r="AL318" s="73">
        <f t="shared" si="237"/>
        <v>0.70057875886079468</v>
      </c>
      <c r="AM318" s="73">
        <f t="shared" si="238"/>
        <v>83.63636363636364</v>
      </c>
      <c r="AN318" s="73">
        <f t="shared" si="239"/>
        <v>0.21551115198974702</v>
      </c>
      <c r="AO318" s="73">
        <f t="shared" si="240"/>
        <v>64.242424242424249</v>
      </c>
      <c r="AP318" s="73">
        <f t="shared" si="241"/>
        <v>24.711573375968644</v>
      </c>
      <c r="AQ318" s="73">
        <f t="shared" si="242"/>
        <v>927.27272727272737</v>
      </c>
      <c r="AR318" s="73">
        <f t="shared" si="243"/>
        <v>40.047536497723478</v>
      </c>
      <c r="AS318" s="73">
        <f t="shared" si="244"/>
        <v>0.59899119209092344</v>
      </c>
      <c r="AT318" s="73">
        <f t="shared" si="245"/>
        <v>206.66666666666669</v>
      </c>
      <c r="AU318" s="73">
        <f t="shared" si="246"/>
        <v>713.26097693273493</v>
      </c>
      <c r="AV318" s="73">
        <f t="shared" si="247"/>
        <v>2000.8359005927621</v>
      </c>
      <c r="AW318" s="73">
        <f t="shared" si="248"/>
        <v>117.62403301744389</v>
      </c>
      <c r="AX318" s="73">
        <f t="shared" si="249"/>
        <v>0.21551115198974702</v>
      </c>
      <c r="AY318" s="73">
        <f t="shared" si="250"/>
        <v>24.711573375968644</v>
      </c>
      <c r="AZ318" s="73">
        <f t="shared" si="251"/>
        <v>40.047536497723478</v>
      </c>
      <c r="BA318" s="73">
        <f t="shared" si="252"/>
        <v>2829.0909090909095</v>
      </c>
      <c r="BC318" s="34">
        <f t="shared" si="253"/>
        <v>3.1369015439405616E-2</v>
      </c>
      <c r="BD318" s="34">
        <f t="shared" si="254"/>
        <v>0.16711077101001146</v>
      </c>
      <c r="BE318" s="34">
        <f t="shared" si="255"/>
        <v>0.10331465041345216</v>
      </c>
      <c r="BF318" s="34">
        <f t="shared" si="256"/>
        <v>9.1462884721352417E-2</v>
      </c>
      <c r="BG318" s="34">
        <f t="shared" si="257"/>
        <v>2.3028317157834373</v>
      </c>
      <c r="BH318" s="34">
        <f t="shared" si="258"/>
        <v>0.15726242330305482</v>
      </c>
      <c r="BI318" s="34">
        <f t="shared" si="259"/>
        <v>0.43861205670785308</v>
      </c>
      <c r="BJ318" s="34">
        <f t="shared" si="260"/>
        <v>0.21017980697031091</v>
      </c>
      <c r="BL318" s="49">
        <f t="shared" si="261"/>
        <v>1</v>
      </c>
      <c r="BM318" s="49">
        <f t="shared" si="262"/>
        <v>0.61824052267260898</v>
      </c>
      <c r="BN318" s="49">
        <f t="shared" si="263"/>
        <v>13.780271025411501</v>
      </c>
      <c r="BO318" s="49">
        <f t="shared" si="264"/>
        <v>0.94106694830360971</v>
      </c>
      <c r="BP318" s="49">
        <f t="shared" si="265"/>
        <v>1.2577274684330146</v>
      </c>
      <c r="BU318" s="38">
        <f t="shared" si="266"/>
        <v>4.014939772173734E-2</v>
      </c>
      <c r="BV318" s="38">
        <f t="shared" si="267"/>
        <v>2.482198463247735E-2</v>
      </c>
      <c r="BW318" s="38">
        <f t="shared" si="267"/>
        <v>0.55326958211257959</v>
      </c>
      <c r="BX318" s="38">
        <f t="shared" si="267"/>
        <v>3.7783271190223261E-2</v>
      </c>
      <c r="BY318" s="38">
        <f t="shared" si="215"/>
        <v>5.0497000355670951E-2</v>
      </c>
    </row>
    <row r="319" spans="1:77" x14ac:dyDescent="0.25">
      <c r="A319" s="23" t="s">
        <v>832</v>
      </c>
      <c r="B319" s="24" t="s">
        <v>833</v>
      </c>
      <c r="C319" s="24" t="s">
        <v>459</v>
      </c>
      <c r="D319" s="24" t="s">
        <v>66</v>
      </c>
      <c r="E319" s="25">
        <v>0.20699999999999999</v>
      </c>
      <c r="F319" s="26">
        <f t="shared" si="216"/>
        <v>3.348537104154325</v>
      </c>
      <c r="G319" s="27">
        <v>281.83829312644554</v>
      </c>
      <c r="H319" s="28">
        <f t="shared" si="217"/>
        <v>2.4500000000000002</v>
      </c>
      <c r="I319" s="27">
        <v>2.0907E-3</v>
      </c>
      <c r="J319" s="27">
        <f t="shared" si="218"/>
        <v>8.4342580707079444E-7</v>
      </c>
      <c r="K319" s="20">
        <f t="shared" si="214"/>
        <v>0.99994965181038753</v>
      </c>
      <c r="S319" s="31">
        <f t="shared" si="219"/>
        <v>4.5441590580864544</v>
      </c>
      <c r="T319" s="31">
        <f t="shared" si="220"/>
        <v>7.2750709396953726</v>
      </c>
      <c r="U319" s="31">
        <f t="shared" si="221"/>
        <v>2.8916925977611552</v>
      </c>
      <c r="V319" s="31">
        <f t="shared" si="222"/>
        <v>13.71406864665124</v>
      </c>
      <c r="W319" s="31">
        <f t="shared" si="223"/>
        <v>2.59445133842901</v>
      </c>
      <c r="X319" s="32">
        <f t="shared" si="224"/>
        <v>16630.974251568085</v>
      </c>
      <c r="Y319" s="31">
        <f t="shared" si="225"/>
        <v>60.777424277013061</v>
      </c>
      <c r="Z319" s="31">
        <f t="shared" si="226"/>
        <v>4.3018058555732743</v>
      </c>
      <c r="AA319" s="31">
        <f t="shared" si="227"/>
        <v>11.892669514195372</v>
      </c>
      <c r="AB319" s="31">
        <f t="shared" si="228"/>
        <v>2.0518176450985126</v>
      </c>
      <c r="AD319" s="73">
        <f t="shared" si="229"/>
        <v>833.59758133007051</v>
      </c>
      <c r="AE319" s="73">
        <f t="shared" si="230"/>
        <v>21.177969731833361</v>
      </c>
      <c r="AF319" s="73">
        <f t="shared" si="231"/>
        <v>6.8727852160426678E-2</v>
      </c>
      <c r="AG319" s="73">
        <f t="shared" si="232"/>
        <v>1147.878787878788</v>
      </c>
      <c r="AH319" s="73">
        <f t="shared" si="233"/>
        <v>2278.9420995517289</v>
      </c>
      <c r="AI319" s="73">
        <f t="shared" si="234"/>
        <v>1.093767311983141</v>
      </c>
      <c r="AJ319" s="73">
        <f t="shared" si="235"/>
        <v>399.39393939393943</v>
      </c>
      <c r="AK319" s="73">
        <f t="shared" si="236"/>
        <v>132.97609205070083</v>
      </c>
      <c r="AL319" s="73">
        <f t="shared" si="237"/>
        <v>1.8790240143059284E-3</v>
      </c>
      <c r="AM319" s="73">
        <f t="shared" si="238"/>
        <v>83.63636363636364</v>
      </c>
      <c r="AN319" s="73">
        <f t="shared" si="239"/>
        <v>0.26030875297181294</v>
      </c>
      <c r="AO319" s="73">
        <f t="shared" si="240"/>
        <v>64.242424242424249</v>
      </c>
      <c r="AP319" s="73">
        <f t="shared" si="241"/>
        <v>28.798751927777033</v>
      </c>
      <c r="AQ319" s="73">
        <f t="shared" si="242"/>
        <v>927.27272727272737</v>
      </c>
      <c r="AR319" s="73">
        <f t="shared" si="243"/>
        <v>47.78854172773886</v>
      </c>
      <c r="AS319" s="73">
        <f t="shared" si="244"/>
        <v>0.60921593251040818</v>
      </c>
      <c r="AT319" s="73">
        <f t="shared" si="245"/>
        <v>206.66666666666669</v>
      </c>
      <c r="AU319" s="73">
        <f t="shared" si="246"/>
        <v>833.59758133007051</v>
      </c>
      <c r="AV319" s="73">
        <f t="shared" si="247"/>
        <v>2278.9420995517289</v>
      </c>
      <c r="AW319" s="73">
        <f t="shared" si="248"/>
        <v>132.97609205070083</v>
      </c>
      <c r="AX319" s="73">
        <f t="shared" si="249"/>
        <v>0.26030875297181294</v>
      </c>
      <c r="AY319" s="73">
        <f t="shared" si="250"/>
        <v>28.798751927777033</v>
      </c>
      <c r="AZ319" s="73">
        <f t="shared" si="251"/>
        <v>47.78854172773886</v>
      </c>
      <c r="BA319" s="73">
        <f t="shared" si="252"/>
        <v>2829.0909090909095</v>
      </c>
      <c r="BC319" s="34">
        <f t="shared" si="253"/>
        <v>1.9809507504060433E-2</v>
      </c>
      <c r="BD319" s="34">
        <f t="shared" si="254"/>
        <v>9.0236678886327651E-2</v>
      </c>
      <c r="BE319" s="34">
        <f t="shared" si="255"/>
        <v>5.7255526699818128E-2</v>
      </c>
      <c r="BF319" s="34">
        <f t="shared" si="256"/>
        <v>5.139407703145759E-2</v>
      </c>
      <c r="BG319" s="34">
        <f t="shared" si="257"/>
        <v>1.2039708422929551</v>
      </c>
      <c r="BH319" s="34">
        <f t="shared" si="258"/>
        <v>8.5216655376989886E-2</v>
      </c>
      <c r="BI319" s="34">
        <f t="shared" si="259"/>
        <v>0.23262241838781011</v>
      </c>
      <c r="BJ319" s="34">
        <f t="shared" si="260"/>
        <v>0.11337382683276484</v>
      </c>
      <c r="BL319" s="49">
        <f t="shared" si="261"/>
        <v>1</v>
      </c>
      <c r="BM319" s="49">
        <f t="shared" si="262"/>
        <v>0.6345039224232053</v>
      </c>
      <c r="BN319" s="49">
        <f t="shared" si="263"/>
        <v>13.342366509405929</v>
      </c>
      <c r="BO319" s="49">
        <f t="shared" si="264"/>
        <v>0.94436825943404279</v>
      </c>
      <c r="BP319" s="49">
        <f t="shared" si="265"/>
        <v>1.2564051362704003</v>
      </c>
      <c r="BU319" s="38">
        <f t="shared" si="266"/>
        <v>4.0448142446086598E-2</v>
      </c>
      <c r="BV319" s="38">
        <f t="shared" si="267"/>
        <v>2.5664505036774487E-2</v>
      </c>
      <c r="BW319" s="38">
        <f t="shared" si="267"/>
        <v>0.53967394114034628</v>
      </c>
      <c r="BX319" s="38">
        <f t="shared" si="267"/>
        <v>3.8197941879151029E-2</v>
      </c>
      <c r="BY319" s="38">
        <f t="shared" si="215"/>
        <v>5.0819253921859993E-2</v>
      </c>
    </row>
    <row r="320" spans="1:77" x14ac:dyDescent="0.25">
      <c r="A320" s="23" t="s">
        <v>834</v>
      </c>
      <c r="B320" s="24" t="s">
        <v>835</v>
      </c>
      <c r="C320" s="24" t="s">
        <v>77</v>
      </c>
      <c r="D320" s="24" t="s">
        <v>66</v>
      </c>
      <c r="E320" s="25">
        <v>6.8800000000000003E-4</v>
      </c>
      <c r="F320" s="26">
        <f t="shared" si="216"/>
        <v>1007.4813670929437</v>
      </c>
      <c r="G320" s="27">
        <v>158.48931924611153</v>
      </c>
      <c r="H320" s="28">
        <f t="shared" si="217"/>
        <v>2.2000000000000006</v>
      </c>
      <c r="I320" s="27">
        <v>3.8581999999999999E-4</v>
      </c>
      <c r="J320" s="27">
        <f t="shared" si="218"/>
        <v>1.5564669483142196E-7</v>
      </c>
      <c r="K320" s="20">
        <f t="shared" si="214"/>
        <v>0.9999429859106238</v>
      </c>
      <c r="S320" s="31">
        <f t="shared" si="219"/>
        <v>4.0883838633482892</v>
      </c>
      <c r="T320" s="31">
        <f t="shared" si="220"/>
        <v>5.9912529973570061</v>
      </c>
      <c r="U320" s="31">
        <f t="shared" si="221"/>
        <v>2.6527469119629643</v>
      </c>
      <c r="V320" s="31">
        <f t="shared" si="222"/>
        <v>8.0768566632979564</v>
      </c>
      <c r="W320" s="31">
        <f t="shared" si="223"/>
        <v>2.39314197879049</v>
      </c>
      <c r="X320" s="32">
        <f t="shared" si="224"/>
        <v>53367.88250108315</v>
      </c>
      <c r="Y320" s="31">
        <f t="shared" si="225"/>
        <v>53.266814955144262</v>
      </c>
      <c r="Z320" s="31">
        <f t="shared" si="226"/>
        <v>3.8788238503869699</v>
      </c>
      <c r="AA320" s="31">
        <f t="shared" si="227"/>
        <v>10.526046349912255</v>
      </c>
      <c r="AB320" s="31">
        <f t="shared" si="228"/>
        <v>2.0245827016800191</v>
      </c>
      <c r="AD320" s="73">
        <f t="shared" si="229"/>
        <v>926.52748044497912</v>
      </c>
      <c r="AE320" s="73">
        <f t="shared" si="230"/>
        <v>6371.8600791998633</v>
      </c>
      <c r="AF320" s="73">
        <f t="shared" si="231"/>
        <v>8.3454996846330981E-2</v>
      </c>
      <c r="AG320" s="73">
        <f t="shared" si="232"/>
        <v>1147.878787878788</v>
      </c>
      <c r="AH320" s="73">
        <f t="shared" si="233"/>
        <v>2484.2173862426889</v>
      </c>
      <c r="AI320" s="73">
        <f t="shared" si="234"/>
        <v>1.857158127884267</v>
      </c>
      <c r="AJ320" s="73">
        <f t="shared" si="235"/>
        <v>399.39393939393943</v>
      </c>
      <c r="AK320" s="73">
        <f t="shared" si="236"/>
        <v>144.16194402906478</v>
      </c>
      <c r="AL320" s="73">
        <f t="shared" si="237"/>
        <v>5.8555817723076708E-4</v>
      </c>
      <c r="AM320" s="73">
        <f t="shared" si="238"/>
        <v>83.63636363636364</v>
      </c>
      <c r="AN320" s="73">
        <f t="shared" si="239"/>
        <v>0.29701223051745751</v>
      </c>
      <c r="AO320" s="73">
        <f t="shared" si="240"/>
        <v>64.242424242424249</v>
      </c>
      <c r="AP320" s="73">
        <f t="shared" si="241"/>
        <v>31.939228089399791</v>
      </c>
      <c r="AQ320" s="73">
        <f t="shared" si="242"/>
        <v>927.27272727272737</v>
      </c>
      <c r="AR320" s="73">
        <f t="shared" si="243"/>
        <v>53.993048713686406</v>
      </c>
      <c r="AS320" s="73">
        <f t="shared" si="244"/>
        <v>0.61741118254282112</v>
      </c>
      <c r="AT320" s="73">
        <f t="shared" si="245"/>
        <v>206.66666666666669</v>
      </c>
      <c r="AU320" s="73">
        <f t="shared" si="246"/>
        <v>926.52748044497912</v>
      </c>
      <c r="AV320" s="73">
        <f t="shared" si="247"/>
        <v>2484.2173862426889</v>
      </c>
      <c r="AW320" s="73">
        <f t="shared" si="248"/>
        <v>144.16194402906478</v>
      </c>
      <c r="AX320" s="73">
        <f t="shared" si="249"/>
        <v>0.29701223051745751</v>
      </c>
      <c r="AY320" s="73">
        <f t="shared" si="250"/>
        <v>31.939228089399791</v>
      </c>
      <c r="AZ320" s="73">
        <f t="shared" si="251"/>
        <v>53.993048713686406</v>
      </c>
      <c r="BA320" s="73">
        <f t="shared" si="252"/>
        <v>2829.0909090909095</v>
      </c>
      <c r="BC320" s="34">
        <f t="shared" si="253"/>
        <v>8.039526162529164E-5</v>
      </c>
      <c r="BD320" s="34">
        <f t="shared" si="254"/>
        <v>3.2944126470124197E-4</v>
      </c>
      <c r="BE320" s="34">
        <f t="shared" si="255"/>
        <v>2.1310896542115084E-4</v>
      </c>
      <c r="BF320" s="34">
        <f t="shared" si="256"/>
        <v>1.9239649401365806E-4</v>
      </c>
      <c r="BG320" s="34">
        <f t="shared" si="257"/>
        <v>4.2823995242648209E-3</v>
      </c>
      <c r="BH320" s="34">
        <f t="shared" si="258"/>
        <v>3.118390582502815E-4</v>
      </c>
      <c r="BI320" s="34">
        <f t="shared" si="259"/>
        <v>8.366768401242183E-4</v>
      </c>
      <c r="BJ320" s="34">
        <f t="shared" si="260"/>
        <v>4.1325890981382753E-4</v>
      </c>
      <c r="BL320" s="49">
        <f t="shared" si="261"/>
        <v>1</v>
      </c>
      <c r="BM320" s="49">
        <f t="shared" si="262"/>
        <v>0.64688000033757587</v>
      </c>
      <c r="BN320" s="49">
        <f t="shared" si="263"/>
        <v>12.998977308287017</v>
      </c>
      <c r="BO320" s="49">
        <f t="shared" si="264"/>
        <v>0.94656951530670197</v>
      </c>
      <c r="BP320" s="49">
        <f t="shared" si="265"/>
        <v>1.2544236381213405</v>
      </c>
      <c r="BU320" s="38">
        <f t="shared" si="266"/>
        <v>4.0706955287991134E-2</v>
      </c>
      <c r="BV320" s="38">
        <f t="shared" si="267"/>
        <v>2.633251525043739E-2</v>
      </c>
      <c r="BW320" s="38">
        <f t="shared" si="267"/>
        <v>0.52914878807805099</v>
      </c>
      <c r="BX320" s="38">
        <f t="shared" si="267"/>
        <v>3.8531962936565356E-2</v>
      </c>
      <c r="BY320" s="38">
        <f t="shared" si="215"/>
        <v>5.106376694920458E-2</v>
      </c>
    </row>
    <row r="321" spans="1:77" x14ac:dyDescent="0.25">
      <c r="A321" s="23" t="s">
        <v>836</v>
      </c>
      <c r="B321" s="24" t="s">
        <v>837</v>
      </c>
      <c r="C321" s="24" t="s">
        <v>838</v>
      </c>
      <c r="D321" s="24" t="s">
        <v>133</v>
      </c>
      <c r="E321" s="25">
        <v>7.22E-2</v>
      </c>
      <c r="F321" s="26">
        <f t="shared" si="216"/>
        <v>9.6003764620491037</v>
      </c>
      <c r="G321" s="27">
        <v>457.0881896148756</v>
      </c>
      <c r="H321" s="28">
        <f t="shared" si="217"/>
        <v>2.6600000000000006</v>
      </c>
      <c r="I321" s="27">
        <v>222.88166661094627</v>
      </c>
      <c r="J321" s="27">
        <f t="shared" si="218"/>
        <v>8.9914454270158845E-2</v>
      </c>
      <c r="K321" s="20">
        <f t="shared" si="214"/>
        <v>0.99995166502115262</v>
      </c>
      <c r="S321" s="31">
        <f t="shared" si="219"/>
        <v>4.8197213690488647</v>
      </c>
      <c r="T321" s="31">
        <f t="shared" si="220"/>
        <v>8.173288350203455</v>
      </c>
      <c r="U321" s="31">
        <f t="shared" si="221"/>
        <v>3.0361594887486603</v>
      </c>
      <c r="V321" s="31">
        <f t="shared" si="222"/>
        <v>21.723221746898542</v>
      </c>
      <c r="W321" s="31">
        <f t="shared" si="223"/>
        <v>2.7161632547438539</v>
      </c>
      <c r="X321" s="32">
        <f t="shared" si="224"/>
        <v>0.24639441669190293</v>
      </c>
      <c r="Y321" s="31">
        <f t="shared" si="225"/>
        <v>65.318349025361755</v>
      </c>
      <c r="Z321" s="31">
        <f t="shared" si="226"/>
        <v>4.5575413589317062</v>
      </c>
      <c r="AA321" s="31">
        <f t="shared" si="227"/>
        <v>12.718931763023901</v>
      </c>
      <c r="AB321" s="31">
        <f t="shared" si="228"/>
        <v>2.0657218633179903</v>
      </c>
      <c r="AD321" s="73">
        <f t="shared" si="229"/>
        <v>785.9375490719566</v>
      </c>
      <c r="AE321" s="73">
        <f t="shared" si="230"/>
        <v>60.718001862735534</v>
      </c>
      <c r="AF321" s="73">
        <f t="shared" si="231"/>
        <v>6.1174888071525539E-2</v>
      </c>
      <c r="AG321" s="73">
        <f t="shared" si="232"/>
        <v>1147.878787878788</v>
      </c>
      <c r="AH321" s="73">
        <f t="shared" si="233"/>
        <v>2170.5052137152516</v>
      </c>
      <c r="AI321" s="73">
        <f t="shared" si="234"/>
        <v>0.69050531154024475</v>
      </c>
      <c r="AJ321" s="73">
        <f t="shared" si="235"/>
        <v>399.39393939393943</v>
      </c>
      <c r="AK321" s="73">
        <f t="shared" si="236"/>
        <v>127.01740199063808</v>
      </c>
      <c r="AL321" s="73">
        <f t="shared" si="237"/>
        <v>126.82917259069102</v>
      </c>
      <c r="AM321" s="73">
        <f t="shared" si="238"/>
        <v>83.63636363636364</v>
      </c>
      <c r="AN321" s="73">
        <f t="shared" si="239"/>
        <v>0.24221211586724481</v>
      </c>
      <c r="AO321" s="73">
        <f t="shared" si="240"/>
        <v>64.242424242424249</v>
      </c>
      <c r="AP321" s="73">
        <f t="shared" si="241"/>
        <v>27.182779029163335</v>
      </c>
      <c r="AQ321" s="73">
        <f t="shared" si="242"/>
        <v>927.27272727272737</v>
      </c>
      <c r="AR321" s="73">
        <f t="shared" si="243"/>
        <v>44.684046107203365</v>
      </c>
      <c r="AS321" s="73">
        <f t="shared" si="244"/>
        <v>0.60511534597026195</v>
      </c>
      <c r="AT321" s="73">
        <f t="shared" si="245"/>
        <v>206.66666666666669</v>
      </c>
      <c r="AU321" s="73">
        <f t="shared" si="246"/>
        <v>785.9375490719566</v>
      </c>
      <c r="AV321" s="73">
        <f t="shared" si="247"/>
        <v>2170.5052137152516</v>
      </c>
      <c r="AW321" s="73">
        <f t="shared" si="248"/>
        <v>127.01740199063808</v>
      </c>
      <c r="AX321" s="73">
        <f t="shared" si="249"/>
        <v>0.24221211586724481</v>
      </c>
      <c r="AY321" s="73">
        <f t="shared" si="250"/>
        <v>27.182779029163335</v>
      </c>
      <c r="AZ321" s="73">
        <f t="shared" si="251"/>
        <v>44.684046107203365</v>
      </c>
      <c r="BA321" s="73">
        <f t="shared" si="252"/>
        <v>2829.0909090909095</v>
      </c>
      <c r="BC321" s="34">
        <f t="shared" si="253"/>
        <v>4.6481683720609041E-3</v>
      </c>
      <c r="BD321" s="34">
        <f t="shared" si="254"/>
        <v>2.3274797448652584E-2</v>
      </c>
      <c r="BE321" s="34">
        <f t="shared" si="255"/>
        <v>1.41080922845645E-2</v>
      </c>
      <c r="BF321" s="34">
        <f t="shared" si="256"/>
        <v>6.3172729078809515E-3</v>
      </c>
      <c r="BG321" s="34">
        <f t="shared" si="257"/>
        <v>0.30361068405492175</v>
      </c>
      <c r="BH321" s="34">
        <f t="shared" si="258"/>
        <v>2.1184219598945831E-2</v>
      </c>
      <c r="BI321" s="34">
        <f t="shared" si="259"/>
        <v>5.8329828595288118E-2</v>
      </c>
      <c r="BJ321" s="34">
        <f t="shared" si="260"/>
        <v>2.823701952865908E-2</v>
      </c>
      <c r="BL321" s="49">
        <f t="shared" si="261"/>
        <v>1</v>
      </c>
      <c r="BM321" s="49">
        <f t="shared" si="262"/>
        <v>0.60615317128704982</v>
      </c>
      <c r="BN321" s="49">
        <f t="shared" si="263"/>
        <v>13.044611224855075</v>
      </c>
      <c r="BO321" s="49">
        <f t="shared" si="264"/>
        <v>0.91017847290319687</v>
      </c>
      <c r="BP321" s="49">
        <f t="shared" si="265"/>
        <v>1.2132015151132398</v>
      </c>
      <c r="BU321" s="38">
        <f t="shared" si="266"/>
        <v>4.1733410644434796E-2</v>
      </c>
      <c r="BV321" s="38">
        <f t="shared" si="267"/>
        <v>2.5296839210748871E-2</v>
      </c>
      <c r="BW321" s="38">
        <f t="shared" si="267"/>
        <v>0.54439611694388035</v>
      </c>
      <c r="BX321" s="38">
        <f t="shared" si="267"/>
        <v>3.7984851969393683E-2</v>
      </c>
      <c r="BY321" s="38">
        <f t="shared" si="215"/>
        <v>5.0631037024671303E-2</v>
      </c>
    </row>
    <row r="322" spans="1:77" x14ac:dyDescent="0.25">
      <c r="A322" s="23" t="s">
        <v>839</v>
      </c>
      <c r="B322" s="24" t="s">
        <v>840</v>
      </c>
      <c r="C322" s="24" t="s">
        <v>89</v>
      </c>
      <c r="D322" s="24" t="s">
        <v>66</v>
      </c>
      <c r="E322" s="25">
        <v>0.105</v>
      </c>
      <c r="F322" s="26">
        <f t="shared" si="216"/>
        <v>6.6014017196185266</v>
      </c>
      <c r="G322" s="27">
        <v>5.3703179637025285</v>
      </c>
      <c r="H322" s="28">
        <f t="shared" si="217"/>
        <v>0.73000000000000009</v>
      </c>
      <c r="I322" s="27">
        <v>1.431939166308682E-4</v>
      </c>
      <c r="J322" s="27">
        <f t="shared" si="218"/>
        <v>5.7766989382512108E-8</v>
      </c>
      <c r="K322" s="20">
        <f t="shared" si="214"/>
        <v>0.99942151062636053</v>
      </c>
      <c r="S322" s="31">
        <f t="shared" si="219"/>
        <v>1.2249814981960292</v>
      </c>
      <c r="T322" s="31">
        <f t="shared" si="220"/>
        <v>1.1718485269674557</v>
      </c>
      <c r="U322" s="31">
        <f t="shared" si="221"/>
        <v>1.1515734173182488</v>
      </c>
      <c r="V322" s="31">
        <f t="shared" si="222"/>
        <v>1.0791148762793281</v>
      </c>
      <c r="W322" s="31">
        <f t="shared" si="223"/>
        <v>1.1284182659360154</v>
      </c>
      <c r="X322" s="32">
        <f t="shared" si="224"/>
        <v>20867.540888461179</v>
      </c>
      <c r="Y322" s="31">
        <f t="shared" si="225"/>
        <v>6.0814991585519662</v>
      </c>
      <c r="Z322" s="31">
        <f t="shared" si="226"/>
        <v>1.2214443175602638</v>
      </c>
      <c r="AA322" s="31">
        <f t="shared" si="227"/>
        <v>1.9402521995127329</v>
      </c>
      <c r="AB322" s="31">
        <f t="shared" si="228"/>
        <v>1.3397710235827551</v>
      </c>
      <c r="AD322" s="73">
        <f t="shared" si="229"/>
        <v>3092.2916024269784</v>
      </c>
      <c r="AE322" s="73">
        <f t="shared" si="230"/>
        <v>41.750854614185769</v>
      </c>
      <c r="AF322" s="73">
        <f t="shared" si="231"/>
        <v>0.42667630542141383</v>
      </c>
      <c r="AG322" s="73">
        <f t="shared" si="232"/>
        <v>1147.878787878788</v>
      </c>
      <c r="AH322" s="73">
        <f t="shared" si="233"/>
        <v>5722.6051773117542</v>
      </c>
      <c r="AI322" s="73">
        <f t="shared" si="234"/>
        <v>13.900280989284832</v>
      </c>
      <c r="AJ322" s="73">
        <f t="shared" si="235"/>
        <v>399.39393939393943</v>
      </c>
      <c r="AK322" s="73">
        <f t="shared" si="236"/>
        <v>305.73769533394147</v>
      </c>
      <c r="AL322" s="73">
        <f t="shared" si="237"/>
        <v>1.4975410934634783E-3</v>
      </c>
      <c r="AM322" s="73">
        <f t="shared" si="238"/>
        <v>83.63636363636364</v>
      </c>
      <c r="AN322" s="73">
        <f t="shared" si="239"/>
        <v>2.6014795217294893</v>
      </c>
      <c r="AO322" s="73">
        <f t="shared" si="240"/>
        <v>64.242424242424249</v>
      </c>
      <c r="AP322" s="73">
        <f t="shared" si="241"/>
        <v>101.42635066948192</v>
      </c>
      <c r="AQ322" s="73">
        <f t="shared" si="242"/>
        <v>927.27272727272737</v>
      </c>
      <c r="AR322" s="73">
        <f t="shared" si="243"/>
        <v>292.9172472919048</v>
      </c>
      <c r="AS322" s="73">
        <f t="shared" si="244"/>
        <v>0.93299524918616794</v>
      </c>
      <c r="AT322" s="73">
        <f t="shared" si="245"/>
        <v>206.66666666666669</v>
      </c>
      <c r="AU322" s="73">
        <f t="shared" si="246"/>
        <v>3092.2916024269784</v>
      </c>
      <c r="AV322" s="73">
        <f t="shared" si="247"/>
        <v>5722.6051773117542</v>
      </c>
      <c r="AW322" s="73">
        <f t="shared" si="248"/>
        <v>305.73769533394147</v>
      </c>
      <c r="AX322" s="73">
        <f t="shared" si="249"/>
        <v>2.6014795217294893</v>
      </c>
      <c r="AY322" s="73">
        <f t="shared" si="250"/>
        <v>101.42635066948192</v>
      </c>
      <c r="AZ322" s="73">
        <f t="shared" si="251"/>
        <v>292.9172472919048</v>
      </c>
      <c r="BA322" s="73">
        <f t="shared" si="252"/>
        <v>2829.0909090909095</v>
      </c>
      <c r="BC322" s="34">
        <f t="shared" si="253"/>
        <v>3.6756153055683534E-2</v>
      </c>
      <c r="BD322" s="34">
        <f t="shared" si="254"/>
        <v>4.5089323561578451E-2</v>
      </c>
      <c r="BE322" s="34">
        <f t="shared" si="255"/>
        <v>4.2224844096756566E-2</v>
      </c>
      <c r="BF322" s="34">
        <f t="shared" si="256"/>
        <v>4.1476111338443554E-2</v>
      </c>
      <c r="BG322" s="34">
        <f t="shared" si="257"/>
        <v>0.22353251387974665</v>
      </c>
      <c r="BH322" s="34">
        <f t="shared" si="258"/>
        <v>4.4895594285239988E-2</v>
      </c>
      <c r="BI322" s="34">
        <f t="shared" si="259"/>
        <v>7.1089772824419778E-2</v>
      </c>
      <c r="BJ322" s="34">
        <f t="shared" si="260"/>
        <v>5.3061136248726083E-2</v>
      </c>
      <c r="BL322" s="49">
        <f t="shared" si="261"/>
        <v>1</v>
      </c>
      <c r="BM322" s="49">
        <f t="shared" si="262"/>
        <v>0.93647100380847659</v>
      </c>
      <c r="BN322" s="49">
        <f t="shared" si="263"/>
        <v>4.9575486217811298</v>
      </c>
      <c r="BO322" s="49">
        <f t="shared" si="264"/>
        <v>0.99570343351738499</v>
      </c>
      <c r="BP322" s="49">
        <f t="shared" si="265"/>
        <v>1.1768004498062725</v>
      </c>
      <c r="BU322" s="38">
        <f t="shared" si="266"/>
        <v>4.8808013023425578E-2</v>
      </c>
      <c r="BV322" s="38">
        <f t="shared" si="267"/>
        <v>4.5707288949944552E-2</v>
      </c>
      <c r="BW322" s="38">
        <f t="shared" si="267"/>
        <v>0.2419680976961589</v>
      </c>
      <c r="BX322" s="38">
        <f t="shared" si="267"/>
        <v>4.8598306150586093E-2</v>
      </c>
      <c r="BY322" s="38">
        <f t="shared" si="215"/>
        <v>5.743729168011763E-2</v>
      </c>
    </row>
    <row r="323" spans="1:77" x14ac:dyDescent="0.25">
      <c r="A323" s="23" t="s">
        <v>841</v>
      </c>
      <c r="B323" s="24" t="s">
        <v>842</v>
      </c>
      <c r="C323" s="24" t="s">
        <v>89</v>
      </c>
      <c r="D323" s="24" t="s">
        <v>236</v>
      </c>
      <c r="E323" s="25">
        <v>44.1</v>
      </c>
      <c r="F323" s="26">
        <f t="shared" si="216"/>
        <v>1.5717623141948873E-2</v>
      </c>
      <c r="G323" s="27">
        <v>301995.17204020242</v>
      </c>
      <c r="H323" s="28">
        <f t="shared" si="217"/>
        <v>5.4800000000000013</v>
      </c>
      <c r="I323" s="27">
        <v>8.7534051396556194</v>
      </c>
      <c r="J323" s="27">
        <f t="shared" si="218"/>
        <v>3.5312803341137804E-3</v>
      </c>
      <c r="K323" s="20">
        <f t="shared" si="214"/>
        <v>0.99662239359256444</v>
      </c>
      <c r="S323" s="31">
        <f t="shared" si="219"/>
        <v>5.3605526249760302</v>
      </c>
      <c r="T323" s="31">
        <f t="shared" si="220"/>
        <v>10.286223193337525</v>
      </c>
      <c r="U323" s="31">
        <f t="shared" si="221"/>
        <v>3.3196968484833276</v>
      </c>
      <c r="V323" s="31">
        <f t="shared" si="222"/>
        <v>13802.414266400414</v>
      </c>
      <c r="W323" s="31">
        <f t="shared" si="223"/>
        <v>2.9550406554012998</v>
      </c>
      <c r="X323" s="32">
        <f t="shared" si="224"/>
        <v>3966.365645641853</v>
      </c>
      <c r="Y323" s="31">
        <f t="shared" si="225"/>
        <v>74.230576630591798</v>
      </c>
      <c r="Z323" s="31">
        <f t="shared" si="226"/>
        <v>5.0594596110448311</v>
      </c>
      <c r="AA323" s="31">
        <f t="shared" si="227"/>
        <v>14.340592026353947</v>
      </c>
      <c r="AB323" s="31">
        <f t="shared" si="228"/>
        <v>2.0887601738110453</v>
      </c>
      <c r="AD323" s="73">
        <f t="shared" si="229"/>
        <v>706.64356177586035</v>
      </c>
      <c r="AE323" s="73">
        <f t="shared" si="230"/>
        <v>9.9406796700442307E-2</v>
      </c>
      <c r="AF323" s="73">
        <f t="shared" si="231"/>
        <v>4.8608706091838864E-2</v>
      </c>
      <c r="AG323" s="73">
        <f t="shared" si="232"/>
        <v>1147.878787878788</v>
      </c>
      <c r="AH323" s="73">
        <f t="shared" si="233"/>
        <v>1985.1210218218503</v>
      </c>
      <c r="AI323" s="73">
        <f t="shared" si="234"/>
        <v>1.0867663953917758E-3</v>
      </c>
      <c r="AJ323" s="73">
        <f t="shared" si="235"/>
        <v>399.39393939393943</v>
      </c>
      <c r="AK323" s="73">
        <f t="shared" si="236"/>
        <v>116.74966277347151</v>
      </c>
      <c r="AL323" s="73">
        <f t="shared" si="237"/>
        <v>7.8787491602890277E-3</v>
      </c>
      <c r="AM323" s="73">
        <f t="shared" si="238"/>
        <v>83.63636363636364</v>
      </c>
      <c r="AN323" s="73">
        <f t="shared" si="239"/>
        <v>0.21313178801130281</v>
      </c>
      <c r="AO323" s="73">
        <f t="shared" si="240"/>
        <v>64.242424242424249</v>
      </c>
      <c r="AP323" s="73">
        <f t="shared" si="241"/>
        <v>24.486140655351427</v>
      </c>
      <c r="AQ323" s="73">
        <f t="shared" si="242"/>
        <v>927.27272727272737</v>
      </c>
      <c r="AR323" s="73">
        <f t="shared" si="243"/>
        <v>39.631092795115961</v>
      </c>
      <c r="AS323" s="73">
        <f t="shared" si="244"/>
        <v>0.59844113061544724</v>
      </c>
      <c r="AT323" s="73">
        <f t="shared" si="245"/>
        <v>206.66666666666669</v>
      </c>
      <c r="AU323" s="73">
        <f t="shared" si="246"/>
        <v>706.64356177586035</v>
      </c>
      <c r="AV323" s="73">
        <f t="shared" si="247"/>
        <v>1985.1210218218503</v>
      </c>
      <c r="AW323" s="73">
        <f t="shared" si="248"/>
        <v>116.74966277347151</v>
      </c>
      <c r="AX323" s="73">
        <f t="shared" si="249"/>
        <v>0.21313178801130281</v>
      </c>
      <c r="AY323" s="73">
        <f t="shared" si="250"/>
        <v>24.486140655351427</v>
      </c>
      <c r="AZ323" s="73">
        <f t="shared" si="251"/>
        <v>39.631092795115961</v>
      </c>
      <c r="BA323" s="73">
        <f t="shared" si="252"/>
        <v>2829.0909090909095</v>
      </c>
      <c r="BC323" s="34">
        <f t="shared" si="253"/>
        <v>0.19095650188664401</v>
      </c>
      <c r="BD323" s="34">
        <f t="shared" si="254"/>
        <v>1.0263791469704351</v>
      </c>
      <c r="BE323" s="34">
        <f t="shared" si="255"/>
        <v>0.63391735046864162</v>
      </c>
      <c r="BF323" s="34">
        <f t="shared" si="256"/>
        <v>0.56424614882904389</v>
      </c>
      <c r="BG323" s="34">
        <f t="shared" si="257"/>
        <v>14.174811246406277</v>
      </c>
      <c r="BH323" s="34">
        <f t="shared" si="258"/>
        <v>0.96613670876188151</v>
      </c>
      <c r="BI323" s="34">
        <f t="shared" si="259"/>
        <v>2.6976933274758599</v>
      </c>
      <c r="BJ323" s="34">
        <f t="shared" si="260"/>
        <v>1.2915285159587213</v>
      </c>
      <c r="BL323" s="49">
        <f t="shared" si="261"/>
        <v>1</v>
      </c>
      <c r="BM323" s="49">
        <f t="shared" si="262"/>
        <v>0.61762493162470855</v>
      </c>
      <c r="BN323" s="49">
        <f t="shared" si="263"/>
        <v>13.810501984813399</v>
      </c>
      <c r="BO323" s="49">
        <f t="shared" si="264"/>
        <v>0.94130586305619002</v>
      </c>
      <c r="BP323" s="49">
        <f t="shared" si="265"/>
        <v>1.2583347194561854</v>
      </c>
      <c r="BU323" s="38">
        <f t="shared" si="266"/>
        <v>4.0116334911804809E-2</v>
      </c>
      <c r="BV323" s="38">
        <f t="shared" si="267"/>
        <v>2.4776848606937355E-2</v>
      </c>
      <c r="BW323" s="38">
        <f t="shared" si="267"/>
        <v>0.55402672292291932</v>
      </c>
      <c r="BX323" s="38">
        <f t="shared" si="267"/>
        <v>3.7761741256807591E-2</v>
      </c>
      <c r="BY323" s="38">
        <f t="shared" si="215"/>
        <v>5.0479777036856278E-2</v>
      </c>
    </row>
    <row r="324" spans="1:77" x14ac:dyDescent="0.25">
      <c r="A324" s="23" t="s">
        <v>843</v>
      </c>
      <c r="B324" s="24" t="s">
        <v>844</v>
      </c>
      <c r="C324" s="24" t="s">
        <v>65</v>
      </c>
      <c r="D324" s="24" t="s">
        <v>66</v>
      </c>
      <c r="E324" s="25">
        <v>4.9400000000000004</v>
      </c>
      <c r="F324" s="26">
        <f t="shared" si="216"/>
        <v>0.14031319444533305</v>
      </c>
      <c r="G324" s="27">
        <v>199.52623149688802</v>
      </c>
      <c r="H324" s="28">
        <f t="shared" si="217"/>
        <v>2.3000000000000003</v>
      </c>
      <c r="I324" s="27">
        <v>3.4643E-5</v>
      </c>
      <c r="J324" s="27">
        <f t="shared" si="218"/>
        <v>1.3975606368371134E-8</v>
      </c>
      <c r="K324" s="20">
        <f t="shared" si="214"/>
        <v>0.99994630634349535</v>
      </c>
      <c r="S324" s="31">
        <f t="shared" si="219"/>
        <v>4.2876107604768592</v>
      </c>
      <c r="T324" s="31">
        <f t="shared" si="220"/>
        <v>6.5246611224501931</v>
      </c>
      <c r="U324" s="31">
        <f t="shared" si="221"/>
        <v>2.7571940343895802</v>
      </c>
      <c r="V324" s="31">
        <f t="shared" si="222"/>
        <v>9.9522980733280146</v>
      </c>
      <c r="W324" s="31">
        <f t="shared" si="223"/>
        <v>2.4811376388148627</v>
      </c>
      <c r="X324" s="32">
        <f t="shared" si="224"/>
        <v>730535.10953621345</v>
      </c>
      <c r="Y324" s="31">
        <f t="shared" si="225"/>
        <v>56.549826861047663</v>
      </c>
      <c r="Z324" s="31">
        <f t="shared" si="226"/>
        <v>4.0637163004530592</v>
      </c>
      <c r="AA324" s="31">
        <f t="shared" si="227"/>
        <v>11.123420001895591</v>
      </c>
      <c r="AB324" s="31">
        <f t="shared" si="228"/>
        <v>2.0372202843385505</v>
      </c>
      <c r="AD324" s="73">
        <f t="shared" si="229"/>
        <v>883.47571913890488</v>
      </c>
      <c r="AE324" s="73">
        <f t="shared" si="230"/>
        <v>0.88741695030151935</v>
      </c>
      <c r="AF324" s="73">
        <f t="shared" si="231"/>
        <v>7.6632332410274812E-2</v>
      </c>
      <c r="AG324" s="73">
        <f t="shared" si="232"/>
        <v>1147.878787878788</v>
      </c>
      <c r="AH324" s="73">
        <f t="shared" si="233"/>
        <v>2390.1110759000212</v>
      </c>
      <c r="AI324" s="73">
        <f t="shared" si="234"/>
        <v>1.5071895847050378</v>
      </c>
      <c r="AJ324" s="73">
        <f t="shared" si="235"/>
        <v>399.39393939393943</v>
      </c>
      <c r="AK324" s="73">
        <f t="shared" si="236"/>
        <v>139.04911787352202</v>
      </c>
      <c r="AL324" s="73">
        <f t="shared" si="237"/>
        <v>4.277686259300985E-5</v>
      </c>
      <c r="AM324" s="73">
        <f t="shared" si="238"/>
        <v>83.63636363636364</v>
      </c>
      <c r="AN324" s="73">
        <f t="shared" si="239"/>
        <v>0.27976912398445769</v>
      </c>
      <c r="AO324" s="73">
        <f t="shared" si="240"/>
        <v>64.242424242424249</v>
      </c>
      <c r="AP324" s="73">
        <f t="shared" si="241"/>
        <v>30.486045411758045</v>
      </c>
      <c r="AQ324" s="73">
        <f t="shared" si="242"/>
        <v>927.27272727272737</v>
      </c>
      <c r="AR324" s="73">
        <f t="shared" si="243"/>
        <v>51.093398724176666</v>
      </c>
      <c r="AS324" s="73">
        <f t="shared" si="244"/>
        <v>0.61358116724517742</v>
      </c>
      <c r="AT324" s="73">
        <f t="shared" si="245"/>
        <v>206.66666666666669</v>
      </c>
      <c r="AU324" s="73">
        <f t="shared" si="246"/>
        <v>883.47571913890488</v>
      </c>
      <c r="AV324" s="73">
        <f t="shared" si="247"/>
        <v>2390.1110759000212</v>
      </c>
      <c r="AW324" s="73">
        <f t="shared" si="248"/>
        <v>139.04911787352202</v>
      </c>
      <c r="AX324" s="73">
        <f t="shared" si="249"/>
        <v>0.27976912398445769</v>
      </c>
      <c r="AY324" s="73">
        <f t="shared" si="250"/>
        <v>30.486045411758045</v>
      </c>
      <c r="AZ324" s="73">
        <f t="shared" si="251"/>
        <v>51.093398724176666</v>
      </c>
      <c r="BA324" s="73">
        <f t="shared" si="252"/>
        <v>2829.0909090909095</v>
      </c>
      <c r="BC324" s="34">
        <f t="shared" si="253"/>
        <v>0.16070344644443615</v>
      </c>
      <c r="BD324" s="34">
        <f t="shared" si="254"/>
        <v>0.69065702853340372</v>
      </c>
      <c r="BE324" s="34">
        <f t="shared" si="255"/>
        <v>0.44281134968426572</v>
      </c>
      <c r="BF324" s="34">
        <f t="shared" si="256"/>
        <v>0.39872724699670536</v>
      </c>
      <c r="BG324" s="34">
        <f t="shared" si="257"/>
        <v>9.0877520724065111</v>
      </c>
      <c r="BH324" s="34">
        <f t="shared" si="258"/>
        <v>0.65305321485524037</v>
      </c>
      <c r="BI324" s="34">
        <f t="shared" si="259"/>
        <v>1.7663596982014671</v>
      </c>
      <c r="BJ324" s="34">
        <f t="shared" si="260"/>
        <v>0.86704403631783633</v>
      </c>
      <c r="BL324" s="49">
        <f t="shared" si="261"/>
        <v>1</v>
      </c>
      <c r="BM324" s="49">
        <f t="shared" si="262"/>
        <v>0.64114507112823671</v>
      </c>
      <c r="BN324" s="49">
        <f t="shared" si="263"/>
        <v>13.158125809135932</v>
      </c>
      <c r="BO324" s="49">
        <f t="shared" si="264"/>
        <v>0.94555356403450452</v>
      </c>
      <c r="BP324" s="49">
        <f t="shared" si="265"/>
        <v>1.2553901582077387</v>
      </c>
      <c r="BU324" s="38">
        <f t="shared" si="266"/>
        <v>4.0585584361738467E-2</v>
      </c>
      <c r="BV324" s="38">
        <f t="shared" si="267"/>
        <v>2.6021247372387861E-2</v>
      </c>
      <c r="BW324" s="38">
        <f t="shared" si="267"/>
        <v>0.53403022506905462</v>
      </c>
      <c r="BX324" s="38">
        <f t="shared" si="267"/>
        <v>3.8375843941664857E-2</v>
      </c>
      <c r="BY324" s="38">
        <f t="shared" si="215"/>
        <v>5.0950743172836377E-2</v>
      </c>
    </row>
    <row r="325" spans="1:77" x14ac:dyDescent="0.25">
      <c r="A325" s="23" t="s">
        <v>845</v>
      </c>
      <c r="B325" s="24" t="s">
        <v>846</v>
      </c>
      <c r="C325" s="24" t="s">
        <v>77</v>
      </c>
      <c r="D325" s="24" t="s">
        <v>66</v>
      </c>
      <c r="E325" s="25">
        <v>0.17100000000000001</v>
      </c>
      <c r="F325" s="26">
        <f t="shared" si="216"/>
        <v>4.0534922839762881</v>
      </c>
      <c r="G325" s="27">
        <v>1584.8931924611156</v>
      </c>
      <c r="H325" s="28">
        <f t="shared" si="217"/>
        <v>3.2000000000000006</v>
      </c>
      <c r="I325" s="27">
        <v>3.2521999999999998E-4</v>
      </c>
      <c r="J325" s="27">
        <f t="shared" si="218"/>
        <v>1.3119956998879025E-7</v>
      </c>
      <c r="K325" s="20">
        <f t="shared" si="214"/>
        <v>0.99994367752209146</v>
      </c>
      <c r="S325" s="31">
        <f t="shared" si="219"/>
        <v>5.1905657213200653</v>
      </c>
      <c r="T325" s="31">
        <f t="shared" si="220"/>
        <v>9.5645899087739554</v>
      </c>
      <c r="U325" s="31">
        <f t="shared" si="221"/>
        <v>3.2305791480474366</v>
      </c>
      <c r="V325" s="31">
        <f t="shared" si="222"/>
        <v>73.265408738242726</v>
      </c>
      <c r="W325" s="31">
        <f t="shared" si="223"/>
        <v>2.8799598806751194</v>
      </c>
      <c r="X325" s="32">
        <f t="shared" si="224"/>
        <v>567515.16198425391</v>
      </c>
      <c r="Y325" s="31">
        <f t="shared" si="225"/>
        <v>71.429403512937697</v>
      </c>
      <c r="Z325" s="31">
        <f t="shared" si="226"/>
        <v>4.9017033263810346</v>
      </c>
      <c r="AA325" s="31">
        <f t="shared" si="227"/>
        <v>13.830893291444816</v>
      </c>
      <c r="AB325" s="31">
        <f t="shared" si="228"/>
        <v>2.08204860985294</v>
      </c>
      <c r="AD325" s="73">
        <f t="shared" si="229"/>
        <v>729.78557702119519</v>
      </c>
      <c r="AE325" s="73">
        <f t="shared" si="230"/>
        <v>25.636489675377224</v>
      </c>
      <c r="AF325" s="73">
        <f t="shared" si="231"/>
        <v>5.2276156611934958E-2</v>
      </c>
      <c r="AG325" s="73">
        <f t="shared" si="232"/>
        <v>1147.878787878788</v>
      </c>
      <c r="AH325" s="73">
        <f t="shared" si="233"/>
        <v>2039.8819214762154</v>
      </c>
      <c r="AI325" s="73">
        <f t="shared" si="234"/>
        <v>0.20473508929146766</v>
      </c>
      <c r="AJ325" s="73">
        <f t="shared" si="235"/>
        <v>399.39393939393943</v>
      </c>
      <c r="AK325" s="73">
        <f t="shared" si="236"/>
        <v>119.79333542629946</v>
      </c>
      <c r="AL325" s="73">
        <f t="shared" si="237"/>
        <v>5.5064608125601145E-5</v>
      </c>
      <c r="AM325" s="73">
        <f t="shared" si="238"/>
        <v>83.63636363636364</v>
      </c>
      <c r="AN325" s="73">
        <f t="shared" si="239"/>
        <v>0.22148995713680417</v>
      </c>
      <c r="AO325" s="73">
        <f t="shared" si="240"/>
        <v>64.242424242424249</v>
      </c>
      <c r="AP325" s="73">
        <f t="shared" si="241"/>
        <v>25.274201930858151</v>
      </c>
      <c r="AQ325" s="73">
        <f t="shared" si="242"/>
        <v>927.27272727272737</v>
      </c>
      <c r="AR325" s="73">
        <f t="shared" si="243"/>
        <v>41.091585435402024</v>
      </c>
      <c r="AS325" s="73">
        <f t="shared" si="244"/>
        <v>0.6003702286702568</v>
      </c>
      <c r="AT325" s="73">
        <f t="shared" si="245"/>
        <v>206.66666666666669</v>
      </c>
      <c r="AU325" s="73">
        <f t="shared" si="246"/>
        <v>729.78557702119519</v>
      </c>
      <c r="AV325" s="73">
        <f t="shared" si="247"/>
        <v>2039.8819214762154</v>
      </c>
      <c r="AW325" s="73">
        <f t="shared" si="248"/>
        <v>119.79333542629946</v>
      </c>
      <c r="AX325" s="73">
        <f t="shared" si="249"/>
        <v>0.22148995713680417</v>
      </c>
      <c r="AY325" s="73">
        <f t="shared" si="250"/>
        <v>25.274201930858151</v>
      </c>
      <c r="AZ325" s="73">
        <f t="shared" si="251"/>
        <v>41.091585435402024</v>
      </c>
      <c r="BA325" s="73">
        <f t="shared" si="252"/>
        <v>2829.0909090909095</v>
      </c>
      <c r="BC325" s="34">
        <f t="shared" si="253"/>
        <v>1.4618766194876185E-2</v>
      </c>
      <c r="BD325" s="34">
        <f t="shared" si="254"/>
        <v>7.6079047042047557E-2</v>
      </c>
      <c r="BE325" s="34">
        <f t="shared" si="255"/>
        <v>4.7222341714846003E-2</v>
      </c>
      <c r="BF325" s="34">
        <f t="shared" si="256"/>
        <v>4.210144079372298E-2</v>
      </c>
      <c r="BG325" s="34">
        <f t="shared" si="257"/>
        <v>1.0442097493951039</v>
      </c>
      <c r="BH325" s="34">
        <f t="shared" si="258"/>
        <v>7.1656854885011209E-2</v>
      </c>
      <c r="BI325" s="34">
        <f t="shared" si="259"/>
        <v>0.19927902129844852</v>
      </c>
      <c r="BJ325" s="34">
        <f t="shared" si="260"/>
        <v>9.5712953268907622E-2</v>
      </c>
      <c r="BL325" s="49">
        <f t="shared" si="261"/>
        <v>1</v>
      </c>
      <c r="BM325" s="49">
        <f t="shared" si="262"/>
        <v>0.62070101494235386</v>
      </c>
      <c r="BN325" s="49">
        <f t="shared" si="263"/>
        <v>13.725326354547889</v>
      </c>
      <c r="BO325" s="49">
        <f t="shared" si="264"/>
        <v>0.94187371781099882</v>
      </c>
      <c r="BP325" s="49">
        <f t="shared" si="265"/>
        <v>1.2580724521432129</v>
      </c>
      <c r="BU325" s="38">
        <f t="shared" si="266"/>
        <v>4.0174462127675184E-2</v>
      </c>
      <c r="BV325" s="38">
        <f t="shared" si="267"/>
        <v>2.4936329417411144E-2</v>
      </c>
      <c r="BW325" s="38">
        <f t="shared" si="267"/>
        <v>0.55140760382076626</v>
      </c>
      <c r="BX325" s="38">
        <f t="shared" si="267"/>
        <v>3.7839270005250593E-2</v>
      </c>
      <c r="BY325" s="38">
        <f t="shared" si="215"/>
        <v>5.0542384082498962E-2</v>
      </c>
    </row>
    <row r="326" spans="1:77" x14ac:dyDescent="0.25">
      <c r="A326" s="23" t="s">
        <v>847</v>
      </c>
      <c r="B326" s="24" t="s">
        <v>848</v>
      </c>
      <c r="C326" s="24" t="s">
        <v>65</v>
      </c>
      <c r="D326" s="24" t="s">
        <v>66</v>
      </c>
      <c r="E326" s="25">
        <v>0.76600000000000001</v>
      </c>
      <c r="F326" s="26">
        <f t="shared" si="216"/>
        <v>0.90489188062656045</v>
      </c>
      <c r="G326" s="27">
        <v>229.08676527677744</v>
      </c>
      <c r="H326" s="28">
        <f t="shared" si="217"/>
        <v>2.3600000000000003</v>
      </c>
      <c r="I326" s="27">
        <v>3.535E-6</v>
      </c>
      <c r="J326" s="27">
        <f t="shared" si="218"/>
        <v>1.4260822824868504E-9</v>
      </c>
      <c r="K326" s="20">
        <f t="shared" ref="K326:K389" si="268">1/(0.05*((0.000037+(0.12/G326))*(0.006*G326+0.485))+1)</f>
        <v>0.99994785999490921</v>
      </c>
      <c r="S326" s="31">
        <f t="shared" si="219"/>
        <v>4.3964005126737957</v>
      </c>
      <c r="T326" s="31">
        <f t="shared" si="220"/>
        <v>6.8336099757683897</v>
      </c>
      <c r="U326" s="31">
        <f t="shared" si="221"/>
        <v>2.8142283843204616</v>
      </c>
      <c r="V326" s="31">
        <f t="shared" si="222"/>
        <v>11.303253740133769</v>
      </c>
      <c r="W326" s="31">
        <f t="shared" si="223"/>
        <v>2.5291885103911005</v>
      </c>
      <c r="X326" s="32">
        <f t="shared" si="224"/>
        <v>8120553.0002343068</v>
      </c>
      <c r="Y326" s="31">
        <f t="shared" si="225"/>
        <v>58.342546904628577</v>
      </c>
      <c r="Z326" s="31">
        <f t="shared" si="226"/>
        <v>4.1646785907646597</v>
      </c>
      <c r="AA326" s="31">
        <f t="shared" si="227"/>
        <v>11.449621596684803</v>
      </c>
      <c r="AB326" s="31">
        <f t="shared" si="228"/>
        <v>2.0436241716177128</v>
      </c>
      <c r="AD326" s="73">
        <f t="shared" si="229"/>
        <v>861.61394738265562</v>
      </c>
      <c r="AE326" s="73">
        <f t="shared" si="230"/>
        <v>5.7230283740071872</v>
      </c>
      <c r="AF326" s="73">
        <f t="shared" si="231"/>
        <v>7.3167769564399035E-2</v>
      </c>
      <c r="AG326" s="73">
        <f t="shared" si="232"/>
        <v>1147.878787878788</v>
      </c>
      <c r="AH326" s="73">
        <f t="shared" si="233"/>
        <v>2341.6720678095412</v>
      </c>
      <c r="AI326" s="73">
        <f t="shared" si="234"/>
        <v>1.3270515149757649</v>
      </c>
      <c r="AJ326" s="73">
        <f t="shared" si="235"/>
        <v>399.39393939393943</v>
      </c>
      <c r="AK326" s="73">
        <f t="shared" si="236"/>
        <v>136.4073886080761</v>
      </c>
      <c r="AL326" s="73">
        <f t="shared" si="237"/>
        <v>3.8482600875948135E-6</v>
      </c>
      <c r="AM326" s="73">
        <f t="shared" si="238"/>
        <v>83.63636363636364</v>
      </c>
      <c r="AN326" s="73">
        <f t="shared" si="239"/>
        <v>0.27117252094342348</v>
      </c>
      <c r="AO326" s="73">
        <f t="shared" si="240"/>
        <v>64.242424242424249</v>
      </c>
      <c r="AP326" s="73">
        <f t="shared" si="241"/>
        <v>29.746986946564594</v>
      </c>
      <c r="AQ326" s="73">
        <f t="shared" si="242"/>
        <v>927.27272727272737</v>
      </c>
      <c r="AR326" s="73">
        <f t="shared" si="243"/>
        <v>49.637739425195697</v>
      </c>
      <c r="AS326" s="73">
        <f t="shared" si="244"/>
        <v>0.61165845333024826</v>
      </c>
      <c r="AT326" s="73">
        <f t="shared" si="245"/>
        <v>206.66666666666669</v>
      </c>
      <c r="AU326" s="73">
        <f t="shared" si="246"/>
        <v>861.61394738265562</v>
      </c>
      <c r="AV326" s="73">
        <f t="shared" si="247"/>
        <v>2341.6720678095412</v>
      </c>
      <c r="AW326" s="73">
        <f t="shared" si="248"/>
        <v>136.4073886080761</v>
      </c>
      <c r="AX326" s="73">
        <f t="shared" si="249"/>
        <v>0.27117252094342348</v>
      </c>
      <c r="AY326" s="73">
        <f t="shared" si="250"/>
        <v>29.746986946564594</v>
      </c>
      <c r="AZ326" s="73">
        <f t="shared" si="251"/>
        <v>49.637739425195697</v>
      </c>
      <c r="BA326" s="73">
        <f t="shared" si="252"/>
        <v>2829.0909090909095</v>
      </c>
      <c r="BC326" s="34">
        <f t="shared" si="253"/>
        <v>6.0705581819835791E-2</v>
      </c>
      <c r="BD326" s="34">
        <f t="shared" si="254"/>
        <v>0.26752354254952393</v>
      </c>
      <c r="BE326" s="34">
        <f t="shared" si="255"/>
        <v>0.17074260971470256</v>
      </c>
      <c r="BF326" s="34">
        <f t="shared" si="256"/>
        <v>0.15353585572385531</v>
      </c>
      <c r="BG326" s="34">
        <f t="shared" si="257"/>
        <v>3.541718254696538</v>
      </c>
      <c r="BH326" s="34">
        <f t="shared" si="258"/>
        <v>0.25281923694498243</v>
      </c>
      <c r="BI326" s="34">
        <f t="shared" si="259"/>
        <v>0.68659540460584634</v>
      </c>
      <c r="BJ326" s="34">
        <f t="shared" si="260"/>
        <v>0.33596950659589436</v>
      </c>
      <c r="BL326" s="49">
        <f t="shared" si="261"/>
        <v>1</v>
      </c>
      <c r="BM326" s="49">
        <f t="shared" si="262"/>
        <v>0.63823395910322434</v>
      </c>
      <c r="BN326" s="49">
        <f t="shared" si="263"/>
        <v>13.238903092205037</v>
      </c>
      <c r="BO326" s="49">
        <f t="shared" si="264"/>
        <v>0.94503547065649585</v>
      </c>
      <c r="BP326" s="49">
        <f t="shared" si="265"/>
        <v>1.2558502455300722</v>
      </c>
      <c r="BU326" s="38">
        <f t="shared" si="266"/>
        <v>4.0524893796113994E-2</v>
      </c>
      <c r="BV326" s="38">
        <f t="shared" si="267"/>
        <v>2.5864363409731528E-2</v>
      </c>
      <c r="BW326" s="38">
        <f t="shared" si="267"/>
        <v>0.53650514178865427</v>
      </c>
      <c r="BX326" s="38">
        <f t="shared" si="267"/>
        <v>3.8297462081915097E-2</v>
      </c>
      <c r="BY326" s="38">
        <f t="shared" si="267"/>
        <v>5.0893197823929856E-2</v>
      </c>
    </row>
    <row r="327" spans="1:77" x14ac:dyDescent="0.25">
      <c r="A327" s="23" t="s">
        <v>849</v>
      </c>
      <c r="B327" s="24" t="s">
        <v>850</v>
      </c>
      <c r="C327" s="24" t="s">
        <v>851</v>
      </c>
      <c r="D327" s="24" t="s">
        <v>66</v>
      </c>
      <c r="E327" s="25">
        <v>1.33</v>
      </c>
      <c r="F327" s="26">
        <f t="shared" ref="F327:F390" si="269">(LN(2))/E327</f>
        <v>0.5211632936540942</v>
      </c>
      <c r="G327" s="27">
        <v>131.82567385564084</v>
      </c>
      <c r="H327" s="28">
        <f t="shared" ref="H327:H390" si="270">LOG10(G327)</f>
        <v>2.1200000000000006</v>
      </c>
      <c r="I327" s="27">
        <v>1.977333332839E-6</v>
      </c>
      <c r="J327" s="27">
        <f t="shared" ref="J327:J390" si="271">I327/(8.314*298.15)</f>
        <v>7.9769166408270782E-10</v>
      </c>
      <c r="K327" s="20">
        <f t="shared" si="268"/>
        <v>0.99993956852977017</v>
      </c>
      <c r="S327" s="31">
        <f t="shared" ref="S327:S390" si="272">($N$12+0.035*$O$12+($P$12/G327)*0.824)/($N$8+0.035*$O$8+($P$8/G327)*0.824)</f>
        <v>3.9138871124112597</v>
      </c>
      <c r="T327" s="31">
        <f t="shared" ref="T327:T390" si="273">($N$12+0.035*$O$12+($P$12/G327)*0.824)/($N$10+0.035*$O$10+($P$10/G327)*0.824)</f>
        <v>5.5554712817392495</v>
      </c>
      <c r="U327" s="31">
        <f t="shared" ref="U327:U390" si="274">($N$13+0.035*$O$13+($P$13/G327)*0.824)/($N$8+0.035*$O$8+($P$8/G327)*0.824)</f>
        <v>2.5612648692726911</v>
      </c>
      <c r="V327" s="31">
        <f t="shared" ref="V327:V390" si="275">($N$13+0.035*$O$13+($P$13/G327)*0.824)/($N$9+0.035*$O$9+($P$9/G327)*0.824)</f>
        <v>6.8582926445906383</v>
      </c>
      <c r="W327" s="31">
        <f t="shared" ref="W327:W390" si="276">($N$16+0.035*$O$16+($P$16/G327)*0.824)/($N$8+0.035*$O$8+($P$8/G327)*0.824)</f>
        <v>2.316069269271237</v>
      </c>
      <c r="X327" s="32">
        <f t="shared" ref="X327:X390" si="277">(($N$16+0.035*$O$16+($P$16/G327)*0.824)/(0+0.035*0+(1/G327)*0.824))/(J327/0.0012)</f>
        <v>8863043.1105222162</v>
      </c>
      <c r="Y327" s="31">
        <f t="shared" ref="Y327:Y390" si="278">($N$15+0.035*$O$15+($P$15/G327)*0.824)/($N$8+0.035*$O$8+($P$8/G327)*0.824)</f>
        <v>50.391325153694304</v>
      </c>
      <c r="Z327" s="31">
        <f t="shared" ref="Z327:Z390" si="279">($N$14+0.035*$O$14+($P$14/G327)*0.824)/($N$8+0.035*$O$8+($P$8/G327)*0.824)</f>
        <v>3.716882203579619</v>
      </c>
      <c r="AA327" s="31">
        <f t="shared" ref="AA327:AA390" si="280">($N$17+0.035*$O$17+($P$17/G327)*0.824)/($N$8+0.035*$O$8+($P$8/G327)*0.824)</f>
        <v>10.002825023530763</v>
      </c>
      <c r="AB327" s="31">
        <f t="shared" ref="AB327:AB390" si="281">($N$17+0.035*$O$17+($P$17/G327)*0.824)/($N$11+0.035*$O$11+($P$11/G327)*0.824)</f>
        <v>2.0124236287553141</v>
      </c>
      <c r="AD327" s="73">
        <f t="shared" ref="AD327:AD390" si="282">$P$34/($P$28*S327)</f>
        <v>967.83578350738287</v>
      </c>
      <c r="AE327" s="73">
        <f t="shared" ref="AE327:AE390" si="283">5*1.264908769*F327</f>
        <v>3.296120101119929</v>
      </c>
      <c r="AF327" s="73">
        <f t="shared" ref="AF327:AF390" si="284">$P$24/($P$28*T327)</f>
        <v>9.0001365256534127E-2</v>
      </c>
      <c r="AG327" s="73">
        <f t="shared" ref="AG327:AG390" si="285">$P$34/$P$27</f>
        <v>1147.878787878788</v>
      </c>
      <c r="AH327" s="73">
        <f t="shared" ref="AH327:AH390" si="286">$P$35/($P$29*U327)</f>
        <v>2572.9474835108822</v>
      </c>
      <c r="AI327" s="73">
        <f t="shared" ref="AI327:AI390" si="287">$P$23/($P$29*V327)</f>
        <v>2.1871332673199637</v>
      </c>
      <c r="AJ327" s="73">
        <f t="shared" ref="AJ327:AJ390" si="288">$P$35/$P$27</f>
        <v>399.39393939393943</v>
      </c>
      <c r="AK327" s="73">
        <f t="shared" ref="AK327:AK390" si="289">$P$36/($P$30*W327)</f>
        <v>148.95927534523008</v>
      </c>
      <c r="AL327" s="73">
        <f t="shared" ref="AL327:AL390" si="290">$P$22/($P$30*X327)</f>
        <v>3.5258770165407361E-6</v>
      </c>
      <c r="AM327" s="73">
        <f t="shared" ref="AM327:AM390" si="291">$P$36/$P$27</f>
        <v>83.63636363636364</v>
      </c>
      <c r="AN327" s="73">
        <f t="shared" ref="AN327:AN390" si="292">$P$37/($P$31*Y327)</f>
        <v>0.31396069609469662</v>
      </c>
      <c r="AO327" s="73">
        <f t="shared" ref="AO327:AO390" si="293">$P$37/$P$27</f>
        <v>64.242424242424249</v>
      </c>
      <c r="AP327" s="73">
        <f t="shared" ref="AP327:AP390" si="294">$P$38/($P$32*Z327)</f>
        <v>33.330795244681639</v>
      </c>
      <c r="AQ327" s="73">
        <f t="shared" ref="AQ327:AQ390" si="295">$P$38/$P$27</f>
        <v>927.27272727272737</v>
      </c>
      <c r="AR327" s="73">
        <f t="shared" ref="AR327:AR390" si="296">$P$39/($P$33*AA327)</f>
        <v>56.817282317383274</v>
      </c>
      <c r="AS327" s="73">
        <f t="shared" ref="AS327:AS390" si="297">$P$25/($P$33*AB327)</f>
        <v>0.62114158377931905</v>
      </c>
      <c r="AT327" s="73">
        <f t="shared" ref="AT327:AT390" si="298">$P$39/$P$27</f>
        <v>206.66666666666669</v>
      </c>
      <c r="AU327" s="73">
        <f t="shared" ref="AU327:AU390" si="299">$P$34/($P$28*S327)</f>
        <v>967.83578350738287</v>
      </c>
      <c r="AV327" s="73">
        <f t="shared" ref="AV327:AV390" si="300">$P$35/($P$29*U327)</f>
        <v>2572.9474835108822</v>
      </c>
      <c r="AW327" s="73">
        <f t="shared" ref="AW327:AW390" si="301">$P$36/($P$30*W327)</f>
        <v>148.95927534523008</v>
      </c>
      <c r="AX327" s="73">
        <f t="shared" ref="AX327:AX390" si="302">$P$37/($P$31*Y327)</f>
        <v>0.31396069609469662</v>
      </c>
      <c r="AY327" s="73">
        <f t="shared" ref="AY327:AY390" si="303">$P$38/($P$32*Z327)</f>
        <v>33.330795244681639</v>
      </c>
      <c r="AZ327" s="73">
        <f t="shared" ref="AZ327:AZ390" si="304">$P$39/($P$33*AA327)</f>
        <v>56.817282317383274</v>
      </c>
      <c r="BA327" s="73">
        <f t="shared" ref="BA327:BA390" si="305">($P$34+$P$35+$P$36+$P$37+$P$38+$P$39)/$P$27</f>
        <v>2829.0909090909095</v>
      </c>
      <c r="BC327" s="34">
        <f t="shared" ref="BC327:BC390" si="306">(1/$P$27)*(AU327*K327*$P$21/(AD327+AE327+AF327))/(BA327-((AU327*AG327/(AD327+AE327+AF327))+(AV327*AJ327/(AH327+AI327))+(AW327*AM327/(AK327+AL327))+(AX327*AO327/AN327)+(AY327*AQ327/AP327)+(AZ327*AT327/(AR327+AS327))))</f>
        <v>9.6425237623002744E-2</v>
      </c>
      <c r="BD327" s="34">
        <f t="shared" ref="BD327:BD390" si="307">((K327*$P$21/$P$28)+AG327*BC327*($P$27/$P$28))/(AD327+AE327+AF327)</f>
        <v>0.37824380950280589</v>
      </c>
      <c r="BE327" s="34">
        <f t="shared" ref="BE327:BE390" si="308">($P$27/$P$29)*BC327*AJ327/(AH327+AI327)</f>
        <v>0.24676081467562325</v>
      </c>
      <c r="BF327" s="34">
        <f t="shared" ref="BF327:BF390" si="309">($P$27/$P$30)*BC327*AM327/(AK327+AL327)</f>
        <v>0.22332752435463435</v>
      </c>
      <c r="BG327" s="34">
        <f t="shared" ref="BG327:BG390" si="310">($P$27/$P$31)*BC327*AO327/AN327</f>
        <v>4.8589955020829692</v>
      </c>
      <c r="BH327" s="34">
        <f t="shared" ref="BH327:BH390" si="311">($P$27/$P$32)*BC327*AQ327/AP327</f>
        <v>0.35840124969687481</v>
      </c>
      <c r="BI327" s="34">
        <f t="shared" ref="BI327:BI390" si="312">($P$27/$P$33)*BC327*AT327/(AR327+AS327)</f>
        <v>0.95409436738793729</v>
      </c>
      <c r="BJ327" s="34">
        <f t="shared" ref="BJ327:BJ390" si="313">BI327/AB327</f>
        <v>0.47410214914741661</v>
      </c>
      <c r="BL327" s="49">
        <f t="shared" ref="BL327:BL390" si="314">BD327/BD327</f>
        <v>1</v>
      </c>
      <c r="BM327" s="49">
        <f t="shared" ref="BM327:BM390" si="315">BE327/BD327</f>
        <v>0.65238560017673664</v>
      </c>
      <c r="BN327" s="49">
        <f t="shared" ref="BN327:BN390" si="316">BG327/BD327</f>
        <v>12.846199673353608</v>
      </c>
      <c r="BO327" s="49">
        <f t="shared" ref="BO327:BO390" si="317">BH327/BD327</f>
        <v>0.94754029198253442</v>
      </c>
      <c r="BP327" s="49">
        <f t="shared" ref="BP327:BP390" si="318">BJ327/BD327</f>
        <v>1.2534300290878908</v>
      </c>
      <c r="BU327" s="38">
        <f t="shared" ref="BU327:BU390" si="319">(0.01*60/5)/(BL327*$BS$7+BM327*$BS$8+BN327*$BS$9+BO327*$BS$10+BP327*$BS$11)</f>
        <v>4.0825541509329502E-2</v>
      </c>
      <c r="BV327" s="38">
        <f t="shared" ref="BV327:BY390" si="320">BM327*$BU327</f>
        <v>2.66339954001042E-2</v>
      </c>
      <c r="BW327" s="38">
        <f t="shared" si="320"/>
        <v>0.52445305800163278</v>
      </c>
      <c r="BX327" s="38">
        <f t="shared" si="320"/>
        <v>3.8683845522095153E-2</v>
      </c>
      <c r="BY327" s="38">
        <f t="shared" si="320"/>
        <v>5.117195968156777E-2</v>
      </c>
    </row>
    <row r="328" spans="1:77" x14ac:dyDescent="0.25">
      <c r="A328" s="23" t="s">
        <v>852</v>
      </c>
      <c r="B328" s="24" t="s">
        <v>853</v>
      </c>
      <c r="C328" s="24" t="s">
        <v>89</v>
      </c>
      <c r="D328" s="24" t="s">
        <v>66</v>
      </c>
      <c r="E328" s="25">
        <v>2.1499999999999998E-2</v>
      </c>
      <c r="F328" s="26">
        <f t="shared" si="269"/>
        <v>32.239403746974205</v>
      </c>
      <c r="G328" s="27">
        <v>162.18100973589304</v>
      </c>
      <c r="H328" s="28">
        <f t="shared" si="270"/>
        <v>2.21</v>
      </c>
      <c r="I328" s="27">
        <v>5.8405721248262678E-3</v>
      </c>
      <c r="J328" s="27">
        <f t="shared" si="271"/>
        <v>2.3561913512875017E-6</v>
      </c>
      <c r="K328" s="20">
        <f t="shared" si="268"/>
        <v>0.99994336283418794</v>
      </c>
      <c r="S328" s="31">
        <f t="shared" si="272"/>
        <v>4.1092825837571425</v>
      </c>
      <c r="T328" s="31">
        <f t="shared" si="273"/>
        <v>6.0453463530384788</v>
      </c>
      <c r="U328" s="31">
        <f t="shared" si="274"/>
        <v>2.6637033201616753</v>
      </c>
      <c r="V328" s="31">
        <f t="shared" si="275"/>
        <v>8.2455718233285307</v>
      </c>
      <c r="W328" s="31">
        <f t="shared" si="276"/>
        <v>2.4023726435378068</v>
      </c>
      <c r="X328" s="32">
        <f t="shared" si="277"/>
        <v>3598.069886591883</v>
      </c>
      <c r="Y328" s="31">
        <f t="shared" si="278"/>
        <v>53.611199919771494</v>
      </c>
      <c r="Z328" s="31">
        <f t="shared" si="279"/>
        <v>3.8982189003291756</v>
      </c>
      <c r="AA328" s="31">
        <f t="shared" si="280"/>
        <v>10.588710302984611</v>
      </c>
      <c r="AB328" s="31">
        <f t="shared" si="281"/>
        <v>2.0259676243116687</v>
      </c>
      <c r="AD328" s="73">
        <f t="shared" si="282"/>
        <v>921.81540762684858</v>
      </c>
      <c r="AE328" s="73">
        <f t="shared" si="283"/>
        <v>203.89952253439563</v>
      </c>
      <c r="AF328" s="73">
        <f t="shared" si="284"/>
        <v>8.2708247104600174E-2</v>
      </c>
      <c r="AG328" s="73">
        <f t="shared" si="285"/>
        <v>1147.878787878788</v>
      </c>
      <c r="AH328" s="73">
        <f t="shared" si="286"/>
        <v>2473.9992438797631</v>
      </c>
      <c r="AI328" s="73">
        <f t="shared" si="287"/>
        <v>1.8191582489842257</v>
      </c>
      <c r="AJ328" s="73">
        <f t="shared" si="288"/>
        <v>399.39393939393943</v>
      </c>
      <c r="AK328" s="73">
        <f t="shared" si="289"/>
        <v>143.60802889094779</v>
      </c>
      <c r="AL328" s="73">
        <f t="shared" si="290"/>
        <v>8.6852120678512484E-3</v>
      </c>
      <c r="AM328" s="73">
        <f t="shared" si="291"/>
        <v>83.63636363636364</v>
      </c>
      <c r="AN328" s="73">
        <f t="shared" si="292"/>
        <v>0.29510429809561878</v>
      </c>
      <c r="AO328" s="73">
        <f t="shared" si="293"/>
        <v>64.242424242424249</v>
      </c>
      <c r="AP328" s="73">
        <f t="shared" si="294"/>
        <v>31.780318869638659</v>
      </c>
      <c r="AQ328" s="73">
        <f t="shared" si="295"/>
        <v>927.27272727272737</v>
      </c>
      <c r="AR328" s="73">
        <f t="shared" si="296"/>
        <v>53.673518027321876</v>
      </c>
      <c r="AS328" s="73">
        <f t="shared" si="297"/>
        <v>0.61698912904627135</v>
      </c>
      <c r="AT328" s="73">
        <f t="shared" si="298"/>
        <v>206.66666666666669</v>
      </c>
      <c r="AU328" s="73">
        <f t="shared" si="299"/>
        <v>921.81540762684858</v>
      </c>
      <c r="AV328" s="73">
        <f t="shared" si="300"/>
        <v>2473.9992438797631</v>
      </c>
      <c r="AW328" s="73">
        <f t="shared" si="301"/>
        <v>143.60802889094779</v>
      </c>
      <c r="AX328" s="73">
        <f t="shared" si="302"/>
        <v>0.29510429809561878</v>
      </c>
      <c r="AY328" s="73">
        <f t="shared" si="303"/>
        <v>31.780318869638659</v>
      </c>
      <c r="AZ328" s="73">
        <f t="shared" si="304"/>
        <v>53.673518027321876</v>
      </c>
      <c r="BA328" s="73">
        <f t="shared" si="305"/>
        <v>2829.0909090909095</v>
      </c>
      <c r="BC328" s="34">
        <f t="shared" si="306"/>
        <v>2.4736801788281821E-3</v>
      </c>
      <c r="BD328" s="34">
        <f t="shared" si="307"/>
        <v>1.018849319631677E-2</v>
      </c>
      <c r="BE328" s="34">
        <f t="shared" si="308"/>
        <v>6.5843085924482143E-3</v>
      </c>
      <c r="BF328" s="34">
        <f t="shared" si="309"/>
        <v>5.9423422059605713E-3</v>
      </c>
      <c r="BG328" s="34">
        <f t="shared" si="310"/>
        <v>0.13261696260473377</v>
      </c>
      <c r="BH328" s="34">
        <f t="shared" si="311"/>
        <v>9.642946826477674E-3</v>
      </c>
      <c r="BI328" s="34">
        <f t="shared" si="312"/>
        <v>2.5895409257916856E-2</v>
      </c>
      <c r="BJ328" s="34">
        <f t="shared" si="313"/>
        <v>1.2781748803471099E-2</v>
      </c>
      <c r="BL328" s="49">
        <f t="shared" si="314"/>
        <v>1</v>
      </c>
      <c r="BM328" s="49">
        <f t="shared" si="315"/>
        <v>0.64624949593414849</v>
      </c>
      <c r="BN328" s="49">
        <f t="shared" si="316"/>
        <v>13.01634697588805</v>
      </c>
      <c r="BO328" s="49">
        <f t="shared" si="317"/>
        <v>0.94645465631401549</v>
      </c>
      <c r="BP328" s="49">
        <f t="shared" si="318"/>
        <v>1.2545278832881603</v>
      </c>
      <c r="BU328" s="38">
        <f t="shared" si="319"/>
        <v>4.0693718772416572E-2</v>
      </c>
      <c r="BV328" s="38">
        <f t="shared" si="320"/>
        <v>2.6298295244360205E-2</v>
      </c>
      <c r="BW328" s="38">
        <f t="shared" si="320"/>
        <v>0.52968356328098321</v>
      </c>
      <c r="BX328" s="38">
        <f t="shared" si="320"/>
        <v>3.8514759614886727E-2</v>
      </c>
      <c r="BY328" s="38">
        <f t="shared" si="320"/>
        <v>5.1051404874683438E-2</v>
      </c>
    </row>
    <row r="329" spans="1:77" x14ac:dyDescent="0.25">
      <c r="A329" s="23" t="s">
        <v>854</v>
      </c>
      <c r="B329" s="24" t="s">
        <v>855</v>
      </c>
      <c r="C329" s="24" t="s">
        <v>65</v>
      </c>
      <c r="D329" s="24" t="s">
        <v>66</v>
      </c>
      <c r="E329" s="25">
        <v>0.19400000000000001</v>
      </c>
      <c r="F329" s="26">
        <f t="shared" si="269"/>
        <v>3.5729236111337386</v>
      </c>
      <c r="G329" s="27">
        <v>2511.8864315095811</v>
      </c>
      <c r="H329" s="28">
        <f t="shared" si="270"/>
        <v>3.4000000000000004</v>
      </c>
      <c r="I329" s="27">
        <v>2.6966999999999998E-2</v>
      </c>
      <c r="J329" s="27">
        <f t="shared" si="271"/>
        <v>1.0878970554971115E-5</v>
      </c>
      <c r="K329" s="20">
        <f t="shared" si="268"/>
        <v>0.99993406666623519</v>
      </c>
      <c r="S329" s="31">
        <f t="shared" si="272"/>
        <v>5.2521058734766779</v>
      </c>
      <c r="T329" s="31">
        <f t="shared" si="273"/>
        <v>9.8191279671860272</v>
      </c>
      <c r="U329" s="31">
        <f t="shared" si="274"/>
        <v>3.2628423208373349</v>
      </c>
      <c r="V329" s="31">
        <f t="shared" si="275"/>
        <v>115.63023133272262</v>
      </c>
      <c r="W329" s="31">
        <f t="shared" si="276"/>
        <v>2.9071412823084883</v>
      </c>
      <c r="X329" s="32">
        <f t="shared" si="277"/>
        <v>10795.891125328275</v>
      </c>
      <c r="Y329" s="31">
        <f t="shared" si="278"/>
        <v>72.443508812639692</v>
      </c>
      <c r="Z329" s="31">
        <f t="shared" si="279"/>
        <v>4.958815642406984</v>
      </c>
      <c r="AA329" s="31">
        <f t="shared" si="280"/>
        <v>14.015418905040464</v>
      </c>
      <c r="AB329" s="31">
        <f t="shared" si="281"/>
        <v>2.0845297274464927</v>
      </c>
      <c r="AD329" s="73">
        <f t="shared" si="282"/>
        <v>721.23450883378712</v>
      </c>
      <c r="AE329" s="73">
        <f t="shared" si="283"/>
        <v>22.597112033451058</v>
      </c>
      <c r="AF329" s="73">
        <f t="shared" si="284"/>
        <v>5.0921018818669124E-2</v>
      </c>
      <c r="AG329" s="73">
        <f t="shared" si="285"/>
        <v>1147.878787878788</v>
      </c>
      <c r="AH329" s="73">
        <f t="shared" si="286"/>
        <v>2019.7114515508749</v>
      </c>
      <c r="AI329" s="73">
        <f t="shared" si="287"/>
        <v>0.12972386050874479</v>
      </c>
      <c r="AJ329" s="73">
        <f t="shared" si="288"/>
        <v>399.39393939393943</v>
      </c>
      <c r="AK329" s="73">
        <f t="shared" si="289"/>
        <v>118.67328295996818</v>
      </c>
      <c r="AL329" s="73">
        <f t="shared" si="290"/>
        <v>2.8946197805463482E-3</v>
      </c>
      <c r="AM329" s="73">
        <f t="shared" si="291"/>
        <v>83.63636363636364</v>
      </c>
      <c r="AN329" s="73">
        <f t="shared" si="292"/>
        <v>0.21838941516907426</v>
      </c>
      <c r="AO329" s="73">
        <f t="shared" si="293"/>
        <v>64.242424242424249</v>
      </c>
      <c r="AP329" s="73">
        <f t="shared" si="294"/>
        <v>24.983110607431136</v>
      </c>
      <c r="AQ329" s="73">
        <f t="shared" si="295"/>
        <v>927.27272727272737</v>
      </c>
      <c r="AR329" s="73">
        <f t="shared" si="296"/>
        <v>40.550577701886567</v>
      </c>
      <c r="AS329" s="73">
        <f t="shared" si="297"/>
        <v>0.59965563625289486</v>
      </c>
      <c r="AT329" s="73">
        <f t="shared" si="298"/>
        <v>206.66666666666669</v>
      </c>
      <c r="AU329" s="73">
        <f t="shared" si="299"/>
        <v>721.23450883378712</v>
      </c>
      <c r="AV329" s="73">
        <f t="shared" si="300"/>
        <v>2019.7114515508749</v>
      </c>
      <c r="AW329" s="73">
        <f t="shared" si="301"/>
        <v>118.67328295996818</v>
      </c>
      <c r="AX329" s="73">
        <f t="shared" si="302"/>
        <v>0.21838941516907426</v>
      </c>
      <c r="AY329" s="73">
        <f t="shared" si="303"/>
        <v>24.983110607431136</v>
      </c>
      <c r="AZ329" s="73">
        <f t="shared" si="304"/>
        <v>40.550577701886567</v>
      </c>
      <c r="BA329" s="73">
        <f t="shared" si="305"/>
        <v>2829.0909090909095</v>
      </c>
      <c r="BC329" s="34">
        <f t="shared" si="306"/>
        <v>1.6240914046786535E-2</v>
      </c>
      <c r="BD329" s="34">
        <f t="shared" si="307"/>
        <v>8.5524851528201967E-2</v>
      </c>
      <c r="BE329" s="34">
        <f t="shared" si="308"/>
        <v>5.2988138310689104E-2</v>
      </c>
      <c r="BF329" s="34">
        <f t="shared" si="309"/>
        <v>4.7213480080078737E-2</v>
      </c>
      <c r="BG329" s="34">
        <f t="shared" si="310"/>
        <v>1.1765487998737043</v>
      </c>
      <c r="BH329" s="34">
        <f t="shared" si="311"/>
        <v>8.053569862219237E-2</v>
      </c>
      <c r="BI329" s="34">
        <f t="shared" si="312"/>
        <v>0.22430620844221141</v>
      </c>
      <c r="BJ329" s="34">
        <f t="shared" si="313"/>
        <v>0.10760518571111098</v>
      </c>
      <c r="BL329" s="49">
        <f t="shared" si="314"/>
        <v>1</v>
      </c>
      <c r="BM329" s="49">
        <f t="shared" si="315"/>
        <v>0.61956422447826376</v>
      </c>
      <c r="BN329" s="49">
        <f t="shared" si="316"/>
        <v>13.7568061078216</v>
      </c>
      <c r="BO329" s="49">
        <f t="shared" si="317"/>
        <v>0.94166429035700328</v>
      </c>
      <c r="BP329" s="49">
        <f t="shared" si="318"/>
        <v>1.2581744813158546</v>
      </c>
      <c r="BU329" s="38">
        <f t="shared" si="319"/>
        <v>4.0152854882474172E-2</v>
      </c>
      <c r="BV329" s="38">
        <f t="shared" si="320"/>
        <v>2.4877272395848377E-2</v>
      </c>
      <c r="BW329" s="38">
        <f t="shared" si="320"/>
        <v>0.55237503929369502</v>
      </c>
      <c r="BX329" s="38">
        <f t="shared" si="320"/>
        <v>3.7810509598712773E-2</v>
      </c>
      <c r="BY329" s="38">
        <f t="shared" si="320"/>
        <v>5.051929736510772E-2</v>
      </c>
    </row>
    <row r="330" spans="1:77" x14ac:dyDescent="0.25">
      <c r="A330" s="23" t="s">
        <v>856</v>
      </c>
      <c r="B330" s="24" t="s">
        <v>857</v>
      </c>
      <c r="C330" s="24" t="s">
        <v>215</v>
      </c>
      <c r="D330" s="24" t="s">
        <v>179</v>
      </c>
      <c r="E330" s="25">
        <v>0.32300000000000001</v>
      </c>
      <c r="F330" s="26">
        <f t="shared" si="269"/>
        <v>2.1459665032815645</v>
      </c>
      <c r="G330" s="27">
        <v>1380384.2646028849</v>
      </c>
      <c r="H330" s="28">
        <f t="shared" si="270"/>
        <v>6.14</v>
      </c>
      <c r="I330" s="27">
        <v>1.3433E-2</v>
      </c>
      <c r="J330" s="27">
        <f t="shared" si="271"/>
        <v>5.419112673450032E-6</v>
      </c>
      <c r="K330" s="20">
        <f t="shared" si="268"/>
        <v>0.98487317076631564</v>
      </c>
      <c r="S330" s="31">
        <f t="shared" si="272"/>
        <v>5.3612809220448003</v>
      </c>
      <c r="T330" s="31">
        <f t="shared" si="273"/>
        <v>10.289443381974666</v>
      </c>
      <c r="U330" s="31">
        <f t="shared" si="274"/>
        <v>3.320078667074096</v>
      </c>
      <c r="V330" s="31">
        <f t="shared" si="275"/>
        <v>63086.228505580249</v>
      </c>
      <c r="W330" s="31">
        <f t="shared" si="276"/>
        <v>2.9553623337599144</v>
      </c>
      <c r="X330" s="32">
        <f t="shared" si="277"/>
        <v>11813364.244708419</v>
      </c>
      <c r="Y330" s="31">
        <f t="shared" si="278"/>
        <v>74.242578062036372</v>
      </c>
      <c r="Z330" s="31">
        <f t="shared" si="279"/>
        <v>5.0601355068769784</v>
      </c>
      <c r="AA330" s="31">
        <f t="shared" si="280"/>
        <v>14.34277579514205</v>
      </c>
      <c r="AB330" s="31">
        <f t="shared" si="281"/>
        <v>2.088787992544316</v>
      </c>
      <c r="AD330" s="73">
        <f t="shared" si="282"/>
        <v>706.54756859024121</v>
      </c>
      <c r="AE330" s="73">
        <f t="shared" si="283"/>
        <v>13.572259239905591</v>
      </c>
      <c r="AF330" s="73">
        <f t="shared" si="284"/>
        <v>4.8593493490222607E-2</v>
      </c>
      <c r="AG330" s="73">
        <f t="shared" si="285"/>
        <v>1147.878787878788</v>
      </c>
      <c r="AH330" s="73">
        <f t="shared" si="286"/>
        <v>1984.8927271978182</v>
      </c>
      <c r="AI330" s="73">
        <f t="shared" si="287"/>
        <v>2.377698010378475E-4</v>
      </c>
      <c r="AJ330" s="73">
        <f t="shared" si="288"/>
        <v>399.39393939393943</v>
      </c>
      <c r="AK330" s="73">
        <f t="shared" si="289"/>
        <v>116.73695507957531</v>
      </c>
      <c r="AL330" s="73">
        <f t="shared" si="290"/>
        <v>2.6453091052362894E-6</v>
      </c>
      <c r="AM330" s="73">
        <f t="shared" si="291"/>
        <v>83.63636363636364</v>
      </c>
      <c r="AN330" s="73">
        <f t="shared" si="292"/>
        <v>0.21309733491701047</v>
      </c>
      <c r="AO330" s="73">
        <f t="shared" si="293"/>
        <v>64.242424242424249</v>
      </c>
      <c r="AP330" s="73">
        <f t="shared" si="294"/>
        <v>24.482869976059966</v>
      </c>
      <c r="AQ330" s="73">
        <f t="shared" si="295"/>
        <v>927.27272727272737</v>
      </c>
      <c r="AR330" s="73">
        <f t="shared" si="296"/>
        <v>39.625058736944759</v>
      </c>
      <c r="AS330" s="73">
        <f t="shared" si="297"/>
        <v>0.59843316050347306</v>
      </c>
      <c r="AT330" s="73">
        <f t="shared" si="298"/>
        <v>206.66666666666669</v>
      </c>
      <c r="AU330" s="73">
        <f t="shared" si="299"/>
        <v>706.54756859024121</v>
      </c>
      <c r="AV330" s="73">
        <f t="shared" si="300"/>
        <v>1984.8927271978182</v>
      </c>
      <c r="AW330" s="73">
        <f t="shared" si="301"/>
        <v>116.73695507957531</v>
      </c>
      <c r="AX330" s="73">
        <f t="shared" si="302"/>
        <v>0.21309733491701047</v>
      </c>
      <c r="AY330" s="73">
        <f t="shared" si="303"/>
        <v>24.482869976059966</v>
      </c>
      <c r="AZ330" s="73">
        <f t="shared" si="304"/>
        <v>39.625058736944759</v>
      </c>
      <c r="BA330" s="73">
        <f t="shared" si="305"/>
        <v>2829.0909090909095</v>
      </c>
      <c r="BC330" s="34">
        <f t="shared" si="306"/>
        <v>2.4808607071607293E-2</v>
      </c>
      <c r="BD330" s="34">
        <f t="shared" si="307"/>
        <v>0.13336218917976791</v>
      </c>
      <c r="BE330" s="34">
        <f t="shared" si="308"/>
        <v>8.2366517231602529E-2</v>
      </c>
      <c r="BF330" s="34">
        <f t="shared" si="309"/>
        <v>7.3318421231051395E-2</v>
      </c>
      <c r="BG330" s="34">
        <f t="shared" si="310"/>
        <v>1.8418549471241923</v>
      </c>
      <c r="BH330" s="34">
        <f t="shared" si="311"/>
        <v>0.12553491351919938</v>
      </c>
      <c r="BI330" s="34">
        <f t="shared" si="312"/>
        <v>0.35053044097491576</v>
      </c>
      <c r="BJ330" s="34">
        <f t="shared" si="313"/>
        <v>0.16781523171623597</v>
      </c>
      <c r="BL330" s="49">
        <f t="shared" si="314"/>
        <v>1</v>
      </c>
      <c r="BM330" s="49">
        <f t="shared" si="315"/>
        <v>0.61761521566337763</v>
      </c>
      <c r="BN330" s="49">
        <f t="shared" si="316"/>
        <v>13.810923159347897</v>
      </c>
      <c r="BO330" s="49">
        <f t="shared" si="317"/>
        <v>0.94130813457165419</v>
      </c>
      <c r="BP330" s="49">
        <f t="shared" si="318"/>
        <v>1.2583419089651151</v>
      </c>
      <c r="BU330" s="38">
        <f t="shared" si="319"/>
        <v>4.0115905246028753E-2</v>
      </c>
      <c r="BV330" s="38">
        <f t="shared" si="320"/>
        <v>2.4776193470057672E-2</v>
      </c>
      <c r="BW330" s="38">
        <f t="shared" si="320"/>
        <v>0.55403768482058435</v>
      </c>
      <c r="BX330" s="38">
        <f t="shared" si="320"/>
        <v>3.7761427933792564E-2</v>
      </c>
      <c r="BY330" s="38">
        <f t="shared" si="320"/>
        <v>5.0479524787151495E-2</v>
      </c>
    </row>
    <row r="331" spans="1:77" x14ac:dyDescent="0.25">
      <c r="A331" s="23" t="s">
        <v>858</v>
      </c>
      <c r="B331" s="24" t="s">
        <v>859</v>
      </c>
      <c r="C331" s="24" t="s">
        <v>860</v>
      </c>
      <c r="D331" s="24" t="s">
        <v>66</v>
      </c>
      <c r="E331" s="25">
        <v>0.32100000000000001</v>
      </c>
      <c r="F331" s="26">
        <f t="shared" si="269"/>
        <v>2.1593370110901722</v>
      </c>
      <c r="G331" s="27">
        <v>1318.2567385564089</v>
      </c>
      <c r="H331" s="28">
        <f t="shared" si="270"/>
        <v>3.1200000000000006</v>
      </c>
      <c r="I331" s="27">
        <v>4.6300583089631902</v>
      </c>
      <c r="J331" s="27">
        <f t="shared" si="271"/>
        <v>1.8678484077209146E-3</v>
      </c>
      <c r="K331" s="20">
        <f t="shared" si="268"/>
        <v>0.99994626552700738</v>
      </c>
      <c r="S331" s="31">
        <f t="shared" si="272"/>
        <v>5.1575646725136846</v>
      </c>
      <c r="T331" s="31">
        <f t="shared" si="273"/>
        <v>9.431084333698184</v>
      </c>
      <c r="U331" s="31">
        <f t="shared" si="274"/>
        <v>3.2132779470822768</v>
      </c>
      <c r="V331" s="31">
        <f t="shared" si="275"/>
        <v>61.079768551169565</v>
      </c>
      <c r="W331" s="31">
        <f t="shared" si="276"/>
        <v>2.8653837912360522</v>
      </c>
      <c r="X331" s="32">
        <f t="shared" si="277"/>
        <v>33.242609957012107</v>
      </c>
      <c r="Y331" s="31">
        <f t="shared" si="278"/>
        <v>70.885587202488779</v>
      </c>
      <c r="Z331" s="31">
        <f t="shared" si="279"/>
        <v>4.8710767149319567</v>
      </c>
      <c r="AA331" s="31">
        <f t="shared" si="280"/>
        <v>13.731941004736134</v>
      </c>
      <c r="AB331" s="31">
        <f t="shared" si="281"/>
        <v>2.0806931376343978</v>
      </c>
      <c r="AD331" s="73">
        <f t="shared" si="282"/>
        <v>734.45516256683436</v>
      </c>
      <c r="AE331" s="73">
        <f t="shared" si="283"/>
        <v>13.656821602771045</v>
      </c>
      <c r="AF331" s="73">
        <f t="shared" si="284"/>
        <v>5.3016173147074006E-2</v>
      </c>
      <c r="AG331" s="73">
        <f t="shared" si="285"/>
        <v>1147.878787878788</v>
      </c>
      <c r="AH331" s="73">
        <f t="shared" si="286"/>
        <v>2050.8652250216501</v>
      </c>
      <c r="AI331" s="73">
        <f t="shared" si="287"/>
        <v>0.24558049835165555</v>
      </c>
      <c r="AJ331" s="73">
        <f t="shared" si="288"/>
        <v>399.39393939393943</v>
      </c>
      <c r="AK331" s="73">
        <f t="shared" si="289"/>
        <v>120.40271919426749</v>
      </c>
      <c r="AL331" s="73">
        <f t="shared" si="290"/>
        <v>0.94005855859125187</v>
      </c>
      <c r="AM331" s="73">
        <f t="shared" si="291"/>
        <v>83.63636363636364</v>
      </c>
      <c r="AN331" s="73">
        <f t="shared" si="292"/>
        <v>0.22318917211188158</v>
      </c>
      <c r="AO331" s="73">
        <f t="shared" si="293"/>
        <v>64.242424242424249</v>
      </c>
      <c r="AP331" s="73">
        <f t="shared" si="294"/>
        <v>25.433112005061886</v>
      </c>
      <c r="AQ331" s="73">
        <f t="shared" si="295"/>
        <v>927.27272727272737</v>
      </c>
      <c r="AR331" s="73">
        <f t="shared" si="296"/>
        <v>41.387691160143767</v>
      </c>
      <c r="AS331" s="73">
        <f t="shared" si="297"/>
        <v>0.60076134120438462</v>
      </c>
      <c r="AT331" s="73">
        <f t="shared" si="298"/>
        <v>206.66666666666669</v>
      </c>
      <c r="AU331" s="73">
        <f t="shared" si="299"/>
        <v>734.45516256683436</v>
      </c>
      <c r="AV331" s="73">
        <f t="shared" si="300"/>
        <v>2050.8652250216501</v>
      </c>
      <c r="AW331" s="73">
        <f t="shared" si="301"/>
        <v>120.40271919426749</v>
      </c>
      <c r="AX331" s="73">
        <f t="shared" si="302"/>
        <v>0.22318917211188158</v>
      </c>
      <c r="AY331" s="73">
        <f t="shared" si="303"/>
        <v>25.433112005061886</v>
      </c>
      <c r="AZ331" s="73">
        <f t="shared" si="304"/>
        <v>41.387691160143767</v>
      </c>
      <c r="BA331" s="73">
        <f t="shared" si="305"/>
        <v>2829.0909090909095</v>
      </c>
      <c r="BC331" s="34">
        <f t="shared" si="306"/>
        <v>2.5303412879418063E-2</v>
      </c>
      <c r="BD331" s="34">
        <f t="shared" si="307"/>
        <v>0.13091926927879471</v>
      </c>
      <c r="BE331" s="34">
        <f t="shared" si="308"/>
        <v>8.129716367667926E-2</v>
      </c>
      <c r="BF331" s="34">
        <f t="shared" si="309"/>
        <v>7.1942291128188438E-2</v>
      </c>
      <c r="BG331" s="34">
        <f t="shared" si="310"/>
        <v>1.7936472801845671</v>
      </c>
      <c r="BH331" s="34">
        <f t="shared" si="311"/>
        <v>0.1232548652852427</v>
      </c>
      <c r="BI331" s="34">
        <f t="shared" si="312"/>
        <v>0.34249352214177303</v>
      </c>
      <c r="BJ331" s="34">
        <f t="shared" si="313"/>
        <v>0.16460549417256412</v>
      </c>
      <c r="BL331" s="49">
        <f t="shared" si="314"/>
        <v>1</v>
      </c>
      <c r="BM331" s="49">
        <f t="shared" si="315"/>
        <v>0.62097171886558289</v>
      </c>
      <c r="BN331" s="49">
        <f t="shared" si="316"/>
        <v>13.700407052875967</v>
      </c>
      <c r="BO331" s="49">
        <f t="shared" si="317"/>
        <v>0.9414570212943173</v>
      </c>
      <c r="BP331" s="49">
        <f t="shared" si="318"/>
        <v>1.257305323191455</v>
      </c>
      <c r="BU331" s="38">
        <f t="shared" si="319"/>
        <v>4.0208224593528519E-2</v>
      </c>
      <c r="BV331" s="38">
        <f t="shared" si="320"/>
        <v>2.4968170338376807E-2</v>
      </c>
      <c r="BW331" s="38">
        <f t="shared" si="320"/>
        <v>0.55086904380479906</v>
      </c>
      <c r="BX331" s="38">
        <f t="shared" si="320"/>
        <v>3.7854315357356269E-2</v>
      </c>
      <c r="BY331" s="38">
        <f t="shared" si="320"/>
        <v>5.0554014817520983E-2</v>
      </c>
    </row>
    <row r="332" spans="1:77" x14ac:dyDescent="0.25">
      <c r="A332" s="23" t="s">
        <v>861</v>
      </c>
      <c r="B332" s="24" t="s">
        <v>862</v>
      </c>
      <c r="C332" s="24" t="s">
        <v>65</v>
      </c>
      <c r="D332" s="24" t="s">
        <v>66</v>
      </c>
      <c r="E332" s="25">
        <v>7.2300000000000003E-2</v>
      </c>
      <c r="F332" s="26">
        <f t="shared" si="269"/>
        <v>9.5870979330559507</v>
      </c>
      <c r="G332" s="27">
        <v>19952.623149688792</v>
      </c>
      <c r="H332" s="28">
        <f t="shared" si="270"/>
        <v>4.3</v>
      </c>
      <c r="I332" s="27">
        <v>0.14039000000000001</v>
      </c>
      <c r="J332" s="27">
        <f t="shared" si="271"/>
        <v>5.6635839218763495E-5</v>
      </c>
      <c r="K332" s="20">
        <f t="shared" si="268"/>
        <v>0.99974154960143002</v>
      </c>
      <c r="S332" s="31">
        <f t="shared" si="272"/>
        <v>5.3474153692872006</v>
      </c>
      <c r="T332" s="31">
        <f t="shared" si="273"/>
        <v>10.228331671211143</v>
      </c>
      <c r="U332" s="31">
        <f t="shared" si="274"/>
        <v>3.31280948250485</v>
      </c>
      <c r="V332" s="31">
        <f t="shared" si="275"/>
        <v>912.6950704906958</v>
      </c>
      <c r="W332" s="31">
        <f t="shared" si="276"/>
        <v>2.9492381181841414</v>
      </c>
      <c r="X332" s="32">
        <f t="shared" si="277"/>
        <v>16355.077027064197</v>
      </c>
      <c r="Y332" s="31">
        <f t="shared" si="278"/>
        <v>74.014090967968173</v>
      </c>
      <c r="Z332" s="31">
        <f t="shared" si="279"/>
        <v>5.047267585638318</v>
      </c>
      <c r="AA332" s="31">
        <f t="shared" si="280"/>
        <v>14.301200505826422</v>
      </c>
      <c r="AB332" s="31">
        <f t="shared" si="281"/>
        <v>2.0882570397177145</v>
      </c>
      <c r="AD332" s="73">
        <f t="shared" si="282"/>
        <v>708.37960741862707</v>
      </c>
      <c r="AE332" s="73">
        <f t="shared" si="283"/>
        <v>60.634021223921238</v>
      </c>
      <c r="AF332" s="73">
        <f t="shared" si="284"/>
        <v>4.8883827399468241E-2</v>
      </c>
      <c r="AG332" s="73">
        <f t="shared" si="285"/>
        <v>1147.878787878788</v>
      </c>
      <c r="AH332" s="73">
        <f t="shared" si="286"/>
        <v>1989.2481094376822</v>
      </c>
      <c r="AI332" s="73">
        <f t="shared" si="287"/>
        <v>1.6434842791399642E-2</v>
      </c>
      <c r="AJ332" s="73">
        <f t="shared" si="288"/>
        <v>399.39393939393943</v>
      </c>
      <c r="AK332" s="73">
        <f t="shared" si="289"/>
        <v>116.97936422048484</v>
      </c>
      <c r="AL332" s="73">
        <f t="shared" si="290"/>
        <v>1.9107216644891278E-3</v>
      </c>
      <c r="AM332" s="73">
        <f t="shared" si="291"/>
        <v>83.63636363636364</v>
      </c>
      <c r="AN332" s="73">
        <f t="shared" si="292"/>
        <v>0.21375518249943823</v>
      </c>
      <c r="AO332" s="73">
        <f t="shared" si="293"/>
        <v>64.242424242424249</v>
      </c>
      <c r="AP332" s="73">
        <f t="shared" si="294"/>
        <v>24.545288628767175</v>
      </c>
      <c r="AQ332" s="73">
        <f t="shared" si="295"/>
        <v>927.27272727272737</v>
      </c>
      <c r="AR332" s="73">
        <f t="shared" si="296"/>
        <v>39.740253491431702</v>
      </c>
      <c r="AS332" s="73">
        <f t="shared" si="297"/>
        <v>0.59858531599585652</v>
      </c>
      <c r="AT332" s="73">
        <f t="shared" si="298"/>
        <v>206.66666666666669</v>
      </c>
      <c r="AU332" s="73">
        <f t="shared" si="299"/>
        <v>708.37960741862707</v>
      </c>
      <c r="AV332" s="73">
        <f t="shared" si="300"/>
        <v>1989.2481094376822</v>
      </c>
      <c r="AW332" s="73">
        <f t="shared" si="301"/>
        <v>116.97936422048484</v>
      </c>
      <c r="AX332" s="73">
        <f t="shared" si="302"/>
        <v>0.21375518249943823</v>
      </c>
      <c r="AY332" s="73">
        <f t="shared" si="303"/>
        <v>24.545288628767175</v>
      </c>
      <c r="AZ332" s="73">
        <f t="shared" si="304"/>
        <v>39.740253491431702</v>
      </c>
      <c r="BA332" s="73">
        <f t="shared" si="305"/>
        <v>2829.0909090909095</v>
      </c>
      <c r="BC332" s="34">
        <f t="shared" si="306"/>
        <v>6.2576873342534258E-3</v>
      </c>
      <c r="BD332" s="34">
        <f t="shared" si="307"/>
        <v>3.3551988892870782E-2</v>
      </c>
      <c r="BE332" s="34">
        <f t="shared" si="308"/>
        <v>2.0730354668662791E-2</v>
      </c>
      <c r="BF332" s="34">
        <f t="shared" si="309"/>
        <v>1.8455108575155057E-2</v>
      </c>
      <c r="BG332" s="34">
        <f t="shared" si="310"/>
        <v>0.46315703960653537</v>
      </c>
      <c r="BH332" s="34">
        <f t="shared" si="311"/>
        <v>3.1584222443236769E-2</v>
      </c>
      <c r="BI332" s="34">
        <f t="shared" si="312"/>
        <v>8.8164468952913549E-2</v>
      </c>
      <c r="BJ332" s="34">
        <f t="shared" si="313"/>
        <v>4.2219165206229307E-2</v>
      </c>
      <c r="BL332" s="49">
        <f t="shared" si="314"/>
        <v>1</v>
      </c>
      <c r="BM332" s="49">
        <f t="shared" si="315"/>
        <v>0.6178576994303796</v>
      </c>
      <c r="BN332" s="49">
        <f t="shared" si="316"/>
        <v>13.804160495086126</v>
      </c>
      <c r="BO332" s="49">
        <f t="shared" si="317"/>
        <v>0.94135171968740938</v>
      </c>
      <c r="BP332" s="49">
        <f t="shared" si="318"/>
        <v>1.2583207910872953</v>
      </c>
      <c r="BU332" s="38">
        <f t="shared" si="319"/>
        <v>4.0120527249261191E-2</v>
      </c>
      <c r="BV332" s="38">
        <f t="shared" si="320"/>
        <v>2.4788776666162377E-2</v>
      </c>
      <c r="BW332" s="38">
        <f t="shared" si="320"/>
        <v>0.5538301972962778</v>
      </c>
      <c r="BX332" s="38">
        <f t="shared" si="320"/>
        <v>3.7767527320857593E-2</v>
      </c>
      <c r="BY332" s="38">
        <f t="shared" si="320"/>
        <v>5.0484493587129732E-2</v>
      </c>
    </row>
    <row r="333" spans="1:77" x14ac:dyDescent="0.25">
      <c r="A333" s="23" t="s">
        <v>863</v>
      </c>
      <c r="B333" s="24" t="s">
        <v>864</v>
      </c>
      <c r="C333" s="24" t="s">
        <v>65</v>
      </c>
      <c r="D333" s="24" t="s">
        <v>66</v>
      </c>
      <c r="E333" s="25">
        <v>5.9499999999999997E-2</v>
      </c>
      <c r="F333" s="26">
        <f t="shared" si="269"/>
        <v>11.649532446385635</v>
      </c>
      <c r="G333" s="27">
        <v>12589.254117941671</v>
      </c>
      <c r="H333" s="28">
        <f t="shared" si="270"/>
        <v>4.0999999999999996</v>
      </c>
      <c r="I333" s="27">
        <v>8.8778999999999997E-2</v>
      </c>
      <c r="J333" s="27">
        <f t="shared" si="271"/>
        <v>3.5815037894455472E-5</v>
      </c>
      <c r="K333" s="20">
        <f t="shared" si="268"/>
        <v>0.99982316215692824</v>
      </c>
      <c r="S333" s="31">
        <f t="shared" si="272"/>
        <v>5.3392269726439245</v>
      </c>
      <c r="T333" s="31">
        <f t="shared" si="273"/>
        <v>10.192434324778862</v>
      </c>
      <c r="U333" s="31">
        <f t="shared" si="274"/>
        <v>3.3085166160344857</v>
      </c>
      <c r="V333" s="31">
        <f t="shared" si="275"/>
        <v>576.17932303188968</v>
      </c>
      <c r="W333" s="31">
        <f t="shared" si="276"/>
        <v>2.9456214209532376</v>
      </c>
      <c r="X333" s="32">
        <f t="shared" si="277"/>
        <v>16328.290358478009</v>
      </c>
      <c r="Y333" s="31">
        <f t="shared" si="278"/>
        <v>73.879156357945178</v>
      </c>
      <c r="Z333" s="31">
        <f t="shared" si="279"/>
        <v>5.0396683470851462</v>
      </c>
      <c r="AA333" s="31">
        <f t="shared" si="280"/>
        <v>14.276647935479835</v>
      </c>
      <c r="AB333" s="31">
        <f t="shared" si="281"/>
        <v>2.0879421571039818</v>
      </c>
      <c r="AD333" s="73">
        <f t="shared" si="282"/>
        <v>709.46599936811174</v>
      </c>
      <c r="AE333" s="73">
        <f t="shared" si="283"/>
        <v>73.677978730916067</v>
      </c>
      <c r="AF333" s="73">
        <f t="shared" si="284"/>
        <v>4.9055994286315713E-2</v>
      </c>
      <c r="AG333" s="73">
        <f t="shared" si="285"/>
        <v>1147.878787878788</v>
      </c>
      <c r="AH333" s="73">
        <f t="shared" si="286"/>
        <v>1991.8291986390648</v>
      </c>
      <c r="AI333" s="73">
        <f t="shared" si="287"/>
        <v>2.6033561775644972E-2</v>
      </c>
      <c r="AJ333" s="73">
        <f t="shared" si="288"/>
        <v>399.39393939393943</v>
      </c>
      <c r="AK333" s="73">
        <f t="shared" si="289"/>
        <v>117.12299399573008</v>
      </c>
      <c r="AL333" s="73">
        <f t="shared" si="290"/>
        <v>1.913856216047402E-3</v>
      </c>
      <c r="AM333" s="73">
        <f t="shared" si="291"/>
        <v>83.63636363636364</v>
      </c>
      <c r="AN333" s="73">
        <f t="shared" si="292"/>
        <v>0.21414558993792077</v>
      </c>
      <c r="AO333" s="73">
        <f t="shared" si="293"/>
        <v>64.242424242424249</v>
      </c>
      <c r="AP333" s="73">
        <f t="shared" si="294"/>
        <v>24.582300092776379</v>
      </c>
      <c r="AQ333" s="73">
        <f t="shared" si="295"/>
        <v>927.27272727272737</v>
      </c>
      <c r="AR333" s="73">
        <f t="shared" si="296"/>
        <v>39.808597641532565</v>
      </c>
      <c r="AS333" s="73">
        <f t="shared" si="297"/>
        <v>0.59867558866370874</v>
      </c>
      <c r="AT333" s="73">
        <f t="shared" si="298"/>
        <v>206.66666666666669</v>
      </c>
      <c r="AU333" s="73">
        <f t="shared" si="299"/>
        <v>709.46599936811174</v>
      </c>
      <c r="AV333" s="73">
        <f t="shared" si="300"/>
        <v>1991.8291986390648</v>
      </c>
      <c r="AW333" s="73">
        <f t="shared" si="301"/>
        <v>117.12299399573008</v>
      </c>
      <c r="AX333" s="73">
        <f t="shared" si="302"/>
        <v>0.21414558993792077</v>
      </c>
      <c r="AY333" s="73">
        <f t="shared" si="303"/>
        <v>24.582300092776379</v>
      </c>
      <c r="AZ333" s="73">
        <f t="shared" si="304"/>
        <v>39.808597641532565</v>
      </c>
      <c r="BA333" s="73">
        <f t="shared" si="305"/>
        <v>2829.0909090909095</v>
      </c>
      <c r="BC333" s="34">
        <f t="shared" si="306"/>
        <v>5.1865226907206298E-3</v>
      </c>
      <c r="BD333" s="34">
        <f t="shared" si="307"/>
        <v>2.7766049551442171E-2</v>
      </c>
      <c r="BE333" s="34">
        <f t="shared" si="308"/>
        <v>1.7159472224336145E-2</v>
      </c>
      <c r="BF333" s="34">
        <f t="shared" si="309"/>
        <v>1.5277282698574054E-2</v>
      </c>
      <c r="BG333" s="34">
        <f t="shared" si="310"/>
        <v>0.38317592082177998</v>
      </c>
      <c r="BH333" s="34">
        <f t="shared" si="311"/>
        <v>2.613835423586364E-2</v>
      </c>
      <c r="BI333" s="34">
        <f t="shared" si="312"/>
        <v>7.2949087963288597E-2</v>
      </c>
      <c r="BJ333" s="34">
        <f t="shared" si="313"/>
        <v>3.4938270543121971E-2</v>
      </c>
      <c r="BL333" s="49">
        <f t="shared" si="314"/>
        <v>1</v>
      </c>
      <c r="BM333" s="49">
        <f t="shared" si="315"/>
        <v>0.61800193047069174</v>
      </c>
      <c r="BN333" s="49">
        <f t="shared" si="316"/>
        <v>13.800159799897706</v>
      </c>
      <c r="BO333" s="49">
        <f t="shared" si="317"/>
        <v>0.94137821757600415</v>
      </c>
      <c r="BP333" s="49">
        <f t="shared" si="318"/>
        <v>1.2583090179390419</v>
      </c>
      <c r="BU333" s="38">
        <f t="shared" si="319"/>
        <v>4.0123244179140038E-2</v>
      </c>
      <c r="BV333" s="38">
        <f t="shared" si="320"/>
        <v>2.4796242359455489E-2</v>
      </c>
      <c r="BW333" s="38">
        <f t="shared" si="320"/>
        <v>0.55370718136244801</v>
      </c>
      <c r="BX333" s="38">
        <f t="shared" si="320"/>
        <v>3.7771148088725635E-2</v>
      </c>
      <c r="BY333" s="38">
        <f t="shared" si="320"/>
        <v>5.0487439979582084E-2</v>
      </c>
    </row>
    <row r="334" spans="1:77" x14ac:dyDescent="0.25">
      <c r="A334" s="23" t="s">
        <v>865</v>
      </c>
      <c r="B334" s="24" t="s">
        <v>866</v>
      </c>
      <c r="C334" s="24" t="s">
        <v>867</v>
      </c>
      <c r="D334" s="24" t="s">
        <v>66</v>
      </c>
      <c r="E334" s="25">
        <v>1.27</v>
      </c>
      <c r="F334" s="26">
        <f t="shared" si="269"/>
        <v>0.54578518154326394</v>
      </c>
      <c r="G334" s="27">
        <v>5370.3179637025269</v>
      </c>
      <c r="H334" s="28">
        <f t="shared" si="270"/>
        <v>3.73</v>
      </c>
      <c r="I334" s="27">
        <v>5.4438999999999998E-3</v>
      </c>
      <c r="J334" s="27">
        <f t="shared" si="271"/>
        <v>2.1961667150297498E-6</v>
      </c>
      <c r="K334" s="20">
        <f t="shared" si="268"/>
        <v>0.9999029597709661</v>
      </c>
      <c r="S334" s="31">
        <f t="shared" si="272"/>
        <v>5.3096525348106365</v>
      </c>
      <c r="T334" s="31">
        <f t="shared" si="273"/>
        <v>10.063958379782964</v>
      </c>
      <c r="U334" s="31">
        <f t="shared" si="274"/>
        <v>3.2930118575224947</v>
      </c>
      <c r="V334" s="31">
        <f t="shared" si="275"/>
        <v>246.26434996353848</v>
      </c>
      <c r="W334" s="31">
        <f t="shared" si="276"/>
        <v>2.9325588163827785</v>
      </c>
      <c r="X334" s="32">
        <f t="shared" si="277"/>
        <v>113839.90624750339</v>
      </c>
      <c r="Y334" s="31">
        <f t="shared" si="278"/>
        <v>73.391806341875679</v>
      </c>
      <c r="Z334" s="31">
        <f t="shared" si="279"/>
        <v>5.0122218007144763</v>
      </c>
      <c r="AA334" s="31">
        <f t="shared" si="280"/>
        <v>14.187970200753963</v>
      </c>
      <c r="AB334" s="31">
        <f t="shared" si="281"/>
        <v>2.0867966053791065</v>
      </c>
      <c r="AD334" s="73">
        <f t="shared" si="282"/>
        <v>713.41768132010077</v>
      </c>
      <c r="AE334" s="73">
        <f t="shared" si="283"/>
        <v>3.4518423106216574</v>
      </c>
      <c r="AF334" s="73">
        <f t="shared" si="284"/>
        <v>4.9682240439748601E-2</v>
      </c>
      <c r="AG334" s="73">
        <f t="shared" si="285"/>
        <v>1147.878787878788</v>
      </c>
      <c r="AH334" s="73">
        <f t="shared" si="286"/>
        <v>2001.207491842438</v>
      </c>
      <c r="AI334" s="73">
        <f t="shared" si="287"/>
        <v>6.0910156107535966E-2</v>
      </c>
      <c r="AJ334" s="73">
        <f t="shared" si="288"/>
        <v>399.39393939393943</v>
      </c>
      <c r="AK334" s="73">
        <f t="shared" si="289"/>
        <v>117.64469925467579</v>
      </c>
      <c r="AL334" s="73">
        <f t="shared" si="290"/>
        <v>2.7450830758818671E-4</v>
      </c>
      <c r="AM334" s="73">
        <f t="shared" si="291"/>
        <v>83.63636363636364</v>
      </c>
      <c r="AN334" s="73">
        <f t="shared" si="292"/>
        <v>0.21556759958585486</v>
      </c>
      <c r="AO334" s="73">
        <f t="shared" si="293"/>
        <v>64.242424242424249</v>
      </c>
      <c r="AP334" s="73">
        <f t="shared" si="294"/>
        <v>24.716910903355018</v>
      </c>
      <c r="AQ334" s="73">
        <f t="shared" si="295"/>
        <v>927.27272727272737</v>
      </c>
      <c r="AR334" s="73">
        <f t="shared" si="296"/>
        <v>40.057409572451149</v>
      </c>
      <c r="AS334" s="73">
        <f t="shared" si="297"/>
        <v>0.59900423298461025</v>
      </c>
      <c r="AT334" s="73">
        <f t="shared" si="298"/>
        <v>206.66666666666669</v>
      </c>
      <c r="AU334" s="73">
        <f t="shared" si="299"/>
        <v>713.41768132010077</v>
      </c>
      <c r="AV334" s="73">
        <f t="shared" si="300"/>
        <v>2001.207491842438</v>
      </c>
      <c r="AW334" s="73">
        <f t="shared" si="301"/>
        <v>117.64469925467579</v>
      </c>
      <c r="AX334" s="73">
        <f t="shared" si="302"/>
        <v>0.21556759958585486</v>
      </c>
      <c r="AY334" s="73">
        <f t="shared" si="303"/>
        <v>24.716910903355018</v>
      </c>
      <c r="AZ334" s="73">
        <f t="shared" si="304"/>
        <v>40.057409572451149</v>
      </c>
      <c r="BA334" s="73">
        <f t="shared" si="305"/>
        <v>2829.0909090909095</v>
      </c>
      <c r="BC334" s="34">
        <f t="shared" si="306"/>
        <v>7.3086512875732257E-2</v>
      </c>
      <c r="BD334" s="34">
        <f t="shared" si="307"/>
        <v>0.38909755060868506</v>
      </c>
      <c r="BE334" s="34">
        <f t="shared" si="308"/>
        <v>0.24066742840195282</v>
      </c>
      <c r="BF334" s="34">
        <f t="shared" si="309"/>
        <v>0.21432999758177002</v>
      </c>
      <c r="BG334" s="34">
        <f t="shared" si="310"/>
        <v>5.3639511991787447</v>
      </c>
      <c r="BH334" s="34">
        <f t="shared" si="311"/>
        <v>0.36632581317394447</v>
      </c>
      <c r="BI334" s="34">
        <f t="shared" si="312"/>
        <v>1.0216715542879717</v>
      </c>
      <c r="BJ334" s="34">
        <f t="shared" si="313"/>
        <v>0.48958846859076888</v>
      </c>
      <c r="BL334" s="49">
        <f t="shared" si="314"/>
        <v>1</v>
      </c>
      <c r="BM334" s="49">
        <f t="shared" si="315"/>
        <v>0.61852722543604954</v>
      </c>
      <c r="BN334" s="49">
        <f t="shared" si="316"/>
        <v>13.785620574551661</v>
      </c>
      <c r="BO334" s="49">
        <f t="shared" si="317"/>
        <v>0.94147550556636095</v>
      </c>
      <c r="BP334" s="49">
        <f t="shared" si="318"/>
        <v>1.2582666424522098</v>
      </c>
      <c r="BU334" s="38">
        <f t="shared" si="319"/>
        <v>4.0133108070227533E-2</v>
      </c>
      <c r="BV334" s="38">
        <f t="shared" si="320"/>
        <v>2.4823419982802963E-2</v>
      </c>
      <c r="BW334" s="38">
        <f t="shared" si="320"/>
        <v>0.55325980033363398</v>
      </c>
      <c r="BX334" s="38">
        <f t="shared" si="320"/>
        <v>3.778433821036687E-2</v>
      </c>
      <c r="BY334" s="38">
        <f t="shared" si="320"/>
        <v>5.049815114269688E-2</v>
      </c>
    </row>
    <row r="335" spans="1:77" x14ac:dyDescent="0.25">
      <c r="A335" s="23" t="s">
        <v>868</v>
      </c>
      <c r="B335" s="24" t="s">
        <v>869</v>
      </c>
      <c r="C335" s="24" t="s">
        <v>215</v>
      </c>
      <c r="D335" s="24" t="s">
        <v>90</v>
      </c>
      <c r="E335" s="25">
        <v>2.1</v>
      </c>
      <c r="F335" s="26">
        <f t="shared" si="269"/>
        <v>0.3300700859809263</v>
      </c>
      <c r="G335" s="27">
        <v>91201.083935591028</v>
      </c>
      <c r="H335" s="28">
        <f t="shared" si="270"/>
        <v>4.96</v>
      </c>
      <c r="I335" s="27">
        <v>0.29592999999999997</v>
      </c>
      <c r="J335" s="27">
        <f t="shared" si="271"/>
        <v>1.193834596481849E-4</v>
      </c>
      <c r="K335" s="20">
        <f t="shared" si="268"/>
        <v>0.99895183860587033</v>
      </c>
      <c r="S335" s="31">
        <f t="shared" si="272"/>
        <v>5.3583992844159676</v>
      </c>
      <c r="T335" s="31">
        <f t="shared" si="273"/>
        <v>10.27670879932329</v>
      </c>
      <c r="U335" s="31">
        <f t="shared" si="274"/>
        <v>3.3185679335208165</v>
      </c>
      <c r="V335" s="31">
        <f t="shared" si="275"/>
        <v>4168.8443865556583</v>
      </c>
      <c r="W335" s="31">
        <f t="shared" si="276"/>
        <v>2.9540895557929088</v>
      </c>
      <c r="X335" s="32">
        <f t="shared" si="277"/>
        <v>35436.377542644463</v>
      </c>
      <c r="Y335" s="31">
        <f t="shared" si="278"/>
        <v>74.195092251735105</v>
      </c>
      <c r="Z335" s="31">
        <f t="shared" si="279"/>
        <v>5.0574612041142659</v>
      </c>
      <c r="AA335" s="31">
        <f t="shared" si="280"/>
        <v>14.334135323303965</v>
      </c>
      <c r="AB335" s="31">
        <f t="shared" si="281"/>
        <v>2.0886778775085229</v>
      </c>
      <c r="AD335" s="73">
        <f t="shared" si="282"/>
        <v>706.92753543334879</v>
      </c>
      <c r="AE335" s="73">
        <f t="shared" si="283"/>
        <v>2.0875427307092882</v>
      </c>
      <c r="AF335" s="73">
        <f t="shared" si="284"/>
        <v>4.8653709058383017E-2</v>
      </c>
      <c r="AG335" s="73">
        <f t="shared" si="285"/>
        <v>1147.878787878788</v>
      </c>
      <c r="AH335" s="73">
        <f t="shared" si="286"/>
        <v>1985.796322996581</v>
      </c>
      <c r="AI335" s="73">
        <f t="shared" si="287"/>
        <v>3.5981194328995212E-3</v>
      </c>
      <c r="AJ335" s="73">
        <f t="shared" si="288"/>
        <v>399.39393939393943</v>
      </c>
      <c r="AK335" s="73">
        <f t="shared" si="289"/>
        <v>116.78725153185086</v>
      </c>
      <c r="AL335" s="73">
        <f t="shared" si="290"/>
        <v>8.8186214751757462E-4</v>
      </c>
      <c r="AM335" s="73">
        <f t="shared" si="291"/>
        <v>83.63636363636364</v>
      </c>
      <c r="AN335" s="73">
        <f t="shared" si="292"/>
        <v>0.2132337199434923</v>
      </c>
      <c r="AO335" s="73">
        <f t="shared" si="293"/>
        <v>64.242424242424249</v>
      </c>
      <c r="AP335" s="73">
        <f t="shared" si="294"/>
        <v>24.495816117250897</v>
      </c>
      <c r="AQ335" s="73">
        <f t="shared" si="295"/>
        <v>927.27272727272737</v>
      </c>
      <c r="AR335" s="73">
        <f t="shared" si="296"/>
        <v>39.6489443216959</v>
      </c>
      <c r="AS335" s="73">
        <f t="shared" si="297"/>
        <v>0.5984647098819571</v>
      </c>
      <c r="AT335" s="73">
        <f t="shared" si="298"/>
        <v>206.66666666666669</v>
      </c>
      <c r="AU335" s="73">
        <f t="shared" si="299"/>
        <v>706.92753543334879</v>
      </c>
      <c r="AV335" s="73">
        <f t="shared" si="300"/>
        <v>1985.796322996581</v>
      </c>
      <c r="AW335" s="73">
        <f t="shared" si="301"/>
        <v>116.78725153185086</v>
      </c>
      <c r="AX335" s="73">
        <f t="shared" si="302"/>
        <v>0.2132337199434923</v>
      </c>
      <c r="AY335" s="73">
        <f t="shared" si="303"/>
        <v>24.495816117250897</v>
      </c>
      <c r="AZ335" s="73">
        <f t="shared" si="304"/>
        <v>39.6489443216959</v>
      </c>
      <c r="BA335" s="73">
        <f t="shared" si="305"/>
        <v>2829.0909090909095</v>
      </c>
      <c r="BC335" s="34">
        <f t="shared" si="306"/>
        <v>9.7017811584002425E-2</v>
      </c>
      <c r="BD335" s="34">
        <f t="shared" si="307"/>
        <v>0.52125253701089291</v>
      </c>
      <c r="BE335" s="34">
        <f t="shared" si="308"/>
        <v>0.32195961513547877</v>
      </c>
      <c r="BF335" s="34">
        <f t="shared" si="309"/>
        <v>0.28659713982722906</v>
      </c>
      <c r="BG335" s="34">
        <f t="shared" si="310"/>
        <v>7.1982454805365146</v>
      </c>
      <c r="BH335" s="34">
        <f t="shared" si="311"/>
        <v>0.49066381819415983</v>
      </c>
      <c r="BI335" s="34">
        <f t="shared" si="312"/>
        <v>1.3699877228613673</v>
      </c>
      <c r="BJ335" s="34">
        <f t="shared" si="313"/>
        <v>0.65591144408325697</v>
      </c>
      <c r="BL335" s="49">
        <f t="shared" si="314"/>
        <v>1</v>
      </c>
      <c r="BM335" s="49">
        <f t="shared" si="315"/>
        <v>0.61766532011862529</v>
      </c>
      <c r="BN335" s="49">
        <f t="shared" si="316"/>
        <v>13.809516442480334</v>
      </c>
      <c r="BO335" s="49">
        <f t="shared" si="317"/>
        <v>0.94131689220709946</v>
      </c>
      <c r="BP335" s="49">
        <f t="shared" si="318"/>
        <v>1.2583371734640594</v>
      </c>
      <c r="BU335" s="38">
        <f t="shared" si="319"/>
        <v>4.0116874952458893E-2</v>
      </c>
      <c r="BV335" s="38">
        <f t="shared" si="320"/>
        <v>2.4778802409669384E-2</v>
      </c>
      <c r="BW335" s="38">
        <f t="shared" si="320"/>
        <v>0.55399464427690859</v>
      </c>
      <c r="BX335" s="38">
        <f t="shared" si="320"/>
        <v>3.7762692055309438E-2</v>
      </c>
      <c r="BY335" s="38">
        <f t="shared" si="320"/>
        <v>5.0480555035888247E-2</v>
      </c>
    </row>
    <row r="336" spans="1:77" x14ac:dyDescent="0.25">
      <c r="A336" s="23" t="s">
        <v>870</v>
      </c>
      <c r="B336" s="24" t="s">
        <v>871</v>
      </c>
      <c r="C336" s="24" t="s">
        <v>94</v>
      </c>
      <c r="D336" s="24" t="s">
        <v>90</v>
      </c>
      <c r="E336" s="25">
        <v>0.59099999999999997</v>
      </c>
      <c r="F336" s="26">
        <f t="shared" si="269"/>
        <v>1.1728378689677585</v>
      </c>
      <c r="G336" s="27">
        <v>15848.931924611146</v>
      </c>
      <c r="H336" s="28">
        <f t="shared" si="270"/>
        <v>4.2</v>
      </c>
      <c r="I336" s="27">
        <v>7.0801000000000003E-2</v>
      </c>
      <c r="J336" s="27">
        <f t="shared" si="271"/>
        <v>2.8562390857808062E-5</v>
      </c>
      <c r="K336" s="20">
        <f t="shared" si="268"/>
        <v>0.99978704135809271</v>
      </c>
      <c r="S336" s="31">
        <f t="shared" si="272"/>
        <v>5.3437867623877509</v>
      </c>
      <c r="T336" s="31">
        <f t="shared" si="273"/>
        <v>10.212406546801661</v>
      </c>
      <c r="U336" s="31">
        <f t="shared" si="274"/>
        <v>3.3109071412320232</v>
      </c>
      <c r="V336" s="31">
        <f t="shared" si="275"/>
        <v>725.15092948769006</v>
      </c>
      <c r="W336" s="31">
        <f t="shared" si="276"/>
        <v>2.9476354146150543</v>
      </c>
      <c r="X336" s="32">
        <f t="shared" si="277"/>
        <v>25767.095472098266</v>
      </c>
      <c r="Y336" s="31">
        <f t="shared" si="278"/>
        <v>73.954296031519164</v>
      </c>
      <c r="Z336" s="31">
        <f t="shared" si="279"/>
        <v>5.0439000583132652</v>
      </c>
      <c r="AA336" s="31">
        <f t="shared" si="280"/>
        <v>14.290320277371437</v>
      </c>
      <c r="AB336" s="31">
        <f t="shared" si="281"/>
        <v>2.0881176243927193</v>
      </c>
      <c r="AD336" s="73">
        <f t="shared" si="282"/>
        <v>708.86062046147538</v>
      </c>
      <c r="AE336" s="73">
        <f t="shared" si="283"/>
        <v>7.4176645253629534</v>
      </c>
      <c r="AF336" s="73">
        <f t="shared" si="284"/>
        <v>4.8960056349949252E-2</v>
      </c>
      <c r="AG336" s="73">
        <f t="shared" si="285"/>
        <v>1147.878787878788</v>
      </c>
      <c r="AH336" s="73">
        <f t="shared" si="286"/>
        <v>1990.3910677325102</v>
      </c>
      <c r="AI336" s="73">
        <f t="shared" si="287"/>
        <v>2.0685348925357248E-2</v>
      </c>
      <c r="AJ336" s="73">
        <f t="shared" si="288"/>
        <v>399.39393939393943</v>
      </c>
      <c r="AK336" s="73">
        <f t="shared" si="289"/>
        <v>117.04296884526852</v>
      </c>
      <c r="AL336" s="73">
        <f t="shared" si="290"/>
        <v>1.2127870614613455E-3</v>
      </c>
      <c r="AM336" s="73">
        <f t="shared" si="291"/>
        <v>83.63636363636364</v>
      </c>
      <c r="AN336" s="73">
        <f t="shared" si="292"/>
        <v>0.21392801191218461</v>
      </c>
      <c r="AO336" s="73">
        <f t="shared" si="293"/>
        <v>64.242424242424249</v>
      </c>
      <c r="AP336" s="73">
        <f t="shared" si="294"/>
        <v>24.561676132326539</v>
      </c>
      <c r="AQ336" s="73">
        <f t="shared" si="295"/>
        <v>927.27272727272737</v>
      </c>
      <c r="AR336" s="73">
        <f t="shared" si="296"/>
        <v>39.770510548548231</v>
      </c>
      <c r="AS336" s="73">
        <f t="shared" si="297"/>
        <v>0.59862528116132041</v>
      </c>
      <c r="AT336" s="73">
        <f t="shared" si="298"/>
        <v>206.66666666666669</v>
      </c>
      <c r="AU336" s="73">
        <f t="shared" si="299"/>
        <v>708.86062046147538</v>
      </c>
      <c r="AV336" s="73">
        <f t="shared" si="300"/>
        <v>1990.3910677325102</v>
      </c>
      <c r="AW336" s="73">
        <f t="shared" si="301"/>
        <v>117.04296884526852</v>
      </c>
      <c r="AX336" s="73">
        <f t="shared" si="302"/>
        <v>0.21392801191218461</v>
      </c>
      <c r="AY336" s="73">
        <f t="shared" si="303"/>
        <v>24.561676132326539</v>
      </c>
      <c r="AZ336" s="73">
        <f t="shared" si="304"/>
        <v>39.770510548548231</v>
      </c>
      <c r="BA336" s="73">
        <f t="shared" si="305"/>
        <v>2829.0909090909095</v>
      </c>
      <c r="BC336" s="34">
        <f t="shared" si="306"/>
        <v>4.1876699877776126E-2</v>
      </c>
      <c r="BD336" s="34">
        <f t="shared" si="307"/>
        <v>0.22437858260462709</v>
      </c>
      <c r="BE336" s="34">
        <f t="shared" si="308"/>
        <v>0.13864842375820402</v>
      </c>
      <c r="BF336" s="34">
        <f t="shared" si="309"/>
        <v>0.12343596457632097</v>
      </c>
      <c r="BG336" s="34">
        <f t="shared" si="310"/>
        <v>3.0969618595841384</v>
      </c>
      <c r="BH336" s="34">
        <f t="shared" si="311"/>
        <v>0.21122188895548213</v>
      </c>
      <c r="BI336" s="34">
        <f t="shared" si="312"/>
        <v>0.58955744138125976</v>
      </c>
      <c r="BJ336" s="34">
        <f t="shared" si="313"/>
        <v>0.28233919128608426</v>
      </c>
      <c r="BL336" s="49">
        <f t="shared" si="314"/>
        <v>1</v>
      </c>
      <c r="BM336" s="49">
        <f t="shared" si="315"/>
        <v>0.61792182724727152</v>
      </c>
      <c r="BN336" s="49">
        <f t="shared" si="316"/>
        <v>13.802395146782933</v>
      </c>
      <c r="BO336" s="49">
        <f t="shared" si="317"/>
        <v>0.94136386148615581</v>
      </c>
      <c r="BP336" s="49">
        <f t="shared" si="318"/>
        <v>1.2583161369888336</v>
      </c>
      <c r="BU336" s="38">
        <f t="shared" si="319"/>
        <v>4.0121713059817724E-2</v>
      </c>
      <c r="BV336" s="38">
        <f t="shared" si="320"/>
        <v>2.4792082246213286E-2</v>
      </c>
      <c r="BW336" s="38">
        <f t="shared" si="320"/>
        <v>0.55377573761744558</v>
      </c>
      <c r="BX336" s="38">
        <f t="shared" si="320"/>
        <v>3.7769130735429542E-2</v>
      </c>
      <c r="BY336" s="38">
        <f t="shared" si="320"/>
        <v>5.0485798986804276E-2</v>
      </c>
    </row>
    <row r="337" spans="1:77" x14ac:dyDescent="0.25">
      <c r="A337" s="23" t="s">
        <v>872</v>
      </c>
      <c r="B337" s="24" t="s">
        <v>873</v>
      </c>
      <c r="C337" s="24" t="s">
        <v>65</v>
      </c>
      <c r="D337" s="24" t="s">
        <v>66</v>
      </c>
      <c r="E337" s="25">
        <v>0.157</v>
      </c>
      <c r="F337" s="26">
        <f t="shared" si="269"/>
        <v>4.4149501946493332</v>
      </c>
      <c r="G337" s="27">
        <v>5.1286138399136494</v>
      </c>
      <c r="H337" s="28">
        <f t="shared" si="270"/>
        <v>0.71000000000000008</v>
      </c>
      <c r="I337" s="27">
        <v>1.0439914283104305E-14</v>
      </c>
      <c r="J337" s="27">
        <f t="shared" si="271"/>
        <v>4.2116483139509074E-18</v>
      </c>
      <c r="K337" s="20">
        <f t="shared" si="268"/>
        <v>0.99939600607299595</v>
      </c>
      <c r="S337" s="31">
        <f t="shared" si="272"/>
        <v>1.2102430243831577</v>
      </c>
      <c r="T337" s="31">
        <f t="shared" si="273"/>
        <v>1.1556839622069708</v>
      </c>
      <c r="U337" s="31">
        <f t="shared" si="274"/>
        <v>1.1438465932754038</v>
      </c>
      <c r="V337" s="31">
        <f t="shared" si="275"/>
        <v>1.0680686767027479</v>
      </c>
      <c r="W337" s="31">
        <f t="shared" si="276"/>
        <v>1.1219084936632555</v>
      </c>
      <c r="X337" s="32">
        <f t="shared" si="277"/>
        <v>283557790643636.94</v>
      </c>
      <c r="Y337" s="31">
        <f t="shared" si="278"/>
        <v>5.8386274093057899</v>
      </c>
      <c r="Z337" s="31">
        <f t="shared" si="279"/>
        <v>1.2077662822509141</v>
      </c>
      <c r="AA337" s="31">
        <f t="shared" si="280"/>
        <v>1.8960594923373852</v>
      </c>
      <c r="AB337" s="31">
        <f t="shared" si="281"/>
        <v>1.3269455856664751</v>
      </c>
      <c r="AD337" s="73">
        <f t="shared" si="282"/>
        <v>3129.9498726139618</v>
      </c>
      <c r="AE337" s="73">
        <f t="shared" si="283"/>
        <v>27.922546079550994</v>
      </c>
      <c r="AF337" s="73">
        <f t="shared" si="284"/>
        <v>0.43264423177177852</v>
      </c>
      <c r="AG337" s="73">
        <f t="shared" si="285"/>
        <v>1147.878787878788</v>
      </c>
      <c r="AH337" s="73">
        <f t="shared" si="286"/>
        <v>5761.2620772244818</v>
      </c>
      <c r="AI337" s="73">
        <f t="shared" si="287"/>
        <v>14.044040731825168</v>
      </c>
      <c r="AJ337" s="73">
        <f t="shared" si="288"/>
        <v>399.39393939393943</v>
      </c>
      <c r="AK337" s="73">
        <f t="shared" si="289"/>
        <v>307.51171057944839</v>
      </c>
      <c r="AL337" s="73">
        <f t="shared" si="290"/>
        <v>1.1020681156058814E-13</v>
      </c>
      <c r="AM337" s="73">
        <f t="shared" si="291"/>
        <v>83.63636363636364</v>
      </c>
      <c r="AN337" s="73">
        <f t="shared" si="292"/>
        <v>2.7096943191086682</v>
      </c>
      <c r="AO337" s="73">
        <f t="shared" si="293"/>
        <v>64.242424242424249</v>
      </c>
      <c r="AP337" s="73">
        <f t="shared" si="294"/>
        <v>102.57501099072398</v>
      </c>
      <c r="AQ337" s="73">
        <f t="shared" si="295"/>
        <v>927.27272727272737</v>
      </c>
      <c r="AR337" s="73">
        <f t="shared" si="296"/>
        <v>299.74446246552901</v>
      </c>
      <c r="AS337" s="73">
        <f t="shared" si="297"/>
        <v>0.94201300603609295</v>
      </c>
      <c r="AT337" s="73">
        <f t="shared" si="298"/>
        <v>206.66666666666669</v>
      </c>
      <c r="AU337" s="73">
        <f t="shared" si="299"/>
        <v>3129.9498726139618</v>
      </c>
      <c r="AV337" s="73">
        <f t="shared" si="300"/>
        <v>5761.2620772244818</v>
      </c>
      <c r="AW337" s="73">
        <f t="shared" si="301"/>
        <v>307.51171057944839</v>
      </c>
      <c r="AX337" s="73">
        <f t="shared" si="302"/>
        <v>2.7096943191086682</v>
      </c>
      <c r="AY337" s="73">
        <f t="shared" si="303"/>
        <v>102.57501099072398</v>
      </c>
      <c r="AZ337" s="73">
        <f t="shared" si="304"/>
        <v>299.74446246552901</v>
      </c>
      <c r="BA337" s="73">
        <f t="shared" si="305"/>
        <v>2829.0909090909095</v>
      </c>
      <c r="BC337" s="34">
        <f t="shared" si="306"/>
        <v>5.285583425535053E-2</v>
      </c>
      <c r="BD337" s="34">
        <f t="shared" si="307"/>
        <v>6.405860983695838E-2</v>
      </c>
      <c r="BE337" s="34">
        <f t="shared" si="308"/>
        <v>6.0311945484548449E-2</v>
      </c>
      <c r="BF337" s="34">
        <f t="shared" si="309"/>
        <v>5.929940939073499E-2</v>
      </c>
      <c r="BG337" s="34">
        <f t="shared" si="310"/>
        <v>0.30860552262501351</v>
      </c>
      <c r="BH337" s="34">
        <f t="shared" si="311"/>
        <v>6.3837494433855224E-2</v>
      </c>
      <c r="BI337" s="34">
        <f t="shared" si="312"/>
        <v>9.9903836450729588E-2</v>
      </c>
      <c r="BJ337" s="34">
        <f t="shared" si="313"/>
        <v>7.5288570631591972E-2</v>
      </c>
      <c r="BL337" s="49">
        <f t="shared" si="314"/>
        <v>1</v>
      </c>
      <c r="BM337" s="49">
        <f t="shared" si="315"/>
        <v>0.94151193162096525</v>
      </c>
      <c r="BN337" s="49">
        <f t="shared" si="316"/>
        <v>4.8175494818022839</v>
      </c>
      <c r="BO337" s="49">
        <f t="shared" si="317"/>
        <v>0.99654823288132632</v>
      </c>
      <c r="BP337" s="49">
        <f t="shared" si="318"/>
        <v>1.1753075944547662</v>
      </c>
      <c r="BU337" s="38">
        <f t="shared" si="319"/>
        <v>4.8982012303510909E-2</v>
      </c>
      <c r="BV337" s="38">
        <f t="shared" si="320"/>
        <v>4.6117149018560441E-2</v>
      </c>
      <c r="BW337" s="38">
        <f t="shared" si="320"/>
        <v>0.23597326799041207</v>
      </c>
      <c r="BX337" s="38">
        <f t="shared" si="320"/>
        <v>4.8812937804035179E-2</v>
      </c>
      <c r="BY337" s="38">
        <f t="shared" si="320"/>
        <v>5.756893105199317E-2</v>
      </c>
    </row>
    <row r="338" spans="1:77" x14ac:dyDescent="0.25">
      <c r="A338" s="23" t="s">
        <v>874</v>
      </c>
      <c r="B338" s="24" t="s">
        <v>875</v>
      </c>
      <c r="C338" s="24" t="s">
        <v>215</v>
      </c>
      <c r="D338" s="24" t="s">
        <v>236</v>
      </c>
      <c r="E338" s="25">
        <v>28.8</v>
      </c>
      <c r="F338" s="26">
        <f t="shared" si="269"/>
        <v>2.4067610436109211E-2</v>
      </c>
      <c r="G338" s="27">
        <v>32359.365692962871</v>
      </c>
      <c r="H338" s="28">
        <f t="shared" si="270"/>
        <v>4.5100000000000007</v>
      </c>
      <c r="I338" s="27">
        <v>0.44187401679508087</v>
      </c>
      <c r="J338" s="27">
        <f t="shared" si="271"/>
        <v>1.7825988866839088E-4</v>
      </c>
      <c r="K338" s="20">
        <f t="shared" si="268"/>
        <v>0.99960398075658496</v>
      </c>
      <c r="S338" s="31">
        <f t="shared" si="272"/>
        <v>5.3527992716072079</v>
      </c>
      <c r="T338" s="31">
        <f t="shared" si="273"/>
        <v>10.252012083517858</v>
      </c>
      <c r="U338" s="31">
        <f t="shared" si="274"/>
        <v>3.3156320587375552</v>
      </c>
      <c r="V338" s="31">
        <f t="shared" si="275"/>
        <v>1479.6996878714192</v>
      </c>
      <c r="W338" s="31">
        <f t="shared" si="276"/>
        <v>2.9516161105385077</v>
      </c>
      <c r="X338" s="32">
        <f t="shared" si="277"/>
        <v>8423.9997360230518</v>
      </c>
      <c r="Y338" s="31">
        <f t="shared" si="278"/>
        <v>74.102810993584981</v>
      </c>
      <c r="Z338" s="31">
        <f t="shared" si="279"/>
        <v>5.0522641142456983</v>
      </c>
      <c r="AA338" s="31">
        <f t="shared" si="280"/>
        <v>14.317343915361878</v>
      </c>
      <c r="AB338" s="31">
        <f t="shared" si="281"/>
        <v>2.0884635393151019</v>
      </c>
      <c r="AD338" s="73">
        <f t="shared" si="282"/>
        <v>707.66711169100722</v>
      </c>
      <c r="AE338" s="73">
        <f t="shared" si="283"/>
        <v>0.15221665744755228</v>
      </c>
      <c r="AF338" s="73">
        <f t="shared" si="284"/>
        <v>4.8770914033924043E-2</v>
      </c>
      <c r="AG338" s="73">
        <f t="shared" si="285"/>
        <v>1147.878787878788</v>
      </c>
      <c r="AH338" s="73">
        <f t="shared" si="286"/>
        <v>1987.5546753246131</v>
      </c>
      <c r="AI338" s="73">
        <f t="shared" si="287"/>
        <v>1.0137192109283899E-2</v>
      </c>
      <c r="AJ338" s="73">
        <f t="shared" si="288"/>
        <v>399.39393939393943</v>
      </c>
      <c r="AK338" s="73">
        <f t="shared" si="289"/>
        <v>116.88511889070033</v>
      </c>
      <c r="AL338" s="73">
        <f t="shared" si="290"/>
        <v>3.7096392425521423E-3</v>
      </c>
      <c r="AM338" s="73">
        <f t="shared" si="291"/>
        <v>83.63636363636364</v>
      </c>
      <c r="AN338" s="73">
        <f t="shared" si="292"/>
        <v>0.21349926285195392</v>
      </c>
      <c r="AO338" s="73">
        <f t="shared" si="293"/>
        <v>64.242424242424249</v>
      </c>
      <c r="AP338" s="73">
        <f t="shared" si="294"/>
        <v>24.52101411856011</v>
      </c>
      <c r="AQ338" s="73">
        <f t="shared" si="295"/>
        <v>927.27272727272737</v>
      </c>
      <c r="AR338" s="73">
        <f t="shared" si="296"/>
        <v>39.695444678362222</v>
      </c>
      <c r="AS338" s="73">
        <f t="shared" si="297"/>
        <v>0.59852613008026434</v>
      </c>
      <c r="AT338" s="73">
        <f t="shared" si="298"/>
        <v>206.66666666666669</v>
      </c>
      <c r="AU338" s="73">
        <f t="shared" si="299"/>
        <v>707.66711169100722</v>
      </c>
      <c r="AV338" s="73">
        <f t="shared" si="300"/>
        <v>1987.5546753246131</v>
      </c>
      <c r="AW338" s="73">
        <f t="shared" si="301"/>
        <v>116.88511889070033</v>
      </c>
      <c r="AX338" s="73">
        <f t="shared" si="302"/>
        <v>0.21349926285195392</v>
      </c>
      <c r="AY338" s="73">
        <f t="shared" si="303"/>
        <v>24.52101411856011</v>
      </c>
      <c r="AZ338" s="73">
        <f t="shared" si="304"/>
        <v>39.695444678362222</v>
      </c>
      <c r="BA338" s="73">
        <f t="shared" si="305"/>
        <v>2829.0909090909095</v>
      </c>
      <c r="BC338" s="34">
        <f t="shared" si="306"/>
        <v>0.1870145063646366</v>
      </c>
      <c r="BD338" s="34">
        <f t="shared" si="307"/>
        <v>1.0037323608862954</v>
      </c>
      <c r="BE338" s="34">
        <f t="shared" si="308"/>
        <v>0.62006813019718121</v>
      </c>
      <c r="BF338" s="34">
        <f t="shared" si="309"/>
        <v>0.55197751151447139</v>
      </c>
      <c r="BG338" s="34">
        <f t="shared" si="310"/>
        <v>13.858300618197262</v>
      </c>
      <c r="BH338" s="34">
        <f t="shared" si="311"/>
        <v>0.94484667934942723</v>
      </c>
      <c r="BI338" s="34">
        <f t="shared" si="312"/>
        <v>2.6377786962021719</v>
      </c>
      <c r="BJ338" s="34">
        <f t="shared" si="313"/>
        <v>1.263023580036841</v>
      </c>
      <c r="BL338" s="49">
        <f t="shared" si="314"/>
        <v>1</v>
      </c>
      <c r="BM338" s="49">
        <f t="shared" si="315"/>
        <v>0.61776241791154496</v>
      </c>
      <c r="BN338" s="49">
        <f t="shared" si="316"/>
        <v>13.806768774457353</v>
      </c>
      <c r="BO338" s="49">
        <f t="shared" si="317"/>
        <v>0.94133328381992976</v>
      </c>
      <c r="BP338" s="49">
        <f t="shared" si="318"/>
        <v>1.258327049375584</v>
      </c>
      <c r="BU338" s="38">
        <f t="shared" si="319"/>
        <v>4.0118790148554011E-2</v>
      </c>
      <c r="BV338" s="38">
        <f t="shared" si="320"/>
        <v>2.4783880805856594E-2</v>
      </c>
      <c r="BW338" s="38">
        <f t="shared" si="320"/>
        <v>0.55391085909206283</v>
      </c>
      <c r="BX338" s="38">
        <f t="shared" si="320"/>
        <v>3.7765152473420993E-2</v>
      </c>
      <c r="BY338" s="38">
        <f t="shared" si="320"/>
        <v>5.0482558832148215E-2</v>
      </c>
    </row>
    <row r="339" spans="1:77" x14ac:dyDescent="0.25">
      <c r="A339" s="23" t="s">
        <v>876</v>
      </c>
      <c r="B339" s="24" t="s">
        <v>877</v>
      </c>
      <c r="C339" s="24" t="s">
        <v>878</v>
      </c>
      <c r="D339" s="24" t="s">
        <v>90</v>
      </c>
      <c r="E339" s="25">
        <v>0.85799999999999998</v>
      </c>
      <c r="F339" s="26">
        <f t="shared" si="269"/>
        <v>0.80786384680646306</v>
      </c>
      <c r="G339" s="27">
        <v>72.443596007499067</v>
      </c>
      <c r="H339" s="28">
        <f t="shared" si="270"/>
        <v>1.8600000000000003</v>
      </c>
      <c r="I339" s="27">
        <v>8.6860000000000007E-2</v>
      </c>
      <c r="J339" s="27">
        <f t="shared" si="271"/>
        <v>3.5040878941105468E-5</v>
      </c>
      <c r="K339" s="20">
        <f t="shared" si="268"/>
        <v>0.99992213550733577</v>
      </c>
      <c r="S339" s="31">
        <f t="shared" si="272"/>
        <v>3.2778510504391138</v>
      </c>
      <c r="T339" s="31">
        <f t="shared" si="273"/>
        <v>4.1749109099563713</v>
      </c>
      <c r="U339" s="31">
        <f t="shared" si="274"/>
        <v>2.2278152327526004</v>
      </c>
      <c r="V339" s="31">
        <f t="shared" si="275"/>
        <v>4.1444527940320386</v>
      </c>
      <c r="W339" s="31">
        <f t="shared" si="276"/>
        <v>2.0351412727044758</v>
      </c>
      <c r="X339" s="32">
        <f t="shared" si="277"/>
        <v>123.17212958862646</v>
      </c>
      <c r="Y339" s="31">
        <f t="shared" si="278"/>
        <v>39.910240550489817</v>
      </c>
      <c r="Z339" s="31">
        <f t="shared" si="279"/>
        <v>3.126609165534334</v>
      </c>
      <c r="AA339" s="31">
        <f t="shared" si="280"/>
        <v>8.0956970673682971</v>
      </c>
      <c r="AB339" s="31">
        <f t="shared" si="281"/>
        <v>1.9567305295091246</v>
      </c>
      <c r="AD339" s="73">
        <f t="shared" si="282"/>
        <v>1155.6351834512263</v>
      </c>
      <c r="AE339" s="73">
        <f t="shared" si="283"/>
        <v>5.1093703199178391</v>
      </c>
      <c r="AF339" s="73">
        <f t="shared" si="284"/>
        <v>0.11976303465724138</v>
      </c>
      <c r="AG339" s="73">
        <f t="shared" si="285"/>
        <v>1147.878787878788</v>
      </c>
      <c r="AH339" s="73">
        <f t="shared" si="286"/>
        <v>2958.0550052428075</v>
      </c>
      <c r="AI339" s="73">
        <f t="shared" si="287"/>
        <v>3.6192956574628661</v>
      </c>
      <c r="AJ339" s="73">
        <f t="shared" si="288"/>
        <v>399.39393939393943</v>
      </c>
      <c r="AK339" s="73">
        <f t="shared" si="289"/>
        <v>169.52140110722311</v>
      </c>
      <c r="AL339" s="73">
        <f t="shared" si="290"/>
        <v>0.25370999189808258</v>
      </c>
      <c r="AM339" s="73">
        <f t="shared" si="291"/>
        <v>83.63636363636364</v>
      </c>
      <c r="AN339" s="73">
        <f t="shared" si="292"/>
        <v>0.39641193097729621</v>
      </c>
      <c r="AO339" s="73">
        <f t="shared" si="293"/>
        <v>64.242424242424249</v>
      </c>
      <c r="AP339" s="73">
        <f t="shared" si="294"/>
        <v>39.623321341777384</v>
      </c>
      <c r="AQ339" s="73">
        <f t="shared" si="295"/>
        <v>927.27272727272737</v>
      </c>
      <c r="AR339" s="73">
        <f t="shared" si="296"/>
        <v>70.201902146776334</v>
      </c>
      <c r="AS339" s="73">
        <f t="shared" si="297"/>
        <v>0.63882071708340005</v>
      </c>
      <c r="AT339" s="73">
        <f t="shared" si="298"/>
        <v>206.66666666666669</v>
      </c>
      <c r="AU339" s="73">
        <f t="shared" si="299"/>
        <v>1155.6351834512263</v>
      </c>
      <c r="AV339" s="73">
        <f t="shared" si="300"/>
        <v>2958.0550052428075</v>
      </c>
      <c r="AW339" s="73">
        <f t="shared" si="301"/>
        <v>169.52140110722311</v>
      </c>
      <c r="AX339" s="73">
        <f t="shared" si="302"/>
        <v>0.39641193097729621</v>
      </c>
      <c r="AY339" s="73">
        <f t="shared" si="303"/>
        <v>39.623321341777384</v>
      </c>
      <c r="AZ339" s="73">
        <f t="shared" si="304"/>
        <v>70.201902146776334</v>
      </c>
      <c r="BA339" s="73">
        <f t="shared" si="305"/>
        <v>2829.0909090909095</v>
      </c>
      <c r="BC339" s="34">
        <f t="shared" si="306"/>
        <v>8.2832209402352808E-2</v>
      </c>
      <c r="BD339" s="34">
        <f t="shared" si="307"/>
        <v>0.27209747179567995</v>
      </c>
      <c r="BE339" s="34">
        <f t="shared" si="308"/>
        <v>0.18430934819388367</v>
      </c>
      <c r="BF339" s="34">
        <f t="shared" si="309"/>
        <v>0.16832333113378026</v>
      </c>
      <c r="BG339" s="34">
        <f t="shared" si="310"/>
        <v>3.3058534025764454</v>
      </c>
      <c r="BH339" s="34">
        <f t="shared" si="311"/>
        <v>0.25898394511885553</v>
      </c>
      <c r="BI339" s="34">
        <f t="shared" si="312"/>
        <v>0.66453734199570691</v>
      </c>
      <c r="BJ339" s="34">
        <f t="shared" si="313"/>
        <v>0.33961617707391528</v>
      </c>
      <c r="BL339" s="49">
        <f t="shared" si="314"/>
        <v>1</v>
      </c>
      <c r="BM339" s="49">
        <f t="shared" si="315"/>
        <v>0.67736516248222611</v>
      </c>
      <c r="BN339" s="49">
        <f t="shared" si="316"/>
        <v>12.149518996849908</v>
      </c>
      <c r="BO339" s="49">
        <f t="shared" si="317"/>
        <v>0.95180577537055744</v>
      </c>
      <c r="BP339" s="49">
        <f t="shared" si="318"/>
        <v>1.2481416120210616</v>
      </c>
      <c r="BU339" s="38">
        <f t="shared" si="319"/>
        <v>4.1392179621515625E-2</v>
      </c>
      <c r="BV339" s="38">
        <f t="shared" si="320"/>
        <v>2.8037620474821421E-2</v>
      </c>
      <c r="BW339" s="38">
        <f t="shared" si="320"/>
        <v>0.50289507263262767</v>
      </c>
      <c r="BX339" s="38">
        <f t="shared" si="320"/>
        <v>3.9397315618934066E-2</v>
      </c>
      <c r="BY339" s="38">
        <f t="shared" si="320"/>
        <v>5.1663301797863846E-2</v>
      </c>
    </row>
    <row r="340" spans="1:77" x14ac:dyDescent="0.25">
      <c r="A340" s="23" t="s">
        <v>879</v>
      </c>
      <c r="B340" s="24" t="s">
        <v>880</v>
      </c>
      <c r="C340" s="24" t="s">
        <v>215</v>
      </c>
      <c r="D340" s="24" t="s">
        <v>90</v>
      </c>
      <c r="E340" s="25">
        <v>0.93500000000000005</v>
      </c>
      <c r="F340" s="26">
        <f t="shared" si="269"/>
        <v>0.74133388295181313</v>
      </c>
      <c r="G340" s="27">
        <v>724.43596007499025</v>
      </c>
      <c r="H340" s="28">
        <f t="shared" si="270"/>
        <v>2.8600000000000003</v>
      </c>
      <c r="I340" s="27">
        <v>1.01E-2</v>
      </c>
      <c r="J340" s="27">
        <f t="shared" si="271"/>
        <v>4.0745208071052865E-6</v>
      </c>
      <c r="K340" s="20">
        <f t="shared" si="268"/>
        <v>0.99995104698914772</v>
      </c>
      <c r="S340" s="31">
        <f t="shared" si="272"/>
        <v>5.0037274242140741</v>
      </c>
      <c r="T340" s="31">
        <f t="shared" si="273"/>
        <v>8.8347598922557484</v>
      </c>
      <c r="U340" s="31">
        <f t="shared" si="274"/>
        <v>3.1326268997663425</v>
      </c>
      <c r="V340" s="31">
        <f t="shared" si="275"/>
        <v>33.941370045583525</v>
      </c>
      <c r="W340" s="31">
        <f t="shared" si="276"/>
        <v>2.7974360874090864</v>
      </c>
      <c r="X340" s="32">
        <f t="shared" si="277"/>
        <v>8480.2602451010825</v>
      </c>
      <c r="Y340" s="31">
        <f t="shared" si="278"/>
        <v>68.350540353803964</v>
      </c>
      <c r="Z340" s="31">
        <f t="shared" si="279"/>
        <v>4.7283081121002599</v>
      </c>
      <c r="AA340" s="31">
        <f t="shared" si="280"/>
        <v>13.270666346784203</v>
      </c>
      <c r="AB340" s="31">
        <f t="shared" si="281"/>
        <v>2.0741327791428494</v>
      </c>
      <c r="AD340" s="73">
        <f t="shared" si="282"/>
        <v>757.03564140386277</v>
      </c>
      <c r="AE340" s="73">
        <f t="shared" si="283"/>
        <v>4.6885986465128404</v>
      </c>
      <c r="AF340" s="73">
        <f t="shared" si="284"/>
        <v>5.6594633707961105E-2</v>
      </c>
      <c r="AG340" s="73">
        <f t="shared" si="285"/>
        <v>1147.878787878788</v>
      </c>
      <c r="AH340" s="73">
        <f t="shared" si="286"/>
        <v>2103.6657766335138</v>
      </c>
      <c r="AI340" s="73">
        <f t="shared" si="287"/>
        <v>0.44193855403759136</v>
      </c>
      <c r="AJ340" s="73">
        <f t="shared" si="288"/>
        <v>399.39393939393943</v>
      </c>
      <c r="AK340" s="73">
        <f t="shared" si="289"/>
        <v>123.32721435631802</v>
      </c>
      <c r="AL340" s="73">
        <f t="shared" si="290"/>
        <v>3.6850284185621128E-3</v>
      </c>
      <c r="AM340" s="73">
        <f t="shared" si="291"/>
        <v>83.63636363636364</v>
      </c>
      <c r="AN340" s="73">
        <f t="shared" si="292"/>
        <v>0.23146701460579699</v>
      </c>
      <c r="AO340" s="73">
        <f t="shared" si="293"/>
        <v>64.242424242424249</v>
      </c>
      <c r="AP340" s="73">
        <f t="shared" si="294"/>
        <v>26.201050510873827</v>
      </c>
      <c r="AQ340" s="73">
        <f t="shared" si="295"/>
        <v>927.27272727272737</v>
      </c>
      <c r="AR340" s="73">
        <f t="shared" si="296"/>
        <v>42.826284564908377</v>
      </c>
      <c r="AS340" s="73">
        <f t="shared" si="297"/>
        <v>0.60266151355872777</v>
      </c>
      <c r="AT340" s="73">
        <f t="shared" si="298"/>
        <v>206.66666666666669</v>
      </c>
      <c r="AU340" s="73">
        <f t="shared" si="299"/>
        <v>757.03564140386277</v>
      </c>
      <c r="AV340" s="73">
        <f t="shared" si="300"/>
        <v>2103.6657766335138</v>
      </c>
      <c r="AW340" s="73">
        <f t="shared" si="301"/>
        <v>123.32721435631802</v>
      </c>
      <c r="AX340" s="73">
        <f t="shared" si="302"/>
        <v>0.23146701460579699</v>
      </c>
      <c r="AY340" s="73">
        <f t="shared" si="303"/>
        <v>26.201050510873827</v>
      </c>
      <c r="AZ340" s="73">
        <f t="shared" si="304"/>
        <v>42.826284564908377</v>
      </c>
      <c r="BA340" s="73">
        <f t="shared" si="305"/>
        <v>2829.0909090909095</v>
      </c>
      <c r="BC340" s="34">
        <f t="shared" si="306"/>
        <v>6.2582768336707811E-2</v>
      </c>
      <c r="BD340" s="34">
        <f t="shared" si="307"/>
        <v>0.31395305942201784</v>
      </c>
      <c r="BE340" s="34">
        <f t="shared" si="308"/>
        <v>0.19600728630099767</v>
      </c>
      <c r="BF340" s="34">
        <f t="shared" si="309"/>
        <v>0.17506606360511387</v>
      </c>
      <c r="BG340" s="34">
        <f t="shared" si="310"/>
        <v>4.2775660326509133</v>
      </c>
      <c r="BH340" s="34">
        <f t="shared" si="311"/>
        <v>0.29591061120414675</v>
      </c>
      <c r="BI340" s="34">
        <f t="shared" si="312"/>
        <v>0.81899001817279105</v>
      </c>
      <c r="BJ340" s="34">
        <f t="shared" si="313"/>
        <v>0.39485901115320338</v>
      </c>
      <c r="BL340" s="49">
        <f t="shared" si="314"/>
        <v>1</v>
      </c>
      <c r="BM340" s="49">
        <f t="shared" si="315"/>
        <v>0.62432035751409365</v>
      </c>
      <c r="BN340" s="49">
        <f t="shared" si="316"/>
        <v>13.624858571296736</v>
      </c>
      <c r="BO340" s="49">
        <f t="shared" si="317"/>
        <v>0.94253138271343195</v>
      </c>
      <c r="BP340" s="49">
        <f t="shared" si="318"/>
        <v>1.2577007909403144</v>
      </c>
      <c r="BU340" s="38">
        <f t="shared" si="319"/>
        <v>4.0244558837207692E-2</v>
      </c>
      <c r="BV340" s="38">
        <f t="shared" si="320"/>
        <v>2.5125497361242484E-2</v>
      </c>
      <c r="BW340" s="38">
        <f t="shared" si="320"/>
        <v>0.54832642242118501</v>
      </c>
      <c r="BX340" s="38">
        <f t="shared" si="320"/>
        <v>3.7931759687525435E-2</v>
      </c>
      <c r="BY340" s="38">
        <f t="shared" si="320"/>
        <v>5.0615613480600133E-2</v>
      </c>
    </row>
    <row r="341" spans="1:77" x14ac:dyDescent="0.25">
      <c r="A341" s="23" t="s">
        <v>881</v>
      </c>
      <c r="B341" s="24" t="s">
        <v>882</v>
      </c>
      <c r="C341" s="24" t="s">
        <v>339</v>
      </c>
      <c r="D341" s="24" t="s">
        <v>90</v>
      </c>
      <c r="E341" s="25">
        <v>0.83</v>
      </c>
      <c r="F341" s="26">
        <f t="shared" si="269"/>
        <v>0.83511708501198234</v>
      </c>
      <c r="G341" s="27">
        <v>3630.7805477010188</v>
      </c>
      <c r="H341" s="28">
        <f t="shared" si="270"/>
        <v>3.5600000000000005</v>
      </c>
      <c r="I341" s="27">
        <v>0.44136999999999998</v>
      </c>
      <c r="J341" s="27">
        <f t="shared" si="271"/>
        <v>1.7805655927050104E-4</v>
      </c>
      <c r="K341" s="20">
        <f t="shared" si="268"/>
        <v>0.99992200568895495</v>
      </c>
      <c r="S341" s="31">
        <f t="shared" si="272"/>
        <v>5.2852408256124006</v>
      </c>
      <c r="T341" s="31">
        <f t="shared" si="273"/>
        <v>9.9592775809638798</v>
      </c>
      <c r="U341" s="31">
        <f t="shared" si="274"/>
        <v>3.280213722250501</v>
      </c>
      <c r="V341" s="31">
        <f t="shared" si="275"/>
        <v>166.765178965258</v>
      </c>
      <c r="W341" s="31">
        <f t="shared" si="276"/>
        <v>2.9217765149255843</v>
      </c>
      <c r="X341" s="32">
        <f t="shared" si="277"/>
        <v>951.03631610364243</v>
      </c>
      <c r="Y341" s="31">
        <f t="shared" si="278"/>
        <v>72.989531683702708</v>
      </c>
      <c r="Z341" s="31">
        <f t="shared" si="279"/>
        <v>4.9895665227925914</v>
      </c>
      <c r="AA341" s="31">
        <f t="shared" si="280"/>
        <v>14.114772695371474</v>
      </c>
      <c r="AB341" s="31">
        <f t="shared" si="281"/>
        <v>2.0858411475530825</v>
      </c>
      <c r="AD341" s="73">
        <f t="shared" si="282"/>
        <v>716.71284715036325</v>
      </c>
      <c r="AE341" s="73">
        <f t="shared" si="283"/>
        <v>5.2817346198668744</v>
      </c>
      <c r="AF341" s="73">
        <f t="shared" si="284"/>
        <v>5.0204444643223704E-2</v>
      </c>
      <c r="AG341" s="73">
        <f t="shared" si="285"/>
        <v>1147.878787878788</v>
      </c>
      <c r="AH341" s="73">
        <f t="shared" si="286"/>
        <v>2009.0154355792122</v>
      </c>
      <c r="AI341" s="73">
        <f t="shared" si="287"/>
        <v>8.9946834783326865E-2</v>
      </c>
      <c r="AJ341" s="73">
        <f t="shared" si="288"/>
        <v>399.39393939393943</v>
      </c>
      <c r="AK341" s="73">
        <f t="shared" si="289"/>
        <v>118.07884629012665</v>
      </c>
      <c r="AL341" s="73">
        <f t="shared" si="290"/>
        <v>3.2858892421721596E-2</v>
      </c>
      <c r="AM341" s="73">
        <f t="shared" si="291"/>
        <v>83.63636363636364</v>
      </c>
      <c r="AN341" s="73">
        <f t="shared" si="292"/>
        <v>0.21675567930682571</v>
      </c>
      <c r="AO341" s="73">
        <f t="shared" si="293"/>
        <v>64.242424242424249</v>
      </c>
      <c r="AP341" s="73">
        <f t="shared" si="294"/>
        <v>24.829138785943215</v>
      </c>
      <c r="AQ341" s="73">
        <f t="shared" si="295"/>
        <v>927.27272727272737</v>
      </c>
      <c r="AR341" s="73">
        <f t="shared" si="296"/>
        <v>40.265142457427004</v>
      </c>
      <c r="AS341" s="73">
        <f t="shared" si="297"/>
        <v>0.5992786178690479</v>
      </c>
      <c r="AT341" s="73">
        <f t="shared" si="298"/>
        <v>206.66666666666669</v>
      </c>
      <c r="AU341" s="73">
        <f t="shared" si="299"/>
        <v>716.71284715036325</v>
      </c>
      <c r="AV341" s="73">
        <f t="shared" si="300"/>
        <v>2009.0154355792122</v>
      </c>
      <c r="AW341" s="73">
        <f t="shared" si="301"/>
        <v>118.07884629012665</v>
      </c>
      <c r="AX341" s="73">
        <f t="shared" si="302"/>
        <v>0.21675567930682571</v>
      </c>
      <c r="AY341" s="73">
        <f t="shared" si="303"/>
        <v>24.829138785943215</v>
      </c>
      <c r="AZ341" s="73">
        <f t="shared" si="304"/>
        <v>40.265142457427004</v>
      </c>
      <c r="BA341" s="73">
        <f t="shared" si="305"/>
        <v>2829.0909090909095</v>
      </c>
      <c r="BC341" s="34">
        <f t="shared" si="306"/>
        <v>5.4692706707052043E-2</v>
      </c>
      <c r="BD341" s="34">
        <f t="shared" si="307"/>
        <v>0.28983771258197488</v>
      </c>
      <c r="BE341" s="34">
        <f t="shared" si="308"/>
        <v>0.17939573521345725</v>
      </c>
      <c r="BF341" s="34">
        <f t="shared" si="309"/>
        <v>0.15975540937936561</v>
      </c>
      <c r="BG341" s="34">
        <f t="shared" si="310"/>
        <v>3.9919950490618348</v>
      </c>
      <c r="BH341" s="34">
        <f t="shared" si="311"/>
        <v>0.27289289842642073</v>
      </c>
      <c r="BI341" s="34">
        <f t="shared" si="312"/>
        <v>0.76065407251376449</v>
      </c>
      <c r="BJ341" s="34">
        <f t="shared" si="313"/>
        <v>0.36467497700200902</v>
      </c>
      <c r="BL341" s="49">
        <f t="shared" si="314"/>
        <v>1</v>
      </c>
      <c r="BM341" s="49">
        <f t="shared" si="315"/>
        <v>0.61895235652854774</v>
      </c>
      <c r="BN341" s="49">
        <f t="shared" si="316"/>
        <v>13.773207818609103</v>
      </c>
      <c r="BO341" s="49">
        <f t="shared" si="317"/>
        <v>0.94153688971457894</v>
      </c>
      <c r="BP341" s="49">
        <f t="shared" si="318"/>
        <v>1.2582040264993739</v>
      </c>
      <c r="BU341" s="38">
        <f t="shared" si="319"/>
        <v>4.0142168636179192E-2</v>
      </c>
      <c r="BV341" s="38">
        <f t="shared" si="320"/>
        <v>2.4846089873529469E-2</v>
      </c>
      <c r="BW341" s="38">
        <f t="shared" si="320"/>
        <v>0.55288643091574841</v>
      </c>
      <c r="BX341" s="38">
        <f t="shared" si="320"/>
        <v>3.779533260410628E-2</v>
      </c>
      <c r="BY341" s="38">
        <f t="shared" si="320"/>
        <v>5.0507038210457537E-2</v>
      </c>
    </row>
    <row r="342" spans="1:77" x14ac:dyDescent="0.25">
      <c r="A342" s="23" t="s">
        <v>883</v>
      </c>
      <c r="B342" s="24" t="s">
        <v>884</v>
      </c>
      <c r="C342" s="24" t="s">
        <v>94</v>
      </c>
      <c r="D342" s="24" t="s">
        <v>90</v>
      </c>
      <c r="E342" s="25">
        <v>1.1200000000000001</v>
      </c>
      <c r="F342" s="26">
        <f t="shared" si="269"/>
        <v>0.61888141121423679</v>
      </c>
      <c r="G342" s="27">
        <v>10471.285480509003</v>
      </c>
      <c r="H342" s="28">
        <f t="shared" si="270"/>
        <v>4.0200000000000005</v>
      </c>
      <c r="I342" s="27">
        <v>0.21816000000000002</v>
      </c>
      <c r="J342" s="27">
        <f t="shared" si="271"/>
        <v>8.8009649433474206E-5</v>
      </c>
      <c r="K342" s="20">
        <f t="shared" si="268"/>
        <v>0.99984661710824441</v>
      </c>
      <c r="S342" s="31">
        <f t="shared" si="272"/>
        <v>5.334751781784373</v>
      </c>
      <c r="T342" s="31">
        <f t="shared" si="273"/>
        <v>10.172875459068191</v>
      </c>
      <c r="U342" s="31">
        <f t="shared" si="274"/>
        <v>3.3061704428303305</v>
      </c>
      <c r="V342" s="31">
        <f t="shared" si="275"/>
        <v>479.38534244405929</v>
      </c>
      <c r="W342" s="31">
        <f t="shared" si="276"/>
        <v>2.9436447934039611</v>
      </c>
      <c r="X342" s="32">
        <f t="shared" si="277"/>
        <v>5528.6548141193525</v>
      </c>
      <c r="Y342" s="31">
        <f t="shared" si="278"/>
        <v>73.805410768946658</v>
      </c>
      <c r="Z342" s="31">
        <f t="shared" si="279"/>
        <v>5.0355151478210836</v>
      </c>
      <c r="AA342" s="31">
        <f t="shared" si="280"/>
        <v>14.263229259861111</v>
      </c>
      <c r="AB342" s="31">
        <f t="shared" si="281"/>
        <v>2.0877696469630442</v>
      </c>
      <c r="AD342" s="73">
        <f t="shared" si="282"/>
        <v>710.06115278581638</v>
      </c>
      <c r="AE342" s="73">
        <f t="shared" si="283"/>
        <v>3.9141426200799154</v>
      </c>
      <c r="AF342" s="73">
        <f t="shared" si="284"/>
        <v>4.9150311729639393E-2</v>
      </c>
      <c r="AG342" s="73">
        <f t="shared" si="285"/>
        <v>1147.878787878788</v>
      </c>
      <c r="AH342" s="73">
        <f t="shared" si="286"/>
        <v>1993.2426697150145</v>
      </c>
      <c r="AI342" s="73">
        <f t="shared" si="287"/>
        <v>3.1290068076602465E-2</v>
      </c>
      <c r="AJ342" s="73">
        <f t="shared" si="288"/>
        <v>399.39393939393943</v>
      </c>
      <c r="AK342" s="73">
        <f t="shared" si="289"/>
        <v>117.20164089535075</v>
      </c>
      <c r="AL342" s="73">
        <f t="shared" si="290"/>
        <v>5.6523695276095368E-3</v>
      </c>
      <c r="AM342" s="73">
        <f t="shared" si="291"/>
        <v>83.63636363636364</v>
      </c>
      <c r="AN342" s="73">
        <f t="shared" si="292"/>
        <v>0.21435956195564784</v>
      </c>
      <c r="AO342" s="73">
        <f t="shared" si="293"/>
        <v>64.242424242424249</v>
      </c>
      <c r="AP342" s="73">
        <f t="shared" si="294"/>
        <v>24.602575116812094</v>
      </c>
      <c r="AQ342" s="73">
        <f t="shared" si="295"/>
        <v>927.27272727272737</v>
      </c>
      <c r="AR342" s="73">
        <f t="shared" si="296"/>
        <v>39.846049094415768</v>
      </c>
      <c r="AS342" s="73">
        <f t="shared" si="297"/>
        <v>0.59872505657810549</v>
      </c>
      <c r="AT342" s="73">
        <f t="shared" si="298"/>
        <v>206.66666666666669</v>
      </c>
      <c r="AU342" s="73">
        <f t="shared" si="299"/>
        <v>710.06115278581638</v>
      </c>
      <c r="AV342" s="73">
        <f t="shared" si="300"/>
        <v>1993.2426697150145</v>
      </c>
      <c r="AW342" s="73">
        <f t="shared" si="301"/>
        <v>117.20164089535075</v>
      </c>
      <c r="AX342" s="73">
        <f t="shared" si="302"/>
        <v>0.21435956195564784</v>
      </c>
      <c r="AY342" s="73">
        <f t="shared" si="303"/>
        <v>24.602575116812094</v>
      </c>
      <c r="AZ342" s="73">
        <f t="shared" si="304"/>
        <v>39.846049094415768</v>
      </c>
      <c r="BA342" s="73">
        <f t="shared" si="305"/>
        <v>2829.0909090909095</v>
      </c>
      <c r="BC342" s="34">
        <f t="shared" si="306"/>
        <v>6.7018710204760357E-2</v>
      </c>
      <c r="BD342" s="34">
        <f t="shared" si="307"/>
        <v>0.35848429796307879</v>
      </c>
      <c r="BE342" s="34">
        <f t="shared" si="308"/>
        <v>0.22157180054538594</v>
      </c>
      <c r="BF342" s="34">
        <f t="shared" si="309"/>
        <v>0.19726976348126926</v>
      </c>
      <c r="BG342" s="34">
        <f t="shared" si="310"/>
        <v>4.9463434358673348</v>
      </c>
      <c r="BH342" s="34">
        <f t="shared" si="311"/>
        <v>0.33747373042350221</v>
      </c>
      <c r="BI342" s="34">
        <f t="shared" si="312"/>
        <v>0.94175249499906433</v>
      </c>
      <c r="BJ342" s="34">
        <f t="shared" si="313"/>
        <v>0.45108065268070946</v>
      </c>
      <c r="BL342" s="49">
        <f t="shared" si="314"/>
        <v>1</v>
      </c>
      <c r="BM342" s="49">
        <f t="shared" si="315"/>
        <v>0.61807951367567626</v>
      </c>
      <c r="BN342" s="49">
        <f t="shared" si="316"/>
        <v>13.797936099217297</v>
      </c>
      <c r="BO342" s="49">
        <f t="shared" si="317"/>
        <v>0.94139054999351601</v>
      </c>
      <c r="BP342" s="49">
        <f t="shared" si="318"/>
        <v>1.2582996110116025</v>
      </c>
      <c r="BU342" s="38">
        <f t="shared" si="319"/>
        <v>4.0124823481982319E-2</v>
      </c>
      <c r="BV342" s="38">
        <f t="shared" si="320"/>
        <v>2.4800331384065986E-2</v>
      </c>
      <c r="BW342" s="38">
        <f t="shared" si="320"/>
        <v>0.55363975039676572</v>
      </c>
      <c r="BX342" s="38">
        <f t="shared" si="320"/>
        <v>3.7773129646096082E-2</v>
      </c>
      <c r="BY342" s="38">
        <f t="shared" si="320"/>
        <v>5.0489049779287566E-2</v>
      </c>
    </row>
    <row r="343" spans="1:77" x14ac:dyDescent="0.25">
      <c r="A343" s="23" t="s">
        <v>885</v>
      </c>
      <c r="B343" s="24" t="s">
        <v>886</v>
      </c>
      <c r="C343" s="24" t="s">
        <v>215</v>
      </c>
      <c r="D343" s="24" t="s">
        <v>133</v>
      </c>
      <c r="E343" s="25">
        <v>3.56E-2</v>
      </c>
      <c r="F343" s="26">
        <f t="shared" si="269"/>
        <v>19.470426420223184</v>
      </c>
      <c r="G343" s="27">
        <v>109.64781961431861</v>
      </c>
      <c r="H343" s="28">
        <f t="shared" si="270"/>
        <v>2.0400000000000005</v>
      </c>
      <c r="I343" s="27">
        <v>1.1614999999999999E-4</v>
      </c>
      <c r="J343" s="27">
        <f t="shared" si="271"/>
        <v>4.6856989281710797E-8</v>
      </c>
      <c r="K343" s="20">
        <f t="shared" si="268"/>
        <v>0.9999353503236279</v>
      </c>
      <c r="S343" s="31">
        <f t="shared" si="272"/>
        <v>3.7276178541493539</v>
      </c>
      <c r="T343" s="31">
        <f t="shared" si="273"/>
        <v>5.1195045028636486</v>
      </c>
      <c r="U343" s="31">
        <f t="shared" si="274"/>
        <v>2.4636109465222868</v>
      </c>
      <c r="V343" s="31">
        <f t="shared" si="275"/>
        <v>5.8447352410606142</v>
      </c>
      <c r="W343" s="31">
        <f t="shared" si="276"/>
        <v>2.2337968122925549</v>
      </c>
      <c r="X343" s="32">
        <f t="shared" si="277"/>
        <v>128933.82171940725</v>
      </c>
      <c r="Y343" s="31">
        <f t="shared" si="278"/>
        <v>47.321839048196281</v>
      </c>
      <c r="Z343" s="31">
        <f t="shared" si="279"/>
        <v>3.5440150855929793</v>
      </c>
      <c r="AA343" s="31">
        <f t="shared" si="280"/>
        <v>9.4443043184257043</v>
      </c>
      <c r="AB343" s="31">
        <f t="shared" si="281"/>
        <v>1.9981464824582917</v>
      </c>
      <c r="AD343" s="73">
        <f t="shared" si="282"/>
        <v>1016.1985880026389</v>
      </c>
      <c r="AE343" s="73">
        <f t="shared" si="283"/>
        <v>123.14156557554792</v>
      </c>
      <c r="AF343" s="73">
        <f t="shared" si="284"/>
        <v>9.7665701772567975E-2</v>
      </c>
      <c r="AG343" s="73">
        <f t="shared" si="285"/>
        <v>1147.878787878788</v>
      </c>
      <c r="AH343" s="73">
        <f t="shared" si="286"/>
        <v>2674.9353461441051</v>
      </c>
      <c r="AI343" s="73">
        <f t="shared" si="287"/>
        <v>2.5664122293549818</v>
      </c>
      <c r="AJ343" s="73">
        <f t="shared" si="288"/>
        <v>399.39393939393943</v>
      </c>
      <c r="AK343" s="73">
        <f t="shared" si="289"/>
        <v>154.44556017873668</v>
      </c>
      <c r="AL343" s="73">
        <f t="shared" si="290"/>
        <v>2.4237240146350377E-4</v>
      </c>
      <c r="AM343" s="73">
        <f t="shared" si="291"/>
        <v>83.63636363636364</v>
      </c>
      <c r="AN343" s="73">
        <f t="shared" si="292"/>
        <v>0.33432545819436171</v>
      </c>
      <c r="AO343" s="73">
        <f t="shared" si="293"/>
        <v>64.242424242424249</v>
      </c>
      <c r="AP343" s="73">
        <f t="shared" si="294"/>
        <v>34.956577972744391</v>
      </c>
      <c r="AQ343" s="73">
        <f t="shared" si="295"/>
        <v>927.27272727272737</v>
      </c>
      <c r="AR343" s="73">
        <f t="shared" si="296"/>
        <v>60.177363432108287</v>
      </c>
      <c r="AS343" s="73">
        <f t="shared" si="297"/>
        <v>0.62557976153086758</v>
      </c>
      <c r="AT343" s="73">
        <f t="shared" si="298"/>
        <v>206.66666666666669</v>
      </c>
      <c r="AU343" s="73">
        <f t="shared" si="299"/>
        <v>1016.1985880026389</v>
      </c>
      <c r="AV343" s="73">
        <f t="shared" si="300"/>
        <v>2674.9353461441051</v>
      </c>
      <c r="AW343" s="73">
        <f t="shared" si="301"/>
        <v>154.44556017873668</v>
      </c>
      <c r="AX343" s="73">
        <f t="shared" si="302"/>
        <v>0.33432545819436171</v>
      </c>
      <c r="AY343" s="73">
        <f t="shared" si="303"/>
        <v>34.956577972744391</v>
      </c>
      <c r="AZ343" s="73">
        <f t="shared" si="304"/>
        <v>60.177363432108287</v>
      </c>
      <c r="BA343" s="73">
        <f t="shared" si="305"/>
        <v>2829.0909090909095</v>
      </c>
      <c r="BC343" s="34">
        <f t="shared" si="306"/>
        <v>4.4804407106529172E-3</v>
      </c>
      <c r="BD343" s="34">
        <f t="shared" si="307"/>
        <v>1.6737880141353238E-2</v>
      </c>
      <c r="BE343" s="34">
        <f t="shared" si="308"/>
        <v>1.1027482686375286E-2</v>
      </c>
      <c r="BF343" s="34">
        <f t="shared" si="309"/>
        <v>1.0008378470910182E-2</v>
      </c>
      <c r="BG343" s="34">
        <f t="shared" si="310"/>
        <v>0.21202269417450356</v>
      </c>
      <c r="BH343" s="34">
        <f t="shared" si="311"/>
        <v>1.5878749468658866E-2</v>
      </c>
      <c r="BI343" s="34">
        <f t="shared" si="312"/>
        <v>4.1879285280290994E-2</v>
      </c>
      <c r="BJ343" s="34">
        <f t="shared" si="313"/>
        <v>2.0959066638982091E-2</v>
      </c>
      <c r="BL343" s="49">
        <f t="shared" si="314"/>
        <v>1</v>
      </c>
      <c r="BM343" s="49">
        <f t="shared" si="315"/>
        <v>0.6588338901489903</v>
      </c>
      <c r="BN343" s="49">
        <f t="shared" si="316"/>
        <v>12.667236972899113</v>
      </c>
      <c r="BO343" s="49">
        <f t="shared" si="317"/>
        <v>0.94867147658849749</v>
      </c>
      <c r="BP343" s="49">
        <f t="shared" si="318"/>
        <v>1.2521936148413342</v>
      </c>
      <c r="BU343" s="38">
        <f t="shared" si="319"/>
        <v>4.0966881095146027E-2</v>
      </c>
      <c r="BV343" s="38">
        <f t="shared" si="320"/>
        <v>2.6990369639186183E-2</v>
      </c>
      <c r="BW343" s="38">
        <f t="shared" si="320"/>
        <v>0.51893719087279544</v>
      </c>
      <c r="BX343" s="38">
        <f t="shared" si="320"/>
        <v>3.8864111579757582E-2</v>
      </c>
      <c r="BY343" s="38">
        <f t="shared" si="320"/>
        <v>5.1298466927306018E-2</v>
      </c>
    </row>
    <row r="344" spans="1:77" x14ac:dyDescent="0.25">
      <c r="A344" s="23" t="s">
        <v>887</v>
      </c>
      <c r="B344" s="24" t="s">
        <v>888</v>
      </c>
      <c r="C344" s="24" t="s">
        <v>215</v>
      </c>
      <c r="D344" s="24" t="s">
        <v>66</v>
      </c>
      <c r="E344" s="25">
        <v>11.6</v>
      </c>
      <c r="F344" s="26">
        <f t="shared" si="269"/>
        <v>5.9754067289650457E-2</v>
      </c>
      <c r="G344" s="27">
        <v>75857.757502918481</v>
      </c>
      <c r="H344" s="28">
        <f t="shared" si="270"/>
        <v>4.8800000000000008</v>
      </c>
      <c r="I344" s="27">
        <v>3.2319999999999998</v>
      </c>
      <c r="J344" s="27">
        <f t="shared" si="271"/>
        <v>1.3038466582736918E-3</v>
      </c>
      <c r="K344" s="20">
        <f t="shared" si="268"/>
        <v>0.99912181516690657</v>
      </c>
      <c r="S344" s="31">
        <f t="shared" si="272"/>
        <v>5.3577756858234462</v>
      </c>
      <c r="T344" s="31">
        <f t="shared" si="273"/>
        <v>10.273955329605256</v>
      </c>
      <c r="U344" s="31">
        <f t="shared" si="274"/>
        <v>3.3182410043788337</v>
      </c>
      <c r="V344" s="31">
        <f t="shared" si="275"/>
        <v>3467.6339839894085</v>
      </c>
      <c r="W344" s="31">
        <f t="shared" si="276"/>
        <v>2.9538141212480249</v>
      </c>
      <c r="X344" s="32">
        <f t="shared" si="277"/>
        <v>2698.9001676334374</v>
      </c>
      <c r="Y344" s="31">
        <f t="shared" si="278"/>
        <v>74.184816121186174</v>
      </c>
      <c r="Z344" s="31">
        <f t="shared" si="279"/>
        <v>5.0568824736652616</v>
      </c>
      <c r="AA344" s="31">
        <f t="shared" si="280"/>
        <v>14.332265488588094</v>
      </c>
      <c r="AB344" s="31">
        <f t="shared" si="281"/>
        <v>2.0886540322027565</v>
      </c>
      <c r="AD344" s="73">
        <f t="shared" si="282"/>
        <v>707.00981566342216</v>
      </c>
      <c r="AE344" s="73">
        <f t="shared" si="283"/>
        <v>0.3779172184904746</v>
      </c>
      <c r="AF344" s="73">
        <f t="shared" si="284"/>
        <v>4.8666748487722976E-2</v>
      </c>
      <c r="AG344" s="73">
        <f t="shared" si="285"/>
        <v>1147.878787878788</v>
      </c>
      <c r="AH344" s="73">
        <f t="shared" si="286"/>
        <v>1985.9919732483779</v>
      </c>
      <c r="AI344" s="73">
        <f t="shared" si="287"/>
        <v>4.3257160557478884E-3</v>
      </c>
      <c r="AJ344" s="73">
        <f t="shared" si="288"/>
        <v>399.39393939393943</v>
      </c>
      <c r="AK344" s="73">
        <f t="shared" si="289"/>
        <v>116.79814160216452</v>
      </c>
      <c r="AL344" s="73">
        <f t="shared" si="290"/>
        <v>1.1578790640263636E-2</v>
      </c>
      <c r="AM344" s="73">
        <f t="shared" si="291"/>
        <v>83.63636363636364</v>
      </c>
      <c r="AN344" s="73">
        <f t="shared" si="292"/>
        <v>0.21326325722157891</v>
      </c>
      <c r="AO344" s="73">
        <f t="shared" si="293"/>
        <v>64.242424242424249</v>
      </c>
      <c r="AP344" s="73">
        <f t="shared" si="294"/>
        <v>24.498619519294369</v>
      </c>
      <c r="AQ344" s="73">
        <f t="shared" si="295"/>
        <v>927.27272727272737</v>
      </c>
      <c r="AR344" s="73">
        <f t="shared" si="296"/>
        <v>39.654117053989992</v>
      </c>
      <c r="AS344" s="73">
        <f t="shared" si="297"/>
        <v>0.59847154230790101</v>
      </c>
      <c r="AT344" s="73">
        <f t="shared" si="298"/>
        <v>206.66666666666669</v>
      </c>
      <c r="AU344" s="73">
        <f t="shared" si="299"/>
        <v>707.00981566342216</v>
      </c>
      <c r="AV344" s="73">
        <f t="shared" si="300"/>
        <v>1985.9919732483779</v>
      </c>
      <c r="AW344" s="73">
        <f t="shared" si="301"/>
        <v>116.79814160216452</v>
      </c>
      <c r="AX344" s="73">
        <f t="shared" si="302"/>
        <v>0.21326325722157891</v>
      </c>
      <c r="AY344" s="73">
        <f t="shared" si="303"/>
        <v>24.498619519294369</v>
      </c>
      <c r="AZ344" s="73">
        <f t="shared" si="304"/>
        <v>39.654117053989992</v>
      </c>
      <c r="BA344" s="73">
        <f t="shared" si="305"/>
        <v>2829.0909090909095</v>
      </c>
      <c r="BC344" s="34">
        <f t="shared" si="306"/>
        <v>0.1683667787239907</v>
      </c>
      <c r="BD344" s="34">
        <f t="shared" si="307"/>
        <v>0.90449334237343149</v>
      </c>
      <c r="BE344" s="34">
        <f t="shared" si="308"/>
        <v>0.55868033206791423</v>
      </c>
      <c r="BF344" s="34">
        <f t="shared" si="309"/>
        <v>0.49727487117035152</v>
      </c>
      <c r="BG344" s="34">
        <f t="shared" si="310"/>
        <v>12.49025852055569</v>
      </c>
      <c r="BH344" s="34">
        <f t="shared" si="311"/>
        <v>0.85141101247682571</v>
      </c>
      <c r="BI344" s="34">
        <f t="shared" si="312"/>
        <v>2.3771999742546259</v>
      </c>
      <c r="BJ344" s="34">
        <f t="shared" si="313"/>
        <v>1.1381492279731749</v>
      </c>
      <c r="BL344" s="49">
        <f t="shared" si="314"/>
        <v>1</v>
      </c>
      <c r="BM344" s="49">
        <f t="shared" si="315"/>
        <v>0.61767213299979828</v>
      </c>
      <c r="BN344" s="49">
        <f t="shared" si="316"/>
        <v>13.809121566092113</v>
      </c>
      <c r="BO344" s="49">
        <f t="shared" si="317"/>
        <v>0.94131263613581129</v>
      </c>
      <c r="BP344" s="49">
        <f t="shared" si="318"/>
        <v>1.2583279220017471</v>
      </c>
      <c r="BU344" s="38">
        <f t="shared" si="319"/>
        <v>4.0117338416862935E-2</v>
      </c>
      <c r="BV344" s="38">
        <f t="shared" si="320"/>
        <v>2.477936199021848E-2</v>
      </c>
      <c r="BW344" s="38">
        <f t="shared" si="320"/>
        <v>0.55398520310651755</v>
      </c>
      <c r="BX344" s="38">
        <f t="shared" si="320"/>
        <v>3.7762957579929701E-2</v>
      </c>
      <c r="BY344" s="38">
        <f t="shared" si="320"/>
        <v>5.0480767086332E-2</v>
      </c>
    </row>
    <row r="345" spans="1:77" x14ac:dyDescent="0.25">
      <c r="A345" s="23" t="s">
        <v>889</v>
      </c>
      <c r="B345" s="24" t="s">
        <v>890</v>
      </c>
      <c r="C345" s="24" t="s">
        <v>371</v>
      </c>
      <c r="D345" s="24" t="s">
        <v>90</v>
      </c>
      <c r="E345" s="25">
        <v>2.77</v>
      </c>
      <c r="F345" s="26">
        <f t="shared" si="269"/>
        <v>0.25023363919131597</v>
      </c>
      <c r="G345" s="27">
        <v>2630.2679918953822</v>
      </c>
      <c r="H345" s="28">
        <f t="shared" si="270"/>
        <v>3.42</v>
      </c>
      <c r="I345" s="27">
        <v>7.2929999981767493E-3</v>
      </c>
      <c r="J345" s="27">
        <f t="shared" si="271"/>
        <v>2.9421267563158402E-6</v>
      </c>
      <c r="K345" s="20">
        <f t="shared" si="268"/>
        <v>0.99993280493962611</v>
      </c>
      <c r="S345" s="31">
        <f t="shared" si="272"/>
        <v>5.2569141084988145</v>
      </c>
      <c r="T345" s="31">
        <f t="shared" si="273"/>
        <v>9.8393284973708077</v>
      </c>
      <c r="U345" s="31">
        <f t="shared" si="274"/>
        <v>3.2653630964918841</v>
      </c>
      <c r="V345" s="31">
        <f t="shared" si="275"/>
        <v>121.04042591984837</v>
      </c>
      <c r="W345" s="31">
        <f t="shared" si="276"/>
        <v>2.9092650106826352</v>
      </c>
      <c r="X345" s="32">
        <f t="shared" si="277"/>
        <v>41785.511087529936</v>
      </c>
      <c r="Y345" s="31">
        <f t="shared" si="278"/>
        <v>72.52274255593224</v>
      </c>
      <c r="Z345" s="31">
        <f t="shared" si="279"/>
        <v>4.9632779231860829</v>
      </c>
      <c r="AA345" s="31">
        <f t="shared" si="280"/>
        <v>14.029836199874476</v>
      </c>
      <c r="AB345" s="31">
        <f t="shared" si="281"/>
        <v>2.084721077766416</v>
      </c>
      <c r="AD345" s="73">
        <f t="shared" si="282"/>
        <v>720.57483189157836</v>
      </c>
      <c r="AE345" s="73">
        <f t="shared" si="283"/>
        <v>1.5826136225593881</v>
      </c>
      <c r="AF345" s="73">
        <f t="shared" si="284"/>
        <v>5.0816475955001023E-2</v>
      </c>
      <c r="AG345" s="73">
        <f t="shared" si="285"/>
        <v>1147.878787878788</v>
      </c>
      <c r="AH345" s="73">
        <f t="shared" si="286"/>
        <v>2018.1522866721657</v>
      </c>
      <c r="AI345" s="73">
        <f t="shared" si="287"/>
        <v>0.12392553881075098</v>
      </c>
      <c r="AJ345" s="73">
        <f t="shared" si="288"/>
        <v>399.39393939393943</v>
      </c>
      <c r="AK345" s="73">
        <f t="shared" si="289"/>
        <v>118.58665289452217</v>
      </c>
      <c r="AL345" s="73">
        <f t="shared" si="290"/>
        <v>7.478668846370996E-4</v>
      </c>
      <c r="AM345" s="73">
        <f t="shared" si="291"/>
        <v>83.63636363636364</v>
      </c>
      <c r="AN345" s="73">
        <f t="shared" si="292"/>
        <v>0.21815081676187847</v>
      </c>
      <c r="AO345" s="73">
        <f t="shared" si="293"/>
        <v>64.242424242424249</v>
      </c>
      <c r="AP345" s="73">
        <f t="shared" si="294"/>
        <v>24.960649311491036</v>
      </c>
      <c r="AQ345" s="73">
        <f t="shared" si="295"/>
        <v>927.27272727272737</v>
      </c>
      <c r="AR345" s="73">
        <f t="shared" si="296"/>
        <v>40.508907248569173</v>
      </c>
      <c r="AS345" s="73">
        <f t="shared" si="297"/>
        <v>0.59960059565342827</v>
      </c>
      <c r="AT345" s="73">
        <f t="shared" si="298"/>
        <v>206.66666666666669</v>
      </c>
      <c r="AU345" s="73">
        <f t="shared" si="299"/>
        <v>720.57483189157836</v>
      </c>
      <c r="AV345" s="73">
        <f t="shared" si="300"/>
        <v>2018.1522866721657</v>
      </c>
      <c r="AW345" s="73">
        <f t="shared" si="301"/>
        <v>118.58665289452217</v>
      </c>
      <c r="AX345" s="73">
        <f t="shared" si="302"/>
        <v>0.21815081676187847</v>
      </c>
      <c r="AY345" s="73">
        <f t="shared" si="303"/>
        <v>24.960649311491036</v>
      </c>
      <c r="AZ345" s="73">
        <f t="shared" si="304"/>
        <v>40.508907248569173</v>
      </c>
      <c r="BA345" s="73">
        <f t="shared" si="305"/>
        <v>2829.0909090909095</v>
      </c>
      <c r="BC345" s="34">
        <f t="shared" si="306"/>
        <v>0.11265504080293864</v>
      </c>
      <c r="BD345" s="34">
        <f t="shared" si="307"/>
        <v>0.59378599778160346</v>
      </c>
      <c r="BE345" s="34">
        <f t="shared" si="308"/>
        <v>0.36783702567553261</v>
      </c>
      <c r="BF345" s="34">
        <f t="shared" si="309"/>
        <v>0.32774130158405834</v>
      </c>
      <c r="BG345" s="34">
        <f t="shared" si="310"/>
        <v>8.1700525217795619</v>
      </c>
      <c r="BH345" s="34">
        <f t="shared" si="311"/>
        <v>0.55913827695285279</v>
      </c>
      <c r="BI345" s="34">
        <f t="shared" si="312"/>
        <v>1.5574784445827308</v>
      </c>
      <c r="BJ345" s="34">
        <f t="shared" si="313"/>
        <v>0.74709200247134422</v>
      </c>
      <c r="BL345" s="49">
        <f t="shared" si="314"/>
        <v>1</v>
      </c>
      <c r="BM345" s="49">
        <f t="shared" si="315"/>
        <v>0.61947743303105696</v>
      </c>
      <c r="BN345" s="49">
        <f t="shared" si="316"/>
        <v>13.759254263830814</v>
      </c>
      <c r="BO345" s="49">
        <f t="shared" si="317"/>
        <v>0.94164948153342243</v>
      </c>
      <c r="BP345" s="49">
        <f t="shared" si="318"/>
        <v>1.2581839337109584</v>
      </c>
      <c r="BU345" s="38">
        <f t="shared" si="319"/>
        <v>4.0151137851707076E-2</v>
      </c>
      <c r="BV345" s="38">
        <f t="shared" si="320"/>
        <v>2.4872723809651606E-2</v>
      </c>
      <c r="BW345" s="38">
        <f t="shared" si="320"/>
        <v>0.55244971468375936</v>
      </c>
      <c r="BX345" s="38">
        <f t="shared" si="320"/>
        <v>3.7808298141036943E-2</v>
      </c>
      <c r="BY345" s="38">
        <f t="shared" si="320"/>
        <v>5.051751656523177E-2</v>
      </c>
    </row>
    <row r="346" spans="1:77" x14ac:dyDescent="0.25">
      <c r="A346" s="23" t="s">
        <v>891</v>
      </c>
      <c r="B346" s="24" t="s">
        <v>892</v>
      </c>
      <c r="C346" s="24" t="s">
        <v>65</v>
      </c>
      <c r="D346" s="24" t="s">
        <v>66</v>
      </c>
      <c r="E346" s="25">
        <v>1.67E-3</v>
      </c>
      <c r="F346" s="26">
        <f t="shared" si="269"/>
        <v>415.05819195206305</v>
      </c>
      <c r="G346" s="27">
        <v>0.60255958607435778</v>
      </c>
      <c r="H346" s="28">
        <f t="shared" si="270"/>
        <v>-0.21999999999999997</v>
      </c>
      <c r="I346" s="27">
        <v>1.1301148441619156E-7</v>
      </c>
      <c r="J346" s="27">
        <f t="shared" si="271"/>
        <v>4.5590855910458155E-11</v>
      </c>
      <c r="K346" s="20">
        <f t="shared" si="268"/>
        <v>0.99515726437422702</v>
      </c>
      <c r="S346" s="31">
        <f t="shared" si="272"/>
        <v>0.91347246426667805</v>
      </c>
      <c r="T346" s="31">
        <f t="shared" si="273"/>
        <v>0.84204489407342653</v>
      </c>
      <c r="U346" s="31">
        <f t="shared" si="274"/>
        <v>0.98826101988218074</v>
      </c>
      <c r="V346" s="31">
        <f t="shared" si="275"/>
        <v>0.86122198414896556</v>
      </c>
      <c r="W346" s="31">
        <f t="shared" si="276"/>
        <v>0.9908291981984495</v>
      </c>
      <c r="X346" s="32">
        <f t="shared" si="277"/>
        <v>21590830.275244549</v>
      </c>
      <c r="Y346" s="31">
        <f t="shared" si="278"/>
        <v>0.94821704691752984</v>
      </c>
      <c r="Z346" s="31">
        <f t="shared" si="279"/>
        <v>0.93234847090985407</v>
      </c>
      <c r="AA346" s="31">
        <f t="shared" si="280"/>
        <v>1.0062051812324317</v>
      </c>
      <c r="AB346" s="31">
        <f t="shared" si="281"/>
        <v>0.9673796707678135</v>
      </c>
      <c r="AD346" s="73">
        <f t="shared" si="282"/>
        <v>4146.8135583495114</v>
      </c>
      <c r="AE346" s="73">
        <f t="shared" si="283"/>
        <v>2625.0537332272488</v>
      </c>
      <c r="AF346" s="73">
        <f t="shared" si="284"/>
        <v>0.5937925679725099</v>
      </c>
      <c r="AG346" s="73">
        <f t="shared" si="285"/>
        <v>1147.878787878788</v>
      </c>
      <c r="AH346" s="73">
        <f t="shared" si="286"/>
        <v>6668.2787921612571</v>
      </c>
      <c r="AI346" s="73">
        <f t="shared" si="287"/>
        <v>17.417112284729427</v>
      </c>
      <c r="AJ346" s="73">
        <f t="shared" si="288"/>
        <v>399.39393939393943</v>
      </c>
      <c r="AK346" s="73">
        <f t="shared" si="289"/>
        <v>348.19321092604821</v>
      </c>
      <c r="AL346" s="73">
        <f t="shared" si="290"/>
        <v>1.44737370455968E-6</v>
      </c>
      <c r="AM346" s="73">
        <f t="shared" si="291"/>
        <v>83.63636363636364</v>
      </c>
      <c r="AN346" s="73">
        <f t="shared" si="292"/>
        <v>16.68488831098189</v>
      </c>
      <c r="AO346" s="73">
        <f t="shared" si="293"/>
        <v>64.242424242424249</v>
      </c>
      <c r="AP346" s="73">
        <f t="shared" si="294"/>
        <v>132.87589730824109</v>
      </c>
      <c r="AQ346" s="73">
        <f t="shared" si="295"/>
        <v>927.27272727272737</v>
      </c>
      <c r="AR346" s="73">
        <f t="shared" si="296"/>
        <v>564.82847030982373</v>
      </c>
      <c r="AS346" s="73">
        <f t="shared" si="297"/>
        <v>1.2921503705033099</v>
      </c>
      <c r="AT346" s="73">
        <f t="shared" si="298"/>
        <v>206.66666666666669</v>
      </c>
      <c r="AU346" s="73">
        <f t="shared" si="299"/>
        <v>4146.8135583495114</v>
      </c>
      <c r="AV346" s="73">
        <f t="shared" si="300"/>
        <v>6668.2787921612571</v>
      </c>
      <c r="AW346" s="73">
        <f t="shared" si="301"/>
        <v>348.19321092604821</v>
      </c>
      <c r="AX346" s="73">
        <f t="shared" si="302"/>
        <v>16.68488831098189</v>
      </c>
      <c r="AY346" s="73">
        <f t="shared" si="303"/>
        <v>132.87589730824109</v>
      </c>
      <c r="AZ346" s="73">
        <f t="shared" si="304"/>
        <v>564.82847030982373</v>
      </c>
      <c r="BA346" s="73">
        <f t="shared" si="305"/>
        <v>2829.0909090909095</v>
      </c>
      <c r="BC346" s="34">
        <f t="shared" si="306"/>
        <v>8.683722021613306E-4</v>
      </c>
      <c r="BD346" s="34">
        <f t="shared" si="307"/>
        <v>7.9427907966374354E-4</v>
      </c>
      <c r="BE346" s="34">
        <f t="shared" si="308"/>
        <v>8.5594273117292976E-4</v>
      </c>
      <c r="BF346" s="34">
        <f t="shared" si="309"/>
        <v>8.6040852922877669E-4</v>
      </c>
      <c r="BG346" s="34">
        <f t="shared" si="310"/>
        <v>8.2340532515868918E-4</v>
      </c>
      <c r="BH346" s="34">
        <f t="shared" si="311"/>
        <v>8.0962549486573911E-4</v>
      </c>
      <c r="BI346" s="34">
        <f t="shared" si="312"/>
        <v>8.7176628124810234E-4</v>
      </c>
      <c r="BJ346" s="34">
        <f t="shared" si="313"/>
        <v>9.0116249864562235E-4</v>
      </c>
      <c r="BL346" s="49">
        <f t="shared" si="314"/>
        <v>1</v>
      </c>
      <c r="BM346" s="49">
        <f t="shared" si="315"/>
        <v>1.0776347421051193</v>
      </c>
      <c r="BN346" s="49">
        <f t="shared" si="316"/>
        <v>1.0366700398394935</v>
      </c>
      <c r="BO346" s="49">
        <f t="shared" si="317"/>
        <v>1.019321187722195</v>
      </c>
      <c r="BP346" s="49">
        <f t="shared" si="318"/>
        <v>1.1345665795794693</v>
      </c>
      <c r="BU346" s="38">
        <f t="shared" si="319"/>
        <v>5.4216178382666416E-2</v>
      </c>
      <c r="BV346" s="38">
        <f t="shared" si="320"/>
        <v>5.8425237409329867E-2</v>
      </c>
      <c r="BW346" s="38">
        <f t="shared" si="320"/>
        <v>5.620428780390388E-2</v>
      </c>
      <c r="BX346" s="38">
        <f t="shared" si="320"/>
        <v>5.5263699342777924E-2</v>
      </c>
      <c r="BY346" s="38">
        <f t="shared" si="320"/>
        <v>6.1511864065492201E-2</v>
      </c>
    </row>
    <row r="347" spans="1:77" x14ac:dyDescent="0.25">
      <c r="A347" s="23" t="s">
        <v>893</v>
      </c>
      <c r="B347" s="24" t="s">
        <v>894</v>
      </c>
      <c r="C347" s="24" t="s">
        <v>94</v>
      </c>
      <c r="D347" s="24" t="s">
        <v>90</v>
      </c>
      <c r="E347" s="25">
        <v>3.7699999999999997E-2</v>
      </c>
      <c r="F347" s="26">
        <f t="shared" si="269"/>
        <v>18.385866858353989</v>
      </c>
      <c r="G347" s="27">
        <v>23.988329190194907</v>
      </c>
      <c r="H347" s="28">
        <f t="shared" si="270"/>
        <v>1.3800000000000001</v>
      </c>
      <c r="I347" s="27">
        <v>6.5750999999999999</v>
      </c>
      <c r="J347" s="27">
        <f t="shared" si="271"/>
        <v>2.6525130454255418E-3</v>
      </c>
      <c r="K347" s="20">
        <f t="shared" si="268"/>
        <v>0.99984155259851359</v>
      </c>
      <c r="S347" s="31">
        <f t="shared" si="272"/>
        <v>2.1132931564631647</v>
      </c>
      <c r="T347" s="31">
        <f t="shared" si="273"/>
        <v>2.2656740297281641</v>
      </c>
      <c r="U347" s="31">
        <f t="shared" si="274"/>
        <v>1.6172816016109619</v>
      </c>
      <c r="V347" s="31">
        <f t="shared" si="275"/>
        <v>1.9299827245518946</v>
      </c>
      <c r="W347" s="31">
        <f t="shared" si="276"/>
        <v>1.5207727712923687</v>
      </c>
      <c r="X347" s="32">
        <f t="shared" si="277"/>
        <v>0.77997274389026261</v>
      </c>
      <c r="Y347" s="31">
        <f t="shared" si="278"/>
        <v>20.719772365014361</v>
      </c>
      <c r="Z347" s="31">
        <f t="shared" si="279"/>
        <v>2.0458416318108985</v>
      </c>
      <c r="AA347" s="31">
        <f t="shared" si="280"/>
        <v>4.6038181489234509</v>
      </c>
      <c r="AB347" s="31">
        <f t="shared" si="281"/>
        <v>1.7626701471616064</v>
      </c>
      <c r="AD347" s="73">
        <f t="shared" si="282"/>
        <v>1792.4630988441029</v>
      </c>
      <c r="AE347" s="73">
        <f t="shared" si="283"/>
        <v>116.2822210739922</v>
      </c>
      <c r="AF347" s="73">
        <f t="shared" si="284"/>
        <v>0.2206848793954663</v>
      </c>
      <c r="AG347" s="73">
        <f t="shared" si="285"/>
        <v>1147.878787878788</v>
      </c>
      <c r="AH347" s="73">
        <f t="shared" si="286"/>
        <v>4074.7387427370413</v>
      </c>
      <c r="AI347" s="73">
        <f t="shared" si="287"/>
        <v>7.7720902934417273</v>
      </c>
      <c r="AJ347" s="73">
        <f t="shared" si="288"/>
        <v>399.39393939393943</v>
      </c>
      <c r="AK347" s="73">
        <f t="shared" si="289"/>
        <v>226.85834893454552</v>
      </c>
      <c r="AL347" s="73">
        <f t="shared" si="290"/>
        <v>40.065502602225138</v>
      </c>
      <c r="AM347" s="73">
        <f t="shared" si="291"/>
        <v>83.63636363636364</v>
      </c>
      <c r="AN347" s="73">
        <f t="shared" si="292"/>
        <v>0.76356512241909924</v>
      </c>
      <c r="AO347" s="73">
        <f t="shared" si="293"/>
        <v>64.242424242424249</v>
      </c>
      <c r="AP347" s="73">
        <f t="shared" si="294"/>
        <v>60.555341992162802</v>
      </c>
      <c r="AQ347" s="73">
        <f t="shared" si="295"/>
        <v>927.27272727272737</v>
      </c>
      <c r="AR347" s="73">
        <f t="shared" si="296"/>
        <v>123.44825858645861</v>
      </c>
      <c r="AS347" s="73">
        <f t="shared" si="297"/>
        <v>0.70915139852617959</v>
      </c>
      <c r="AT347" s="73">
        <f t="shared" si="298"/>
        <v>206.66666666666669</v>
      </c>
      <c r="AU347" s="73">
        <f t="shared" si="299"/>
        <v>1792.4630988441029</v>
      </c>
      <c r="AV347" s="73">
        <f t="shared" si="300"/>
        <v>4074.7387427370413</v>
      </c>
      <c r="AW347" s="73">
        <f t="shared" si="301"/>
        <v>226.85834893454552</v>
      </c>
      <c r="AX347" s="73">
        <f t="shared" si="302"/>
        <v>0.76356512241909924</v>
      </c>
      <c r="AY347" s="73">
        <f t="shared" si="303"/>
        <v>60.555341992162802</v>
      </c>
      <c r="AZ347" s="73">
        <f t="shared" si="304"/>
        <v>123.44825858645861</v>
      </c>
      <c r="BA347" s="73">
        <f t="shared" si="305"/>
        <v>2829.0909090909095</v>
      </c>
      <c r="BC347" s="34">
        <f t="shared" si="306"/>
        <v>7.0661112528269069E-3</v>
      </c>
      <c r="BD347" s="34">
        <f t="shared" si="307"/>
        <v>1.5121325688158294E-2</v>
      </c>
      <c r="BE347" s="34">
        <f t="shared" si="308"/>
        <v>1.140613584644507E-2</v>
      </c>
      <c r="BF347" s="34">
        <f t="shared" si="309"/>
        <v>9.1329731988730022E-3</v>
      </c>
      <c r="BG347" s="34">
        <f t="shared" si="310"/>
        <v>0.14640821666443996</v>
      </c>
      <c r="BH347" s="34">
        <f t="shared" si="311"/>
        <v>1.445614457604075E-2</v>
      </c>
      <c r="BI347" s="34">
        <f t="shared" si="312"/>
        <v>3.2345282996068973E-2</v>
      </c>
      <c r="BJ347" s="34">
        <f t="shared" si="313"/>
        <v>1.8350162137909895E-2</v>
      </c>
      <c r="BL347" s="49">
        <f t="shared" si="314"/>
        <v>1</v>
      </c>
      <c r="BM347" s="49">
        <f t="shared" si="315"/>
        <v>0.75430792786755219</v>
      </c>
      <c r="BN347" s="49">
        <f t="shared" si="316"/>
        <v>9.6822341958479292</v>
      </c>
      <c r="BO347" s="49">
        <f t="shared" si="317"/>
        <v>0.95601039711495295</v>
      </c>
      <c r="BP347" s="49">
        <f t="shared" si="318"/>
        <v>1.2135286625219734</v>
      </c>
      <c r="BU347" s="38">
        <f t="shared" si="319"/>
        <v>4.397338817009093E-2</v>
      </c>
      <c r="BV347" s="38">
        <f t="shared" si="320"/>
        <v>3.3169475311896825E-2</v>
      </c>
      <c r="BW347" s="38">
        <f t="shared" si="320"/>
        <v>0.42576064264774921</v>
      </c>
      <c r="BX347" s="38">
        <f t="shared" si="320"/>
        <v>4.2039016286978606E-2</v>
      </c>
      <c r="BY347" s="38">
        <f t="shared" si="320"/>
        <v>5.3362966932610015E-2</v>
      </c>
    </row>
    <row r="348" spans="1:77" x14ac:dyDescent="0.25">
      <c r="A348" s="23" t="s">
        <v>895</v>
      </c>
      <c r="B348" s="24" t="s">
        <v>896</v>
      </c>
      <c r="C348" s="24" t="s">
        <v>215</v>
      </c>
      <c r="D348" s="24" t="s">
        <v>90</v>
      </c>
      <c r="E348" s="25">
        <v>6.4400000000000004E-3</v>
      </c>
      <c r="F348" s="26">
        <f t="shared" si="269"/>
        <v>107.63154977638901</v>
      </c>
      <c r="G348" s="27">
        <v>0.18197008586099833</v>
      </c>
      <c r="H348" s="28">
        <f t="shared" si="270"/>
        <v>-0.74</v>
      </c>
      <c r="I348" s="27">
        <v>9.3586399976603401E-7</v>
      </c>
      <c r="J348" s="27">
        <f t="shared" si="271"/>
        <v>3.7754429105618645E-10</v>
      </c>
      <c r="K348" s="20">
        <f t="shared" si="268"/>
        <v>0.98422432236042601</v>
      </c>
      <c r="S348" s="31">
        <f t="shared" si="272"/>
        <v>0.88372553095313089</v>
      </c>
      <c r="T348" s="31">
        <f t="shared" si="273"/>
        <v>0.81180237551728085</v>
      </c>
      <c r="U348" s="31">
        <f t="shared" si="274"/>
        <v>0.97266582851797767</v>
      </c>
      <c r="V348" s="31">
        <f t="shared" si="275"/>
        <v>0.8420004852090921</v>
      </c>
      <c r="W348" s="31">
        <f t="shared" si="276"/>
        <v>0.97769040485099679</v>
      </c>
      <c r="X348" s="32">
        <f t="shared" si="277"/>
        <v>2555565.2844600915</v>
      </c>
      <c r="Y348" s="31">
        <f t="shared" si="278"/>
        <v>0.45802451950259249</v>
      </c>
      <c r="Z348" s="31">
        <f t="shared" si="279"/>
        <v>0.90474184017090875</v>
      </c>
      <c r="AA348" s="31">
        <f t="shared" si="280"/>
        <v>0.91701022590794745</v>
      </c>
      <c r="AB348" s="31">
        <f t="shared" si="281"/>
        <v>0.91594073881218097</v>
      </c>
      <c r="AD348" s="73">
        <f t="shared" si="282"/>
        <v>4286.3987373030868</v>
      </c>
      <c r="AE348" s="73">
        <f t="shared" si="283"/>
        <v>680.72045566607221</v>
      </c>
      <c r="AF348" s="73">
        <f t="shared" si="284"/>
        <v>0.61591344775432544</v>
      </c>
      <c r="AG348" s="73">
        <f t="shared" si="285"/>
        <v>1147.878787878788</v>
      </c>
      <c r="AH348" s="73">
        <f t="shared" si="286"/>
        <v>6775.194323461521</v>
      </c>
      <c r="AI348" s="73">
        <f t="shared" si="287"/>
        <v>17.814716574985205</v>
      </c>
      <c r="AJ348" s="73">
        <f t="shared" si="288"/>
        <v>399.39393939393943</v>
      </c>
      <c r="AK348" s="73">
        <f t="shared" si="289"/>
        <v>352.87244130474932</v>
      </c>
      <c r="AL348" s="73">
        <f t="shared" si="290"/>
        <v>1.2228214317210103E-5</v>
      </c>
      <c r="AM348" s="73">
        <f t="shared" si="291"/>
        <v>83.63636363636364</v>
      </c>
      <c r="AN348" s="73">
        <f t="shared" si="292"/>
        <v>34.541590785509271</v>
      </c>
      <c r="AO348" s="73">
        <f t="shared" si="293"/>
        <v>64.242424242424249</v>
      </c>
      <c r="AP348" s="73">
        <f t="shared" si="294"/>
        <v>136.93037524683368</v>
      </c>
      <c r="AQ348" s="73">
        <f t="shared" si="295"/>
        <v>927.27272727272737</v>
      </c>
      <c r="AR348" s="73">
        <f t="shared" si="296"/>
        <v>619.76771608039246</v>
      </c>
      <c r="AS348" s="73">
        <f t="shared" si="297"/>
        <v>1.3647171121802453</v>
      </c>
      <c r="AT348" s="73">
        <f t="shared" si="298"/>
        <v>206.66666666666669</v>
      </c>
      <c r="AU348" s="73">
        <f t="shared" si="299"/>
        <v>4286.3987373030868</v>
      </c>
      <c r="AV348" s="73">
        <f t="shared" si="300"/>
        <v>6775.194323461521</v>
      </c>
      <c r="AW348" s="73">
        <f t="shared" si="301"/>
        <v>352.87244130474932</v>
      </c>
      <c r="AX348" s="73">
        <f t="shared" si="302"/>
        <v>34.541590785509271</v>
      </c>
      <c r="AY348" s="73">
        <f t="shared" si="303"/>
        <v>136.93037524683368</v>
      </c>
      <c r="AZ348" s="73">
        <f t="shared" si="304"/>
        <v>619.76771608039246</v>
      </c>
      <c r="BA348" s="73">
        <f t="shared" si="305"/>
        <v>2829.0909090909095</v>
      </c>
      <c r="BC348" s="34">
        <f t="shared" si="306"/>
        <v>3.4002594579205102E-3</v>
      </c>
      <c r="BD348" s="34">
        <f t="shared" si="307"/>
        <v>3.0088266752090723E-3</v>
      </c>
      <c r="BE348" s="34">
        <f t="shared" si="308"/>
        <v>3.2986427216024636E-3</v>
      </c>
      <c r="BF348" s="34">
        <f t="shared" si="309"/>
        <v>3.3244009308110857E-3</v>
      </c>
      <c r="BG348" s="34">
        <f t="shared" si="310"/>
        <v>1.5574022043981874E-3</v>
      </c>
      <c r="BH348" s="34">
        <f t="shared" si="311"/>
        <v>3.076356999017539E-3</v>
      </c>
      <c r="BI348" s="34">
        <f t="shared" si="312"/>
        <v>3.111221840381696E-3</v>
      </c>
      <c r="BJ348" s="34">
        <f t="shared" si="313"/>
        <v>3.3967501482862531E-3</v>
      </c>
      <c r="BL348" s="49">
        <f t="shared" si="314"/>
        <v>1</v>
      </c>
      <c r="BM348" s="49">
        <f t="shared" si="315"/>
        <v>1.0963219479477837</v>
      </c>
      <c r="BN348" s="49">
        <f t="shared" si="316"/>
        <v>0.51761113966126659</v>
      </c>
      <c r="BO348" s="49">
        <f t="shared" si="317"/>
        <v>1.0224440724236048</v>
      </c>
      <c r="BP348" s="49">
        <f t="shared" si="318"/>
        <v>1.128928487730263</v>
      </c>
      <c r="BU348" s="38">
        <f t="shared" si="319"/>
        <v>5.5025108221157248E-2</v>
      </c>
      <c r="BV348" s="38">
        <f t="shared" si="320"/>
        <v>6.0325233831056722E-2</v>
      </c>
      <c r="BW348" s="38">
        <f t="shared" si="320"/>
        <v>2.8481608976337735E-2</v>
      </c>
      <c r="BX348" s="38">
        <f t="shared" si="320"/>
        <v>5.6260095735189593E-2</v>
      </c>
      <c r="BY348" s="38">
        <f t="shared" si="320"/>
        <v>6.2119412211305111E-2</v>
      </c>
    </row>
    <row r="349" spans="1:77" x14ac:dyDescent="0.25">
      <c r="A349" s="23" t="s">
        <v>897</v>
      </c>
      <c r="B349" s="24" t="s">
        <v>898</v>
      </c>
      <c r="C349" s="24" t="s">
        <v>215</v>
      </c>
      <c r="D349" s="24" t="s">
        <v>90</v>
      </c>
      <c r="E349" s="25">
        <v>7.45E-3</v>
      </c>
      <c r="F349" s="26">
        <f t="shared" si="269"/>
        <v>93.039890008046342</v>
      </c>
      <c r="G349" s="27">
        <v>0.14125375446227542</v>
      </c>
      <c r="H349" s="28">
        <f t="shared" si="270"/>
        <v>-0.85</v>
      </c>
      <c r="I349" s="27">
        <v>5.0600999999999998E-8</v>
      </c>
      <c r="J349" s="27">
        <f t="shared" si="271"/>
        <v>2.0413349243597486E-11</v>
      </c>
      <c r="K349" s="20">
        <f t="shared" si="268"/>
        <v>0.97977919821339543</v>
      </c>
      <c r="S349" s="31">
        <f t="shared" si="272"/>
        <v>0.88082465983249303</v>
      </c>
      <c r="T349" s="31">
        <f t="shared" si="273"/>
        <v>0.80886438322630283</v>
      </c>
      <c r="U349" s="31">
        <f t="shared" si="274"/>
        <v>0.97114501157283617</v>
      </c>
      <c r="V349" s="31">
        <f t="shared" si="275"/>
        <v>0.84013969476991313</v>
      </c>
      <c r="W349" s="31">
        <f t="shared" si="276"/>
        <v>0.97640913172680877</v>
      </c>
      <c r="X349" s="32">
        <f t="shared" si="277"/>
        <v>47172602.731502794</v>
      </c>
      <c r="Y349" s="31">
        <f t="shared" si="278"/>
        <v>0.41022176513655229</v>
      </c>
      <c r="Z349" s="31">
        <f t="shared" si="279"/>
        <v>0.90204968777305972</v>
      </c>
      <c r="AA349" s="31">
        <f t="shared" si="280"/>
        <v>0.90831208323622736</v>
      </c>
      <c r="AB349" s="31">
        <f t="shared" si="281"/>
        <v>0.91070940420195534</v>
      </c>
      <c r="AD349" s="73">
        <f t="shared" si="282"/>
        <v>4300.5153837545449</v>
      </c>
      <c r="AE349" s="73">
        <f t="shared" si="283"/>
        <v>588.43486368986646</v>
      </c>
      <c r="AF349" s="73">
        <f t="shared" si="284"/>
        <v>0.61815059528973071</v>
      </c>
      <c r="AG349" s="73">
        <f t="shared" si="285"/>
        <v>1147.878787878788</v>
      </c>
      <c r="AH349" s="73">
        <f t="shared" si="286"/>
        <v>6785.8043046805551</v>
      </c>
      <c r="AI349" s="73">
        <f t="shared" si="287"/>
        <v>17.854173649190578</v>
      </c>
      <c r="AJ349" s="73">
        <f t="shared" si="288"/>
        <v>399.39393939393943</v>
      </c>
      <c r="AK349" s="73">
        <f t="shared" si="289"/>
        <v>353.33549102501445</v>
      </c>
      <c r="AL349" s="73">
        <f t="shared" si="290"/>
        <v>6.6246079695599738E-7</v>
      </c>
      <c r="AM349" s="73">
        <f t="shared" si="291"/>
        <v>83.63636363636364</v>
      </c>
      <c r="AN349" s="73">
        <f t="shared" si="292"/>
        <v>38.566689695564271</v>
      </c>
      <c r="AO349" s="73">
        <f t="shared" si="293"/>
        <v>64.242424242424249</v>
      </c>
      <c r="AP349" s="73">
        <f t="shared" si="294"/>
        <v>137.33904169066253</v>
      </c>
      <c r="AQ349" s="73">
        <f t="shared" si="295"/>
        <v>927.27272727272737</v>
      </c>
      <c r="AR349" s="73">
        <f t="shared" si="296"/>
        <v>625.70271146059963</v>
      </c>
      <c r="AS349" s="73">
        <f t="shared" si="297"/>
        <v>1.3725563766362567</v>
      </c>
      <c r="AT349" s="73">
        <f t="shared" si="298"/>
        <v>206.66666666666669</v>
      </c>
      <c r="AU349" s="73">
        <f t="shared" si="299"/>
        <v>4300.5153837545449</v>
      </c>
      <c r="AV349" s="73">
        <f t="shared" si="300"/>
        <v>6785.8043046805551</v>
      </c>
      <c r="AW349" s="73">
        <f t="shared" si="301"/>
        <v>353.33549102501445</v>
      </c>
      <c r="AX349" s="73">
        <f t="shared" si="302"/>
        <v>38.566689695564271</v>
      </c>
      <c r="AY349" s="73">
        <f t="shared" si="303"/>
        <v>137.33904169066253</v>
      </c>
      <c r="AZ349" s="73">
        <f t="shared" si="304"/>
        <v>625.70271146059963</v>
      </c>
      <c r="BA349" s="73">
        <f t="shared" si="305"/>
        <v>2829.0909090909095</v>
      </c>
      <c r="BC349" s="34">
        <f t="shared" si="306"/>
        <v>3.9229866271865612E-3</v>
      </c>
      <c r="BD349" s="34">
        <f t="shared" si="307"/>
        <v>3.4599801624236232E-3</v>
      </c>
      <c r="BE349" s="34">
        <f t="shared" si="308"/>
        <v>3.7997912381260582E-3</v>
      </c>
      <c r="BF349" s="34">
        <f t="shared" si="309"/>
        <v>3.8304399592455057E-3</v>
      </c>
      <c r="BG349" s="34">
        <f t="shared" si="310"/>
        <v>1.6092944988115611E-3</v>
      </c>
      <c r="BH349" s="34">
        <f t="shared" si="311"/>
        <v>3.5387288621915257E-3</v>
      </c>
      <c r="BI349" s="34">
        <f t="shared" si="312"/>
        <v>3.5554967334953743E-3</v>
      </c>
      <c r="BJ349" s="34">
        <f t="shared" si="313"/>
        <v>3.9040957709347659E-3</v>
      </c>
      <c r="BL349" s="49">
        <f t="shared" si="314"/>
        <v>1</v>
      </c>
      <c r="BM349" s="49">
        <f t="shared" si="315"/>
        <v>1.0982118566438273</v>
      </c>
      <c r="BN349" s="49">
        <f t="shared" si="316"/>
        <v>0.4651166836992191</v>
      </c>
      <c r="BO349" s="49">
        <f t="shared" si="317"/>
        <v>1.0227598703088348</v>
      </c>
      <c r="BP349" s="49">
        <f t="shared" si="318"/>
        <v>1.1283578482138035</v>
      </c>
      <c r="BU349" s="38">
        <f t="shared" si="319"/>
        <v>5.5108281424673361E-2</v>
      </c>
      <c r="BV349" s="38">
        <f t="shared" si="320"/>
        <v>6.0520568059841066E-2</v>
      </c>
      <c r="BW349" s="38">
        <f t="shared" si="320"/>
        <v>2.5631781100607352E-2</v>
      </c>
      <c r="BX349" s="38">
        <f t="shared" si="320"/>
        <v>5.6362538762841696E-2</v>
      </c>
      <c r="BY349" s="38">
        <f t="shared" si="320"/>
        <v>6.2181861847105148E-2</v>
      </c>
    </row>
    <row r="350" spans="1:77" x14ac:dyDescent="0.25">
      <c r="A350" s="23" t="s">
        <v>899</v>
      </c>
      <c r="B350" s="24" t="s">
        <v>900</v>
      </c>
      <c r="C350" s="24" t="s">
        <v>65</v>
      </c>
      <c r="D350" s="24" t="s">
        <v>66</v>
      </c>
      <c r="E350" s="25">
        <v>6.3E-2</v>
      </c>
      <c r="F350" s="26">
        <f t="shared" si="269"/>
        <v>11.00233619936421</v>
      </c>
      <c r="G350" s="27">
        <v>239.88329190194912</v>
      </c>
      <c r="H350" s="28">
        <f t="shared" si="270"/>
        <v>2.3800000000000003</v>
      </c>
      <c r="I350" s="27">
        <v>3.1310000000000002E-4</v>
      </c>
      <c r="J350" s="27">
        <f t="shared" si="271"/>
        <v>1.2631014502026391E-7</v>
      </c>
      <c r="K350" s="20">
        <f t="shared" si="268"/>
        <v>0.9999483118182072</v>
      </c>
      <c r="S350" s="31">
        <f t="shared" si="272"/>
        <v>4.4308349316757978</v>
      </c>
      <c r="T350" s="31">
        <f t="shared" si="273"/>
        <v>6.9341775884721226</v>
      </c>
      <c r="U350" s="31">
        <f t="shared" si="274"/>
        <v>2.8322810470333208</v>
      </c>
      <c r="V350" s="31">
        <f t="shared" si="275"/>
        <v>11.796669350782105</v>
      </c>
      <c r="W350" s="31">
        <f t="shared" si="276"/>
        <v>2.5443976988656947</v>
      </c>
      <c r="X350" s="32">
        <f t="shared" si="277"/>
        <v>95647.731071123184</v>
      </c>
      <c r="Y350" s="31">
        <f t="shared" si="278"/>
        <v>58.90998337623855</v>
      </c>
      <c r="Z350" s="31">
        <f t="shared" si="279"/>
        <v>4.1966354409071078</v>
      </c>
      <c r="AA350" s="31">
        <f t="shared" si="280"/>
        <v>11.552871784935617</v>
      </c>
      <c r="AB350" s="31">
        <f t="shared" si="281"/>
        <v>2.0455838108229902</v>
      </c>
      <c r="AD350" s="73">
        <f t="shared" si="282"/>
        <v>854.91787855146538</v>
      </c>
      <c r="AE350" s="73">
        <f t="shared" si="283"/>
        <v>69.584757690309601</v>
      </c>
      <c r="AF350" s="73">
        <f t="shared" si="284"/>
        <v>7.2106604369526983E-2</v>
      </c>
      <c r="AG350" s="73">
        <f t="shared" si="285"/>
        <v>1147.878787878788</v>
      </c>
      <c r="AH350" s="73">
        <f t="shared" si="286"/>
        <v>2326.7464953390518</v>
      </c>
      <c r="AI350" s="73">
        <f t="shared" si="287"/>
        <v>1.2715453450431344</v>
      </c>
      <c r="AJ350" s="73">
        <f t="shared" si="288"/>
        <v>399.39393939393943</v>
      </c>
      <c r="AK350" s="73">
        <f t="shared" si="289"/>
        <v>135.5920106962063</v>
      </c>
      <c r="AL350" s="73">
        <f t="shared" si="290"/>
        <v>3.2671972089711837E-4</v>
      </c>
      <c r="AM350" s="73">
        <f t="shared" si="291"/>
        <v>83.63636363636364</v>
      </c>
      <c r="AN350" s="73">
        <f t="shared" si="292"/>
        <v>0.26856051581860479</v>
      </c>
      <c r="AO350" s="73">
        <f t="shared" si="293"/>
        <v>64.242424242424249</v>
      </c>
      <c r="AP350" s="73">
        <f t="shared" si="294"/>
        <v>29.520467388831637</v>
      </c>
      <c r="AQ350" s="73">
        <f t="shared" si="295"/>
        <v>927.27272727272737</v>
      </c>
      <c r="AR350" s="73">
        <f t="shared" si="296"/>
        <v>49.194117611035239</v>
      </c>
      <c r="AS350" s="73">
        <f t="shared" si="297"/>
        <v>0.61107249352794457</v>
      </c>
      <c r="AT350" s="73">
        <f t="shared" si="298"/>
        <v>206.66666666666669</v>
      </c>
      <c r="AU350" s="73">
        <f t="shared" si="299"/>
        <v>854.91787855146538</v>
      </c>
      <c r="AV350" s="73">
        <f t="shared" si="300"/>
        <v>2326.7464953390518</v>
      </c>
      <c r="AW350" s="73">
        <f t="shared" si="301"/>
        <v>135.5920106962063</v>
      </c>
      <c r="AX350" s="73">
        <f t="shared" si="302"/>
        <v>0.26856051581860479</v>
      </c>
      <c r="AY350" s="73">
        <f t="shared" si="303"/>
        <v>29.520467388831637</v>
      </c>
      <c r="AZ350" s="73">
        <f t="shared" si="304"/>
        <v>49.194117611035239</v>
      </c>
      <c r="BA350" s="73">
        <f t="shared" si="305"/>
        <v>2829.0909090909095</v>
      </c>
      <c r="BC350" s="34">
        <f t="shared" si="306"/>
        <v>6.5937545701847799E-3</v>
      </c>
      <c r="BD350" s="34">
        <f t="shared" si="307"/>
        <v>2.9285932777404433E-2</v>
      </c>
      <c r="BE350" s="34">
        <f t="shared" si="308"/>
        <v>1.8665165758229671E-2</v>
      </c>
      <c r="BF350" s="34">
        <f t="shared" si="309"/>
        <v>1.6777093529523716E-2</v>
      </c>
      <c r="BG350" s="34">
        <f t="shared" si="310"/>
        <v>0.38843797211658243</v>
      </c>
      <c r="BH350" s="34">
        <f t="shared" si="311"/>
        <v>2.7671584117880659E-2</v>
      </c>
      <c r="BI350" s="34">
        <f t="shared" si="312"/>
        <v>7.5242168661287245E-2</v>
      </c>
      <c r="BJ350" s="34">
        <f t="shared" si="313"/>
        <v>3.6782735697842371E-2</v>
      </c>
      <c r="BL350" s="49">
        <f t="shared" si="314"/>
        <v>1</v>
      </c>
      <c r="BM350" s="49">
        <f t="shared" si="315"/>
        <v>0.63734236843672543</v>
      </c>
      <c r="BN350" s="49">
        <f t="shared" si="316"/>
        <v>13.263636677342982</v>
      </c>
      <c r="BO350" s="49">
        <f t="shared" si="317"/>
        <v>0.94487631069175559</v>
      </c>
      <c r="BP350" s="49">
        <f t="shared" si="318"/>
        <v>1.2559864825689315</v>
      </c>
      <c r="BU350" s="38">
        <f t="shared" si="319"/>
        <v>4.0506444386720346E-2</v>
      </c>
      <c r="BV350" s="38">
        <f t="shared" si="320"/>
        <v>2.5816473202382846E-2</v>
      </c>
      <c r="BW350" s="38">
        <f t="shared" si="320"/>
        <v>0.53726276143645768</v>
      </c>
      <c r="BX350" s="38">
        <f t="shared" si="320"/>
        <v>3.8273579731365096E-2</v>
      </c>
      <c r="BY350" s="38">
        <f t="shared" si="320"/>
        <v>5.0875546606650925E-2</v>
      </c>
    </row>
    <row r="351" spans="1:77" x14ac:dyDescent="0.25">
      <c r="A351" s="23" t="s">
        <v>901</v>
      </c>
      <c r="B351" s="24" t="s">
        <v>902</v>
      </c>
      <c r="C351" s="24" t="s">
        <v>903</v>
      </c>
      <c r="D351" s="24" t="s">
        <v>66</v>
      </c>
      <c r="E351" s="25">
        <v>1.88</v>
      </c>
      <c r="F351" s="26">
        <f t="shared" si="269"/>
        <v>0.36869530880848156</v>
      </c>
      <c r="G351" s="27">
        <v>1202.2644346174138</v>
      </c>
      <c r="H351" s="28">
        <f t="shared" si="270"/>
        <v>3.0800000000000005</v>
      </c>
      <c r="I351" s="27">
        <v>1.5359999996159999</v>
      </c>
      <c r="J351" s="27">
        <f t="shared" si="271"/>
        <v>6.1964989684644596E-4</v>
      </c>
      <c r="K351" s="20">
        <f t="shared" si="268"/>
        <v>0.99994733995542817</v>
      </c>
      <c r="S351" s="31">
        <f t="shared" si="272"/>
        <v>5.1388661014756662</v>
      </c>
      <c r="T351" s="31">
        <f t="shared" si="273"/>
        <v>9.3563419059510675</v>
      </c>
      <c r="U351" s="31">
        <f t="shared" si="274"/>
        <v>3.2034749939340865</v>
      </c>
      <c r="V351" s="31">
        <f t="shared" si="275"/>
        <v>55.778766157943259</v>
      </c>
      <c r="W351" s="31">
        <f t="shared" si="276"/>
        <v>2.8571249008767787</v>
      </c>
      <c r="X351" s="32">
        <f t="shared" si="277"/>
        <v>91.524056572571851</v>
      </c>
      <c r="Y351" s="31">
        <f t="shared" si="278"/>
        <v>70.577457967802289</v>
      </c>
      <c r="Z351" s="31">
        <f t="shared" si="279"/>
        <v>4.8537235128202818</v>
      </c>
      <c r="AA351" s="31">
        <f t="shared" si="280"/>
        <v>13.675874109006477</v>
      </c>
      <c r="AB351" s="31">
        <f t="shared" si="281"/>
        <v>2.0799172092899294</v>
      </c>
      <c r="AD351" s="73">
        <f t="shared" si="282"/>
        <v>737.12759297469256</v>
      </c>
      <c r="AE351" s="73">
        <f t="shared" si="283"/>
        <v>2.3318296460050565</v>
      </c>
      <c r="AF351" s="73">
        <f t="shared" si="284"/>
        <v>5.3439688825605743E-2</v>
      </c>
      <c r="AG351" s="73">
        <f t="shared" si="285"/>
        <v>1147.878787878788</v>
      </c>
      <c r="AH351" s="73">
        <f t="shared" si="286"/>
        <v>2057.1410772609242</v>
      </c>
      <c r="AI351" s="73">
        <f t="shared" si="287"/>
        <v>0.26891953754455539</v>
      </c>
      <c r="AJ351" s="73">
        <f t="shared" si="288"/>
        <v>399.39393939393943</v>
      </c>
      <c r="AK351" s="73">
        <f t="shared" si="289"/>
        <v>120.75075888146446</v>
      </c>
      <c r="AL351" s="73">
        <f t="shared" si="290"/>
        <v>0.34144028543163452</v>
      </c>
      <c r="AM351" s="73">
        <f t="shared" si="291"/>
        <v>83.63636363636364</v>
      </c>
      <c r="AN351" s="73">
        <f t="shared" si="292"/>
        <v>0.22416357825760194</v>
      </c>
      <c r="AO351" s="73">
        <f t="shared" si="293"/>
        <v>64.242424242424249</v>
      </c>
      <c r="AP351" s="73">
        <f t="shared" si="294"/>
        <v>25.524041356885693</v>
      </c>
      <c r="AQ351" s="73">
        <f t="shared" si="295"/>
        <v>927.27272727272737</v>
      </c>
      <c r="AR351" s="73">
        <f t="shared" si="296"/>
        <v>41.557368019280595</v>
      </c>
      <c r="AS351" s="73">
        <f t="shared" si="297"/>
        <v>0.60098545962160776</v>
      </c>
      <c r="AT351" s="73">
        <f t="shared" si="298"/>
        <v>206.66666666666669</v>
      </c>
      <c r="AU351" s="73">
        <f t="shared" si="299"/>
        <v>737.12759297469256</v>
      </c>
      <c r="AV351" s="73">
        <f t="shared" si="300"/>
        <v>2057.1410772609242</v>
      </c>
      <c r="AW351" s="73">
        <f t="shared" si="301"/>
        <v>120.75075888146446</v>
      </c>
      <c r="AX351" s="73">
        <f t="shared" si="302"/>
        <v>0.22416357825760194</v>
      </c>
      <c r="AY351" s="73">
        <f t="shared" si="303"/>
        <v>25.524041356885693</v>
      </c>
      <c r="AZ351" s="73">
        <f t="shared" si="304"/>
        <v>41.557368019280595</v>
      </c>
      <c r="BA351" s="73">
        <f t="shared" si="305"/>
        <v>2829.0909090909095</v>
      </c>
      <c r="BC351" s="34">
        <f t="shared" si="306"/>
        <v>9.143939759874925E-2</v>
      </c>
      <c r="BD351" s="34">
        <f t="shared" si="307"/>
        <v>0.47121875125968449</v>
      </c>
      <c r="BE351" s="34">
        <f t="shared" si="308"/>
        <v>0.29288553623897989</v>
      </c>
      <c r="BF351" s="34">
        <f t="shared" si="309"/>
        <v>0.26051712982839786</v>
      </c>
      <c r="BG351" s="34">
        <f t="shared" si="310"/>
        <v>6.4535602406268868</v>
      </c>
      <c r="BH351" s="34">
        <f t="shared" si="311"/>
        <v>0.44382155412317159</v>
      </c>
      <c r="BI351" s="34">
        <f t="shared" si="312"/>
        <v>1.2326870797099829</v>
      </c>
      <c r="BJ351" s="34">
        <f t="shared" si="313"/>
        <v>0.59266160893529729</v>
      </c>
      <c r="BL351" s="49">
        <f t="shared" si="314"/>
        <v>1</v>
      </c>
      <c r="BM351" s="49">
        <f t="shared" si="315"/>
        <v>0.62154898432208883</v>
      </c>
      <c r="BN351" s="49">
        <f t="shared" si="316"/>
        <v>13.695465690562868</v>
      </c>
      <c r="BO351" s="49">
        <f t="shared" si="317"/>
        <v>0.9418588562885637</v>
      </c>
      <c r="BP351" s="49">
        <f t="shared" si="318"/>
        <v>1.2577207663128132</v>
      </c>
      <c r="BU351" s="38">
        <f t="shared" si="319"/>
        <v>4.02011458961355E-2</v>
      </c>
      <c r="BV351" s="38">
        <f t="shared" si="320"/>
        <v>2.4986981400327131E-2</v>
      </c>
      <c r="BW351" s="38">
        <f t="shared" si="320"/>
        <v>0.55057341434183593</v>
      </c>
      <c r="BX351" s="38">
        <f t="shared" si="320"/>
        <v>3.7863805295223867E-2</v>
      </c>
      <c r="BY351" s="38">
        <f t="shared" si="320"/>
        <v>5.0561816023140742E-2</v>
      </c>
    </row>
    <row r="352" spans="1:77" x14ac:dyDescent="0.25">
      <c r="A352" s="23" t="s">
        <v>904</v>
      </c>
      <c r="B352" s="24" t="s">
        <v>905</v>
      </c>
      <c r="C352" s="24" t="s">
        <v>215</v>
      </c>
      <c r="D352" s="24" t="s">
        <v>66</v>
      </c>
      <c r="E352" s="25">
        <v>100</v>
      </c>
      <c r="F352" s="26">
        <f t="shared" si="269"/>
        <v>6.9314718055994533E-3</v>
      </c>
      <c r="G352" s="27">
        <v>3162277.6601683851</v>
      </c>
      <c r="H352" s="28">
        <f t="shared" si="270"/>
        <v>6.5000000000000009</v>
      </c>
      <c r="I352" s="27">
        <v>4.444</v>
      </c>
      <c r="J352" s="27">
        <f t="shared" si="271"/>
        <v>1.7927891551263262E-3</v>
      </c>
      <c r="K352" s="20">
        <f t="shared" si="268"/>
        <v>0.96605459940491467</v>
      </c>
      <c r="S352" s="31">
        <f t="shared" si="272"/>
        <v>5.3613958687035712</v>
      </c>
      <c r="T352" s="31">
        <f t="shared" si="273"/>
        <v>10.289951726540563</v>
      </c>
      <c r="U352" s="31">
        <f t="shared" si="274"/>
        <v>3.3201389292571348</v>
      </c>
      <c r="V352" s="31">
        <f t="shared" si="275"/>
        <v>144521.12404257024</v>
      </c>
      <c r="W352" s="31">
        <f t="shared" si="276"/>
        <v>2.9554131040487253</v>
      </c>
      <c r="X352" s="32">
        <f t="shared" si="277"/>
        <v>81802.938280035509</v>
      </c>
      <c r="Y352" s="31">
        <f t="shared" si="278"/>
        <v>74.244472240255931</v>
      </c>
      <c r="Z352" s="31">
        <f t="shared" si="279"/>
        <v>5.0602421830822166</v>
      </c>
      <c r="AA352" s="31">
        <f t="shared" si="280"/>
        <v>14.343120457967817</v>
      </c>
      <c r="AB352" s="31">
        <f t="shared" si="281"/>
        <v>2.0887923824508334</v>
      </c>
      <c r="AD352" s="73">
        <f t="shared" si="282"/>
        <v>706.53242043027296</v>
      </c>
      <c r="AE352" s="73">
        <f t="shared" si="283"/>
        <v>4.3838397344895058E-2</v>
      </c>
      <c r="AF352" s="73">
        <f t="shared" si="284"/>
        <v>4.859109287270659E-2</v>
      </c>
      <c r="AG352" s="73">
        <f t="shared" si="285"/>
        <v>1147.878787878788</v>
      </c>
      <c r="AH352" s="73">
        <f t="shared" si="286"/>
        <v>1984.8567004015345</v>
      </c>
      <c r="AI352" s="73">
        <f t="shared" si="287"/>
        <v>1.0379105545554426E-4</v>
      </c>
      <c r="AJ352" s="73">
        <f t="shared" si="288"/>
        <v>399.39393939393943</v>
      </c>
      <c r="AK352" s="73">
        <f t="shared" si="289"/>
        <v>116.73494968516322</v>
      </c>
      <c r="AL352" s="73">
        <f t="shared" si="290"/>
        <v>3.8201561774006286E-4</v>
      </c>
      <c r="AM352" s="73">
        <f t="shared" si="291"/>
        <v>83.63636363636364</v>
      </c>
      <c r="AN352" s="73">
        <f t="shared" si="292"/>
        <v>0.2130918982249812</v>
      </c>
      <c r="AO352" s="73">
        <f t="shared" si="293"/>
        <v>64.242424242424249</v>
      </c>
      <c r="AP352" s="73">
        <f t="shared" si="294"/>
        <v>24.482353846679615</v>
      </c>
      <c r="AQ352" s="73">
        <f t="shared" si="295"/>
        <v>927.27272727272737</v>
      </c>
      <c r="AR352" s="73">
        <f t="shared" si="296"/>
        <v>39.62410655329996</v>
      </c>
      <c r="AS352" s="73">
        <f t="shared" si="297"/>
        <v>0.59843190280756542</v>
      </c>
      <c r="AT352" s="73">
        <f t="shared" si="298"/>
        <v>206.66666666666669</v>
      </c>
      <c r="AU352" s="73">
        <f t="shared" si="299"/>
        <v>706.53242043027296</v>
      </c>
      <c r="AV352" s="73">
        <f t="shared" si="300"/>
        <v>1984.8567004015345</v>
      </c>
      <c r="AW352" s="73">
        <f t="shared" si="301"/>
        <v>116.73494968516322</v>
      </c>
      <c r="AX352" s="73">
        <f t="shared" si="302"/>
        <v>0.2130918982249812</v>
      </c>
      <c r="AY352" s="73">
        <f t="shared" si="303"/>
        <v>24.482353846679615</v>
      </c>
      <c r="AZ352" s="73">
        <f t="shared" si="304"/>
        <v>39.62410655329996</v>
      </c>
      <c r="BA352" s="73">
        <f t="shared" si="305"/>
        <v>2829.0909090909095</v>
      </c>
      <c r="BC352" s="34">
        <f t="shared" si="306"/>
        <v>0.19058514118151626</v>
      </c>
      <c r="BD352" s="34">
        <f t="shared" si="307"/>
        <v>1.024539725054666</v>
      </c>
      <c r="BE352" s="34">
        <f t="shared" si="308"/>
        <v>0.63276911348629816</v>
      </c>
      <c r="BF352" s="34">
        <f t="shared" si="309"/>
        <v>0.56325598042724556</v>
      </c>
      <c r="BG352" s="34">
        <f t="shared" si="310"/>
        <v>14.149893223856342</v>
      </c>
      <c r="BH352" s="34">
        <f t="shared" si="311"/>
        <v>0.96440697087538829</v>
      </c>
      <c r="BI352" s="34">
        <f t="shared" si="312"/>
        <v>2.6929152840438895</v>
      </c>
      <c r="BJ352" s="34">
        <f t="shared" si="313"/>
        <v>1.2892211340239681</v>
      </c>
      <c r="BL352" s="49">
        <f t="shared" si="314"/>
        <v>1</v>
      </c>
      <c r="BM352" s="49">
        <f t="shared" si="315"/>
        <v>0.61761305883238027</v>
      </c>
      <c r="BN352" s="49">
        <f t="shared" si="316"/>
        <v>13.810975677981986</v>
      </c>
      <c r="BO352" s="49">
        <f t="shared" si="317"/>
        <v>0.941307542588386</v>
      </c>
      <c r="BP352" s="49">
        <f t="shared" si="318"/>
        <v>1.258341772892388</v>
      </c>
      <c r="BU352" s="38">
        <f t="shared" si="319"/>
        <v>4.0115876595583362E-2</v>
      </c>
      <c r="BV352" s="38">
        <f t="shared" si="320"/>
        <v>2.4776089251940532E-2</v>
      </c>
      <c r="BW352" s="38">
        <f t="shared" si="320"/>
        <v>0.5540393959625286</v>
      </c>
      <c r="BX352" s="38">
        <f t="shared" si="320"/>
        <v>3.7761377216967526E-2</v>
      </c>
      <c r="BY352" s="38">
        <f t="shared" si="320"/>
        <v>5.0479483276418623E-2</v>
      </c>
    </row>
    <row r="353" spans="1:77" x14ac:dyDescent="0.25">
      <c r="A353" s="23" t="s">
        <v>906</v>
      </c>
      <c r="B353" s="24" t="s">
        <v>907</v>
      </c>
      <c r="C353" s="24" t="s">
        <v>178</v>
      </c>
      <c r="D353" s="24" t="s">
        <v>90</v>
      </c>
      <c r="E353" s="25">
        <v>0.20499999999999999</v>
      </c>
      <c r="F353" s="26">
        <f t="shared" si="269"/>
        <v>3.3812057588290014</v>
      </c>
      <c r="G353" s="27">
        <v>6606.9344800759654</v>
      </c>
      <c r="H353" s="28">
        <f t="shared" si="270"/>
        <v>3.8200000000000003</v>
      </c>
      <c r="I353" s="27">
        <v>4.8580999999999997E-3</v>
      </c>
      <c r="J353" s="27">
        <f t="shared" si="271"/>
        <v>1.9598445082176429E-6</v>
      </c>
      <c r="K353" s="20">
        <f t="shared" si="268"/>
        <v>0.99988933757847465</v>
      </c>
      <c r="S353" s="31">
        <f t="shared" si="272"/>
        <v>5.3192627622176119</v>
      </c>
      <c r="T353" s="31">
        <f t="shared" si="273"/>
        <v>10.105505991898879</v>
      </c>
      <c r="U353" s="31">
        <f t="shared" si="274"/>
        <v>3.29805013605311</v>
      </c>
      <c r="V353" s="31">
        <f t="shared" si="275"/>
        <v>302.77936768614933</v>
      </c>
      <c r="W353" s="31">
        <f t="shared" si="276"/>
        <v>2.9368035158478087</v>
      </c>
      <c r="X353" s="32">
        <f t="shared" si="277"/>
        <v>156829.28076647146</v>
      </c>
      <c r="Y353" s="31">
        <f t="shared" si="278"/>
        <v>73.550170957548929</v>
      </c>
      <c r="Z353" s="31">
        <f t="shared" si="279"/>
        <v>5.0211405687953814</v>
      </c>
      <c r="AA353" s="31">
        <f t="shared" si="280"/>
        <v>14.216786072130963</v>
      </c>
      <c r="AB353" s="31">
        <f t="shared" si="281"/>
        <v>2.0871702821581959</v>
      </c>
      <c r="AD353" s="73">
        <f t="shared" si="282"/>
        <v>712.12876094520561</v>
      </c>
      <c r="AE353" s="73">
        <f t="shared" si="283"/>
        <v>21.384584070680514</v>
      </c>
      <c r="AF353" s="73">
        <f t="shared" si="284"/>
        <v>4.9477977688680515E-2</v>
      </c>
      <c r="AG353" s="73">
        <f t="shared" si="285"/>
        <v>1147.878787878788</v>
      </c>
      <c r="AH353" s="73">
        <f t="shared" si="286"/>
        <v>1998.15033979031</v>
      </c>
      <c r="AI353" s="73">
        <f t="shared" si="287"/>
        <v>4.9541024260109041E-2</v>
      </c>
      <c r="AJ353" s="73">
        <f t="shared" si="288"/>
        <v>399.39393939393943</v>
      </c>
      <c r="AK353" s="73">
        <f t="shared" si="289"/>
        <v>117.47466186903006</v>
      </c>
      <c r="AL353" s="73">
        <f t="shared" si="290"/>
        <v>1.9926125942344394E-4</v>
      </c>
      <c r="AM353" s="73">
        <f t="shared" si="291"/>
        <v>83.63636363636364</v>
      </c>
      <c r="AN353" s="73">
        <f t="shared" si="292"/>
        <v>0.21510345001807585</v>
      </c>
      <c r="AO353" s="73">
        <f t="shared" si="293"/>
        <v>64.242424242424249</v>
      </c>
      <c r="AP353" s="73">
        <f t="shared" si="294"/>
        <v>24.673007652091073</v>
      </c>
      <c r="AQ353" s="73">
        <f t="shared" si="295"/>
        <v>927.27272727272737</v>
      </c>
      <c r="AR353" s="73">
        <f t="shared" si="296"/>
        <v>39.976217581794522</v>
      </c>
      <c r="AS353" s="73">
        <f t="shared" si="297"/>
        <v>0.59889699019069165</v>
      </c>
      <c r="AT353" s="73">
        <f t="shared" si="298"/>
        <v>206.66666666666669</v>
      </c>
      <c r="AU353" s="73">
        <f t="shared" si="299"/>
        <v>712.12876094520561</v>
      </c>
      <c r="AV353" s="73">
        <f t="shared" si="300"/>
        <v>1998.15033979031</v>
      </c>
      <c r="AW353" s="73">
        <f t="shared" si="301"/>
        <v>117.47466186903006</v>
      </c>
      <c r="AX353" s="73">
        <f t="shared" si="302"/>
        <v>0.21510345001807585</v>
      </c>
      <c r="AY353" s="73">
        <f t="shared" si="303"/>
        <v>24.673007652091073</v>
      </c>
      <c r="AZ353" s="73">
        <f t="shared" si="304"/>
        <v>39.976217581794522</v>
      </c>
      <c r="BA353" s="73">
        <f t="shared" si="305"/>
        <v>2829.0909090909095</v>
      </c>
      <c r="BC353" s="34">
        <f t="shared" si="306"/>
        <v>1.6876855007543237E-2</v>
      </c>
      <c r="BD353" s="34">
        <f t="shared" si="307"/>
        <v>9.0011778552287577E-2</v>
      </c>
      <c r="BE353" s="34">
        <f t="shared" si="308"/>
        <v>5.5659333967316364E-2</v>
      </c>
      <c r="BF353" s="34">
        <f t="shared" si="309"/>
        <v>4.9563923051969036E-2</v>
      </c>
      <c r="BG353" s="34">
        <f t="shared" si="310"/>
        <v>1.2412955710305706</v>
      </c>
      <c r="BH353" s="34">
        <f t="shared" si="311"/>
        <v>8.474106135205281E-2</v>
      </c>
      <c r="BI353" s="34">
        <f t="shared" si="312"/>
        <v>0.23639315289186916</v>
      </c>
      <c r="BJ353" s="34">
        <f t="shared" si="313"/>
        <v>0.11326011821490273</v>
      </c>
      <c r="BL353" s="49">
        <f t="shared" si="314"/>
        <v>1</v>
      </c>
      <c r="BM353" s="49">
        <f t="shared" si="315"/>
        <v>0.61835611808274649</v>
      </c>
      <c r="BN353" s="49">
        <f t="shared" si="316"/>
        <v>13.790368227303782</v>
      </c>
      <c r="BO353" s="49">
        <f t="shared" si="317"/>
        <v>0.94144413892262979</v>
      </c>
      <c r="BP353" s="49">
        <f t="shared" si="318"/>
        <v>1.2582810831708016</v>
      </c>
      <c r="BU353" s="38">
        <f t="shared" si="319"/>
        <v>4.0129872524458869E-2</v>
      </c>
      <c r="BV353" s="38">
        <f t="shared" si="320"/>
        <v>2.4814552193379854E-2</v>
      </c>
      <c r="BW353" s="38">
        <f t="shared" si="320"/>
        <v>0.5534057190270486</v>
      </c>
      <c r="BX353" s="38">
        <f t="shared" si="320"/>
        <v>3.7780033283864083E-2</v>
      </c>
      <c r="BY353" s="38">
        <f t="shared" si="320"/>
        <v>5.0494659467582297E-2</v>
      </c>
    </row>
    <row r="354" spans="1:77" x14ac:dyDescent="0.25">
      <c r="A354" s="23" t="s">
        <v>908</v>
      </c>
      <c r="B354" s="24" t="s">
        <v>909</v>
      </c>
      <c r="C354" s="24" t="s">
        <v>65</v>
      </c>
      <c r="D354" s="24" t="s">
        <v>66</v>
      </c>
      <c r="E354" s="25">
        <v>1.0699999999999999E-2</v>
      </c>
      <c r="F354" s="26">
        <f t="shared" si="269"/>
        <v>64.780110332705164</v>
      </c>
      <c r="G354" s="27">
        <v>128.82495516931343</v>
      </c>
      <c r="H354" s="28">
        <f t="shared" si="270"/>
        <v>2.1100000000000003</v>
      </c>
      <c r="I354" s="27">
        <v>1.3029E-5</v>
      </c>
      <c r="J354" s="27">
        <f t="shared" si="271"/>
        <v>5.2561318411658201E-9</v>
      </c>
      <c r="K354" s="20">
        <f t="shared" si="268"/>
        <v>0.99993908771243656</v>
      </c>
      <c r="S354" s="31">
        <f t="shared" si="272"/>
        <v>3.8912078244119197</v>
      </c>
      <c r="T354" s="31">
        <f t="shared" si="273"/>
        <v>5.500833986323217</v>
      </c>
      <c r="U354" s="31">
        <f t="shared" si="274"/>
        <v>2.5493749768718326</v>
      </c>
      <c r="V354" s="31">
        <f t="shared" si="275"/>
        <v>6.7211558139782674</v>
      </c>
      <c r="W354" s="31">
        <f t="shared" si="276"/>
        <v>2.3060521533840346</v>
      </c>
      <c r="X354" s="32">
        <f t="shared" si="277"/>
        <v>1318614.876183291</v>
      </c>
      <c r="Y354" s="31">
        <f t="shared" si="278"/>
        <v>50.017598645916614</v>
      </c>
      <c r="Z354" s="31">
        <f t="shared" si="279"/>
        <v>3.6958346985268933</v>
      </c>
      <c r="AA354" s="31">
        <f t="shared" si="280"/>
        <v>9.9348221118164641</v>
      </c>
      <c r="AB354" s="31">
        <f t="shared" si="281"/>
        <v>2.0107607040537565</v>
      </c>
      <c r="AD354" s="73">
        <f t="shared" si="282"/>
        <v>973.47666095744512</v>
      </c>
      <c r="AE354" s="73">
        <f t="shared" si="283"/>
        <v>409.70464808313136</v>
      </c>
      <c r="AF354" s="73">
        <f t="shared" si="284"/>
        <v>9.0895308101127101E-2</v>
      </c>
      <c r="AG354" s="73">
        <f t="shared" si="285"/>
        <v>1147.878787878788</v>
      </c>
      <c r="AH354" s="73">
        <f t="shared" si="286"/>
        <v>2584.9473144535796</v>
      </c>
      <c r="AI354" s="73">
        <f t="shared" si="287"/>
        <v>2.2317590032362999</v>
      </c>
      <c r="AJ354" s="73">
        <f t="shared" si="288"/>
        <v>399.39393939393943</v>
      </c>
      <c r="AK354" s="73">
        <f t="shared" si="289"/>
        <v>149.60633023573513</v>
      </c>
      <c r="AL354" s="73">
        <f t="shared" si="290"/>
        <v>2.3699110759657598E-5</v>
      </c>
      <c r="AM354" s="73">
        <f t="shared" si="291"/>
        <v>83.63636363636364</v>
      </c>
      <c r="AN354" s="73">
        <f t="shared" si="292"/>
        <v>0.31630657909802834</v>
      </c>
      <c r="AO354" s="73">
        <f t="shared" si="293"/>
        <v>64.242424242424249</v>
      </c>
      <c r="AP354" s="73">
        <f t="shared" si="294"/>
        <v>33.520611656547516</v>
      </c>
      <c r="AQ354" s="73">
        <f t="shared" si="295"/>
        <v>927.27272727272737</v>
      </c>
      <c r="AR354" s="73">
        <f t="shared" si="296"/>
        <v>57.206191206721094</v>
      </c>
      <c r="AS354" s="73">
        <f t="shared" si="297"/>
        <v>0.6216552757769539</v>
      </c>
      <c r="AT354" s="73">
        <f t="shared" si="298"/>
        <v>206.66666666666669</v>
      </c>
      <c r="AU354" s="73">
        <f t="shared" si="299"/>
        <v>973.47666095744512</v>
      </c>
      <c r="AV354" s="73">
        <f t="shared" si="300"/>
        <v>2584.9473144535796</v>
      </c>
      <c r="AW354" s="73">
        <f t="shared" si="301"/>
        <v>149.60633023573513</v>
      </c>
      <c r="AX354" s="73">
        <f t="shared" si="302"/>
        <v>0.31630657909802834</v>
      </c>
      <c r="AY354" s="73">
        <f t="shared" si="303"/>
        <v>33.520611656547516</v>
      </c>
      <c r="AZ354" s="73">
        <f t="shared" si="304"/>
        <v>57.206191206721094</v>
      </c>
      <c r="BA354" s="73">
        <f t="shared" si="305"/>
        <v>2829.0909090909095</v>
      </c>
      <c r="BC354" s="34">
        <f t="shared" si="306"/>
        <v>1.3070016299543822E-3</v>
      </c>
      <c r="BD354" s="34">
        <f t="shared" si="307"/>
        <v>5.0971849476171803E-3</v>
      </c>
      <c r="BE354" s="34">
        <f t="shared" si="308"/>
        <v>3.3291629596752556E-3</v>
      </c>
      <c r="BF354" s="34">
        <f t="shared" si="309"/>
        <v>3.0140134457834404E-3</v>
      </c>
      <c r="BG354" s="34">
        <f t="shared" si="310"/>
        <v>6.5373082956617132E-2</v>
      </c>
      <c r="BH354" s="34">
        <f t="shared" si="311"/>
        <v>4.8304619750166129E-3</v>
      </c>
      <c r="BI354" s="34">
        <f t="shared" si="312"/>
        <v>1.2845240454335279E-2</v>
      </c>
      <c r="BJ354" s="34">
        <f t="shared" si="313"/>
        <v>6.3882491976488655E-3</v>
      </c>
      <c r="BL354" s="49">
        <f t="shared" si="314"/>
        <v>1</v>
      </c>
      <c r="BM354" s="49">
        <f t="shared" si="315"/>
        <v>0.65313756394724598</v>
      </c>
      <c r="BN354" s="49">
        <f t="shared" si="316"/>
        <v>12.8253307714835</v>
      </c>
      <c r="BO354" s="49">
        <f t="shared" si="317"/>
        <v>0.94767249465310177</v>
      </c>
      <c r="BP354" s="49">
        <f t="shared" si="318"/>
        <v>1.2532896615091882</v>
      </c>
      <c r="BU354" s="38">
        <f t="shared" si="319"/>
        <v>4.0841892201635019E-2</v>
      </c>
      <c r="BV354" s="38">
        <f t="shared" si="320"/>
        <v>2.6675373979571919E-2</v>
      </c>
      <c r="BW354" s="38">
        <f t="shared" si="320"/>
        <v>0.5238107768192416</v>
      </c>
      <c r="BX354" s="38">
        <f t="shared" si="320"/>
        <v>3.8704737869076522E-2</v>
      </c>
      <c r="BY354" s="38">
        <f t="shared" si="320"/>
        <v>5.1186721252781904E-2</v>
      </c>
    </row>
    <row r="355" spans="1:77" x14ac:dyDescent="0.25">
      <c r="A355" s="23" t="s">
        <v>910</v>
      </c>
      <c r="B355" s="24" t="s">
        <v>911</v>
      </c>
      <c r="C355" s="24" t="s">
        <v>525</v>
      </c>
      <c r="D355" s="24" t="s">
        <v>133</v>
      </c>
      <c r="E355" s="25">
        <v>1.3899999999999999E-2</v>
      </c>
      <c r="F355" s="26">
        <f t="shared" si="269"/>
        <v>49.86670363740614</v>
      </c>
      <c r="G355" s="27">
        <v>363.07805477010152</v>
      </c>
      <c r="H355" s="28">
        <f t="shared" si="270"/>
        <v>2.56</v>
      </c>
      <c r="I355" s="27">
        <v>8.0320786646586442E-2</v>
      </c>
      <c r="J355" s="27">
        <f t="shared" si="271"/>
        <v>3.2402843211344646E-5</v>
      </c>
      <c r="K355" s="20">
        <f t="shared" si="268"/>
        <v>0.99995106017328916</v>
      </c>
      <c r="S355" s="31">
        <f t="shared" si="272"/>
        <v>4.7001043704103651</v>
      </c>
      <c r="T355" s="31">
        <f t="shared" si="273"/>
        <v>7.770645106114622</v>
      </c>
      <c r="U355" s="31">
        <f t="shared" si="274"/>
        <v>2.9734488232653895</v>
      </c>
      <c r="V355" s="31">
        <f t="shared" si="275"/>
        <v>17.426833685999465</v>
      </c>
      <c r="W355" s="31">
        <f t="shared" si="276"/>
        <v>2.6633301438685866</v>
      </c>
      <c r="X355" s="32">
        <f t="shared" si="277"/>
        <v>549.16740801438652</v>
      </c>
      <c r="Y355" s="31">
        <f t="shared" si="278"/>
        <v>63.347209403460226</v>
      </c>
      <c r="Z355" s="31">
        <f t="shared" si="279"/>
        <v>4.4465308464628412</v>
      </c>
      <c r="AA355" s="31">
        <f t="shared" si="280"/>
        <v>12.360265115368126</v>
      </c>
      <c r="AB355" s="31">
        <f t="shared" si="281"/>
        <v>2.0598917518164375</v>
      </c>
      <c r="AD355" s="73">
        <f t="shared" si="282"/>
        <v>805.93954973584357</v>
      </c>
      <c r="AE355" s="73">
        <f t="shared" si="283"/>
        <v>315.3841535603961</v>
      </c>
      <c r="AF355" s="73">
        <f t="shared" si="284"/>
        <v>6.4344722114069566E-2</v>
      </c>
      <c r="AG355" s="73">
        <f t="shared" si="285"/>
        <v>1147.878787878788</v>
      </c>
      <c r="AH355" s="73">
        <f t="shared" si="286"/>
        <v>2216.2816284031342</v>
      </c>
      <c r="AI355" s="73">
        <f t="shared" si="287"/>
        <v>0.86074155926849993</v>
      </c>
      <c r="AJ355" s="73">
        <f t="shared" si="288"/>
        <v>399.39393939393943</v>
      </c>
      <c r="AK355" s="73">
        <f t="shared" si="289"/>
        <v>129.53707627807441</v>
      </c>
      <c r="AL355" s="73">
        <f t="shared" si="290"/>
        <v>5.6904323788969903E-2</v>
      </c>
      <c r="AM355" s="73">
        <f t="shared" si="291"/>
        <v>83.63636363636364</v>
      </c>
      <c r="AN355" s="73">
        <f t="shared" si="292"/>
        <v>0.24974889456652011</v>
      </c>
      <c r="AO355" s="73">
        <f t="shared" si="293"/>
        <v>64.242424242424249</v>
      </c>
      <c r="AP355" s="73">
        <f t="shared" si="294"/>
        <v>27.861414651978318</v>
      </c>
      <c r="AQ355" s="73">
        <f t="shared" si="295"/>
        <v>927.27272727272737</v>
      </c>
      <c r="AR355" s="73">
        <f t="shared" si="296"/>
        <v>45.980675012115768</v>
      </c>
      <c r="AS355" s="73">
        <f t="shared" si="297"/>
        <v>0.60682800389764902</v>
      </c>
      <c r="AT355" s="73">
        <f t="shared" si="298"/>
        <v>206.66666666666669</v>
      </c>
      <c r="AU355" s="73">
        <f t="shared" si="299"/>
        <v>805.93954973584357</v>
      </c>
      <c r="AV355" s="73">
        <f t="shared" si="300"/>
        <v>2216.2816284031342</v>
      </c>
      <c r="AW355" s="73">
        <f t="shared" si="301"/>
        <v>129.53707627807441</v>
      </c>
      <c r="AX355" s="73">
        <f t="shared" si="302"/>
        <v>0.24974889456652011</v>
      </c>
      <c r="AY355" s="73">
        <f t="shared" si="303"/>
        <v>27.861414651978318</v>
      </c>
      <c r="AZ355" s="73">
        <f t="shared" si="304"/>
        <v>45.980675012115768</v>
      </c>
      <c r="BA355" s="73">
        <f t="shared" si="305"/>
        <v>2829.0909090909095</v>
      </c>
      <c r="BC355" s="34">
        <f t="shared" si="306"/>
        <v>1.4037854548922012E-3</v>
      </c>
      <c r="BD355" s="34">
        <f t="shared" si="307"/>
        <v>6.6145136312119532E-3</v>
      </c>
      <c r="BE355" s="34">
        <f t="shared" si="308"/>
        <v>4.1724637411969523E-3</v>
      </c>
      <c r="BF355" s="34">
        <f t="shared" si="309"/>
        <v>3.7371024463372779E-3</v>
      </c>
      <c r="BG355" s="34">
        <f t="shared" si="310"/>
        <v>8.8925891168587956E-2</v>
      </c>
      <c r="BH355" s="34">
        <f t="shared" si="311"/>
        <v>6.241975326994045E-3</v>
      </c>
      <c r="BI355" s="34">
        <f t="shared" si="312"/>
        <v>1.7125151923027562E-2</v>
      </c>
      <c r="BJ355" s="34">
        <f t="shared" si="313"/>
        <v>8.3136174063158392E-3</v>
      </c>
      <c r="BL355" s="49">
        <f t="shared" si="314"/>
        <v>1</v>
      </c>
      <c r="BM355" s="49">
        <f t="shared" si="315"/>
        <v>0.63080431515150526</v>
      </c>
      <c r="BN355" s="49">
        <f t="shared" si="316"/>
        <v>13.44405592407773</v>
      </c>
      <c r="BO355" s="49">
        <f t="shared" si="317"/>
        <v>0.9436786550019326</v>
      </c>
      <c r="BP355" s="49">
        <f t="shared" si="318"/>
        <v>1.2568750886061089</v>
      </c>
      <c r="BU355" s="38">
        <f t="shared" si="319"/>
        <v>4.0374687308018541E-2</v>
      </c>
      <c r="BV355" s="38">
        <f t="shared" si="320"/>
        <v>2.5468526976790806E-2</v>
      </c>
      <c r="BW355" s="38">
        <f t="shared" si="320"/>
        <v>0.54279955408615266</v>
      </c>
      <c r="BX355" s="38">
        <f t="shared" si="320"/>
        <v>3.8100730614954538E-2</v>
      </c>
      <c r="BY355" s="38">
        <f t="shared" si="320"/>
        <v>5.0745938687709741E-2</v>
      </c>
    </row>
    <row r="356" spans="1:77" x14ac:dyDescent="0.25">
      <c r="A356" s="23" t="s">
        <v>912</v>
      </c>
      <c r="B356" s="24" t="s">
        <v>913</v>
      </c>
      <c r="C356" s="24" t="s">
        <v>914</v>
      </c>
      <c r="D356" s="24" t="s">
        <v>236</v>
      </c>
      <c r="E356" s="25">
        <v>17</v>
      </c>
      <c r="F356" s="26">
        <f t="shared" si="269"/>
        <v>4.0773363562349722E-2</v>
      </c>
      <c r="G356" s="27">
        <v>6309.5734448019384</v>
      </c>
      <c r="H356" s="28">
        <f t="shared" si="270"/>
        <v>3.8000000000000003</v>
      </c>
      <c r="I356" s="27">
        <v>0.51914000000000005</v>
      </c>
      <c r="J356" s="27">
        <f t="shared" si="271"/>
        <v>2.0943036948521177E-4</v>
      </c>
      <c r="K356" s="20">
        <f t="shared" si="268"/>
        <v>0.99989261681323083</v>
      </c>
      <c r="S356" s="31">
        <f t="shared" si="272"/>
        <v>5.3172924751136996</v>
      </c>
      <c r="T356" s="31">
        <f t="shared" si="273"/>
        <v>10.096972244144114</v>
      </c>
      <c r="U356" s="31">
        <f t="shared" si="274"/>
        <v>3.297017189090004</v>
      </c>
      <c r="V356" s="31">
        <f t="shared" si="275"/>
        <v>289.18957331092156</v>
      </c>
      <c r="W356" s="31">
        <f t="shared" si="276"/>
        <v>2.9359332683227746</v>
      </c>
      <c r="X356" s="32">
        <f t="shared" si="277"/>
        <v>1401.757187716491</v>
      </c>
      <c r="Y356" s="31">
        <f t="shared" si="278"/>
        <v>73.517703072371674</v>
      </c>
      <c r="Z356" s="31">
        <f t="shared" si="279"/>
        <v>5.019312044558812</v>
      </c>
      <c r="AA356" s="31">
        <f t="shared" si="280"/>
        <v>14.210878247335796</v>
      </c>
      <c r="AB356" s="31">
        <f t="shared" si="281"/>
        <v>2.08709378361704</v>
      </c>
      <c r="AD356" s="73">
        <f t="shared" si="282"/>
        <v>712.39263548672886</v>
      </c>
      <c r="AE356" s="73">
        <f t="shared" si="283"/>
        <v>0.25787292555820623</v>
      </c>
      <c r="AF356" s="73">
        <f t="shared" si="284"/>
        <v>4.9519795430752252E-2</v>
      </c>
      <c r="AG356" s="73">
        <f t="shared" si="285"/>
        <v>1147.878787878788</v>
      </c>
      <c r="AH356" s="73">
        <f t="shared" si="286"/>
        <v>1998.7763551268831</v>
      </c>
      <c r="AI356" s="73">
        <f t="shared" si="287"/>
        <v>5.1869089982275331E-2</v>
      </c>
      <c r="AJ356" s="73">
        <f t="shared" si="288"/>
        <v>399.39393939393943</v>
      </c>
      <c r="AK356" s="73">
        <f t="shared" si="289"/>
        <v>117.50948283544942</v>
      </c>
      <c r="AL356" s="73">
        <f t="shared" si="290"/>
        <v>2.2293447305882758E-2</v>
      </c>
      <c r="AM356" s="73">
        <f t="shared" si="291"/>
        <v>83.63636363636364</v>
      </c>
      <c r="AN356" s="73">
        <f t="shared" si="292"/>
        <v>0.2151984469211965</v>
      </c>
      <c r="AO356" s="73">
        <f t="shared" si="293"/>
        <v>64.242424242424249</v>
      </c>
      <c r="AP356" s="73">
        <f t="shared" si="294"/>
        <v>24.681995974012562</v>
      </c>
      <c r="AQ356" s="73">
        <f t="shared" si="295"/>
        <v>927.27272727272737</v>
      </c>
      <c r="AR356" s="73">
        <f t="shared" si="296"/>
        <v>39.992836715766138</v>
      </c>
      <c r="AS356" s="73">
        <f t="shared" si="297"/>
        <v>0.59891894164606552</v>
      </c>
      <c r="AT356" s="73">
        <f t="shared" si="298"/>
        <v>206.66666666666669</v>
      </c>
      <c r="AU356" s="73">
        <f t="shared" si="299"/>
        <v>712.39263548672886</v>
      </c>
      <c r="AV356" s="73">
        <f t="shared" si="300"/>
        <v>1998.7763551268831</v>
      </c>
      <c r="AW356" s="73">
        <f t="shared" si="301"/>
        <v>117.50948283544942</v>
      </c>
      <c r="AX356" s="73">
        <f t="shared" si="302"/>
        <v>0.2151984469211965</v>
      </c>
      <c r="AY356" s="73">
        <f t="shared" si="303"/>
        <v>24.681995974012562</v>
      </c>
      <c r="AZ356" s="73">
        <f t="shared" si="304"/>
        <v>39.992836715766138</v>
      </c>
      <c r="BA356" s="73">
        <f t="shared" si="305"/>
        <v>2829.0909090909095</v>
      </c>
      <c r="BC356" s="34">
        <f t="shared" si="306"/>
        <v>0.17812615468995338</v>
      </c>
      <c r="BD356" s="34">
        <f t="shared" si="307"/>
        <v>0.94968657453677596</v>
      </c>
      <c r="BE356" s="34">
        <f t="shared" si="308"/>
        <v>0.5872697539413142</v>
      </c>
      <c r="BF356" s="34">
        <f t="shared" si="309"/>
        <v>0.52286730713735152</v>
      </c>
      <c r="BG356" s="34">
        <f t="shared" si="310"/>
        <v>13.095425749919336</v>
      </c>
      <c r="BH356" s="34">
        <f t="shared" si="311"/>
        <v>0.89407075368622901</v>
      </c>
      <c r="BI356" s="34">
        <f t="shared" si="312"/>
        <v>2.4939801102272421</v>
      </c>
      <c r="BJ356" s="34">
        <f t="shared" si="313"/>
        <v>1.1949535424829101</v>
      </c>
      <c r="BL356" s="49">
        <f t="shared" si="314"/>
        <v>1</v>
      </c>
      <c r="BM356" s="49">
        <f t="shared" si="315"/>
        <v>0.61838270613414104</v>
      </c>
      <c r="BN356" s="49">
        <f t="shared" si="316"/>
        <v>13.789208040881096</v>
      </c>
      <c r="BO356" s="49">
        <f t="shared" si="317"/>
        <v>0.94143770972262675</v>
      </c>
      <c r="BP356" s="49">
        <f t="shared" si="318"/>
        <v>1.2582609615870024</v>
      </c>
      <c r="BU356" s="38">
        <f t="shared" si="319"/>
        <v>4.0131064140724336E-2</v>
      </c>
      <c r="BV356" s="38">
        <f t="shared" si="320"/>
        <v>2.4816356043383902E-2</v>
      </c>
      <c r="BW356" s="38">
        <f t="shared" si="320"/>
        <v>0.55337559233839106</v>
      </c>
      <c r="BX356" s="38">
        <f t="shared" si="320"/>
        <v>3.7780897113375352E-2</v>
      </c>
      <c r="BY356" s="38">
        <f t="shared" si="320"/>
        <v>5.0495351355217474E-2</v>
      </c>
    </row>
    <row r="357" spans="1:77" x14ac:dyDescent="0.25">
      <c r="A357" s="23" t="s">
        <v>915</v>
      </c>
      <c r="B357" s="24" t="s">
        <v>916</v>
      </c>
      <c r="C357" s="24" t="s">
        <v>215</v>
      </c>
      <c r="D357" s="24" t="s">
        <v>90</v>
      </c>
      <c r="E357" s="25">
        <v>9.82</v>
      </c>
      <c r="F357" s="26">
        <f t="shared" si="269"/>
        <v>7.0585252602845747E-2</v>
      </c>
      <c r="G357" s="27">
        <v>169824.36524617471</v>
      </c>
      <c r="H357" s="28">
        <f t="shared" si="270"/>
        <v>5.23</v>
      </c>
      <c r="I357" s="27">
        <v>1.1312</v>
      </c>
      <c r="J357" s="27">
        <f t="shared" si="271"/>
        <v>4.5634633039579216E-4</v>
      </c>
      <c r="K357" s="20">
        <f t="shared" si="268"/>
        <v>0.99808172202324097</v>
      </c>
      <c r="S357" s="31">
        <f t="shared" si="272"/>
        <v>5.3598273077192049</v>
      </c>
      <c r="T357" s="31">
        <f t="shared" si="273"/>
        <v>10.283017313694044</v>
      </c>
      <c r="U357" s="31">
        <f t="shared" si="274"/>
        <v>3.3193165920951908</v>
      </c>
      <c r="V357" s="31">
        <f t="shared" si="275"/>
        <v>7762.0327985205677</v>
      </c>
      <c r="W357" s="31">
        <f t="shared" si="276"/>
        <v>2.954720293182838</v>
      </c>
      <c r="X357" s="32">
        <f t="shared" si="277"/>
        <v>17260.503506164758</v>
      </c>
      <c r="Y357" s="31">
        <f t="shared" si="278"/>
        <v>74.218624302748339</v>
      </c>
      <c r="Z357" s="31">
        <f t="shared" si="279"/>
        <v>5.0587864806260852</v>
      </c>
      <c r="AA357" s="31">
        <f t="shared" si="280"/>
        <v>14.338417192409329</v>
      </c>
      <c r="AB357" s="31">
        <f t="shared" si="281"/>
        <v>2.0887324612125395</v>
      </c>
      <c r="AD357" s="73">
        <f t="shared" si="282"/>
        <v>706.73918813476234</v>
      </c>
      <c r="AE357" s="73">
        <f t="shared" si="283"/>
        <v>0.4464195248970983</v>
      </c>
      <c r="AF357" s="73">
        <f t="shared" si="284"/>
        <v>4.8623860560279591E-2</v>
      </c>
      <c r="AG357" s="73">
        <f t="shared" si="285"/>
        <v>1147.878787878788</v>
      </c>
      <c r="AH357" s="73">
        <f t="shared" si="286"/>
        <v>1985.3484345825282</v>
      </c>
      <c r="AI357" s="73">
        <f t="shared" si="287"/>
        <v>1.9324834601135645E-3</v>
      </c>
      <c r="AJ357" s="73">
        <f t="shared" si="288"/>
        <v>399.39393939393943</v>
      </c>
      <c r="AK357" s="73">
        <f t="shared" si="289"/>
        <v>116.76232122410627</v>
      </c>
      <c r="AL357" s="73">
        <f t="shared" si="290"/>
        <v>1.8104917964205827E-3</v>
      </c>
      <c r="AM357" s="73">
        <f t="shared" si="291"/>
        <v>83.63636363636364</v>
      </c>
      <c r="AN357" s="73">
        <f t="shared" si="292"/>
        <v>0.21316611121559426</v>
      </c>
      <c r="AO357" s="73">
        <f t="shared" si="293"/>
        <v>64.242424242424249</v>
      </c>
      <c r="AP357" s="73">
        <f t="shared" si="294"/>
        <v>24.4893988213515</v>
      </c>
      <c r="AQ357" s="73">
        <f t="shared" si="295"/>
        <v>927.27272727272737</v>
      </c>
      <c r="AR357" s="73">
        <f t="shared" si="296"/>
        <v>39.637103991799428</v>
      </c>
      <c r="AS357" s="73">
        <f t="shared" si="297"/>
        <v>0.59844907053072605</v>
      </c>
      <c r="AT357" s="73">
        <f t="shared" si="298"/>
        <v>206.66666666666669</v>
      </c>
      <c r="AU357" s="73">
        <f t="shared" si="299"/>
        <v>706.73918813476234</v>
      </c>
      <c r="AV357" s="73">
        <f t="shared" si="300"/>
        <v>1985.3484345825282</v>
      </c>
      <c r="AW357" s="73">
        <f t="shared" si="301"/>
        <v>116.76232122410627</v>
      </c>
      <c r="AX357" s="73">
        <f t="shared" si="302"/>
        <v>0.21316611121559426</v>
      </c>
      <c r="AY357" s="73">
        <f t="shared" si="303"/>
        <v>24.4893988213515</v>
      </c>
      <c r="AZ357" s="73">
        <f t="shared" si="304"/>
        <v>39.637103991799428</v>
      </c>
      <c r="BA357" s="73">
        <f t="shared" si="305"/>
        <v>2829.0909090909095</v>
      </c>
      <c r="BC357" s="34">
        <f t="shared" si="306"/>
        <v>0.16362199571034602</v>
      </c>
      <c r="BD357" s="34">
        <f t="shared" si="307"/>
        <v>0.87933539363649926</v>
      </c>
      <c r="BE357" s="34">
        <f t="shared" si="308"/>
        <v>0.54311267654216577</v>
      </c>
      <c r="BF357" s="34">
        <f t="shared" si="309"/>
        <v>0.48344973486734905</v>
      </c>
      <c r="BG357" s="34">
        <f t="shared" si="310"/>
        <v>12.143799427292072</v>
      </c>
      <c r="BH357" s="34">
        <f t="shared" si="311"/>
        <v>0.8277287398325579</v>
      </c>
      <c r="BI357" s="34">
        <f t="shared" si="312"/>
        <v>2.3111856840803648</v>
      </c>
      <c r="BJ357" s="34">
        <f t="shared" si="313"/>
        <v>1.1065015395694515</v>
      </c>
      <c r="BL357" s="49">
        <f t="shared" si="314"/>
        <v>1</v>
      </c>
      <c r="BM357" s="49">
        <f t="shared" si="315"/>
        <v>0.61763995907877489</v>
      </c>
      <c r="BN357" s="49">
        <f t="shared" si="316"/>
        <v>13.810202017538817</v>
      </c>
      <c r="BO357" s="49">
        <f t="shared" si="317"/>
        <v>0.94131175183280003</v>
      </c>
      <c r="BP357" s="49">
        <f t="shared" si="318"/>
        <v>1.2583384537650699</v>
      </c>
      <c r="BU357" s="38">
        <f t="shared" si="319"/>
        <v>4.0116427164892721E-2</v>
      </c>
      <c r="BV357" s="38">
        <f t="shared" si="320"/>
        <v>2.4777508432510992E-2</v>
      </c>
      <c r="BW357" s="38">
        <f t="shared" si="320"/>
        <v>0.55401596336905046</v>
      </c>
      <c r="BX357" s="38">
        <f t="shared" si="320"/>
        <v>3.7762064331858095E-2</v>
      </c>
      <c r="BY357" s="38">
        <f t="shared" si="320"/>
        <v>5.0480042929250152E-2</v>
      </c>
    </row>
    <row r="358" spans="1:77" x14ac:dyDescent="0.25">
      <c r="A358" s="23" t="s">
        <v>917</v>
      </c>
      <c r="B358" s="24" t="s">
        <v>918</v>
      </c>
      <c r="C358" s="24" t="s">
        <v>77</v>
      </c>
      <c r="D358" s="24" t="s">
        <v>66</v>
      </c>
      <c r="E358" s="25">
        <v>2.79</v>
      </c>
      <c r="F358" s="26">
        <f t="shared" si="269"/>
        <v>0.24843984966306282</v>
      </c>
      <c r="G358" s="27">
        <v>1202.2644346174138</v>
      </c>
      <c r="H358" s="28">
        <f t="shared" si="270"/>
        <v>3.0800000000000005</v>
      </c>
      <c r="I358" s="27">
        <v>1.1716</v>
      </c>
      <c r="J358" s="27">
        <f t="shared" si="271"/>
        <v>4.7264441362421326E-4</v>
      </c>
      <c r="K358" s="20">
        <f t="shared" si="268"/>
        <v>0.99994733995542817</v>
      </c>
      <c r="S358" s="31">
        <f t="shared" si="272"/>
        <v>5.1388661014756662</v>
      </c>
      <c r="T358" s="31">
        <f t="shared" si="273"/>
        <v>9.3563419059510675</v>
      </c>
      <c r="U358" s="31">
        <f t="shared" si="274"/>
        <v>3.2034749939340865</v>
      </c>
      <c r="V358" s="31">
        <f t="shared" si="275"/>
        <v>55.778766157943259</v>
      </c>
      <c r="W358" s="31">
        <f t="shared" si="276"/>
        <v>2.8571249008767787</v>
      </c>
      <c r="X358" s="32">
        <f t="shared" si="277"/>
        <v>119.9905691877135</v>
      </c>
      <c r="Y358" s="31">
        <f t="shared" si="278"/>
        <v>70.577457967802289</v>
      </c>
      <c r="Z358" s="31">
        <f t="shared" si="279"/>
        <v>4.8537235128202818</v>
      </c>
      <c r="AA358" s="31">
        <f t="shared" si="280"/>
        <v>13.675874109006477</v>
      </c>
      <c r="AB358" s="31">
        <f t="shared" si="281"/>
        <v>2.0799172092899294</v>
      </c>
      <c r="AD358" s="73">
        <f t="shared" si="282"/>
        <v>737.12759297469256</v>
      </c>
      <c r="AE358" s="73">
        <f t="shared" si="283"/>
        <v>1.5712687220392492</v>
      </c>
      <c r="AF358" s="73">
        <f t="shared" si="284"/>
        <v>5.3439688825605743E-2</v>
      </c>
      <c r="AG358" s="73">
        <f t="shared" si="285"/>
        <v>1147.878787878788</v>
      </c>
      <c r="AH358" s="73">
        <f t="shared" si="286"/>
        <v>2057.1410772609242</v>
      </c>
      <c r="AI358" s="73">
        <f t="shared" si="287"/>
        <v>0.26891953754455539</v>
      </c>
      <c r="AJ358" s="73">
        <f t="shared" si="288"/>
        <v>399.39393939393943</v>
      </c>
      <c r="AK358" s="73">
        <f t="shared" si="289"/>
        <v>120.75075888146446</v>
      </c>
      <c r="AL358" s="73">
        <f t="shared" si="290"/>
        <v>0.26043713444772837</v>
      </c>
      <c r="AM358" s="73">
        <f t="shared" si="291"/>
        <v>83.63636363636364</v>
      </c>
      <c r="AN358" s="73">
        <f t="shared" si="292"/>
        <v>0.22416357825760194</v>
      </c>
      <c r="AO358" s="73">
        <f t="shared" si="293"/>
        <v>64.242424242424249</v>
      </c>
      <c r="AP358" s="73">
        <f t="shared" si="294"/>
        <v>25.524041356885693</v>
      </c>
      <c r="AQ358" s="73">
        <f t="shared" si="295"/>
        <v>927.27272727272737</v>
      </c>
      <c r="AR358" s="73">
        <f t="shared" si="296"/>
        <v>41.557368019280595</v>
      </c>
      <c r="AS358" s="73">
        <f t="shared" si="297"/>
        <v>0.60098545962160776</v>
      </c>
      <c r="AT358" s="73">
        <f t="shared" si="298"/>
        <v>206.66666666666669</v>
      </c>
      <c r="AU358" s="73">
        <f t="shared" si="299"/>
        <v>737.12759297469256</v>
      </c>
      <c r="AV358" s="73">
        <f t="shared" si="300"/>
        <v>2057.1410772609242</v>
      </c>
      <c r="AW358" s="73">
        <f t="shared" si="301"/>
        <v>120.75075888146446</v>
      </c>
      <c r="AX358" s="73">
        <f t="shared" si="302"/>
        <v>0.22416357825760194</v>
      </c>
      <c r="AY358" s="73">
        <f t="shared" si="303"/>
        <v>25.524041356885693</v>
      </c>
      <c r="AZ358" s="73">
        <f t="shared" si="304"/>
        <v>41.557368019280595</v>
      </c>
      <c r="BA358" s="73">
        <f t="shared" si="305"/>
        <v>2829.0909090909095</v>
      </c>
      <c r="BC358" s="34">
        <f t="shared" si="306"/>
        <v>0.11133645762660775</v>
      </c>
      <c r="BD358" s="34">
        <f t="shared" si="307"/>
        <v>0.573727337442556</v>
      </c>
      <c r="BE358" s="34">
        <f t="shared" si="308"/>
        <v>0.35661693921049537</v>
      </c>
      <c r="BF358" s="34">
        <f t="shared" si="309"/>
        <v>0.31741755429083485</v>
      </c>
      <c r="BG358" s="34">
        <f t="shared" si="310"/>
        <v>7.8578441584259089</v>
      </c>
      <c r="BH358" s="34">
        <f t="shared" si="311"/>
        <v>0.54039638221638497</v>
      </c>
      <c r="BI358" s="34">
        <f t="shared" si="312"/>
        <v>1.5009177271622214</v>
      </c>
      <c r="BJ358" s="34">
        <f t="shared" si="313"/>
        <v>0.72162378409024519</v>
      </c>
      <c r="BL358" s="49">
        <f t="shared" si="314"/>
        <v>1</v>
      </c>
      <c r="BM358" s="49">
        <f t="shared" si="315"/>
        <v>0.62157912990541675</v>
      </c>
      <c r="BN358" s="49">
        <f t="shared" si="316"/>
        <v>13.696129930731546</v>
      </c>
      <c r="BO358" s="49">
        <f t="shared" si="317"/>
        <v>0.94190453713649602</v>
      </c>
      <c r="BP358" s="49">
        <f t="shared" si="318"/>
        <v>1.2577817666959215</v>
      </c>
      <c r="BU358" s="38">
        <f t="shared" si="319"/>
        <v>4.0199261518960257E-2</v>
      </c>
      <c r="BV358" s="38">
        <f t="shared" si="320"/>
        <v>2.4987021997795619E-2</v>
      </c>
      <c r="BW358" s="38">
        <f t="shared" si="320"/>
        <v>0.55057430888313641</v>
      </c>
      <c r="BX358" s="38">
        <f t="shared" si="320"/>
        <v>3.7863866814245216E-2</v>
      </c>
      <c r="BY358" s="38">
        <f t="shared" si="320"/>
        <v>5.05618981731892E-2</v>
      </c>
    </row>
    <row r="359" spans="1:77" x14ac:dyDescent="0.25">
      <c r="A359" s="23" t="s">
        <v>919</v>
      </c>
      <c r="B359" s="24" t="s">
        <v>920</v>
      </c>
      <c r="C359" s="24" t="s">
        <v>65</v>
      </c>
      <c r="D359" s="24" t="s">
        <v>66</v>
      </c>
      <c r="E359" s="25">
        <v>0.113</v>
      </c>
      <c r="F359" s="26">
        <f t="shared" si="269"/>
        <v>6.1340458456632323</v>
      </c>
      <c r="G359" s="27">
        <v>478.63009232263886</v>
      </c>
      <c r="H359" s="28">
        <f t="shared" si="270"/>
        <v>2.6800000000000006</v>
      </c>
      <c r="I359" s="27">
        <v>5.0903999999999999E-5</v>
      </c>
      <c r="J359" s="27">
        <f t="shared" si="271"/>
        <v>2.0535584867810645E-8</v>
      </c>
      <c r="K359" s="20">
        <f t="shared" si="268"/>
        <v>0.99995171243603576</v>
      </c>
      <c r="S359" s="31">
        <f t="shared" si="272"/>
        <v>4.84128019752161</v>
      </c>
      <c r="T359" s="31">
        <f t="shared" si="273"/>
        <v>8.2480700307307977</v>
      </c>
      <c r="U359" s="31">
        <f t="shared" si="274"/>
        <v>3.047461966623493</v>
      </c>
      <c r="V359" s="31">
        <f t="shared" si="275"/>
        <v>22.707715320442524</v>
      </c>
      <c r="W359" s="31">
        <f t="shared" si="276"/>
        <v>2.7256854797453669</v>
      </c>
      <c r="X359" s="32">
        <f t="shared" si="277"/>
        <v>1127479.5211466192</v>
      </c>
      <c r="Y359" s="31">
        <f t="shared" si="278"/>
        <v>65.673611751296164</v>
      </c>
      <c r="Z359" s="31">
        <f t="shared" si="279"/>
        <v>4.5775490219246597</v>
      </c>
      <c r="AA359" s="31">
        <f t="shared" si="280"/>
        <v>12.783575022959505</v>
      </c>
      <c r="AB359" s="31">
        <f t="shared" si="281"/>
        <v>2.0667412202510502</v>
      </c>
      <c r="AD359" s="73">
        <f t="shared" si="282"/>
        <v>782.43767050277029</v>
      </c>
      <c r="AE359" s="73">
        <f t="shared" si="283"/>
        <v>38.795041898137214</v>
      </c>
      <c r="AF359" s="73">
        <f t="shared" si="284"/>
        <v>6.0620241842890714E-2</v>
      </c>
      <c r="AG359" s="73">
        <f t="shared" si="285"/>
        <v>1147.878787878788</v>
      </c>
      <c r="AH359" s="73">
        <f t="shared" si="286"/>
        <v>2162.45520770241</v>
      </c>
      <c r="AI359" s="73">
        <f t="shared" si="287"/>
        <v>0.66056843624846362</v>
      </c>
      <c r="AJ359" s="73">
        <f t="shared" si="288"/>
        <v>399.39393939393943</v>
      </c>
      <c r="AK359" s="73">
        <f t="shared" si="289"/>
        <v>126.57366470332072</v>
      </c>
      <c r="AL359" s="73">
        <f t="shared" si="290"/>
        <v>2.7716689672748568E-5</v>
      </c>
      <c r="AM359" s="73">
        <f t="shared" si="291"/>
        <v>83.63636363636364</v>
      </c>
      <c r="AN359" s="73">
        <f t="shared" si="292"/>
        <v>0.24090186454646773</v>
      </c>
      <c r="AO359" s="73">
        <f t="shared" si="293"/>
        <v>64.242424242424249</v>
      </c>
      <c r="AP359" s="73">
        <f t="shared" si="294"/>
        <v>27.063967875110691</v>
      </c>
      <c r="AQ359" s="73">
        <f t="shared" si="295"/>
        <v>927.27272727272737</v>
      </c>
      <c r="AR359" s="73">
        <f t="shared" si="296"/>
        <v>44.458090347386985</v>
      </c>
      <c r="AS359" s="73">
        <f t="shared" si="297"/>
        <v>0.60481689132234984</v>
      </c>
      <c r="AT359" s="73">
        <f t="shared" si="298"/>
        <v>206.66666666666669</v>
      </c>
      <c r="AU359" s="73">
        <f t="shared" si="299"/>
        <v>782.43767050277029</v>
      </c>
      <c r="AV359" s="73">
        <f t="shared" si="300"/>
        <v>2162.45520770241</v>
      </c>
      <c r="AW359" s="73">
        <f t="shared" si="301"/>
        <v>126.57366470332072</v>
      </c>
      <c r="AX359" s="73">
        <f t="shared" si="302"/>
        <v>0.24090186454646773</v>
      </c>
      <c r="AY359" s="73">
        <f t="shared" si="303"/>
        <v>27.063967875110691</v>
      </c>
      <c r="AZ359" s="73">
        <f t="shared" si="304"/>
        <v>44.458090347386985</v>
      </c>
      <c r="BA359" s="73">
        <f t="shared" si="305"/>
        <v>2829.0909090909095</v>
      </c>
      <c r="BC359" s="34">
        <f t="shared" si="306"/>
        <v>1.0597959173761617E-2</v>
      </c>
      <c r="BD359" s="34">
        <f t="shared" si="307"/>
        <v>5.1437125162564261E-2</v>
      </c>
      <c r="BE359" s="34">
        <f t="shared" si="308"/>
        <v>3.2287014743038966E-2</v>
      </c>
      <c r="BF359" s="34">
        <f t="shared" si="309"/>
        <v>2.8886697109341209E-2</v>
      </c>
      <c r="BG359" s="34">
        <f t="shared" si="310"/>
        <v>0.69600625613370781</v>
      </c>
      <c r="BH359" s="34">
        <f t="shared" si="311"/>
        <v>4.8512677650249969E-2</v>
      </c>
      <c r="BI359" s="34">
        <f t="shared" si="312"/>
        <v>0.13366144869101063</v>
      </c>
      <c r="BJ359" s="34">
        <f t="shared" si="313"/>
        <v>6.4672561509551044E-2</v>
      </c>
      <c r="BL359" s="49">
        <f t="shared" si="314"/>
        <v>1</v>
      </c>
      <c r="BM359" s="49">
        <f t="shared" si="315"/>
        <v>0.62769866397077201</v>
      </c>
      <c r="BN359" s="49">
        <f t="shared" si="316"/>
        <v>13.53120443520157</v>
      </c>
      <c r="BO359" s="49">
        <f t="shared" si="317"/>
        <v>0.9431451990547346</v>
      </c>
      <c r="BP359" s="49">
        <f t="shared" si="318"/>
        <v>1.2573129097934013</v>
      </c>
      <c r="BU359" s="38">
        <f t="shared" si="319"/>
        <v>4.0310957660968455E-2</v>
      </c>
      <c r="BV359" s="38">
        <f t="shared" si="320"/>
        <v>2.5303134267172255E-2</v>
      </c>
      <c r="BW359" s="38">
        <f t="shared" si="320"/>
        <v>0.54545580908931901</v>
      </c>
      <c r="BX359" s="38">
        <f t="shared" si="320"/>
        <v>3.801908618724107E-2</v>
      </c>
      <c r="BY359" s="38">
        <f t="shared" si="320"/>
        <v>5.0683487473270845E-2</v>
      </c>
    </row>
    <row r="360" spans="1:77" x14ac:dyDescent="0.25">
      <c r="A360" s="23" t="s">
        <v>921</v>
      </c>
      <c r="B360" s="24" t="s">
        <v>922</v>
      </c>
      <c r="C360" s="24" t="s">
        <v>65</v>
      </c>
      <c r="D360" s="24" t="s">
        <v>66</v>
      </c>
      <c r="E360" s="25">
        <v>0.14799999999999999</v>
      </c>
      <c r="F360" s="26">
        <f t="shared" si="269"/>
        <v>4.6834268956753062</v>
      </c>
      <c r="G360" s="27">
        <v>1584.8931924611156</v>
      </c>
      <c r="H360" s="28">
        <f t="shared" si="270"/>
        <v>3.2000000000000006</v>
      </c>
      <c r="I360" s="27">
        <v>6.3124999999999998E-4</v>
      </c>
      <c r="J360" s="27">
        <f t="shared" si="271"/>
        <v>2.5465755044408041E-7</v>
      </c>
      <c r="K360" s="20">
        <f t="shared" si="268"/>
        <v>0.99994367752209146</v>
      </c>
      <c r="S360" s="31">
        <f t="shared" si="272"/>
        <v>5.1905657213200653</v>
      </c>
      <c r="T360" s="31">
        <f t="shared" si="273"/>
        <v>9.5645899087739554</v>
      </c>
      <c r="U360" s="31">
        <f t="shared" si="274"/>
        <v>3.2305791480474366</v>
      </c>
      <c r="V360" s="31">
        <f t="shared" si="275"/>
        <v>73.265408738242726</v>
      </c>
      <c r="W360" s="31">
        <f t="shared" si="276"/>
        <v>2.8799598806751194</v>
      </c>
      <c r="X360" s="32">
        <f t="shared" si="277"/>
        <v>292383.81145428767</v>
      </c>
      <c r="Y360" s="31">
        <f t="shared" si="278"/>
        <v>71.429403512937697</v>
      </c>
      <c r="Z360" s="31">
        <f t="shared" si="279"/>
        <v>4.9017033263810346</v>
      </c>
      <c r="AA360" s="31">
        <f t="shared" si="280"/>
        <v>13.830893291444816</v>
      </c>
      <c r="AB360" s="31">
        <f t="shared" si="281"/>
        <v>2.08204860985294</v>
      </c>
      <c r="AD360" s="73">
        <f t="shared" si="282"/>
        <v>729.78557702119519</v>
      </c>
      <c r="AE360" s="73">
        <f t="shared" si="283"/>
        <v>29.620538746550714</v>
      </c>
      <c r="AF360" s="73">
        <f t="shared" si="284"/>
        <v>5.2276156611934958E-2</v>
      </c>
      <c r="AG360" s="73">
        <f t="shared" si="285"/>
        <v>1147.878787878788</v>
      </c>
      <c r="AH360" s="73">
        <f t="shared" si="286"/>
        <v>2039.8819214762154</v>
      </c>
      <c r="AI360" s="73">
        <f t="shared" si="287"/>
        <v>0.20473508929146766</v>
      </c>
      <c r="AJ360" s="73">
        <f t="shared" si="288"/>
        <v>399.39393939393943</v>
      </c>
      <c r="AK360" s="73">
        <f t="shared" si="289"/>
        <v>119.79333542629946</v>
      </c>
      <c r="AL360" s="73">
        <f t="shared" si="290"/>
        <v>1.0688006235559227E-4</v>
      </c>
      <c r="AM360" s="73">
        <f t="shared" si="291"/>
        <v>83.63636363636364</v>
      </c>
      <c r="AN360" s="73">
        <f t="shared" si="292"/>
        <v>0.22148995713680417</v>
      </c>
      <c r="AO360" s="73">
        <f t="shared" si="293"/>
        <v>64.242424242424249</v>
      </c>
      <c r="AP360" s="73">
        <f t="shared" si="294"/>
        <v>25.274201930858151</v>
      </c>
      <c r="AQ360" s="73">
        <f t="shared" si="295"/>
        <v>927.27272727272737</v>
      </c>
      <c r="AR360" s="73">
        <f t="shared" si="296"/>
        <v>41.091585435402024</v>
      </c>
      <c r="AS360" s="73">
        <f t="shared" si="297"/>
        <v>0.6003702286702568</v>
      </c>
      <c r="AT360" s="73">
        <f t="shared" si="298"/>
        <v>206.66666666666669</v>
      </c>
      <c r="AU360" s="73">
        <f t="shared" si="299"/>
        <v>729.78557702119519</v>
      </c>
      <c r="AV360" s="73">
        <f t="shared" si="300"/>
        <v>2039.8819214762154</v>
      </c>
      <c r="AW360" s="73">
        <f t="shared" si="301"/>
        <v>119.79333542629946</v>
      </c>
      <c r="AX360" s="73">
        <f t="shared" si="302"/>
        <v>0.22148995713680417</v>
      </c>
      <c r="AY360" s="73">
        <f t="shared" si="303"/>
        <v>25.274201930858151</v>
      </c>
      <c r="AZ360" s="73">
        <f t="shared" si="304"/>
        <v>41.091585435402024</v>
      </c>
      <c r="BA360" s="73">
        <f t="shared" si="305"/>
        <v>2829.0909090909095</v>
      </c>
      <c r="BC360" s="34">
        <f t="shared" si="306"/>
        <v>1.27748049480564E-2</v>
      </c>
      <c r="BD360" s="34">
        <f t="shared" si="307"/>
        <v>6.6482697937009463E-2</v>
      </c>
      <c r="BE360" s="34">
        <f t="shared" si="308"/>
        <v>4.1265876788498308E-2</v>
      </c>
      <c r="BF360" s="34">
        <f t="shared" si="309"/>
        <v>3.6790892908880039E-2</v>
      </c>
      <c r="BG360" s="34">
        <f t="shared" si="310"/>
        <v>0.9124966974337938</v>
      </c>
      <c r="BH360" s="34">
        <f t="shared" si="311"/>
        <v>6.2618303907756953E-2</v>
      </c>
      <c r="BI360" s="34">
        <f t="shared" si="312"/>
        <v>0.17414264606130248</v>
      </c>
      <c r="BJ360" s="34">
        <f t="shared" si="313"/>
        <v>8.3640048189654218E-2</v>
      </c>
      <c r="BL360" s="49">
        <f t="shared" si="314"/>
        <v>1</v>
      </c>
      <c r="BM360" s="49">
        <f t="shared" si="315"/>
        <v>0.62070099543187307</v>
      </c>
      <c r="BN360" s="49">
        <f t="shared" si="316"/>
        <v>13.725325923120019</v>
      </c>
      <c r="BO360" s="49">
        <f t="shared" si="317"/>
        <v>0.94187368820510387</v>
      </c>
      <c r="BP360" s="49">
        <f t="shared" si="318"/>
        <v>1.2580724125982503</v>
      </c>
      <c r="BU360" s="38">
        <f t="shared" si="319"/>
        <v>4.0174463348201142E-2</v>
      </c>
      <c r="BV360" s="38">
        <f t="shared" si="320"/>
        <v>2.493632939116975E-2</v>
      </c>
      <c r="BW360" s="38">
        <f t="shared" si="320"/>
        <v>0.5514076032405002</v>
      </c>
      <c r="BX360" s="38">
        <f t="shared" si="320"/>
        <v>3.7839269965430973E-2</v>
      </c>
      <c r="BY360" s="38">
        <f t="shared" si="320"/>
        <v>5.0542384029311389E-2</v>
      </c>
    </row>
    <row r="361" spans="1:77" x14ac:dyDescent="0.25">
      <c r="A361" s="23" t="s">
        <v>923</v>
      </c>
      <c r="B361" s="24" t="s">
        <v>924</v>
      </c>
      <c r="C361" s="24" t="s">
        <v>178</v>
      </c>
      <c r="D361" s="24" t="s">
        <v>66</v>
      </c>
      <c r="E361" s="25">
        <v>2.34</v>
      </c>
      <c r="F361" s="26">
        <f t="shared" si="269"/>
        <v>0.29621674382903646</v>
      </c>
      <c r="G361" s="27">
        <v>316227.7660168382</v>
      </c>
      <c r="H361" s="28">
        <f t="shared" si="270"/>
        <v>5.5</v>
      </c>
      <c r="I361" s="27">
        <v>0.99687000000000003</v>
      </c>
      <c r="J361" s="27">
        <f t="shared" si="271"/>
        <v>4.0215520366129184E-4</v>
      </c>
      <c r="K361" s="20">
        <f t="shared" si="268"/>
        <v>0.99646550233070619</v>
      </c>
      <c r="S361" s="31">
        <f t="shared" si="272"/>
        <v>5.3605945767907581</v>
      </c>
      <c r="T361" s="31">
        <f t="shared" si="273"/>
        <v>10.286408653654052</v>
      </c>
      <c r="U361" s="31">
        <f t="shared" si="274"/>
        <v>3.3197188422321231</v>
      </c>
      <c r="V361" s="31">
        <f t="shared" si="275"/>
        <v>14452.862720046483</v>
      </c>
      <c r="W361" s="31">
        <f t="shared" si="276"/>
        <v>2.9550591849155339</v>
      </c>
      <c r="X361" s="32">
        <f t="shared" si="277"/>
        <v>36469.509003156127</v>
      </c>
      <c r="Y361" s="31">
        <f t="shared" si="278"/>
        <v>74.2312679444114</v>
      </c>
      <c r="Z361" s="31">
        <f t="shared" si="279"/>
        <v>5.0594985444113663</v>
      </c>
      <c r="AA361" s="31">
        <f t="shared" si="280"/>
        <v>14.340717817143906</v>
      </c>
      <c r="AB361" s="31">
        <f t="shared" si="281"/>
        <v>2.0887617764526354</v>
      </c>
      <c r="AD361" s="73">
        <f t="shared" si="282"/>
        <v>706.6380316095034</v>
      </c>
      <c r="AE361" s="73">
        <f t="shared" si="283"/>
        <v>1.8734357839698743</v>
      </c>
      <c r="AF361" s="73">
        <f t="shared" si="284"/>
        <v>4.8607829694028777E-2</v>
      </c>
      <c r="AG361" s="73">
        <f t="shared" si="285"/>
        <v>1147.878787878788</v>
      </c>
      <c r="AH361" s="73">
        <f t="shared" si="286"/>
        <v>1985.1078700294372</v>
      </c>
      <c r="AI361" s="73">
        <f t="shared" si="287"/>
        <v>1.0378566717578119E-3</v>
      </c>
      <c r="AJ361" s="73">
        <f t="shared" si="288"/>
        <v>399.39393939393943</v>
      </c>
      <c r="AK361" s="73">
        <f t="shared" si="289"/>
        <v>116.74893070199585</v>
      </c>
      <c r="AL361" s="73">
        <f t="shared" si="290"/>
        <v>8.5688019537898293E-4</v>
      </c>
      <c r="AM361" s="73">
        <f t="shared" si="291"/>
        <v>83.63636363636364</v>
      </c>
      <c r="AN361" s="73">
        <f t="shared" si="292"/>
        <v>0.21312980312064245</v>
      </c>
      <c r="AO361" s="73">
        <f t="shared" si="293"/>
        <v>64.242424242424249</v>
      </c>
      <c r="AP361" s="73">
        <f t="shared" si="294"/>
        <v>24.485952231957135</v>
      </c>
      <c r="AQ361" s="73">
        <f t="shared" si="295"/>
        <v>927.27272727272737</v>
      </c>
      <c r="AR361" s="73">
        <f t="shared" si="296"/>
        <v>39.630745167714522</v>
      </c>
      <c r="AS361" s="73">
        <f t="shared" si="297"/>
        <v>0.59844067145028257</v>
      </c>
      <c r="AT361" s="73">
        <f t="shared" si="298"/>
        <v>206.66666666666669</v>
      </c>
      <c r="AU361" s="73">
        <f t="shared" si="299"/>
        <v>706.6380316095034</v>
      </c>
      <c r="AV361" s="73">
        <f t="shared" si="300"/>
        <v>1985.1078700294372</v>
      </c>
      <c r="AW361" s="73">
        <f t="shared" si="301"/>
        <v>116.74893070199585</v>
      </c>
      <c r="AX361" s="73">
        <f t="shared" si="302"/>
        <v>0.21312980312064245</v>
      </c>
      <c r="AY361" s="73">
        <f t="shared" si="303"/>
        <v>24.485952231957135</v>
      </c>
      <c r="AZ361" s="73">
        <f t="shared" si="304"/>
        <v>39.630745167714522</v>
      </c>
      <c r="BA361" s="73">
        <f t="shared" si="305"/>
        <v>2829.0909090909095</v>
      </c>
      <c r="BC361" s="34">
        <f t="shared" si="306"/>
        <v>0.10218213526290197</v>
      </c>
      <c r="BD361" s="34">
        <f t="shared" si="307"/>
        <v>0.54922443352202466</v>
      </c>
      <c r="BE361" s="34">
        <f t="shared" si="308"/>
        <v>0.33921578242253175</v>
      </c>
      <c r="BF361" s="34">
        <f t="shared" si="309"/>
        <v>0.30195204116224506</v>
      </c>
      <c r="BG361" s="34">
        <f t="shared" si="310"/>
        <v>7.5851094618325652</v>
      </c>
      <c r="BH361" s="34">
        <f t="shared" si="311"/>
        <v>0.51699036462749781</v>
      </c>
      <c r="BI361" s="34">
        <f t="shared" si="312"/>
        <v>1.4435667123182396</v>
      </c>
      <c r="BJ361" s="34">
        <f t="shared" si="313"/>
        <v>0.69111122608240327</v>
      </c>
      <c r="BL361" s="49">
        <f t="shared" si="314"/>
        <v>1</v>
      </c>
      <c r="BM361" s="49">
        <f t="shared" si="315"/>
        <v>0.61762689661717085</v>
      </c>
      <c r="BN361" s="49">
        <f t="shared" si="316"/>
        <v>13.810582703306466</v>
      </c>
      <c r="BO361" s="49">
        <f t="shared" si="317"/>
        <v>0.94130984179305599</v>
      </c>
      <c r="BP361" s="49">
        <f t="shared" si="318"/>
        <v>1.2583402774900194</v>
      </c>
      <c r="BU361" s="38">
        <f t="shared" si="319"/>
        <v>4.0116151653353881E-2</v>
      </c>
      <c r="BV361" s="38">
        <f t="shared" si="320"/>
        <v>2.4776814249884746E-2</v>
      </c>
      <c r="BW361" s="38">
        <f t="shared" si="320"/>
        <v>0.55402743014702815</v>
      </c>
      <c r="BX361" s="38">
        <f t="shared" si="320"/>
        <v>3.776172836616478E-2</v>
      </c>
      <c r="BY361" s="38">
        <f t="shared" si="320"/>
        <v>5.0479769403313023E-2</v>
      </c>
    </row>
    <row r="362" spans="1:77" x14ac:dyDescent="0.25">
      <c r="A362" s="23" t="s">
        <v>925</v>
      </c>
      <c r="B362" s="24" t="s">
        <v>926</v>
      </c>
      <c r="C362" s="24" t="s">
        <v>65</v>
      </c>
      <c r="D362" s="24" t="s">
        <v>66</v>
      </c>
      <c r="E362" s="25">
        <v>0.39300000000000002</v>
      </c>
      <c r="F362" s="26">
        <f t="shared" si="269"/>
        <v>1.7637332838675452</v>
      </c>
      <c r="G362" s="27">
        <v>42657.951880159271</v>
      </c>
      <c r="H362" s="28">
        <f t="shared" si="270"/>
        <v>4.63</v>
      </c>
      <c r="I362" s="27">
        <v>1.5149999999999999</v>
      </c>
      <c r="J362" s="27">
        <f t="shared" si="271"/>
        <v>6.1117812106579301E-4</v>
      </c>
      <c r="K362" s="20">
        <f t="shared" si="268"/>
        <v>0.99948979171244978</v>
      </c>
      <c r="S362" s="31">
        <f t="shared" si="272"/>
        <v>5.3548931036345682</v>
      </c>
      <c r="T362" s="31">
        <f t="shared" si="273"/>
        <v>10.261238265365849</v>
      </c>
      <c r="U362" s="31">
        <f t="shared" si="274"/>
        <v>3.316729775628469</v>
      </c>
      <c r="V362" s="31">
        <f t="shared" si="275"/>
        <v>1950.3587589584799</v>
      </c>
      <c r="W362" s="31">
        <f t="shared" si="276"/>
        <v>2.9525409260824085</v>
      </c>
      <c r="X362" s="32">
        <f t="shared" si="277"/>
        <v>3238.4514752425121</v>
      </c>
      <c r="Y362" s="31">
        <f t="shared" si="278"/>
        <v>74.137314745708125</v>
      </c>
      <c r="Z362" s="31">
        <f t="shared" si="279"/>
        <v>5.0542072943039393</v>
      </c>
      <c r="AA362" s="31">
        <f t="shared" si="280"/>
        <v>14.323622184525586</v>
      </c>
      <c r="AB362" s="31">
        <f t="shared" si="281"/>
        <v>2.0885437335473505</v>
      </c>
      <c r="AD362" s="73">
        <f t="shared" si="282"/>
        <v>707.39040475503452</v>
      </c>
      <c r="AE362" s="73">
        <f t="shared" si="283"/>
        <v>11.154808484706122</v>
      </c>
      <c r="AF362" s="73">
        <f t="shared" si="284"/>
        <v>4.8727062667243623E-2</v>
      </c>
      <c r="AG362" s="73">
        <f t="shared" si="285"/>
        <v>1147.878787878788</v>
      </c>
      <c r="AH362" s="73">
        <f t="shared" si="286"/>
        <v>1986.8968670356319</v>
      </c>
      <c r="AI362" s="73">
        <f t="shared" si="287"/>
        <v>7.6908927299150949E-3</v>
      </c>
      <c r="AJ362" s="73">
        <f t="shared" si="288"/>
        <v>399.39393939393943</v>
      </c>
      <c r="AK362" s="73">
        <f t="shared" si="289"/>
        <v>116.84850731527867</v>
      </c>
      <c r="AL362" s="73">
        <f t="shared" si="290"/>
        <v>9.6496736909296547E-3</v>
      </c>
      <c r="AM362" s="73">
        <f t="shared" si="291"/>
        <v>83.63636363636364</v>
      </c>
      <c r="AN362" s="73">
        <f t="shared" si="292"/>
        <v>0.21339989958705574</v>
      </c>
      <c r="AO362" s="73">
        <f t="shared" si="293"/>
        <v>64.242424242424249</v>
      </c>
      <c r="AP362" s="73">
        <f t="shared" si="294"/>
        <v>24.511586577727599</v>
      </c>
      <c r="AQ362" s="73">
        <f t="shared" si="295"/>
        <v>927.27272727272737</v>
      </c>
      <c r="AR362" s="73">
        <f t="shared" si="296"/>
        <v>39.678045539858473</v>
      </c>
      <c r="AS362" s="73">
        <f t="shared" si="297"/>
        <v>0.59850314835251239</v>
      </c>
      <c r="AT362" s="73">
        <f t="shared" si="298"/>
        <v>206.66666666666669</v>
      </c>
      <c r="AU362" s="73">
        <f t="shared" si="299"/>
        <v>707.39040475503452</v>
      </c>
      <c r="AV362" s="73">
        <f t="shared" si="300"/>
        <v>1986.8968670356319</v>
      </c>
      <c r="AW362" s="73">
        <f t="shared" si="301"/>
        <v>116.84850731527867</v>
      </c>
      <c r="AX362" s="73">
        <f t="shared" si="302"/>
        <v>0.21339989958705574</v>
      </c>
      <c r="AY362" s="73">
        <f t="shared" si="303"/>
        <v>24.511586577727599</v>
      </c>
      <c r="AZ362" s="73">
        <f t="shared" si="304"/>
        <v>39.678045539858473</v>
      </c>
      <c r="BA362" s="73">
        <f t="shared" si="305"/>
        <v>2829.0909090909095</v>
      </c>
      <c r="BC362" s="34">
        <f t="shared" si="306"/>
        <v>2.9849522713996234E-2</v>
      </c>
      <c r="BD362" s="34">
        <f t="shared" si="307"/>
        <v>0.16026981880023511</v>
      </c>
      <c r="BE362" s="34">
        <f t="shared" si="308"/>
        <v>9.9002417554637012E-2</v>
      </c>
      <c r="BF362" s="34">
        <f t="shared" si="309"/>
        <v>8.8124659858367857E-2</v>
      </c>
      <c r="BG362" s="34">
        <f t="shared" si="310"/>
        <v>2.2129634604567028</v>
      </c>
      <c r="BH362" s="34">
        <f t="shared" si="311"/>
        <v>0.15086567543257087</v>
      </c>
      <c r="BI362" s="34">
        <f t="shared" si="312"/>
        <v>0.42119991148645908</v>
      </c>
      <c r="BJ362" s="34">
        <f t="shared" si="313"/>
        <v>0.20167157848835623</v>
      </c>
      <c r="BL362" s="49">
        <f t="shared" si="314"/>
        <v>1</v>
      </c>
      <c r="BM362" s="49">
        <f t="shared" si="315"/>
        <v>0.61772340104805668</v>
      </c>
      <c r="BN362" s="49">
        <f t="shared" si="316"/>
        <v>13.807736709398815</v>
      </c>
      <c r="BO362" s="49">
        <f t="shared" si="317"/>
        <v>0.94132305484549261</v>
      </c>
      <c r="BP362" s="49">
        <f t="shared" si="318"/>
        <v>1.2583253665478056</v>
      </c>
      <c r="BU362" s="38">
        <f t="shared" si="319"/>
        <v>4.0118242209681576E-2</v>
      </c>
      <c r="BV362" s="38">
        <f t="shared" si="320"/>
        <v>2.4781977021834208E-2</v>
      </c>
      <c r="BW362" s="38">
        <f t="shared" si="320"/>
        <v>0.55394212567517331</v>
      </c>
      <c r="BX362" s="38">
        <f t="shared" si="320"/>
        <v>3.776422631184885E-2</v>
      </c>
      <c r="BY362" s="38">
        <f t="shared" si="320"/>
        <v>5.0481801833751214E-2</v>
      </c>
    </row>
    <row r="363" spans="1:77" x14ac:dyDescent="0.25">
      <c r="A363" s="23" t="s">
        <v>927</v>
      </c>
      <c r="B363" s="24" t="s">
        <v>928</v>
      </c>
      <c r="C363" s="24" t="s">
        <v>929</v>
      </c>
      <c r="D363" s="24" t="s">
        <v>90</v>
      </c>
      <c r="E363" s="25">
        <v>1.42</v>
      </c>
      <c r="F363" s="26">
        <f t="shared" si="269"/>
        <v>0.48813181729573613</v>
      </c>
      <c r="G363" s="27">
        <v>6456.5422903465615</v>
      </c>
      <c r="H363" s="28">
        <f t="shared" si="270"/>
        <v>3.8100000000000005</v>
      </c>
      <c r="I363" s="27">
        <v>1.1413000000000001E-2</v>
      </c>
      <c r="J363" s="27">
        <f t="shared" si="271"/>
        <v>4.6042085120289747E-6</v>
      </c>
      <c r="K363" s="20">
        <f t="shared" si="268"/>
        <v>0.99989099630804124</v>
      </c>
      <c r="S363" s="31">
        <f t="shared" si="272"/>
        <v>5.3182887418652358</v>
      </c>
      <c r="T363" s="31">
        <f t="shared" si="273"/>
        <v>10.101286283187111</v>
      </c>
      <c r="U363" s="31">
        <f t="shared" si="274"/>
        <v>3.2975394940441394</v>
      </c>
      <c r="V363" s="31">
        <f t="shared" si="275"/>
        <v>295.90624480984701</v>
      </c>
      <c r="W363" s="31">
        <f t="shared" si="276"/>
        <v>2.9363733050428427</v>
      </c>
      <c r="X363" s="32">
        <f t="shared" si="277"/>
        <v>65241.698663213596</v>
      </c>
      <c r="Y363" s="31">
        <f t="shared" si="278"/>
        <v>73.534120311478887</v>
      </c>
      <c r="Z363" s="31">
        <f t="shared" si="279"/>
        <v>5.0202366295584575</v>
      </c>
      <c r="AA363" s="31">
        <f t="shared" si="280"/>
        <v>14.213865512189551</v>
      </c>
      <c r="AB363" s="31">
        <f t="shared" si="281"/>
        <v>2.0871324720049893</v>
      </c>
      <c r="AD363" s="73">
        <f t="shared" si="282"/>
        <v>712.25918408323741</v>
      </c>
      <c r="AE363" s="73">
        <f t="shared" si="283"/>
        <v>3.0872110806264126</v>
      </c>
      <c r="AF363" s="73">
        <f t="shared" si="284"/>
        <v>4.9498646606246102E-2</v>
      </c>
      <c r="AG363" s="73">
        <f t="shared" si="285"/>
        <v>1147.878787878788</v>
      </c>
      <c r="AH363" s="73">
        <f t="shared" si="286"/>
        <v>1998.4597642886606</v>
      </c>
      <c r="AI363" s="73">
        <f t="shared" si="287"/>
        <v>5.0691731800520751E-2</v>
      </c>
      <c r="AJ363" s="73">
        <f t="shared" si="288"/>
        <v>399.39393939393943</v>
      </c>
      <c r="AK363" s="73">
        <f t="shared" si="289"/>
        <v>117.49187319184075</v>
      </c>
      <c r="AL363" s="73">
        <f t="shared" si="290"/>
        <v>4.7898814163801421E-4</v>
      </c>
      <c r="AM363" s="73">
        <f t="shared" si="291"/>
        <v>83.63636363636364</v>
      </c>
      <c r="AN363" s="73">
        <f t="shared" si="292"/>
        <v>0.2151504016825557</v>
      </c>
      <c r="AO363" s="73">
        <f t="shared" si="293"/>
        <v>64.242424242424249</v>
      </c>
      <c r="AP363" s="73">
        <f t="shared" si="294"/>
        <v>24.677450251385761</v>
      </c>
      <c r="AQ363" s="73">
        <f t="shared" si="295"/>
        <v>927.27272727272737</v>
      </c>
      <c r="AR363" s="73">
        <f t="shared" si="296"/>
        <v>39.984431599267708</v>
      </c>
      <c r="AS363" s="73">
        <f t="shared" si="297"/>
        <v>0.59890783971138939</v>
      </c>
      <c r="AT363" s="73">
        <f t="shared" si="298"/>
        <v>206.66666666666669</v>
      </c>
      <c r="AU363" s="73">
        <f t="shared" si="299"/>
        <v>712.25918408323741</v>
      </c>
      <c r="AV363" s="73">
        <f t="shared" si="300"/>
        <v>1998.4597642886606</v>
      </c>
      <c r="AW363" s="73">
        <f t="shared" si="301"/>
        <v>117.49187319184075</v>
      </c>
      <c r="AX363" s="73">
        <f t="shared" si="302"/>
        <v>0.2151504016825557</v>
      </c>
      <c r="AY363" s="73">
        <f t="shared" si="303"/>
        <v>24.677450251385761</v>
      </c>
      <c r="AZ363" s="73">
        <f t="shared" si="304"/>
        <v>39.984431599267708</v>
      </c>
      <c r="BA363" s="73">
        <f t="shared" si="305"/>
        <v>2829.0909090909095</v>
      </c>
      <c r="BC363" s="34">
        <f t="shared" si="306"/>
        <v>7.8275010745653864E-2</v>
      </c>
      <c r="BD363" s="34">
        <f t="shared" si="307"/>
        <v>0.41739897360368877</v>
      </c>
      <c r="BE363" s="34">
        <f t="shared" si="308"/>
        <v>0.25810839230784477</v>
      </c>
      <c r="BF363" s="34">
        <f t="shared" si="309"/>
        <v>0.22984371498395706</v>
      </c>
      <c r="BG363" s="34">
        <f t="shared" si="310"/>
        <v>5.7558840575532138</v>
      </c>
      <c r="BH363" s="34">
        <f t="shared" si="311"/>
        <v>0.39295907612441339</v>
      </c>
      <c r="BI363" s="34">
        <f t="shared" si="312"/>
        <v>1.0961714434729879</v>
      </c>
      <c r="BJ363" s="34">
        <f t="shared" si="313"/>
        <v>0.52520453693097802</v>
      </c>
      <c r="BL363" s="49">
        <f t="shared" si="314"/>
        <v>1</v>
      </c>
      <c r="BM363" s="49">
        <f t="shared" si="315"/>
        <v>0.61837332775262899</v>
      </c>
      <c r="BN363" s="49">
        <f t="shared" si="316"/>
        <v>13.789885508962223</v>
      </c>
      <c r="BO363" s="49">
        <f t="shared" si="317"/>
        <v>0.94144715482103569</v>
      </c>
      <c r="BP363" s="49">
        <f t="shared" si="318"/>
        <v>1.2582794164454469</v>
      </c>
      <c r="BU363" s="38">
        <f t="shared" si="319"/>
        <v>4.0130206294110154E-2</v>
      </c>
      <c r="BV363" s="38">
        <f t="shared" si="320"/>
        <v>2.4815449209488392E-2</v>
      </c>
      <c r="BW363" s="38">
        <f t="shared" si="320"/>
        <v>0.55339095024681428</v>
      </c>
      <c r="BX363" s="38">
        <f t="shared" si="320"/>
        <v>3.7780468537971221E-2</v>
      </c>
      <c r="BY363" s="38">
        <f t="shared" si="320"/>
        <v>5.0495012557588329E-2</v>
      </c>
    </row>
    <row r="364" spans="1:77" x14ac:dyDescent="0.25">
      <c r="A364" s="23" t="s">
        <v>930</v>
      </c>
      <c r="B364" s="24" t="s">
        <v>931</v>
      </c>
      <c r="C364" s="24" t="s">
        <v>65</v>
      </c>
      <c r="D364" s="24" t="s">
        <v>133</v>
      </c>
      <c r="E364" s="25">
        <v>2.4199999999999999E-2</v>
      </c>
      <c r="F364" s="26">
        <f t="shared" si="269"/>
        <v>28.64244547768369</v>
      </c>
      <c r="G364" s="27">
        <v>0.53703179637025267</v>
      </c>
      <c r="H364" s="28">
        <f t="shared" si="270"/>
        <v>-0.27000000000000007</v>
      </c>
      <c r="I364" s="27">
        <v>8.5342293311997754E-6</v>
      </c>
      <c r="J364" s="27">
        <f t="shared" si="271"/>
        <v>3.442860889364527E-9</v>
      </c>
      <c r="K364" s="20">
        <f t="shared" si="268"/>
        <v>0.99457402504422887</v>
      </c>
      <c r="S364" s="31">
        <f t="shared" si="272"/>
        <v>0.90886391462375915</v>
      </c>
      <c r="T364" s="31">
        <f t="shared" si="273"/>
        <v>0.8373458112289961</v>
      </c>
      <c r="U364" s="31">
        <f t="shared" si="274"/>
        <v>0.98584493171486642</v>
      </c>
      <c r="V364" s="31">
        <f t="shared" si="275"/>
        <v>0.85822727710161717</v>
      </c>
      <c r="W364" s="31">
        <f t="shared" si="276"/>
        <v>0.98879366798928303</v>
      </c>
      <c r="X364" s="32">
        <f t="shared" si="277"/>
        <v>285026.18398718222</v>
      </c>
      <c r="Y364" s="31">
        <f t="shared" si="278"/>
        <v>0.87227387074646356</v>
      </c>
      <c r="Z364" s="31">
        <f t="shared" si="279"/>
        <v>0.92807150807495842</v>
      </c>
      <c r="AA364" s="31">
        <f t="shared" si="280"/>
        <v>0.9923866347900786</v>
      </c>
      <c r="AB364" s="31">
        <f t="shared" si="281"/>
        <v>0.95966425687741863</v>
      </c>
      <c r="AD364" s="73">
        <f t="shared" si="282"/>
        <v>4167.8406844528663</v>
      </c>
      <c r="AE364" s="73">
        <f t="shared" si="283"/>
        <v>181.15040225163247</v>
      </c>
      <c r="AF364" s="73">
        <f t="shared" si="284"/>
        <v>0.59712485963969397</v>
      </c>
      <c r="AG364" s="73">
        <f t="shared" si="285"/>
        <v>1147.878787878788</v>
      </c>
      <c r="AH364" s="73">
        <f t="shared" si="286"/>
        <v>6684.6212705448179</v>
      </c>
      <c r="AI364" s="73">
        <f t="shared" si="287"/>
        <v>17.477887734654168</v>
      </c>
      <c r="AJ364" s="73">
        <f t="shared" si="288"/>
        <v>399.39393939393943</v>
      </c>
      <c r="AK364" s="73">
        <f t="shared" si="289"/>
        <v>348.91000131661366</v>
      </c>
      <c r="AL364" s="73">
        <f t="shared" si="290"/>
        <v>1.0963904986850376E-4</v>
      </c>
      <c r="AM364" s="73">
        <f t="shared" si="291"/>
        <v>83.63636363636364</v>
      </c>
      <c r="AN364" s="73">
        <f t="shared" si="292"/>
        <v>18.137532319808059</v>
      </c>
      <c r="AO364" s="73">
        <f t="shared" si="293"/>
        <v>64.242424242424249</v>
      </c>
      <c r="AP364" s="73">
        <f t="shared" si="294"/>
        <v>133.48824804791582</v>
      </c>
      <c r="AQ364" s="73">
        <f t="shared" si="295"/>
        <v>927.27272727272737</v>
      </c>
      <c r="AR364" s="73">
        <f t="shared" si="296"/>
        <v>572.69345778075092</v>
      </c>
      <c r="AS364" s="73">
        <f t="shared" si="297"/>
        <v>1.3025388734048338</v>
      </c>
      <c r="AT364" s="73">
        <f t="shared" si="298"/>
        <v>206.66666666666669</v>
      </c>
      <c r="AU364" s="73">
        <f t="shared" si="299"/>
        <v>4167.8406844528663</v>
      </c>
      <c r="AV364" s="73">
        <f t="shared" si="300"/>
        <v>6684.6212705448179</v>
      </c>
      <c r="AW364" s="73">
        <f t="shared" si="301"/>
        <v>348.91000131661366</v>
      </c>
      <c r="AX364" s="73">
        <f t="shared" si="302"/>
        <v>18.137532319808059</v>
      </c>
      <c r="AY364" s="73">
        <f t="shared" si="303"/>
        <v>133.48824804791582</v>
      </c>
      <c r="AZ364" s="73">
        <f t="shared" si="304"/>
        <v>572.69345778075092</v>
      </c>
      <c r="BA364" s="73">
        <f t="shared" si="305"/>
        <v>2829.0909090909095</v>
      </c>
      <c r="BC364" s="34">
        <f t="shared" si="306"/>
        <v>1.2258083762198274E-2</v>
      </c>
      <c r="BD364" s="34">
        <f t="shared" si="307"/>
        <v>1.1155590916582666E-2</v>
      </c>
      <c r="BE364" s="34">
        <f t="shared" si="308"/>
        <v>1.2053055331640935E-2</v>
      </c>
      <c r="BF364" s="34">
        <f t="shared" si="309"/>
        <v>1.2120711797015803E-2</v>
      </c>
      <c r="BG364" s="34">
        <f t="shared" si="310"/>
        <v>1.0692406171187061E-2</v>
      </c>
      <c r="BH364" s="34">
        <f t="shared" si="311"/>
        <v>1.1376378283292512E-2</v>
      </c>
      <c r="BI364" s="34">
        <f t="shared" si="312"/>
        <v>1.2137153648210752E-2</v>
      </c>
      <c r="BJ364" s="34">
        <f t="shared" si="313"/>
        <v>1.2647291551425442E-2</v>
      </c>
      <c r="BL364" s="49">
        <f t="shared" si="314"/>
        <v>1</v>
      </c>
      <c r="BM364" s="49">
        <f t="shared" si="315"/>
        <v>1.0804497423551269</v>
      </c>
      <c r="BN364" s="49">
        <f t="shared" si="316"/>
        <v>0.95847958670597311</v>
      </c>
      <c r="BO364" s="49">
        <f t="shared" si="317"/>
        <v>1.0197916334832293</v>
      </c>
      <c r="BP364" s="49">
        <f t="shared" si="318"/>
        <v>1.133717760537936</v>
      </c>
      <c r="BU364" s="38">
        <f t="shared" si="319"/>
        <v>5.4336491285577278E-2</v>
      </c>
      <c r="BV364" s="38">
        <f t="shared" si="320"/>
        <v>5.870784800998357E-2</v>
      </c>
      <c r="BW364" s="38">
        <f t="shared" si="320"/>
        <v>5.2080417710452818E-2</v>
      </c>
      <c r="BX364" s="38">
        <f t="shared" si="320"/>
        <v>5.5411899205866109E-2</v>
      </c>
      <c r="BY364" s="38">
        <f t="shared" si="320"/>
        <v>6.1602245215773746E-2</v>
      </c>
    </row>
    <row r="365" spans="1:77" x14ac:dyDescent="0.25">
      <c r="A365" s="23" t="s">
        <v>932</v>
      </c>
      <c r="B365" s="24" t="s">
        <v>933</v>
      </c>
      <c r="C365" s="24" t="s">
        <v>77</v>
      </c>
      <c r="D365" s="24" t="s">
        <v>66</v>
      </c>
      <c r="E365" s="25">
        <v>0.45700000000000002</v>
      </c>
      <c r="F365" s="26">
        <f t="shared" si="269"/>
        <v>1.5167334366738408</v>
      </c>
      <c r="G365" s="27">
        <v>691.83097091893671</v>
      </c>
      <c r="H365" s="28">
        <f t="shared" si="270"/>
        <v>2.8400000000000003</v>
      </c>
      <c r="I365" s="27">
        <v>5.7064999999999995E-6</v>
      </c>
      <c r="J365" s="27">
        <f t="shared" si="271"/>
        <v>2.3021042560144872E-9</v>
      </c>
      <c r="K365" s="20">
        <f t="shared" si="268"/>
        <v>0.99995121957613575</v>
      </c>
      <c r="S365" s="31">
        <f t="shared" si="272"/>
        <v>4.9882680804085595</v>
      </c>
      <c r="T365" s="31">
        <f t="shared" si="273"/>
        <v>8.7770970122039902</v>
      </c>
      <c r="U365" s="31">
        <f t="shared" si="274"/>
        <v>3.1245221508676644</v>
      </c>
      <c r="V365" s="31">
        <f t="shared" si="275"/>
        <v>32.451278723332862</v>
      </c>
      <c r="W365" s="31">
        <f t="shared" si="276"/>
        <v>2.7906079172106009</v>
      </c>
      <c r="X365" s="32">
        <f t="shared" si="277"/>
        <v>14352478.08205721</v>
      </c>
      <c r="Y365" s="31">
        <f t="shared" si="278"/>
        <v>68.095789562106376</v>
      </c>
      <c r="Z365" s="31">
        <f t="shared" si="279"/>
        <v>4.7139610736540858</v>
      </c>
      <c r="AA365" s="31">
        <f t="shared" si="280"/>
        <v>13.224312140602866</v>
      </c>
      <c r="AB365" s="31">
        <f t="shared" si="281"/>
        <v>2.0734505950017867</v>
      </c>
      <c r="AD365" s="73">
        <f t="shared" si="282"/>
        <v>759.38180124628491</v>
      </c>
      <c r="AE365" s="73">
        <f t="shared" si="283"/>
        <v>9.592647121421237</v>
      </c>
      <c r="AF365" s="73">
        <f t="shared" si="284"/>
        <v>5.6966443381539715E-2</v>
      </c>
      <c r="AG365" s="73">
        <f t="shared" si="285"/>
        <v>1147.878787878788</v>
      </c>
      <c r="AH365" s="73">
        <f t="shared" si="286"/>
        <v>2109.1225095555778</v>
      </c>
      <c r="AI365" s="73">
        <f t="shared" si="287"/>
        <v>0.46223140012090852</v>
      </c>
      <c r="AJ365" s="73">
        <f t="shared" si="288"/>
        <v>399.39393939393943</v>
      </c>
      <c r="AK365" s="73">
        <f t="shared" si="289"/>
        <v>123.62897627870653</v>
      </c>
      <c r="AL365" s="73">
        <f t="shared" si="290"/>
        <v>2.1773243492402385E-6</v>
      </c>
      <c r="AM365" s="73">
        <f t="shared" si="291"/>
        <v>83.63636363636364</v>
      </c>
      <c r="AN365" s="73">
        <f t="shared" si="292"/>
        <v>0.23233294780962488</v>
      </c>
      <c r="AO365" s="73">
        <f t="shared" si="293"/>
        <v>64.242424242424249</v>
      </c>
      <c r="AP365" s="73">
        <f t="shared" si="294"/>
        <v>26.280793952352493</v>
      </c>
      <c r="AQ365" s="73">
        <f t="shared" si="295"/>
        <v>927.27272727272737</v>
      </c>
      <c r="AR365" s="73">
        <f t="shared" si="296"/>
        <v>42.976400382169473</v>
      </c>
      <c r="AS365" s="73">
        <f t="shared" si="297"/>
        <v>0.60285979468872897</v>
      </c>
      <c r="AT365" s="73">
        <f t="shared" si="298"/>
        <v>206.66666666666669</v>
      </c>
      <c r="AU365" s="73">
        <f t="shared" si="299"/>
        <v>759.38180124628491</v>
      </c>
      <c r="AV365" s="73">
        <f t="shared" si="300"/>
        <v>2109.1225095555778</v>
      </c>
      <c r="AW365" s="73">
        <f t="shared" si="301"/>
        <v>123.62897627870653</v>
      </c>
      <c r="AX365" s="73">
        <f t="shared" si="302"/>
        <v>0.23233294780962488</v>
      </c>
      <c r="AY365" s="73">
        <f t="shared" si="303"/>
        <v>26.280793952352493</v>
      </c>
      <c r="AZ365" s="73">
        <f t="shared" si="304"/>
        <v>42.976400382169473</v>
      </c>
      <c r="BA365" s="73">
        <f t="shared" si="305"/>
        <v>2829.0909090909095</v>
      </c>
      <c r="BC365" s="34">
        <f t="shared" si="306"/>
        <v>3.621652600570574E-2</v>
      </c>
      <c r="BD365" s="34">
        <f t="shared" si="307"/>
        <v>0.18112146706638677</v>
      </c>
      <c r="BE365" s="34">
        <f t="shared" si="308"/>
        <v>0.11313454337438859</v>
      </c>
      <c r="BF365" s="34">
        <f t="shared" si="309"/>
        <v>0.10106612242543334</v>
      </c>
      <c r="BG365" s="34">
        <f t="shared" si="310"/>
        <v>2.4661929335550914</v>
      </c>
      <c r="BH365" s="34">
        <f t="shared" si="311"/>
        <v>0.17072329381387774</v>
      </c>
      <c r="BI365" s="34">
        <f t="shared" si="312"/>
        <v>0.47231317977963921</v>
      </c>
      <c r="BJ365" s="34">
        <f t="shared" si="313"/>
        <v>0.22779090127258722</v>
      </c>
      <c r="BL365" s="49">
        <f t="shared" si="314"/>
        <v>1</v>
      </c>
      <c r="BM365" s="49">
        <f t="shared" si="315"/>
        <v>0.62463354127383031</v>
      </c>
      <c r="BN365" s="49">
        <f t="shared" si="316"/>
        <v>13.616237619426711</v>
      </c>
      <c r="BO365" s="49">
        <f t="shared" si="317"/>
        <v>0.9425900561599484</v>
      </c>
      <c r="BP365" s="49">
        <f t="shared" si="318"/>
        <v>1.2576692589901264</v>
      </c>
      <c r="BU365" s="38">
        <f t="shared" si="319"/>
        <v>4.0250566979357888E-2</v>
      </c>
      <c r="BV365" s="38">
        <f t="shared" si="320"/>
        <v>2.5141854190595815E-2</v>
      </c>
      <c r="BW365" s="38">
        <f t="shared" si="320"/>
        <v>0.54806128430758738</v>
      </c>
      <c r="BX365" s="38">
        <f t="shared" si="320"/>
        <v>3.7939784189542719E-2</v>
      </c>
      <c r="BY365" s="38">
        <f t="shared" si="320"/>
        <v>5.0621900746861487E-2</v>
      </c>
    </row>
    <row r="366" spans="1:77" x14ac:dyDescent="0.25">
      <c r="A366" s="23" t="s">
        <v>934</v>
      </c>
      <c r="B366" s="24" t="s">
        <v>935</v>
      </c>
      <c r="C366" s="24" t="s">
        <v>132</v>
      </c>
      <c r="D366" s="24" t="s">
        <v>66</v>
      </c>
      <c r="E366" s="25">
        <v>0.56699999999999995</v>
      </c>
      <c r="F366" s="26">
        <f t="shared" si="269"/>
        <v>1.2224817999293569</v>
      </c>
      <c r="G366" s="27">
        <v>85113.803820237721</v>
      </c>
      <c r="H366" s="28">
        <f t="shared" si="270"/>
        <v>4.9300000000000006</v>
      </c>
      <c r="I366" s="27">
        <v>0.49893999999999999</v>
      </c>
      <c r="J366" s="27">
        <f t="shared" si="271"/>
        <v>2.0128132787100117E-4</v>
      </c>
      <c r="K366" s="20">
        <f t="shared" si="268"/>
        <v>0.99901926811733055</v>
      </c>
      <c r="S366" s="31">
        <f t="shared" si="272"/>
        <v>5.3581787644585095</v>
      </c>
      <c r="T366" s="31">
        <f t="shared" si="273"/>
        <v>10.275735008607782</v>
      </c>
      <c r="U366" s="31">
        <f t="shared" si="274"/>
        <v>3.3184523232526946</v>
      </c>
      <c r="V366" s="31">
        <f t="shared" si="275"/>
        <v>3890.6475979420093</v>
      </c>
      <c r="W366" s="31">
        <f t="shared" si="276"/>
        <v>2.9539921552938559</v>
      </c>
      <c r="X366" s="32">
        <f t="shared" si="277"/>
        <v>19615.392979447777</v>
      </c>
      <c r="Y366" s="31">
        <f t="shared" si="278"/>
        <v>74.191458356632296</v>
      </c>
      <c r="Z366" s="31">
        <f t="shared" si="279"/>
        <v>5.0572565506472369</v>
      </c>
      <c r="AA366" s="31">
        <f t="shared" si="280"/>
        <v>14.333474103286886</v>
      </c>
      <c r="AB366" s="31">
        <f t="shared" si="281"/>
        <v>2.0886694458646953</v>
      </c>
      <c r="AD366" s="73">
        <f t="shared" si="282"/>
        <v>706.95662957837317</v>
      </c>
      <c r="AE366" s="73">
        <f t="shared" si="283"/>
        <v>7.7316397433677357</v>
      </c>
      <c r="AF366" s="73">
        <f t="shared" si="284"/>
        <v>4.8658319777724883E-2</v>
      </c>
      <c r="AG366" s="73">
        <f t="shared" si="285"/>
        <v>1147.878787878788</v>
      </c>
      <c r="AH366" s="73">
        <f t="shared" si="286"/>
        <v>1985.8655053813116</v>
      </c>
      <c r="AI366" s="73">
        <f t="shared" si="287"/>
        <v>3.8553992934066751E-3</v>
      </c>
      <c r="AJ366" s="73">
        <f t="shared" si="288"/>
        <v>399.39393939393943</v>
      </c>
      <c r="AK366" s="73">
        <f t="shared" si="289"/>
        <v>116.79110229921388</v>
      </c>
      <c r="AL366" s="73">
        <f t="shared" si="290"/>
        <v>1.593136575583395E-3</v>
      </c>
      <c r="AM366" s="73">
        <f t="shared" si="291"/>
        <v>83.63636363636364</v>
      </c>
      <c r="AN366" s="73">
        <f t="shared" si="292"/>
        <v>0.21324416412383088</v>
      </c>
      <c r="AO366" s="73">
        <f t="shared" si="293"/>
        <v>64.242424242424249</v>
      </c>
      <c r="AP366" s="73">
        <f t="shared" si="294"/>
        <v>24.496807396543513</v>
      </c>
      <c r="AQ366" s="73">
        <f t="shared" si="295"/>
        <v>927.27272727272737</v>
      </c>
      <c r="AR366" s="73">
        <f t="shared" si="296"/>
        <v>39.650773374126082</v>
      </c>
      <c r="AS366" s="73">
        <f t="shared" si="297"/>
        <v>0.59846712579381289</v>
      </c>
      <c r="AT366" s="73">
        <f t="shared" si="298"/>
        <v>206.66666666666669</v>
      </c>
      <c r="AU366" s="73">
        <f t="shared" si="299"/>
        <v>706.95662957837317</v>
      </c>
      <c r="AV366" s="73">
        <f t="shared" si="300"/>
        <v>1985.8655053813116</v>
      </c>
      <c r="AW366" s="73">
        <f t="shared" si="301"/>
        <v>116.79110229921388</v>
      </c>
      <c r="AX366" s="73">
        <f t="shared" si="302"/>
        <v>0.21324416412383088</v>
      </c>
      <c r="AY366" s="73">
        <f t="shared" si="303"/>
        <v>24.496807396543513</v>
      </c>
      <c r="AZ366" s="73">
        <f t="shared" si="304"/>
        <v>39.650773374126082</v>
      </c>
      <c r="BA366" s="73">
        <f t="shared" si="305"/>
        <v>2829.0909090909095</v>
      </c>
      <c r="BC366" s="34">
        <f t="shared" si="306"/>
        <v>4.038624909458402E-2</v>
      </c>
      <c r="BD366" s="34">
        <f t="shared" si="307"/>
        <v>0.21697640913149052</v>
      </c>
      <c r="BE366" s="34">
        <f t="shared" si="308"/>
        <v>0.13401958194706842</v>
      </c>
      <c r="BF366" s="34">
        <f t="shared" si="309"/>
        <v>0.11929903566008322</v>
      </c>
      <c r="BG366" s="34">
        <f t="shared" si="310"/>
        <v>2.9963147178814089</v>
      </c>
      <c r="BH366" s="34">
        <f t="shared" si="311"/>
        <v>0.20424362278965605</v>
      </c>
      <c r="BI366" s="34">
        <f t="shared" si="312"/>
        <v>0.57026794254169677</v>
      </c>
      <c r="BJ366" s="34">
        <f t="shared" si="313"/>
        <v>0.27302929320422437</v>
      </c>
      <c r="BL366" s="49">
        <f t="shared" si="314"/>
        <v>1</v>
      </c>
      <c r="BM366" s="49">
        <f t="shared" si="315"/>
        <v>0.61766890918473449</v>
      </c>
      <c r="BN366" s="49">
        <f t="shared" si="316"/>
        <v>13.809403196757687</v>
      </c>
      <c r="BO366" s="49">
        <f t="shared" si="317"/>
        <v>0.94131718562031208</v>
      </c>
      <c r="BP366" s="49">
        <f t="shared" si="318"/>
        <v>1.2583363062238027</v>
      </c>
      <c r="BU366" s="38">
        <f t="shared" si="319"/>
        <v>4.0116964750716071E-2</v>
      </c>
      <c r="BV366" s="38">
        <f t="shared" si="320"/>
        <v>2.4779001857377241E-2</v>
      </c>
      <c r="BW366" s="38">
        <f t="shared" si="320"/>
        <v>0.55399134127275396</v>
      </c>
      <c r="BX366" s="38">
        <f t="shared" si="320"/>
        <v>3.7762788354773313E-2</v>
      </c>
      <c r="BY366" s="38">
        <f t="shared" si="320"/>
        <v>5.0480633241326553E-2</v>
      </c>
    </row>
    <row r="367" spans="1:77" x14ac:dyDescent="0.25">
      <c r="A367" s="23" t="s">
        <v>936</v>
      </c>
      <c r="B367" s="24" t="s">
        <v>937</v>
      </c>
      <c r="C367" s="24" t="s">
        <v>65</v>
      </c>
      <c r="D367" s="24" t="s">
        <v>66</v>
      </c>
      <c r="E367" s="25">
        <v>0.13500000000000001</v>
      </c>
      <c r="F367" s="26">
        <f t="shared" si="269"/>
        <v>5.1344235597032979</v>
      </c>
      <c r="G367" s="27">
        <v>1258.925411794168</v>
      </c>
      <c r="H367" s="28">
        <f t="shared" si="270"/>
        <v>3.1</v>
      </c>
      <c r="I367" s="27">
        <v>4.6055999999999999E-4</v>
      </c>
      <c r="J367" s="27">
        <f t="shared" si="271"/>
        <v>1.8579814880400109E-7</v>
      </c>
      <c r="K367" s="20">
        <f t="shared" si="268"/>
        <v>0.99994682001102775</v>
      </c>
      <c r="S367" s="31">
        <f t="shared" si="272"/>
        <v>5.1484101993042364</v>
      </c>
      <c r="T367" s="31">
        <f t="shared" si="273"/>
        <v>9.3944110519821322</v>
      </c>
      <c r="U367" s="31">
        <f t="shared" si="274"/>
        <v>3.2084786032294161</v>
      </c>
      <c r="V367" s="31">
        <f t="shared" si="275"/>
        <v>58.368248092662711</v>
      </c>
      <c r="W367" s="31">
        <f t="shared" si="276"/>
        <v>2.8613403918564946</v>
      </c>
      <c r="X367" s="32">
        <f t="shared" si="277"/>
        <v>319382.05076873378</v>
      </c>
      <c r="Y367" s="31">
        <f t="shared" si="278"/>
        <v>70.734732850129447</v>
      </c>
      <c r="Z367" s="31">
        <f t="shared" si="279"/>
        <v>4.8625809093697843</v>
      </c>
      <c r="AA367" s="31">
        <f t="shared" si="280"/>
        <v>13.704491693564147</v>
      </c>
      <c r="AB367" s="31">
        <f t="shared" si="281"/>
        <v>2.0803139784699134</v>
      </c>
      <c r="AD367" s="73">
        <f t="shared" si="282"/>
        <v>735.76110942207276</v>
      </c>
      <c r="AE367" s="73">
        <f t="shared" si="283"/>
        <v>32.472886922144482</v>
      </c>
      <c r="AF367" s="73">
        <f t="shared" si="284"/>
        <v>5.3223134184074768E-2</v>
      </c>
      <c r="AG367" s="73">
        <f t="shared" si="285"/>
        <v>1147.878787878788</v>
      </c>
      <c r="AH367" s="73">
        <f t="shared" si="286"/>
        <v>2053.9329741413876</v>
      </c>
      <c r="AI367" s="73">
        <f t="shared" si="287"/>
        <v>0.2569890392493312</v>
      </c>
      <c r="AJ367" s="73">
        <f t="shared" si="288"/>
        <v>399.39393939393943</v>
      </c>
      <c r="AK367" s="73">
        <f t="shared" si="289"/>
        <v>120.57286192928522</v>
      </c>
      <c r="AL367" s="73">
        <f t="shared" si="290"/>
        <v>9.7845198015302014E-5</v>
      </c>
      <c r="AM367" s="73">
        <f t="shared" si="291"/>
        <v>83.63636363636364</v>
      </c>
      <c r="AN367" s="73">
        <f t="shared" si="292"/>
        <v>0.22366516257167296</v>
      </c>
      <c r="AO367" s="73">
        <f t="shared" si="293"/>
        <v>64.242424242424249</v>
      </c>
      <c r="AP367" s="73">
        <f t="shared" si="294"/>
        <v>25.477548237273385</v>
      </c>
      <c r="AQ367" s="73">
        <f t="shared" si="295"/>
        <v>927.27272727272737</v>
      </c>
      <c r="AR367" s="73">
        <f t="shared" si="296"/>
        <v>41.470588332745827</v>
      </c>
      <c r="AS367" s="73">
        <f t="shared" si="297"/>
        <v>0.6008708362952907</v>
      </c>
      <c r="AT367" s="73">
        <f t="shared" si="298"/>
        <v>206.66666666666669</v>
      </c>
      <c r="AU367" s="73">
        <f t="shared" si="299"/>
        <v>735.76110942207276</v>
      </c>
      <c r="AV367" s="73">
        <f t="shared" si="300"/>
        <v>2053.9329741413876</v>
      </c>
      <c r="AW367" s="73">
        <f t="shared" si="301"/>
        <v>120.57286192928522</v>
      </c>
      <c r="AX367" s="73">
        <f t="shared" si="302"/>
        <v>0.22366516257167296</v>
      </c>
      <c r="AY367" s="73">
        <f t="shared" si="303"/>
        <v>25.477548237273385</v>
      </c>
      <c r="AZ367" s="73">
        <f t="shared" si="304"/>
        <v>41.470588332745827</v>
      </c>
      <c r="BA367" s="73">
        <f t="shared" si="305"/>
        <v>2829.0909090909095</v>
      </c>
      <c r="BC367" s="34">
        <f t="shared" si="306"/>
        <v>1.1810316288736303E-2</v>
      </c>
      <c r="BD367" s="34">
        <f t="shared" si="307"/>
        <v>6.0963354896824494E-2</v>
      </c>
      <c r="BE367" s="34">
        <f t="shared" si="308"/>
        <v>3.7888406494919764E-2</v>
      </c>
      <c r="BF367" s="34">
        <f t="shared" si="309"/>
        <v>3.3793307614202898E-2</v>
      </c>
      <c r="BG367" s="34">
        <f t="shared" si="310"/>
        <v>0.8353995675592949</v>
      </c>
      <c r="BH367" s="34">
        <f t="shared" si="311"/>
        <v>5.7428618519228154E-2</v>
      </c>
      <c r="BI367" s="34">
        <f t="shared" si="312"/>
        <v>0.1595427531317414</v>
      </c>
      <c r="BJ367" s="34">
        <f t="shared" si="313"/>
        <v>7.6691669999298037E-2</v>
      </c>
      <c r="BL367" s="49">
        <f t="shared" si="314"/>
        <v>1</v>
      </c>
      <c r="BM367" s="49">
        <f t="shared" si="315"/>
        <v>0.62149477434506029</v>
      </c>
      <c r="BN367" s="49">
        <f t="shared" si="316"/>
        <v>13.703306994392623</v>
      </c>
      <c r="BO367" s="49">
        <f t="shared" si="317"/>
        <v>0.9420186703376382</v>
      </c>
      <c r="BP367" s="49">
        <f t="shared" si="318"/>
        <v>1.257996219681355</v>
      </c>
      <c r="BU367" s="38">
        <f t="shared" si="319"/>
        <v>4.0189695105556908E-2</v>
      </c>
      <c r="BV367" s="38">
        <f t="shared" si="320"/>
        <v>2.4977685490624863E-2</v>
      </c>
      <c r="BW367" s="38">
        <f t="shared" si="320"/>
        <v>0.55073173004248499</v>
      </c>
      <c r="BX367" s="38">
        <f t="shared" si="320"/>
        <v>3.7859443144611801E-2</v>
      </c>
      <c r="BY367" s="38">
        <f t="shared" si="320"/>
        <v>5.0558484512936847E-2</v>
      </c>
    </row>
    <row r="368" spans="1:77" x14ac:dyDescent="0.25">
      <c r="A368" s="23" t="s">
        <v>938</v>
      </c>
      <c r="B368" s="24" t="s">
        <v>939</v>
      </c>
      <c r="C368" s="24" t="s">
        <v>65</v>
      </c>
      <c r="D368" s="24" t="s">
        <v>66</v>
      </c>
      <c r="E368" s="25">
        <v>0.33400000000000002</v>
      </c>
      <c r="F368" s="26">
        <f t="shared" si="269"/>
        <v>2.0752909597603151</v>
      </c>
      <c r="G368" s="27">
        <v>630957.34448019415</v>
      </c>
      <c r="H368" s="28">
        <f t="shared" si="270"/>
        <v>5.8000000000000007</v>
      </c>
      <c r="I368" s="27">
        <v>11.211</v>
      </c>
      <c r="J368" s="27">
        <f t="shared" si="271"/>
        <v>4.522718095886869E-3</v>
      </c>
      <c r="K368" s="20">
        <f t="shared" si="268"/>
        <v>0.9930086941018601</v>
      </c>
      <c r="S368" s="31">
        <f t="shared" si="272"/>
        <v>5.361038646613987</v>
      </c>
      <c r="T368" s="31">
        <f t="shared" si="273"/>
        <v>10.288372026808936</v>
      </c>
      <c r="U368" s="31">
        <f t="shared" si="274"/>
        <v>3.3199516512346285</v>
      </c>
      <c r="V368" s="31">
        <f t="shared" si="275"/>
        <v>28836.42259425006</v>
      </c>
      <c r="W368" s="31">
        <f t="shared" si="276"/>
        <v>2.9552553241806385</v>
      </c>
      <c r="X368" s="32">
        <f t="shared" si="277"/>
        <v>6470.0846603315667</v>
      </c>
      <c r="Y368" s="31">
        <f t="shared" si="278"/>
        <v>74.238585663744104</v>
      </c>
      <c r="Z368" s="31">
        <f t="shared" si="279"/>
        <v>5.0599106632507436</v>
      </c>
      <c r="AA368" s="31">
        <f t="shared" si="280"/>
        <v>14.342049342233445</v>
      </c>
      <c r="AB368" s="31">
        <f t="shared" si="281"/>
        <v>2.0887787392177057</v>
      </c>
      <c r="AD368" s="73">
        <f t="shared" si="282"/>
        <v>706.57949880523381</v>
      </c>
      <c r="AE368" s="73">
        <f t="shared" si="283"/>
        <v>13.125268666136243</v>
      </c>
      <c r="AF368" s="73">
        <f t="shared" si="284"/>
        <v>4.859855365816132E-2</v>
      </c>
      <c r="AG368" s="73">
        <f t="shared" si="285"/>
        <v>1147.878787878788</v>
      </c>
      <c r="AH368" s="73">
        <f t="shared" si="286"/>
        <v>1984.9686658988844</v>
      </c>
      <c r="AI368" s="73">
        <f t="shared" si="287"/>
        <v>5.2017548123292439E-4</v>
      </c>
      <c r="AJ368" s="73">
        <f t="shared" si="288"/>
        <v>399.39393939393943</v>
      </c>
      <c r="AK368" s="73">
        <f t="shared" si="289"/>
        <v>116.74118211618593</v>
      </c>
      <c r="AL368" s="73">
        <f t="shared" si="290"/>
        <v>4.8299213442438253E-3</v>
      </c>
      <c r="AM368" s="73">
        <f t="shared" si="291"/>
        <v>83.63636363636364</v>
      </c>
      <c r="AN368" s="73">
        <f t="shared" si="292"/>
        <v>0.21310879485295084</v>
      </c>
      <c r="AO368" s="73">
        <f t="shared" si="293"/>
        <v>64.242424242424249</v>
      </c>
      <c r="AP368" s="73">
        <f t="shared" si="294"/>
        <v>24.483957903818464</v>
      </c>
      <c r="AQ368" s="73">
        <f t="shared" si="295"/>
        <v>927.27272727272737</v>
      </c>
      <c r="AR368" s="73">
        <f t="shared" si="296"/>
        <v>39.627065823832154</v>
      </c>
      <c r="AS368" s="73">
        <f t="shared" si="297"/>
        <v>0.59843581157291603</v>
      </c>
      <c r="AT368" s="73">
        <f t="shared" si="298"/>
        <v>206.66666666666669</v>
      </c>
      <c r="AU368" s="73">
        <f t="shared" si="299"/>
        <v>706.57949880523381</v>
      </c>
      <c r="AV368" s="73">
        <f t="shared" si="300"/>
        <v>1984.9686658988844</v>
      </c>
      <c r="AW368" s="73">
        <f t="shared" si="301"/>
        <v>116.74118211618593</v>
      </c>
      <c r="AX368" s="73">
        <f t="shared" si="302"/>
        <v>0.21310879485295084</v>
      </c>
      <c r="AY368" s="73">
        <f t="shared" si="303"/>
        <v>24.483957903818464</v>
      </c>
      <c r="AZ368" s="73">
        <f t="shared" si="304"/>
        <v>39.627065823832154</v>
      </c>
      <c r="BA368" s="73">
        <f t="shared" si="305"/>
        <v>2829.0909090909095</v>
      </c>
      <c r="BC368" s="34">
        <f t="shared" si="306"/>
        <v>2.5753287335148523E-2</v>
      </c>
      <c r="BD368" s="34">
        <f t="shared" si="307"/>
        <v>0.13843460188790802</v>
      </c>
      <c r="BE368" s="34">
        <f t="shared" si="308"/>
        <v>8.5499646407241767E-2</v>
      </c>
      <c r="BF368" s="34">
        <f t="shared" si="309"/>
        <v>7.610439085294006E-2</v>
      </c>
      <c r="BG368" s="34">
        <f t="shared" si="310"/>
        <v>1.91188762795344</v>
      </c>
      <c r="BH368" s="34">
        <f t="shared" si="311"/>
        <v>0.13030933320087834</v>
      </c>
      <c r="BI368" s="34">
        <f t="shared" si="312"/>
        <v>0.36386001517489064</v>
      </c>
      <c r="BJ368" s="34">
        <f t="shared" si="313"/>
        <v>0.17419749078409538</v>
      </c>
      <c r="BL368" s="49">
        <f t="shared" si="314"/>
        <v>1</v>
      </c>
      <c r="BM368" s="49">
        <f t="shared" si="315"/>
        <v>0.61761759878842826</v>
      </c>
      <c r="BN368" s="49">
        <f t="shared" si="316"/>
        <v>13.810764085568115</v>
      </c>
      <c r="BO368" s="49">
        <f t="shared" si="317"/>
        <v>0.94130608550014983</v>
      </c>
      <c r="BP368" s="49">
        <f t="shared" si="318"/>
        <v>1.2583377884464533</v>
      </c>
      <c r="BU368" s="38">
        <f t="shared" si="319"/>
        <v>4.0116101446186894E-2</v>
      </c>
      <c r="BV368" s="38">
        <f t="shared" si="320"/>
        <v>2.4776410247946943E-2</v>
      </c>
      <c r="BW368" s="38">
        <f t="shared" si="320"/>
        <v>0.55403401310600509</v>
      </c>
      <c r="BX368" s="38">
        <f t="shared" si="320"/>
        <v>3.7761530417837086E-2</v>
      </c>
      <c r="BY368" s="38">
        <f t="shared" si="320"/>
        <v>5.0479606374888381E-2</v>
      </c>
    </row>
    <row r="369" spans="1:77" x14ac:dyDescent="0.25">
      <c r="A369" s="23" t="s">
        <v>940</v>
      </c>
      <c r="B369" s="24" t="s">
        <v>941</v>
      </c>
      <c r="C369" s="24" t="s">
        <v>371</v>
      </c>
      <c r="D369" s="24" t="s">
        <v>90</v>
      </c>
      <c r="E369" s="25">
        <v>56.2</v>
      </c>
      <c r="F369" s="26">
        <f t="shared" si="269"/>
        <v>1.233357972526593E-2</v>
      </c>
      <c r="G369" s="27">
        <v>912010.83935591124</v>
      </c>
      <c r="H369" s="28">
        <f t="shared" si="270"/>
        <v>5.9600000000000009</v>
      </c>
      <c r="I369" s="27">
        <v>1.8220733822605306E-2</v>
      </c>
      <c r="J369" s="27">
        <f t="shared" si="271"/>
        <v>7.3505702060329082E-6</v>
      </c>
      <c r="K369" s="20">
        <f t="shared" si="268"/>
        <v>0.98994197103704784</v>
      </c>
      <c r="S369" s="31">
        <f t="shared" si="272"/>
        <v>5.3611761644227931</v>
      </c>
      <c r="T369" s="31">
        <f t="shared" si="273"/>
        <v>10.288980122561101</v>
      </c>
      <c r="U369" s="31">
        <f t="shared" si="274"/>
        <v>3.3200237466174278</v>
      </c>
      <c r="V369" s="31">
        <f t="shared" si="275"/>
        <v>41680.940707661895</v>
      </c>
      <c r="W369" s="31">
        <f t="shared" si="276"/>
        <v>2.9553160638223512</v>
      </c>
      <c r="X369" s="32">
        <f t="shared" si="277"/>
        <v>5754188.4097218681</v>
      </c>
      <c r="Y369" s="31">
        <f t="shared" si="278"/>
        <v>74.240851786492058</v>
      </c>
      <c r="Z369" s="31">
        <f t="shared" si="279"/>
        <v>5.0600382866036364</v>
      </c>
      <c r="AA369" s="31">
        <f t="shared" si="280"/>
        <v>14.342461683723693</v>
      </c>
      <c r="AB369" s="31">
        <f t="shared" si="281"/>
        <v>2.0887839915977207</v>
      </c>
      <c r="AD369" s="73">
        <f t="shared" si="282"/>
        <v>706.56137456132853</v>
      </c>
      <c r="AE369" s="73">
        <f t="shared" si="283"/>
        <v>7.8004265738247425E-2</v>
      </c>
      <c r="AF369" s="73">
        <f t="shared" si="284"/>
        <v>4.8595681403215844E-2</v>
      </c>
      <c r="AG369" s="73">
        <f t="shared" si="285"/>
        <v>1147.878787878788</v>
      </c>
      <c r="AH369" s="73">
        <f t="shared" si="286"/>
        <v>1984.9255616662842</v>
      </c>
      <c r="AI369" s="73">
        <f t="shared" si="287"/>
        <v>3.5987671452056893E-4</v>
      </c>
      <c r="AJ369" s="73">
        <f t="shared" si="288"/>
        <v>399.39393939393943</v>
      </c>
      <c r="AK369" s="73">
        <f t="shared" si="289"/>
        <v>116.73878277296113</v>
      </c>
      <c r="AL369" s="73">
        <f t="shared" si="290"/>
        <v>5.430826690902615E-6</v>
      </c>
      <c r="AM369" s="73">
        <f t="shared" si="291"/>
        <v>83.63636363636364</v>
      </c>
      <c r="AN369" s="73">
        <f t="shared" si="292"/>
        <v>0.21310228993448366</v>
      </c>
      <c r="AO369" s="73">
        <f t="shared" si="293"/>
        <v>64.242424242424249</v>
      </c>
      <c r="AP369" s="73">
        <f t="shared" si="294"/>
        <v>24.483340373945605</v>
      </c>
      <c r="AQ369" s="73">
        <f t="shared" si="295"/>
        <v>927.27272727272737</v>
      </c>
      <c r="AR369" s="73">
        <f t="shared" si="296"/>
        <v>39.625926557523741</v>
      </c>
      <c r="AS369" s="73">
        <f t="shared" si="297"/>
        <v>0.59843430676805842</v>
      </c>
      <c r="AT369" s="73">
        <f t="shared" si="298"/>
        <v>206.66666666666669</v>
      </c>
      <c r="AU369" s="73">
        <f t="shared" si="299"/>
        <v>706.56137456132853</v>
      </c>
      <c r="AV369" s="73">
        <f t="shared" si="300"/>
        <v>1984.9255616662842</v>
      </c>
      <c r="AW369" s="73">
        <f t="shared" si="301"/>
        <v>116.73878277296113</v>
      </c>
      <c r="AX369" s="73">
        <f t="shared" si="302"/>
        <v>0.21310228993448366</v>
      </c>
      <c r="AY369" s="73">
        <f t="shared" si="303"/>
        <v>24.483340373945605</v>
      </c>
      <c r="AZ369" s="73">
        <f t="shared" si="304"/>
        <v>39.625926557523741</v>
      </c>
      <c r="BA369" s="73">
        <f t="shared" si="305"/>
        <v>2829.0909090909095</v>
      </c>
      <c r="BC369" s="34">
        <f t="shared" si="306"/>
        <v>0.19200535981909628</v>
      </c>
      <c r="BD369" s="34">
        <f t="shared" si="307"/>
        <v>1.0321318707046605</v>
      </c>
      <c r="BE369" s="34">
        <f t="shared" si="308"/>
        <v>0.63746223850220096</v>
      </c>
      <c r="BF369" s="34">
        <f t="shared" si="309"/>
        <v>0.56743649781554661</v>
      </c>
      <c r="BG369" s="34">
        <f t="shared" si="310"/>
        <v>14.254641460541606</v>
      </c>
      <c r="BH369" s="34">
        <f t="shared" si="311"/>
        <v>0.9715544719177347</v>
      </c>
      <c r="BI369" s="34">
        <f t="shared" si="312"/>
        <v>2.7128596656143369</v>
      </c>
      <c r="BJ369" s="34">
        <f t="shared" si="313"/>
        <v>1.298774634680754</v>
      </c>
      <c r="BL369" s="49">
        <f t="shared" si="314"/>
        <v>1</v>
      </c>
      <c r="BM369" s="49">
        <f t="shared" si="315"/>
        <v>0.61761704739045664</v>
      </c>
      <c r="BN369" s="49">
        <f t="shared" si="316"/>
        <v>13.810872297557898</v>
      </c>
      <c r="BO369" s="49">
        <f t="shared" si="317"/>
        <v>0.9413084698706492</v>
      </c>
      <c r="BP369" s="49">
        <f t="shared" si="318"/>
        <v>1.2583417599478353</v>
      </c>
      <c r="BU369" s="38">
        <f t="shared" si="319"/>
        <v>4.0115939771132259E-2</v>
      </c>
      <c r="BV369" s="38">
        <f t="shared" si="320"/>
        <v>2.4776288274740096E-2</v>
      </c>
      <c r="BW369" s="38">
        <f t="shared" si="320"/>
        <v>0.55403612127563162</v>
      </c>
      <c r="BX369" s="38">
        <f t="shared" si="320"/>
        <v>3.7761473883387631E-2</v>
      </c>
      <c r="BY369" s="38">
        <f t="shared" si="320"/>
        <v>5.0479562253567929E-2</v>
      </c>
    </row>
    <row r="370" spans="1:77" x14ac:dyDescent="0.25">
      <c r="A370" s="23" t="s">
        <v>942</v>
      </c>
      <c r="B370" s="24" t="s">
        <v>943</v>
      </c>
      <c r="C370" s="24" t="s">
        <v>89</v>
      </c>
      <c r="D370" s="24" t="s">
        <v>66</v>
      </c>
      <c r="E370" s="25">
        <v>9.4800000000000006E-3</v>
      </c>
      <c r="F370" s="26">
        <f t="shared" si="269"/>
        <v>73.116791198306458</v>
      </c>
      <c r="G370" s="27">
        <v>2.0892961308540396</v>
      </c>
      <c r="H370" s="28">
        <f t="shared" si="270"/>
        <v>0.32</v>
      </c>
      <c r="I370" s="27">
        <v>7.9243888869077912E-3</v>
      </c>
      <c r="J370" s="27">
        <f t="shared" si="271"/>
        <v>3.1968403369603662E-6</v>
      </c>
      <c r="K370" s="20">
        <f t="shared" si="268"/>
        <v>0.99857230721109003</v>
      </c>
      <c r="S370" s="31">
        <f t="shared" si="272"/>
        <v>1.0155293516605239</v>
      </c>
      <c r="T370" s="31">
        <f t="shared" si="273"/>
        <v>0.94741923638349834</v>
      </c>
      <c r="U370" s="31">
        <f t="shared" si="274"/>
        <v>1.0417655836019342</v>
      </c>
      <c r="V370" s="31">
        <f t="shared" si="275"/>
        <v>0.92916781947023919</v>
      </c>
      <c r="W370" s="31">
        <f t="shared" si="276"/>
        <v>1.0359062600595246</v>
      </c>
      <c r="X370" s="32">
        <f t="shared" si="277"/>
        <v>329.47959003276668</v>
      </c>
      <c r="Y370" s="31">
        <f t="shared" si="278"/>
        <v>2.6299878380231716</v>
      </c>
      <c r="Z370" s="31">
        <f t="shared" si="279"/>
        <v>1.0270623284679012</v>
      </c>
      <c r="AA370" s="31">
        <f t="shared" si="280"/>
        <v>1.3122185579963612</v>
      </c>
      <c r="AB370" s="31">
        <f t="shared" si="281"/>
        <v>1.1179001944451399</v>
      </c>
      <c r="AD370" s="73">
        <f t="shared" si="282"/>
        <v>3730.074363489467</v>
      </c>
      <c r="AE370" s="73">
        <f t="shared" si="283"/>
        <v>462.43035173939927</v>
      </c>
      <c r="AF370" s="73">
        <f t="shared" si="284"/>
        <v>0.5277494701380635</v>
      </c>
      <c r="AG370" s="73">
        <f t="shared" si="285"/>
        <v>1147.878787878788</v>
      </c>
      <c r="AH370" s="73">
        <f t="shared" si="286"/>
        <v>6325.7993004672771</v>
      </c>
      <c r="AI370" s="73">
        <f t="shared" si="287"/>
        <v>16.143477728869453</v>
      </c>
      <c r="AJ370" s="73">
        <f t="shared" si="288"/>
        <v>399.39393939393943</v>
      </c>
      <c r="AK370" s="73">
        <f t="shared" si="289"/>
        <v>333.04171748144063</v>
      </c>
      <c r="AL370" s="73">
        <f t="shared" si="290"/>
        <v>9.4846542685366908E-2</v>
      </c>
      <c r="AM370" s="73">
        <f t="shared" si="291"/>
        <v>83.63636363636364</v>
      </c>
      <c r="AN370" s="73">
        <f t="shared" si="292"/>
        <v>6.0155774462743619</v>
      </c>
      <c r="AO370" s="73">
        <f t="shared" si="293"/>
        <v>64.242424242424249</v>
      </c>
      <c r="AP370" s="73">
        <f t="shared" si="294"/>
        <v>120.62231886249656</v>
      </c>
      <c r="AQ370" s="73">
        <f t="shared" si="295"/>
        <v>927.27272727272737</v>
      </c>
      <c r="AR370" s="73">
        <f t="shared" si="296"/>
        <v>433.10874539156561</v>
      </c>
      <c r="AS370" s="73">
        <f t="shared" si="297"/>
        <v>1.1181677990676322</v>
      </c>
      <c r="AT370" s="73">
        <f t="shared" si="298"/>
        <v>206.66666666666669</v>
      </c>
      <c r="AU370" s="73">
        <f t="shared" si="299"/>
        <v>3730.074363489467</v>
      </c>
      <c r="AV370" s="73">
        <f t="shared" si="300"/>
        <v>6325.7993004672771</v>
      </c>
      <c r="AW370" s="73">
        <f t="shared" si="301"/>
        <v>333.04171748144063</v>
      </c>
      <c r="AX370" s="73">
        <f t="shared" si="302"/>
        <v>6.0155774462743619</v>
      </c>
      <c r="AY370" s="73">
        <f t="shared" si="303"/>
        <v>120.62231886249656</v>
      </c>
      <c r="AZ370" s="73">
        <f t="shared" si="304"/>
        <v>433.10874539156561</v>
      </c>
      <c r="BA370" s="73">
        <f t="shared" si="305"/>
        <v>2829.0909090909095</v>
      </c>
      <c r="BC370" s="34">
        <f t="shared" si="306"/>
        <v>4.4056379208563725E-3</v>
      </c>
      <c r="BD370" s="34">
        <f t="shared" si="307"/>
        <v>4.480184317078916E-3</v>
      </c>
      <c r="BE370" s="34">
        <f t="shared" si="308"/>
        <v>4.5779589810019481E-3</v>
      </c>
      <c r="BF370" s="34">
        <f t="shared" si="309"/>
        <v>4.562528544856375E-3</v>
      </c>
      <c r="BG370" s="34">
        <f t="shared" si="310"/>
        <v>1.1586774150585951E-2</v>
      </c>
      <c r="BH370" s="34">
        <f t="shared" si="311"/>
        <v>4.5248647413812298E-3</v>
      </c>
      <c r="BI370" s="34">
        <f t="shared" si="312"/>
        <v>5.7662729069968893E-3</v>
      </c>
      <c r="BJ370" s="34">
        <f t="shared" si="313"/>
        <v>5.1581285481920227E-3</v>
      </c>
      <c r="BL370" s="49">
        <f t="shared" si="314"/>
        <v>1</v>
      </c>
      <c r="BM370" s="49">
        <f t="shared" si="315"/>
        <v>1.0218238038891179</v>
      </c>
      <c r="BN370" s="49">
        <f t="shared" si="316"/>
        <v>2.5862271126694489</v>
      </c>
      <c r="BO370" s="49">
        <f t="shared" si="317"/>
        <v>1.0099728986890086</v>
      </c>
      <c r="BP370" s="49">
        <f t="shared" si="318"/>
        <v>1.1513206116383905</v>
      </c>
      <c r="BU370" s="38">
        <f t="shared" si="319"/>
        <v>5.1939612707767008E-2</v>
      </c>
      <c r="BV370" s="38">
        <f t="shared" si="320"/>
        <v>5.3073132629578051E-2</v>
      </c>
      <c r="BW370" s="38">
        <f t="shared" si="320"/>
        <v>0.1343276346063777</v>
      </c>
      <c r="BX370" s="38">
        <f t="shared" si="320"/>
        <v>5.2457601203247911E-2</v>
      </c>
      <c r="BY370" s="38">
        <f t="shared" si="320"/>
        <v>5.9799146670967432E-2</v>
      </c>
    </row>
    <row r="371" spans="1:77" x14ac:dyDescent="0.25">
      <c r="A371" s="23" t="s">
        <v>944</v>
      </c>
      <c r="B371" s="24" t="s">
        <v>945</v>
      </c>
      <c r="C371" s="24" t="s">
        <v>65</v>
      </c>
      <c r="D371" s="24" t="s">
        <v>66</v>
      </c>
      <c r="E371" s="25">
        <v>1.26E-2</v>
      </c>
      <c r="F371" s="26">
        <f t="shared" si="269"/>
        <v>55.011680996821056</v>
      </c>
      <c r="G371" s="27">
        <v>61.659500186148257</v>
      </c>
      <c r="H371" s="28">
        <f t="shared" si="270"/>
        <v>1.7900000000000003</v>
      </c>
      <c r="I371" s="27">
        <v>1.2119999999999999E-5</v>
      </c>
      <c r="J371" s="27">
        <f t="shared" si="271"/>
        <v>4.8894249685263441E-9</v>
      </c>
      <c r="K371" s="20">
        <f t="shared" si="268"/>
        <v>0.99991523084213407</v>
      </c>
      <c r="S371" s="31">
        <f t="shared" si="272"/>
        <v>3.0971761517642218</v>
      </c>
      <c r="T371" s="31">
        <f t="shared" si="273"/>
        <v>3.8329863928965202</v>
      </c>
      <c r="U371" s="31">
        <f t="shared" si="274"/>
        <v>2.1330942210152419</v>
      </c>
      <c r="V371" s="31">
        <f t="shared" si="275"/>
        <v>3.6516052876334371</v>
      </c>
      <c r="W371" s="31">
        <f t="shared" si="276"/>
        <v>1.9553397640333166</v>
      </c>
      <c r="X371" s="32">
        <f t="shared" si="277"/>
        <v>780446.40733555472</v>
      </c>
      <c r="Y371" s="31">
        <f t="shared" si="278"/>
        <v>36.932942545066545</v>
      </c>
      <c r="Z371" s="31">
        <f t="shared" si="279"/>
        <v>2.958933890945858</v>
      </c>
      <c r="AA371" s="31">
        <f t="shared" si="280"/>
        <v>7.5539508192525782</v>
      </c>
      <c r="AB371" s="31">
        <f t="shared" si="281"/>
        <v>1.9365710179545785</v>
      </c>
      <c r="AD371" s="73">
        <f t="shared" si="282"/>
        <v>1223.0495827117452</v>
      </c>
      <c r="AE371" s="73">
        <f t="shared" si="283"/>
        <v>347.92378845154809</v>
      </c>
      <c r="AF371" s="73">
        <f t="shared" si="284"/>
        <v>0.13044658883387239</v>
      </c>
      <c r="AG371" s="73">
        <f t="shared" si="285"/>
        <v>1147.878787878788</v>
      </c>
      <c r="AH371" s="73">
        <f t="shared" si="286"/>
        <v>3089.4087729812059</v>
      </c>
      <c r="AI371" s="73">
        <f t="shared" si="287"/>
        <v>4.107782418543195</v>
      </c>
      <c r="AJ371" s="73">
        <f t="shared" si="288"/>
        <v>399.39393939393943</v>
      </c>
      <c r="AK371" s="73">
        <f t="shared" si="289"/>
        <v>176.43992432719821</v>
      </c>
      <c r="AL371" s="73">
        <f t="shared" si="290"/>
        <v>4.0041186308599399E-5</v>
      </c>
      <c r="AM371" s="73">
        <f t="shared" si="291"/>
        <v>83.63636363636364</v>
      </c>
      <c r="AN371" s="73">
        <f t="shared" si="292"/>
        <v>0.42836812970109239</v>
      </c>
      <c r="AO371" s="73">
        <f t="shared" si="293"/>
        <v>64.242424242424249</v>
      </c>
      <c r="AP371" s="73">
        <f t="shared" si="294"/>
        <v>41.868674408440917</v>
      </c>
      <c r="AQ371" s="73">
        <f t="shared" si="295"/>
        <v>927.27272727272737</v>
      </c>
      <c r="AR371" s="73">
        <f t="shared" si="296"/>
        <v>75.236567848024038</v>
      </c>
      <c r="AS371" s="73">
        <f t="shared" si="297"/>
        <v>0.6454707771679139</v>
      </c>
      <c r="AT371" s="73">
        <f t="shared" si="298"/>
        <v>206.66666666666669</v>
      </c>
      <c r="AU371" s="73">
        <f t="shared" si="299"/>
        <v>1223.0495827117452</v>
      </c>
      <c r="AV371" s="73">
        <f t="shared" si="300"/>
        <v>3089.4087729812059</v>
      </c>
      <c r="AW371" s="73">
        <f t="shared" si="301"/>
        <v>176.43992432719821</v>
      </c>
      <c r="AX371" s="73">
        <f t="shared" si="302"/>
        <v>0.42836812970109239</v>
      </c>
      <c r="AY371" s="73">
        <f t="shared" si="303"/>
        <v>41.868674408440917</v>
      </c>
      <c r="AZ371" s="73">
        <f t="shared" si="304"/>
        <v>75.236567848024038</v>
      </c>
      <c r="BA371" s="73">
        <f t="shared" si="305"/>
        <v>2829.0909090909095</v>
      </c>
      <c r="BC371" s="34">
        <f t="shared" si="306"/>
        <v>1.9305411197059819E-3</v>
      </c>
      <c r="BD371" s="34">
        <f t="shared" si="307"/>
        <v>5.991145613586552E-3</v>
      </c>
      <c r="BE371" s="34">
        <f t="shared" si="308"/>
        <v>4.112557909753429E-3</v>
      </c>
      <c r="BF371" s="34">
        <f t="shared" si="309"/>
        <v>3.7748629607970365E-3</v>
      </c>
      <c r="BG371" s="34">
        <f t="shared" si="310"/>
        <v>7.1300564254989471E-2</v>
      </c>
      <c r="BH371" s="34">
        <f t="shared" si="311"/>
        <v>5.7123435469625949E-3</v>
      </c>
      <c r="BI371" s="34">
        <f t="shared" si="312"/>
        <v>1.4459164376420849E-2</v>
      </c>
      <c r="BJ371" s="34">
        <f t="shared" si="313"/>
        <v>7.466374453797585E-3</v>
      </c>
      <c r="BL371" s="49">
        <f t="shared" si="314"/>
        <v>1</v>
      </c>
      <c r="BM371" s="49">
        <f t="shared" si="315"/>
        <v>0.68643931812090919</v>
      </c>
      <c r="BN371" s="49">
        <f t="shared" si="316"/>
        <v>11.900990036579323</v>
      </c>
      <c r="BO371" s="49">
        <f t="shared" si="317"/>
        <v>0.95346431473945525</v>
      </c>
      <c r="BP371" s="49">
        <f t="shared" si="318"/>
        <v>1.2462348497865834</v>
      </c>
      <c r="BU371" s="38">
        <f t="shared" si="319"/>
        <v>4.15978707670858E-2</v>
      </c>
      <c r="BV371" s="38">
        <f t="shared" si="320"/>
        <v>2.8554414044640077E-2</v>
      </c>
      <c r="BW371" s="38">
        <f t="shared" si="320"/>
        <v>0.49505584554200238</v>
      </c>
      <c r="BX371" s="38">
        <f t="shared" si="320"/>
        <v>3.9662085345559879E-2</v>
      </c>
      <c r="BY371" s="38">
        <f t="shared" si="320"/>
        <v>5.1840716226860879E-2</v>
      </c>
    </row>
    <row r="372" spans="1:77" x14ac:dyDescent="0.25">
      <c r="A372" s="23" t="s">
        <v>946</v>
      </c>
      <c r="B372" s="24" t="s">
        <v>947</v>
      </c>
      <c r="C372" s="24" t="s">
        <v>65</v>
      </c>
      <c r="D372" s="24" t="s">
        <v>66</v>
      </c>
      <c r="E372" s="25">
        <v>7.8399999999999997E-2</v>
      </c>
      <c r="F372" s="26">
        <f t="shared" si="269"/>
        <v>8.8411630173462417</v>
      </c>
      <c r="G372" s="27">
        <v>741.31024130091828</v>
      </c>
      <c r="H372" s="28">
        <f t="shared" si="270"/>
        <v>2.8700000000000006</v>
      </c>
      <c r="I372" s="27">
        <v>1.1311999999999999E-5</v>
      </c>
      <c r="J372" s="27">
        <f t="shared" si="271"/>
        <v>4.5634633039579216E-9</v>
      </c>
      <c r="K372" s="20">
        <f t="shared" si="268"/>
        <v>0.99995095113024279</v>
      </c>
      <c r="S372" s="31">
        <f t="shared" si="272"/>
        <v>5.0112358355388738</v>
      </c>
      <c r="T372" s="31">
        <f t="shared" si="273"/>
        <v>8.8629102375493982</v>
      </c>
      <c r="U372" s="31">
        <f t="shared" si="274"/>
        <v>3.13656327566826</v>
      </c>
      <c r="V372" s="31">
        <f t="shared" si="275"/>
        <v>34.71254711617317</v>
      </c>
      <c r="W372" s="31">
        <f t="shared" si="276"/>
        <v>2.8007524448878351</v>
      </c>
      <c r="X372" s="32">
        <f t="shared" si="277"/>
        <v>7743145.8817767669</v>
      </c>
      <c r="Y372" s="31">
        <f t="shared" si="278"/>
        <v>68.474269650043667</v>
      </c>
      <c r="Z372" s="31">
        <f t="shared" si="279"/>
        <v>4.7352762905237293</v>
      </c>
      <c r="AA372" s="31">
        <f t="shared" si="280"/>
        <v>13.293180009137709</v>
      </c>
      <c r="AB372" s="31">
        <f t="shared" si="281"/>
        <v>2.0744625518677542</v>
      </c>
      <c r="AD372" s="73">
        <f t="shared" si="282"/>
        <v>755.90136331962606</v>
      </c>
      <c r="AE372" s="73">
        <f t="shared" si="283"/>
        <v>55.916323143998802</v>
      </c>
      <c r="AF372" s="73">
        <f t="shared" si="284"/>
        <v>5.6414878025239978E-2</v>
      </c>
      <c r="AG372" s="73">
        <f t="shared" si="285"/>
        <v>1147.878787878788</v>
      </c>
      <c r="AH372" s="73">
        <f t="shared" si="286"/>
        <v>2101.0256834675106</v>
      </c>
      <c r="AI372" s="73">
        <f t="shared" si="287"/>
        <v>0.43212040735009166</v>
      </c>
      <c r="AJ372" s="73">
        <f t="shared" si="288"/>
        <v>399.39393939393943</v>
      </c>
      <c r="AK372" s="73">
        <f t="shared" si="289"/>
        <v>123.18118319586671</v>
      </c>
      <c r="AL372" s="73">
        <f t="shared" si="290"/>
        <v>4.0358273597228514E-6</v>
      </c>
      <c r="AM372" s="73">
        <f t="shared" si="291"/>
        <v>83.63636363636364</v>
      </c>
      <c r="AN372" s="73">
        <f t="shared" si="292"/>
        <v>0.23104876624818402</v>
      </c>
      <c r="AO372" s="73">
        <f t="shared" si="293"/>
        <v>64.242424242424249</v>
      </c>
      <c r="AP372" s="73">
        <f t="shared" si="294"/>
        <v>26.162494451281805</v>
      </c>
      <c r="AQ372" s="73">
        <f t="shared" si="295"/>
        <v>927.27272727272737</v>
      </c>
      <c r="AR372" s="73">
        <f t="shared" si="296"/>
        <v>42.753752897550626</v>
      </c>
      <c r="AS372" s="73">
        <f t="shared" si="297"/>
        <v>0.60256570979049751</v>
      </c>
      <c r="AT372" s="73">
        <f t="shared" si="298"/>
        <v>206.66666666666669</v>
      </c>
      <c r="AU372" s="73">
        <f t="shared" si="299"/>
        <v>755.90136331962606</v>
      </c>
      <c r="AV372" s="73">
        <f t="shared" si="300"/>
        <v>2101.0256834675106</v>
      </c>
      <c r="AW372" s="73">
        <f t="shared" si="301"/>
        <v>123.18118319586671</v>
      </c>
      <c r="AX372" s="73">
        <f t="shared" si="302"/>
        <v>0.23104876624818402</v>
      </c>
      <c r="AY372" s="73">
        <f t="shared" si="303"/>
        <v>26.162494451281805</v>
      </c>
      <c r="AZ372" s="73">
        <f t="shared" si="304"/>
        <v>42.753752897550626</v>
      </c>
      <c r="BA372" s="73">
        <f t="shared" si="305"/>
        <v>2829.0909090909095</v>
      </c>
      <c r="BC372" s="34">
        <f t="shared" si="306"/>
        <v>7.217034389096732E-3</v>
      </c>
      <c r="BD372" s="34">
        <f t="shared" si="307"/>
        <v>3.6259345155393648E-2</v>
      </c>
      <c r="BE372" s="34">
        <f t="shared" si="308"/>
        <v>2.2632030267965168E-2</v>
      </c>
      <c r="BF372" s="34">
        <f t="shared" si="309"/>
        <v>2.0213126047852671E-2</v>
      </c>
      <c r="BG372" s="34">
        <f t="shared" si="310"/>
        <v>0.49418115883264779</v>
      </c>
      <c r="BH372" s="34">
        <f t="shared" si="311"/>
        <v>3.4174651830584164E-2</v>
      </c>
      <c r="BI372" s="34">
        <f t="shared" si="312"/>
        <v>9.4604001051928399E-2</v>
      </c>
      <c r="BJ372" s="34">
        <f t="shared" si="313"/>
        <v>4.5604101634300967E-2</v>
      </c>
      <c r="BL372" s="49">
        <f t="shared" si="314"/>
        <v>1</v>
      </c>
      <c r="BM372" s="49">
        <f t="shared" si="315"/>
        <v>0.62417095981664772</v>
      </c>
      <c r="BN372" s="49">
        <f t="shared" si="316"/>
        <v>13.629070153219173</v>
      </c>
      <c r="BO372" s="49">
        <f t="shared" si="317"/>
        <v>0.94250604041867592</v>
      </c>
      <c r="BP372" s="49">
        <f t="shared" si="318"/>
        <v>1.2577199460955315</v>
      </c>
      <c r="BU372" s="38">
        <f t="shared" si="319"/>
        <v>4.0241532536496698E-2</v>
      </c>
      <c r="BV372" s="38">
        <f t="shared" si="320"/>
        <v>2.5117595987798003E-2</v>
      </c>
      <c r="BW372" s="38">
        <f t="shared" si="320"/>
        <v>0.54845467001296533</v>
      </c>
      <c r="BX372" s="38">
        <f t="shared" si="320"/>
        <v>3.792788749135282E-2</v>
      </c>
      <c r="BY372" s="38">
        <f t="shared" si="320"/>
        <v>5.0612578132604204E-2</v>
      </c>
    </row>
    <row r="373" spans="1:77" x14ac:dyDescent="0.25">
      <c r="A373" s="23" t="s">
        <v>948</v>
      </c>
      <c r="B373" s="24" t="s">
        <v>949</v>
      </c>
      <c r="C373" s="24" t="s">
        <v>65</v>
      </c>
      <c r="D373" s="24" t="s">
        <v>66</v>
      </c>
      <c r="E373" s="25">
        <v>0.20499999999999999</v>
      </c>
      <c r="F373" s="26">
        <f t="shared" si="269"/>
        <v>3.3812057588290014</v>
      </c>
      <c r="G373" s="27">
        <v>1071.5193052376069</v>
      </c>
      <c r="H373" s="28">
        <f t="shared" si="270"/>
        <v>3.0300000000000002</v>
      </c>
      <c r="I373" s="27">
        <v>4.5163288478993176E-3</v>
      </c>
      <c r="J373" s="27">
        <f t="shared" si="271"/>
        <v>1.821967907177784E-6</v>
      </c>
      <c r="K373" s="20">
        <f t="shared" si="268"/>
        <v>0.99994849576851907</v>
      </c>
      <c r="S373" s="31">
        <f t="shared" si="272"/>
        <v>5.1132042937920525</v>
      </c>
      <c r="T373" s="31">
        <f t="shared" si="273"/>
        <v>9.2548097906988982</v>
      </c>
      <c r="U373" s="31">
        <f t="shared" si="274"/>
        <v>3.1900214793361608</v>
      </c>
      <c r="V373" s="31">
        <f t="shared" si="275"/>
        <v>49.803540041997181</v>
      </c>
      <c r="W373" s="31">
        <f t="shared" si="276"/>
        <v>2.8457904488671142</v>
      </c>
      <c r="X373" s="32">
        <f t="shared" si="277"/>
        <v>27799.286676984317</v>
      </c>
      <c r="Y373" s="31">
        <f t="shared" si="278"/>
        <v>70.154583238704134</v>
      </c>
      <c r="Z373" s="31">
        <f t="shared" si="279"/>
        <v>4.8299080814496556</v>
      </c>
      <c r="AA373" s="31">
        <f t="shared" si="280"/>
        <v>13.598928234762589</v>
      </c>
      <c r="AB373" s="31">
        <f t="shared" si="281"/>
        <v>2.0788428703413611</v>
      </c>
      <c r="AD373" s="73">
        <f t="shared" si="282"/>
        <v>740.82703963129643</v>
      </c>
      <c r="AE373" s="73">
        <f t="shared" si="283"/>
        <v>21.384584070680514</v>
      </c>
      <c r="AF373" s="73">
        <f t="shared" si="284"/>
        <v>5.402596177638367E-2</v>
      </c>
      <c r="AG373" s="73">
        <f t="shared" si="285"/>
        <v>1147.878787878788</v>
      </c>
      <c r="AH373" s="73">
        <f t="shared" si="286"/>
        <v>2065.8168111681084</v>
      </c>
      <c r="AI373" s="73">
        <f t="shared" si="287"/>
        <v>0.30118340960002332</v>
      </c>
      <c r="AJ373" s="73">
        <f t="shared" si="288"/>
        <v>399.39393939393943</v>
      </c>
      <c r="AK373" s="73">
        <f t="shared" si="289"/>
        <v>121.23169509453574</v>
      </c>
      <c r="AL373" s="73">
        <f t="shared" si="290"/>
        <v>1.124129563578788E-3</v>
      </c>
      <c r="AM373" s="73">
        <f t="shared" si="291"/>
        <v>83.63636363636364</v>
      </c>
      <c r="AN373" s="73">
        <f t="shared" si="292"/>
        <v>0.22551478167230712</v>
      </c>
      <c r="AO373" s="73">
        <f t="shared" si="293"/>
        <v>64.242424242424249</v>
      </c>
      <c r="AP373" s="73">
        <f t="shared" si="294"/>
        <v>25.649895937342528</v>
      </c>
      <c r="AQ373" s="73">
        <f t="shared" si="295"/>
        <v>927.27272727272737</v>
      </c>
      <c r="AR373" s="73">
        <f t="shared" si="296"/>
        <v>41.792509197932056</v>
      </c>
      <c r="AS373" s="73">
        <f t="shared" si="297"/>
        <v>0.60129604686993066</v>
      </c>
      <c r="AT373" s="73">
        <f t="shared" si="298"/>
        <v>206.66666666666669</v>
      </c>
      <c r="AU373" s="73">
        <f t="shared" si="299"/>
        <v>740.82703963129643</v>
      </c>
      <c r="AV373" s="73">
        <f t="shared" si="300"/>
        <v>2065.8168111681084</v>
      </c>
      <c r="AW373" s="73">
        <f t="shared" si="301"/>
        <v>121.23169509453574</v>
      </c>
      <c r="AX373" s="73">
        <f t="shared" si="302"/>
        <v>0.22551478167230712</v>
      </c>
      <c r="AY373" s="73">
        <f t="shared" si="303"/>
        <v>25.649895937342528</v>
      </c>
      <c r="AZ373" s="73">
        <f t="shared" si="304"/>
        <v>41.792509197932056</v>
      </c>
      <c r="BA373" s="73">
        <f t="shared" si="305"/>
        <v>2829.0909090909095</v>
      </c>
      <c r="BC373" s="34">
        <f t="shared" si="306"/>
        <v>1.753219825441072E-2</v>
      </c>
      <c r="BD373" s="34">
        <f t="shared" si="307"/>
        <v>8.9879242045136476E-2</v>
      </c>
      <c r="BE373" s="34">
        <f t="shared" si="308"/>
        <v>5.5919936228124828E-2</v>
      </c>
      <c r="BF373" s="34">
        <f t="shared" si="309"/>
        <v>4.9892499708274723E-2</v>
      </c>
      <c r="BG373" s="34">
        <f t="shared" si="310"/>
        <v>1.2299640617965204</v>
      </c>
      <c r="BH373" s="34">
        <f t="shared" si="311"/>
        <v>8.467890603455587E-2</v>
      </c>
      <c r="BI373" s="34">
        <f t="shared" si="312"/>
        <v>0.23503746873045375</v>
      </c>
      <c r="BJ373" s="34">
        <f t="shared" si="313"/>
        <v>0.11306168065114941</v>
      </c>
      <c r="BL373" s="49">
        <f t="shared" si="314"/>
        <v>1</v>
      </c>
      <c r="BM373" s="49">
        <f t="shared" si="315"/>
        <v>0.62216742103857958</v>
      </c>
      <c r="BN373" s="49">
        <f t="shared" si="316"/>
        <v>13.684628773113646</v>
      </c>
      <c r="BO373" s="49">
        <f t="shared" si="317"/>
        <v>0.94214085597240516</v>
      </c>
      <c r="BP373" s="49">
        <f t="shared" si="318"/>
        <v>1.2579287283527707</v>
      </c>
      <c r="BU373" s="38">
        <f t="shared" si="319"/>
        <v>4.0202686412874084E-2</v>
      </c>
      <c r="BV373" s="38">
        <f t="shared" si="320"/>
        <v>2.5012801724320612E-2</v>
      </c>
      <c r="BW373" s="38">
        <f t="shared" si="320"/>
        <v>0.55015883924208175</v>
      </c>
      <c r="BX373" s="38">
        <f t="shared" si="320"/>
        <v>3.7876593389415375E-2</v>
      </c>
      <c r="BY373" s="38">
        <f t="shared" si="320"/>
        <v>5.0572114195711906E-2</v>
      </c>
    </row>
    <row r="374" spans="1:77" x14ac:dyDescent="0.25">
      <c r="A374" s="23" t="s">
        <v>950</v>
      </c>
      <c r="B374" s="24" t="s">
        <v>951</v>
      </c>
      <c r="C374" s="24" t="s">
        <v>65</v>
      </c>
      <c r="D374" s="24" t="s">
        <v>66</v>
      </c>
      <c r="E374" s="25">
        <v>0.19800000000000001</v>
      </c>
      <c r="F374" s="26">
        <f t="shared" si="269"/>
        <v>3.5007433361613396</v>
      </c>
      <c r="G374" s="27">
        <v>2691.5348039269184</v>
      </c>
      <c r="H374" s="28">
        <f t="shared" si="270"/>
        <v>3.4300000000000006</v>
      </c>
      <c r="I374" s="27">
        <v>0.13230999999999998</v>
      </c>
      <c r="J374" s="27">
        <f t="shared" si="271"/>
        <v>5.3376222573079255E-5</v>
      </c>
      <c r="K374" s="20">
        <f t="shared" si="268"/>
        <v>0.99993215015007431</v>
      </c>
      <c r="S374" s="31">
        <f t="shared" si="272"/>
        <v>5.2592402359878401</v>
      </c>
      <c r="T374" s="31">
        <f t="shared" si="273"/>
        <v>9.8491176581770645</v>
      </c>
      <c r="U374" s="31">
        <f t="shared" si="274"/>
        <v>3.2665825971021323</v>
      </c>
      <c r="V374" s="31">
        <f t="shared" si="275"/>
        <v>123.84040062657834</v>
      </c>
      <c r="W374" s="31">
        <f t="shared" si="276"/>
        <v>2.9102924277967288</v>
      </c>
      <c r="X374" s="32">
        <f t="shared" si="277"/>
        <v>2356.4723559377871</v>
      </c>
      <c r="Y374" s="31">
        <f t="shared" si="278"/>
        <v>72.561074248847135</v>
      </c>
      <c r="Z374" s="31">
        <f t="shared" si="279"/>
        <v>4.9654366849637883</v>
      </c>
      <c r="AA374" s="31">
        <f t="shared" si="280"/>
        <v>14.036810997420014</v>
      </c>
      <c r="AB374" s="31">
        <f t="shared" si="281"/>
        <v>2.084813520711164</v>
      </c>
      <c r="AD374" s="73">
        <f t="shared" si="282"/>
        <v>720.25612636584606</v>
      </c>
      <c r="AE374" s="73">
        <f t="shared" si="283"/>
        <v>22.140604719643967</v>
      </c>
      <c r="AF374" s="73">
        <f t="shared" si="284"/>
        <v>5.0765968826139811E-2</v>
      </c>
      <c r="AG374" s="73">
        <f t="shared" si="285"/>
        <v>1147.878787878788</v>
      </c>
      <c r="AH374" s="73">
        <f t="shared" si="286"/>
        <v>2017.3988577071816</v>
      </c>
      <c r="AI374" s="73">
        <f t="shared" si="287"/>
        <v>0.12112363916869252</v>
      </c>
      <c r="AJ374" s="73">
        <f t="shared" si="288"/>
        <v>399.39393939393943</v>
      </c>
      <c r="AK374" s="73">
        <f t="shared" si="289"/>
        <v>118.54478838787561</v>
      </c>
      <c r="AL374" s="73">
        <f t="shared" si="290"/>
        <v>1.3261348015077256E-2</v>
      </c>
      <c r="AM374" s="73">
        <f t="shared" si="291"/>
        <v>83.63636363636364</v>
      </c>
      <c r="AN374" s="73">
        <f t="shared" si="292"/>
        <v>0.21803557466818271</v>
      </c>
      <c r="AO374" s="73">
        <f t="shared" si="293"/>
        <v>64.242424242424249</v>
      </c>
      <c r="AP374" s="73">
        <f t="shared" si="294"/>
        <v>24.949797477282068</v>
      </c>
      <c r="AQ374" s="73">
        <f t="shared" si="295"/>
        <v>927.27272727272737</v>
      </c>
      <c r="AR374" s="73">
        <f t="shared" si="296"/>
        <v>40.488778643368057</v>
      </c>
      <c r="AS374" s="73">
        <f t="shared" si="297"/>
        <v>0.59957400869772015</v>
      </c>
      <c r="AT374" s="73">
        <f t="shared" si="298"/>
        <v>206.66666666666669</v>
      </c>
      <c r="AU374" s="73">
        <f t="shared" si="299"/>
        <v>720.25612636584606</v>
      </c>
      <c r="AV374" s="73">
        <f t="shared" si="300"/>
        <v>2017.3988577071816</v>
      </c>
      <c r="AW374" s="73">
        <f t="shared" si="301"/>
        <v>118.54478838787561</v>
      </c>
      <c r="AX374" s="73">
        <f t="shared" si="302"/>
        <v>0.21803557466818271</v>
      </c>
      <c r="AY374" s="73">
        <f t="shared" si="303"/>
        <v>24.949797477282068</v>
      </c>
      <c r="AZ374" s="73">
        <f t="shared" si="304"/>
        <v>40.488778643368057</v>
      </c>
      <c r="BA374" s="73">
        <f t="shared" si="305"/>
        <v>2829.0909090909095</v>
      </c>
      <c r="BC374" s="34">
        <f t="shared" si="306"/>
        <v>1.6523679046463177E-2</v>
      </c>
      <c r="BD374" s="34">
        <f t="shared" si="307"/>
        <v>8.7132832961230852E-2</v>
      </c>
      <c r="BE374" s="34">
        <f t="shared" si="308"/>
        <v>5.3972721917493041E-2</v>
      </c>
      <c r="BF374" s="34">
        <f t="shared" si="309"/>
        <v>4.8083359027320853E-2</v>
      </c>
      <c r="BG374" s="34">
        <f t="shared" si="310"/>
        <v>1.1989759021545343</v>
      </c>
      <c r="BH374" s="34">
        <f t="shared" si="311"/>
        <v>8.2047282107875721E-2</v>
      </c>
      <c r="BI374" s="34">
        <f t="shared" si="312"/>
        <v>0.22855522271551643</v>
      </c>
      <c r="BJ374" s="34">
        <f t="shared" si="313"/>
        <v>0.10962861687387393</v>
      </c>
      <c r="BL374" s="49">
        <f t="shared" si="314"/>
        <v>1</v>
      </c>
      <c r="BM374" s="49">
        <f t="shared" si="315"/>
        <v>0.61943035803171731</v>
      </c>
      <c r="BN374" s="49">
        <f t="shared" si="316"/>
        <v>13.760322732626062</v>
      </c>
      <c r="BO374" s="49">
        <f t="shared" si="317"/>
        <v>0.94163450583986053</v>
      </c>
      <c r="BP374" s="49">
        <f t="shared" si="318"/>
        <v>1.2581780386120629</v>
      </c>
      <c r="BU374" s="38">
        <f t="shared" si="319"/>
        <v>4.0150630924421921E-2</v>
      </c>
      <c r="BV374" s="38">
        <f t="shared" si="320"/>
        <v>2.487051968871401E-2</v>
      </c>
      <c r="BW374" s="38">
        <f t="shared" si="320"/>
        <v>0.55248563943860185</v>
      </c>
      <c r="BX374" s="38">
        <f t="shared" si="320"/>
        <v>3.7807219509676658E-2</v>
      </c>
      <c r="BY374" s="38">
        <f t="shared" si="320"/>
        <v>5.0516642065526009E-2</v>
      </c>
    </row>
    <row r="375" spans="1:77" x14ac:dyDescent="0.25">
      <c r="A375" s="23" t="s">
        <v>952</v>
      </c>
      <c r="B375" s="24" t="s">
        <v>953</v>
      </c>
      <c r="C375" s="24" t="s">
        <v>215</v>
      </c>
      <c r="D375" s="24" t="s">
        <v>90</v>
      </c>
      <c r="E375" s="25">
        <v>16.100000000000001</v>
      </c>
      <c r="F375" s="26">
        <f t="shared" si="269"/>
        <v>4.3052619910555603E-2</v>
      </c>
      <c r="G375" s="27">
        <v>467735.14128719864</v>
      </c>
      <c r="H375" s="28">
        <f t="shared" si="270"/>
        <v>5.6700000000000008</v>
      </c>
      <c r="I375" s="27">
        <v>36.55465522895657</v>
      </c>
      <c r="J375" s="27">
        <f t="shared" si="271"/>
        <v>1.4746802309598378E-2</v>
      </c>
      <c r="K375" s="20">
        <f t="shared" si="268"/>
        <v>0.99479843421775416</v>
      </c>
      <c r="S375" s="31">
        <f t="shared" si="272"/>
        <v>5.3608829350636737</v>
      </c>
      <c r="T375" s="31">
        <f t="shared" si="273"/>
        <v>10.287683528501818</v>
      </c>
      <c r="U375" s="31">
        <f t="shared" si="274"/>
        <v>3.3198700175617004</v>
      </c>
      <c r="V375" s="31">
        <f t="shared" si="275"/>
        <v>21376.951057165985</v>
      </c>
      <c r="W375" s="31">
        <f t="shared" si="276"/>
        <v>2.955186548624523</v>
      </c>
      <c r="X375" s="32">
        <f t="shared" si="277"/>
        <v>1471.0132245286195</v>
      </c>
      <c r="Y375" s="31">
        <f t="shared" si="278"/>
        <v>74.236019730725374</v>
      </c>
      <c r="Z375" s="31">
        <f t="shared" si="279"/>
        <v>5.0597661552026034</v>
      </c>
      <c r="AA375" s="31">
        <f t="shared" si="280"/>
        <v>14.341582447558043</v>
      </c>
      <c r="AB375" s="31">
        <f t="shared" si="281"/>
        <v>2.0887727916099261</v>
      </c>
      <c r="AD375" s="73">
        <f t="shared" si="282"/>
        <v>706.60002202697012</v>
      </c>
      <c r="AE375" s="73">
        <f t="shared" si="283"/>
        <v>0.27228818226642887</v>
      </c>
      <c r="AF375" s="73">
        <f t="shared" si="284"/>
        <v>4.8601806093155973E-2</v>
      </c>
      <c r="AG375" s="73">
        <f t="shared" si="285"/>
        <v>1147.878787878788</v>
      </c>
      <c r="AH375" s="73">
        <f t="shared" si="286"/>
        <v>1985.0174751239408</v>
      </c>
      <c r="AI375" s="73">
        <f t="shared" si="287"/>
        <v>7.0169033740532887E-4</v>
      </c>
      <c r="AJ375" s="73">
        <f t="shared" si="288"/>
        <v>399.39393939393943</v>
      </c>
      <c r="AK375" s="73">
        <f t="shared" si="289"/>
        <v>116.74389901394838</v>
      </c>
      <c r="AL375" s="73">
        <f t="shared" si="290"/>
        <v>2.1243860679780048E-2</v>
      </c>
      <c r="AM375" s="73">
        <f t="shared" si="291"/>
        <v>83.63636363636364</v>
      </c>
      <c r="AN375" s="73">
        <f t="shared" si="292"/>
        <v>0.21311616085796131</v>
      </c>
      <c r="AO375" s="73">
        <f t="shared" si="293"/>
        <v>64.242424242424249</v>
      </c>
      <c r="AP375" s="73">
        <f t="shared" si="294"/>
        <v>24.484657171108474</v>
      </c>
      <c r="AQ375" s="73">
        <f t="shared" si="295"/>
        <v>927.27272727272737</v>
      </c>
      <c r="AR375" s="73">
        <f t="shared" si="296"/>
        <v>39.628355895280173</v>
      </c>
      <c r="AS375" s="73">
        <f t="shared" si="297"/>
        <v>0.59843751556939795</v>
      </c>
      <c r="AT375" s="73">
        <f t="shared" si="298"/>
        <v>206.66666666666669</v>
      </c>
      <c r="AU375" s="73">
        <f t="shared" si="299"/>
        <v>706.60002202697012</v>
      </c>
      <c r="AV375" s="73">
        <f t="shared" si="300"/>
        <v>1985.0174751239408</v>
      </c>
      <c r="AW375" s="73">
        <f t="shared" si="301"/>
        <v>116.74389901394838</v>
      </c>
      <c r="AX375" s="73">
        <f t="shared" si="302"/>
        <v>0.21311616085796131</v>
      </c>
      <c r="AY375" s="73">
        <f t="shared" si="303"/>
        <v>24.484657171108474</v>
      </c>
      <c r="AZ375" s="73">
        <f t="shared" si="304"/>
        <v>39.628355895280173</v>
      </c>
      <c r="BA375" s="73">
        <f t="shared" si="305"/>
        <v>2829.0909090909095</v>
      </c>
      <c r="BC375" s="34">
        <f t="shared" si="306"/>
        <v>0.17523754527437363</v>
      </c>
      <c r="BD375" s="34">
        <f t="shared" si="307"/>
        <v>0.94195671240341616</v>
      </c>
      <c r="BE375" s="34">
        <f t="shared" si="308"/>
        <v>0.58176566685725051</v>
      </c>
      <c r="BF375" s="34">
        <f t="shared" si="309"/>
        <v>0.51776541895360073</v>
      </c>
      <c r="BG375" s="34">
        <f t="shared" si="310"/>
        <v>13.008937868552282</v>
      </c>
      <c r="BH375" s="34">
        <f t="shared" si="311"/>
        <v>0.88666100070005949</v>
      </c>
      <c r="BI375" s="34">
        <f t="shared" si="312"/>
        <v>2.4757960997227872</v>
      </c>
      <c r="BJ375" s="34">
        <f t="shared" si="313"/>
        <v>1.1852874135796081</v>
      </c>
      <c r="BL375" s="49">
        <f t="shared" si="314"/>
        <v>1</v>
      </c>
      <c r="BM375" s="49">
        <f t="shared" si="315"/>
        <v>0.61761401473839173</v>
      </c>
      <c r="BN375" s="49">
        <f t="shared" si="316"/>
        <v>13.810547445816049</v>
      </c>
      <c r="BO375" s="49">
        <f t="shared" si="317"/>
        <v>0.94129697153251457</v>
      </c>
      <c r="BP375" s="49">
        <f t="shared" si="318"/>
        <v>1.2583247170194585</v>
      </c>
      <c r="BU375" s="38">
        <f t="shared" si="319"/>
        <v>4.0116548736716336E-2</v>
      </c>
      <c r="BV375" s="38">
        <f t="shared" si="320"/>
        <v>2.4776542722731734E-2</v>
      </c>
      <c r="BW375" s="38">
        <f t="shared" si="320"/>
        <v>0.55403149969081278</v>
      </c>
      <c r="BX375" s="38">
        <f t="shared" si="320"/>
        <v>3.7761585834207613E-2</v>
      </c>
      <c r="BY375" s="38">
        <f t="shared" si="320"/>
        <v>5.0479644836925901E-2</v>
      </c>
    </row>
    <row r="376" spans="1:77" x14ac:dyDescent="0.25">
      <c r="A376" s="23" t="s">
        <v>954</v>
      </c>
      <c r="B376" s="24" t="s">
        <v>955</v>
      </c>
      <c r="C376" s="24" t="s">
        <v>215</v>
      </c>
      <c r="D376" s="24" t="s">
        <v>133</v>
      </c>
      <c r="E376" s="25">
        <v>0.127</v>
      </c>
      <c r="F376" s="26">
        <f t="shared" si="269"/>
        <v>5.4578518154326403</v>
      </c>
      <c r="G376" s="27">
        <v>12.58925411794168</v>
      </c>
      <c r="H376" s="28">
        <f t="shared" si="270"/>
        <v>1.1000000000000003</v>
      </c>
      <c r="I376" s="27">
        <v>5.7569999999999999E-5</v>
      </c>
      <c r="J376" s="27">
        <f t="shared" si="271"/>
        <v>2.3224768600500137E-8</v>
      </c>
      <c r="K376" s="20">
        <f t="shared" si="268"/>
        <v>0.99973188539769309</v>
      </c>
      <c r="S376" s="31">
        <f t="shared" si="272"/>
        <v>1.6215577956732241</v>
      </c>
      <c r="T376" s="31">
        <f t="shared" si="273"/>
        <v>1.6295862074784555</v>
      </c>
      <c r="U376" s="31">
        <f t="shared" si="274"/>
        <v>1.3594833616635824</v>
      </c>
      <c r="V376" s="31">
        <f t="shared" si="275"/>
        <v>1.4090298493476798</v>
      </c>
      <c r="W376" s="31">
        <f t="shared" si="276"/>
        <v>1.3035803226135683</v>
      </c>
      <c r="X376" s="32">
        <f t="shared" si="277"/>
        <v>66318.935806636786</v>
      </c>
      <c r="Y376" s="31">
        <f t="shared" si="278"/>
        <v>12.616584154512616</v>
      </c>
      <c r="Z376" s="31">
        <f t="shared" si="279"/>
        <v>1.5894868074825823</v>
      </c>
      <c r="AA376" s="31">
        <f t="shared" si="280"/>
        <v>3.1293699066519274</v>
      </c>
      <c r="AB376" s="31">
        <f t="shared" si="281"/>
        <v>1.5903749786771952</v>
      </c>
      <c r="AD376" s="73">
        <f t="shared" si="282"/>
        <v>2336.0252777344463</v>
      </c>
      <c r="AE376" s="73">
        <f t="shared" si="283"/>
        <v>34.518423106216581</v>
      </c>
      <c r="AF376" s="73">
        <f t="shared" si="284"/>
        <v>0.30682635733256253</v>
      </c>
      <c r="AG376" s="73">
        <f t="shared" si="285"/>
        <v>1147.878787878788</v>
      </c>
      <c r="AH376" s="73">
        <f t="shared" si="286"/>
        <v>4847.4296823580844</v>
      </c>
      <c r="AI376" s="73">
        <f t="shared" si="287"/>
        <v>10.645622594116338</v>
      </c>
      <c r="AJ376" s="73">
        <f t="shared" si="288"/>
        <v>399.39393939393943</v>
      </c>
      <c r="AK376" s="73">
        <f t="shared" si="289"/>
        <v>264.65572854636542</v>
      </c>
      <c r="AL376" s="73">
        <f t="shared" si="290"/>
        <v>4.7120780241580249E-4</v>
      </c>
      <c r="AM376" s="73">
        <f t="shared" si="291"/>
        <v>83.63636363636364</v>
      </c>
      <c r="AN376" s="73">
        <f t="shared" si="292"/>
        <v>1.2539761419281896</v>
      </c>
      <c r="AO376" s="73">
        <f t="shared" si="293"/>
        <v>64.242424242424249</v>
      </c>
      <c r="AP376" s="73">
        <f t="shared" si="294"/>
        <v>77.941282112510336</v>
      </c>
      <c r="AQ376" s="73">
        <f t="shared" si="295"/>
        <v>927.27272727272737</v>
      </c>
      <c r="AR376" s="73">
        <f t="shared" si="296"/>
        <v>181.61270488517795</v>
      </c>
      <c r="AS376" s="73">
        <f t="shared" si="297"/>
        <v>0.78597816034536439</v>
      </c>
      <c r="AT376" s="73">
        <f t="shared" si="298"/>
        <v>206.66666666666669</v>
      </c>
      <c r="AU376" s="73">
        <f t="shared" si="299"/>
        <v>2336.0252777344463</v>
      </c>
      <c r="AV376" s="73">
        <f t="shared" si="300"/>
        <v>4847.4296823580844</v>
      </c>
      <c r="AW376" s="73">
        <f t="shared" si="301"/>
        <v>264.65572854636542</v>
      </c>
      <c r="AX376" s="73">
        <f t="shared" si="302"/>
        <v>1.2539761419281896</v>
      </c>
      <c r="AY376" s="73">
        <f t="shared" si="303"/>
        <v>77.941282112510336</v>
      </c>
      <c r="AZ376" s="73">
        <f t="shared" si="304"/>
        <v>181.61270488517795</v>
      </c>
      <c r="BA376" s="73">
        <f t="shared" si="305"/>
        <v>2829.0909090909095</v>
      </c>
      <c r="BC376" s="34">
        <f t="shared" si="306"/>
        <v>3.3652637939390315E-2</v>
      </c>
      <c r="BD376" s="34">
        <f t="shared" si="307"/>
        <v>5.4653647704600516E-2</v>
      </c>
      <c r="BE376" s="34">
        <f t="shared" si="308"/>
        <v>4.5649947787864555E-2</v>
      </c>
      <c r="BF376" s="34">
        <f t="shared" si="309"/>
        <v>4.3868838515304105E-2</v>
      </c>
      <c r="BG376" s="34">
        <f t="shared" si="310"/>
        <v>0.42458133858366193</v>
      </c>
      <c r="BH376" s="34">
        <f t="shared" si="311"/>
        <v>5.3490424041648742E-2</v>
      </c>
      <c r="BI376" s="34">
        <f t="shared" si="312"/>
        <v>0.10485775212960295</v>
      </c>
      <c r="BJ376" s="34">
        <f t="shared" si="313"/>
        <v>6.5932722493420429E-2</v>
      </c>
      <c r="BL376" s="49">
        <f t="shared" si="314"/>
        <v>1</v>
      </c>
      <c r="BM376" s="49">
        <f t="shared" si="315"/>
        <v>0.83525893888363345</v>
      </c>
      <c r="BN376" s="49">
        <f t="shared" si="316"/>
        <v>7.7685819046973226</v>
      </c>
      <c r="BO376" s="49">
        <f t="shared" si="317"/>
        <v>0.97871644964597926</v>
      </c>
      <c r="BP376" s="49">
        <f t="shared" si="318"/>
        <v>1.2063736870735984</v>
      </c>
      <c r="BU376" s="38">
        <f t="shared" si="319"/>
        <v>4.5569028876479352E-2</v>
      </c>
      <c r="BV376" s="38">
        <f t="shared" si="320"/>
        <v>3.8061938705325794E-2</v>
      </c>
      <c r="BW376" s="38">
        <f t="shared" si="320"/>
        <v>0.35400673314444725</v>
      </c>
      <c r="BX376" s="38">
        <f t="shared" si="320"/>
        <v>4.4599158155802981E-2</v>
      </c>
      <c r="BY376" s="38">
        <f t="shared" si="320"/>
        <v>5.4973277382081673E-2</v>
      </c>
    </row>
    <row r="377" spans="1:77" x14ac:dyDescent="0.25">
      <c r="A377" s="23" t="s">
        <v>956</v>
      </c>
      <c r="B377" s="24" t="s">
        <v>957</v>
      </c>
      <c r="C377" s="24" t="s">
        <v>94</v>
      </c>
      <c r="D377" s="24" t="s">
        <v>133</v>
      </c>
      <c r="E377" s="25">
        <v>2.7099999999999999E-2</v>
      </c>
      <c r="F377" s="26">
        <f t="shared" si="269"/>
        <v>25.577386736529348</v>
      </c>
      <c r="G377" s="27">
        <v>0.15488166189124808</v>
      </c>
      <c r="H377" s="28">
        <f t="shared" si="270"/>
        <v>-0.81000000000000016</v>
      </c>
      <c r="I377" s="27">
        <v>2.8280000000000002E-7</v>
      </c>
      <c r="J377" s="27">
        <f t="shared" si="271"/>
        <v>1.1408658259894805E-10</v>
      </c>
      <c r="K377" s="20">
        <f t="shared" si="268"/>
        <v>0.98152241164207898</v>
      </c>
      <c r="S377" s="31">
        <f t="shared" si="272"/>
        <v>0.88179601056320089</v>
      </c>
      <c r="T377" s="31">
        <f t="shared" si="273"/>
        <v>0.8098479429279829</v>
      </c>
      <c r="U377" s="31">
        <f t="shared" si="274"/>
        <v>0.97165425400019756</v>
      </c>
      <c r="V377" s="31">
        <f t="shared" si="275"/>
        <v>0.84076250824496601</v>
      </c>
      <c r="W377" s="31">
        <f t="shared" si="276"/>
        <v>0.97683816339821317</v>
      </c>
      <c r="X377" s="32">
        <f t="shared" si="277"/>
        <v>8446066.1638073567</v>
      </c>
      <c r="Y377" s="31">
        <f t="shared" si="278"/>
        <v>0.42622841915608134</v>
      </c>
      <c r="Z377" s="31">
        <f t="shared" si="279"/>
        <v>0.90295114946855659</v>
      </c>
      <c r="AA377" s="31">
        <f t="shared" si="280"/>
        <v>0.9112246384269308</v>
      </c>
      <c r="AB377" s="31">
        <f t="shared" si="281"/>
        <v>0.91246553943762121</v>
      </c>
      <c r="AD377" s="73">
        <f t="shared" si="282"/>
        <v>4295.7781103824836</v>
      </c>
      <c r="AE377" s="73">
        <f t="shared" si="283"/>
        <v>161.76530385570132</v>
      </c>
      <c r="AF377" s="73">
        <f t="shared" si="284"/>
        <v>0.61739985186881352</v>
      </c>
      <c r="AG377" s="73">
        <f t="shared" si="285"/>
        <v>1147.878787878788</v>
      </c>
      <c r="AH377" s="73">
        <f t="shared" si="286"/>
        <v>6782.2478755891489</v>
      </c>
      <c r="AI377" s="73">
        <f t="shared" si="287"/>
        <v>17.840947774076497</v>
      </c>
      <c r="AJ377" s="73">
        <f t="shared" si="288"/>
        <v>399.39393939393943</v>
      </c>
      <c r="AK377" s="73">
        <f t="shared" si="289"/>
        <v>353.18030450388841</v>
      </c>
      <c r="AL377" s="73">
        <f t="shared" si="290"/>
        <v>3.6999473357088855E-6</v>
      </c>
      <c r="AM377" s="73">
        <f t="shared" si="291"/>
        <v>83.63636363636364</v>
      </c>
      <c r="AN377" s="73">
        <f t="shared" si="292"/>
        <v>37.118349718943961</v>
      </c>
      <c r="AO377" s="73">
        <f t="shared" si="293"/>
        <v>64.242424242424249</v>
      </c>
      <c r="AP377" s="73">
        <f t="shared" si="294"/>
        <v>137.20192919520443</v>
      </c>
      <c r="AQ377" s="73">
        <f t="shared" si="295"/>
        <v>927.27272727272737</v>
      </c>
      <c r="AR377" s="73">
        <f t="shared" si="296"/>
        <v>623.70277247382273</v>
      </c>
      <c r="AS377" s="73">
        <f t="shared" si="297"/>
        <v>1.3699147485289265</v>
      </c>
      <c r="AT377" s="73">
        <f t="shared" si="298"/>
        <v>206.66666666666669</v>
      </c>
      <c r="AU377" s="73">
        <f t="shared" si="299"/>
        <v>4295.7781103824836</v>
      </c>
      <c r="AV377" s="73">
        <f t="shared" si="300"/>
        <v>6782.2478755891489</v>
      </c>
      <c r="AW377" s="73">
        <f t="shared" si="301"/>
        <v>353.18030450388841</v>
      </c>
      <c r="AX377" s="73">
        <f t="shared" si="302"/>
        <v>37.118349718943961</v>
      </c>
      <c r="AY377" s="73">
        <f t="shared" si="303"/>
        <v>137.20192919520443</v>
      </c>
      <c r="AZ377" s="73">
        <f t="shared" si="304"/>
        <v>623.70277247382273</v>
      </c>
      <c r="BA377" s="73">
        <f t="shared" si="305"/>
        <v>2829.0909090909095</v>
      </c>
      <c r="BC377" s="34">
        <f t="shared" si="306"/>
        <v>1.3896185573411376E-2</v>
      </c>
      <c r="BD377" s="34">
        <f t="shared" si="307"/>
        <v>1.2269622002788914E-2</v>
      </c>
      <c r="BE377" s="34">
        <f t="shared" si="308"/>
        <v>1.3466862758343922E-2</v>
      </c>
      <c r="BF377" s="34">
        <f t="shared" si="309"/>
        <v>1.3574324251566119E-2</v>
      </c>
      <c r="BG377" s="34">
        <f t="shared" si="310"/>
        <v>5.9229492092546746E-3</v>
      </c>
      <c r="BH377" s="34">
        <f t="shared" si="311"/>
        <v>1.2547576736740175E-2</v>
      </c>
      <c r="BI377" s="34">
        <f t="shared" si="312"/>
        <v>1.2634795327005064E-2</v>
      </c>
      <c r="BJ377" s="34">
        <f t="shared" si="313"/>
        <v>1.3846873970486877E-2</v>
      </c>
      <c r="BL377" s="49">
        <f t="shared" si="314"/>
        <v>1</v>
      </c>
      <c r="BM377" s="49">
        <f t="shared" si="315"/>
        <v>1.097577639741703</v>
      </c>
      <c r="BN377" s="49">
        <f t="shared" si="316"/>
        <v>0.48273281833037518</v>
      </c>
      <c r="BO377" s="49">
        <f t="shared" si="317"/>
        <v>1.0226538954409583</v>
      </c>
      <c r="BP377" s="49">
        <f t="shared" si="318"/>
        <v>1.1285493528113133</v>
      </c>
      <c r="BU377" s="38">
        <f t="shared" si="319"/>
        <v>5.5080341728048099E-2</v>
      </c>
      <c r="BV377" s="38">
        <f t="shared" si="320"/>
        <v>6.0454951470037467E-2</v>
      </c>
      <c r="BW377" s="38">
        <f t="shared" si="320"/>
        <v>2.6589088596980826E-2</v>
      </c>
      <c r="BX377" s="38">
        <f t="shared" si="320"/>
        <v>5.6328126030407551E-2</v>
      </c>
      <c r="BY377" s="38">
        <f t="shared" si="320"/>
        <v>6.2160884009814656E-2</v>
      </c>
    </row>
    <row r="378" spans="1:77" x14ac:dyDescent="0.25">
      <c r="A378" s="23" t="s">
        <v>958</v>
      </c>
      <c r="B378" s="24" t="s">
        <v>959</v>
      </c>
      <c r="C378" s="24" t="s">
        <v>77</v>
      </c>
      <c r="D378" s="24" t="s">
        <v>279</v>
      </c>
      <c r="E378" s="25">
        <v>0.17399999999999999</v>
      </c>
      <c r="F378" s="26">
        <f t="shared" si="269"/>
        <v>3.9836044859766973</v>
      </c>
      <c r="G378" s="27">
        <v>20417.379446695286</v>
      </c>
      <c r="H378" s="28">
        <f t="shared" si="270"/>
        <v>4.3099999999999996</v>
      </c>
      <c r="I378" s="27">
        <v>4.2713626655988254E-2</v>
      </c>
      <c r="J378" s="27">
        <f t="shared" si="271"/>
        <v>1.7231441639282292E-5</v>
      </c>
      <c r="K378" s="20">
        <f t="shared" si="268"/>
        <v>0.99973639681746485</v>
      </c>
      <c r="S378" s="31">
        <f t="shared" si="272"/>
        <v>5.3477346507213062</v>
      </c>
      <c r="T378" s="31">
        <f t="shared" si="273"/>
        <v>10.229734265622739</v>
      </c>
      <c r="U378" s="31">
        <f t="shared" si="274"/>
        <v>3.3129768696775521</v>
      </c>
      <c r="V378" s="31">
        <f t="shared" si="275"/>
        <v>933.93505072243738</v>
      </c>
      <c r="W378" s="31">
        <f t="shared" si="276"/>
        <v>2.9493791402094427</v>
      </c>
      <c r="X378" s="32">
        <f t="shared" si="277"/>
        <v>55006.259490954995</v>
      </c>
      <c r="Y378" s="31">
        <f t="shared" si="278"/>
        <v>74.019352329584549</v>
      </c>
      <c r="Z378" s="31">
        <f t="shared" si="279"/>
        <v>5.0475638946581496</v>
      </c>
      <c r="AA378" s="31">
        <f t="shared" si="280"/>
        <v>14.30215785806676</v>
      </c>
      <c r="AB378" s="31">
        <f t="shared" si="281"/>
        <v>2.0882692976212289</v>
      </c>
      <c r="AD378" s="73">
        <f t="shared" si="282"/>
        <v>708.33731428485737</v>
      </c>
      <c r="AE378" s="73">
        <f t="shared" si="283"/>
        <v>25.194481232698308</v>
      </c>
      <c r="AF378" s="73">
        <f t="shared" si="284"/>
        <v>4.8877124959175303E-2</v>
      </c>
      <c r="AG378" s="73">
        <f t="shared" si="285"/>
        <v>1147.878787878788</v>
      </c>
      <c r="AH378" s="73">
        <f t="shared" si="286"/>
        <v>1989.14760326757</v>
      </c>
      <c r="AI378" s="73">
        <f t="shared" si="287"/>
        <v>1.6061074041922807E-2</v>
      </c>
      <c r="AJ378" s="73">
        <f t="shared" si="288"/>
        <v>399.39393939393943</v>
      </c>
      <c r="AK378" s="73">
        <f t="shared" si="289"/>
        <v>116.97377095285916</v>
      </c>
      <c r="AL378" s="73">
        <f t="shared" si="290"/>
        <v>5.6811716137758136E-4</v>
      </c>
      <c r="AM378" s="73">
        <f t="shared" si="291"/>
        <v>83.63636363636364</v>
      </c>
      <c r="AN378" s="73">
        <f t="shared" si="292"/>
        <v>0.21373998859031704</v>
      </c>
      <c r="AO378" s="73">
        <f t="shared" si="293"/>
        <v>64.242424242424249</v>
      </c>
      <c r="AP378" s="73">
        <f t="shared" si="294"/>
        <v>24.543847737563645</v>
      </c>
      <c r="AQ378" s="73">
        <f t="shared" si="295"/>
        <v>927.27272727272737</v>
      </c>
      <c r="AR378" s="73">
        <f t="shared" si="296"/>
        <v>39.737593373910343</v>
      </c>
      <c r="AS378" s="73">
        <f t="shared" si="297"/>
        <v>0.59858180236806102</v>
      </c>
      <c r="AT378" s="73">
        <f t="shared" si="298"/>
        <v>206.66666666666669</v>
      </c>
      <c r="AU378" s="73">
        <f t="shared" si="299"/>
        <v>708.33731428485737</v>
      </c>
      <c r="AV378" s="73">
        <f t="shared" si="300"/>
        <v>1989.14760326757</v>
      </c>
      <c r="AW378" s="73">
        <f t="shared" si="301"/>
        <v>116.97377095285916</v>
      </c>
      <c r="AX378" s="73">
        <f t="shared" si="302"/>
        <v>0.21373998859031704</v>
      </c>
      <c r="AY378" s="73">
        <f t="shared" si="303"/>
        <v>24.543847737563645</v>
      </c>
      <c r="AZ378" s="73">
        <f t="shared" si="304"/>
        <v>39.737593373910343</v>
      </c>
      <c r="BA378" s="73">
        <f t="shared" si="305"/>
        <v>2829.0909090909095</v>
      </c>
      <c r="BC378" s="34">
        <f t="shared" si="306"/>
        <v>1.4430312652558168E-2</v>
      </c>
      <c r="BD378" s="34">
        <f t="shared" si="307"/>
        <v>7.737590816936335E-2</v>
      </c>
      <c r="BE378" s="34">
        <f t="shared" si="308"/>
        <v>4.7806906030446621E-2</v>
      </c>
      <c r="BF378" s="34">
        <f t="shared" si="309"/>
        <v>4.2560256417883885E-2</v>
      </c>
      <c r="BG378" s="34">
        <f t="shared" si="310"/>
        <v>1.0681223964557651</v>
      </c>
      <c r="BH378" s="34">
        <f t="shared" si="311"/>
        <v>7.2837925133681272E-2</v>
      </c>
      <c r="BI378" s="34">
        <f t="shared" si="312"/>
        <v>0.20332189790006858</v>
      </c>
      <c r="BJ378" s="34">
        <f t="shared" si="313"/>
        <v>9.7363830484734334E-2</v>
      </c>
      <c r="BL378" s="49">
        <f t="shared" si="314"/>
        <v>1</v>
      </c>
      <c r="BM378" s="49">
        <f t="shared" si="315"/>
        <v>0.61785259987908681</v>
      </c>
      <c r="BN378" s="49">
        <f t="shared" si="316"/>
        <v>13.804327751705582</v>
      </c>
      <c r="BO378" s="49">
        <f t="shared" si="317"/>
        <v>0.94135147304831412</v>
      </c>
      <c r="BP378" s="49">
        <f t="shared" si="318"/>
        <v>1.2583222968009713</v>
      </c>
      <c r="BU378" s="38">
        <f t="shared" si="319"/>
        <v>4.01203891890487E-2</v>
      </c>
      <c r="BV378" s="38">
        <f t="shared" si="320"/>
        <v>2.4788486768614545E-2</v>
      </c>
      <c r="BW378" s="38">
        <f t="shared" si="320"/>
        <v>0.55383500189161361</v>
      </c>
      <c r="BX378" s="38">
        <f t="shared" si="320"/>
        <v>3.7767387462382652E-2</v>
      </c>
      <c r="BY378" s="38">
        <f t="shared" si="320"/>
        <v>5.0484380272912618E-2</v>
      </c>
    </row>
    <row r="379" spans="1:77" x14ac:dyDescent="0.25">
      <c r="A379" s="23" t="s">
        <v>960</v>
      </c>
      <c r="B379" s="24" t="s">
        <v>961</v>
      </c>
      <c r="C379" s="24" t="s">
        <v>215</v>
      </c>
      <c r="D379" s="24" t="s">
        <v>962</v>
      </c>
      <c r="E379" s="25">
        <v>0.34899999999999998</v>
      </c>
      <c r="F379" s="26">
        <f t="shared" si="269"/>
        <v>1.9860950732376657</v>
      </c>
      <c r="G379" s="27">
        <v>7585.7757502918394</v>
      </c>
      <c r="H379" s="28">
        <f t="shared" si="270"/>
        <v>3.88</v>
      </c>
      <c r="I379" s="27">
        <v>4.6459999999999996E-4</v>
      </c>
      <c r="J379" s="27">
        <f t="shared" si="271"/>
        <v>1.8742795712684319E-7</v>
      </c>
      <c r="K379" s="20">
        <f t="shared" si="268"/>
        <v>0.99987853178278097</v>
      </c>
      <c r="S379" s="31">
        <f t="shared" si="272"/>
        <v>5.3246662892526908</v>
      </c>
      <c r="T379" s="31">
        <f t="shared" si="273"/>
        <v>10.128951470251769</v>
      </c>
      <c r="U379" s="31">
        <f t="shared" si="274"/>
        <v>3.3008830007812309</v>
      </c>
      <c r="V379" s="31">
        <f t="shared" si="275"/>
        <v>347.51371418841416</v>
      </c>
      <c r="W379" s="31">
        <f t="shared" si="276"/>
        <v>2.939190176157056</v>
      </c>
      <c r="X379" s="32">
        <f t="shared" si="277"/>
        <v>1882088.2533526511</v>
      </c>
      <c r="Y379" s="31">
        <f t="shared" si="278"/>
        <v>73.639214374104213</v>
      </c>
      <c r="Z379" s="31">
        <f t="shared" si="279"/>
        <v>5.02615531011251</v>
      </c>
      <c r="AA379" s="31">
        <f t="shared" si="280"/>
        <v>14.232988325566916</v>
      </c>
      <c r="AB379" s="31">
        <f t="shared" si="281"/>
        <v>2.0873797827725276</v>
      </c>
      <c r="AD379" s="73">
        <f t="shared" si="282"/>
        <v>711.40608523123808</v>
      </c>
      <c r="AE379" s="73">
        <f t="shared" si="283"/>
        <v>12.561145371030102</v>
      </c>
      <c r="AF379" s="73">
        <f t="shared" si="284"/>
        <v>4.9363451041154194E-2</v>
      </c>
      <c r="AG379" s="73">
        <f t="shared" si="285"/>
        <v>1147.878787878788</v>
      </c>
      <c r="AH379" s="73">
        <f t="shared" si="286"/>
        <v>1996.4354987560366</v>
      </c>
      <c r="AI379" s="73">
        <f t="shared" si="287"/>
        <v>4.3163764155412114E-2</v>
      </c>
      <c r="AJ379" s="73">
        <f t="shared" si="288"/>
        <v>399.39393939393943</v>
      </c>
      <c r="AK379" s="73">
        <f t="shared" si="289"/>
        <v>117.37927092934217</v>
      </c>
      <c r="AL379" s="73">
        <f t="shared" si="290"/>
        <v>1.6603897263761632E-5</v>
      </c>
      <c r="AM379" s="73">
        <f t="shared" si="291"/>
        <v>83.63636363636364</v>
      </c>
      <c r="AN379" s="73">
        <f t="shared" si="292"/>
        <v>0.21484335020216616</v>
      </c>
      <c r="AO379" s="73">
        <f t="shared" si="293"/>
        <v>64.242424242424249</v>
      </c>
      <c r="AP379" s="73">
        <f t="shared" si="294"/>
        <v>24.648390674847683</v>
      </c>
      <c r="AQ379" s="73">
        <f t="shared" si="295"/>
        <v>927.27272727272737</v>
      </c>
      <c r="AR379" s="73">
        <f t="shared" si="296"/>
        <v>39.930710286077321</v>
      </c>
      <c r="AS379" s="73">
        <f t="shared" si="297"/>
        <v>0.59883688168125704</v>
      </c>
      <c r="AT379" s="73">
        <f t="shared" si="298"/>
        <v>206.66666666666669</v>
      </c>
      <c r="AU379" s="73">
        <f t="shared" si="299"/>
        <v>711.40608523123808</v>
      </c>
      <c r="AV379" s="73">
        <f t="shared" si="300"/>
        <v>1996.4354987560366</v>
      </c>
      <c r="AW379" s="73">
        <f t="shared" si="301"/>
        <v>117.37927092934217</v>
      </c>
      <c r="AX379" s="73">
        <f t="shared" si="302"/>
        <v>0.21484335020216616</v>
      </c>
      <c r="AY379" s="73">
        <f t="shared" si="303"/>
        <v>24.648390674847683</v>
      </c>
      <c r="AZ379" s="73">
        <f t="shared" si="304"/>
        <v>39.930710286077321</v>
      </c>
      <c r="BA379" s="73">
        <f t="shared" si="305"/>
        <v>2829.0909090909095</v>
      </c>
      <c r="BC379" s="34">
        <f t="shared" si="306"/>
        <v>2.7117563393679288E-2</v>
      </c>
      <c r="BD379" s="34">
        <f t="shared" si="307"/>
        <v>0.14477717211586869</v>
      </c>
      <c r="BE379" s="34">
        <f t="shared" si="308"/>
        <v>8.9509968786124758E-2</v>
      </c>
      <c r="BF379" s="34">
        <f t="shared" si="309"/>
        <v>7.9703664653527975E-2</v>
      </c>
      <c r="BG379" s="34">
        <f t="shared" si="310"/>
        <v>1.9969160640505099</v>
      </c>
      <c r="BH379" s="34">
        <f t="shared" si="311"/>
        <v>0.1362970852484538</v>
      </c>
      <c r="BI379" s="34">
        <f t="shared" si="312"/>
        <v>0.38026122353688402</v>
      </c>
      <c r="BJ379" s="34">
        <f t="shared" si="313"/>
        <v>0.18217155626170162</v>
      </c>
      <c r="BL379" s="49">
        <f t="shared" si="314"/>
        <v>1</v>
      </c>
      <c r="BM379" s="49">
        <f t="shared" si="315"/>
        <v>0.61826023728718615</v>
      </c>
      <c r="BN379" s="49">
        <f t="shared" si="316"/>
        <v>13.793031282945142</v>
      </c>
      <c r="BO379" s="49">
        <f t="shared" si="317"/>
        <v>0.94142663001714066</v>
      </c>
      <c r="BP379" s="49">
        <f t="shared" si="318"/>
        <v>1.2582892288841316</v>
      </c>
      <c r="BU379" s="38">
        <f t="shared" si="319"/>
        <v>4.0128056542442704E-2</v>
      </c>
      <c r="BV379" s="38">
        <f t="shared" si="320"/>
        <v>2.4809581759804248E-2</v>
      </c>
      <c r="BW379" s="38">
        <f t="shared" si="320"/>
        <v>0.55348753921370364</v>
      </c>
      <c r="BX379" s="38">
        <f t="shared" si="320"/>
        <v>3.777762103988911E-2</v>
      </c>
      <c r="BY379" s="38">
        <f t="shared" si="320"/>
        <v>5.0492701323409064E-2</v>
      </c>
    </row>
    <row r="380" spans="1:77" x14ac:dyDescent="0.25">
      <c r="A380" s="23" t="s">
        <v>963</v>
      </c>
      <c r="B380" s="24" t="s">
        <v>964</v>
      </c>
      <c r="C380" s="24" t="s">
        <v>215</v>
      </c>
      <c r="D380" s="24" t="s">
        <v>90</v>
      </c>
      <c r="E380" s="25">
        <v>9.1999999999999993</v>
      </c>
      <c r="F380" s="26">
        <f t="shared" si="269"/>
        <v>7.5342084843472323E-2</v>
      </c>
      <c r="G380" s="27">
        <v>301995.17204020242</v>
      </c>
      <c r="H380" s="28">
        <f t="shared" si="270"/>
        <v>5.4800000000000013</v>
      </c>
      <c r="I380" s="27">
        <v>0.16564000000000001</v>
      </c>
      <c r="J380" s="27">
        <f t="shared" si="271"/>
        <v>6.6822141236526711E-5</v>
      </c>
      <c r="K380" s="20">
        <f t="shared" si="268"/>
        <v>0.99662239359256444</v>
      </c>
      <c r="S380" s="31">
        <f t="shared" si="272"/>
        <v>5.3605526249760302</v>
      </c>
      <c r="T380" s="31">
        <f t="shared" si="273"/>
        <v>10.286223193337525</v>
      </c>
      <c r="U380" s="31">
        <f t="shared" si="274"/>
        <v>3.3196968484833276</v>
      </c>
      <c r="V380" s="31">
        <f t="shared" si="275"/>
        <v>13802.414266400414</v>
      </c>
      <c r="W380" s="31">
        <f t="shared" si="276"/>
        <v>2.9550406554012998</v>
      </c>
      <c r="X380" s="32">
        <f t="shared" si="277"/>
        <v>209606.40804343679</v>
      </c>
      <c r="Y380" s="31">
        <f t="shared" si="278"/>
        <v>74.230576630591798</v>
      </c>
      <c r="Z380" s="31">
        <f t="shared" si="279"/>
        <v>5.0594596110448311</v>
      </c>
      <c r="AA380" s="31">
        <f t="shared" si="280"/>
        <v>14.340592026353947</v>
      </c>
      <c r="AB380" s="31">
        <f t="shared" si="281"/>
        <v>2.0887601738110453</v>
      </c>
      <c r="AD380" s="73">
        <f t="shared" si="282"/>
        <v>706.64356177586035</v>
      </c>
      <c r="AE380" s="73">
        <f t="shared" si="283"/>
        <v>0.47650431896625067</v>
      </c>
      <c r="AF380" s="73">
        <f t="shared" si="284"/>
        <v>4.8608706091838864E-2</v>
      </c>
      <c r="AG380" s="73">
        <f t="shared" si="285"/>
        <v>1147.878787878788</v>
      </c>
      <c r="AH380" s="73">
        <f t="shared" si="286"/>
        <v>1985.1210218218503</v>
      </c>
      <c r="AI380" s="73">
        <f t="shared" si="287"/>
        <v>1.0867663953917758E-3</v>
      </c>
      <c r="AJ380" s="73">
        <f t="shared" si="288"/>
        <v>399.39393939393943</v>
      </c>
      <c r="AK380" s="73">
        <f t="shared" si="289"/>
        <v>116.74966277347151</v>
      </c>
      <c r="AL380" s="73">
        <f t="shared" si="290"/>
        <v>1.4908895339461211E-4</v>
      </c>
      <c r="AM380" s="73">
        <f t="shared" si="291"/>
        <v>83.63636363636364</v>
      </c>
      <c r="AN380" s="73">
        <f t="shared" si="292"/>
        <v>0.21313178801130281</v>
      </c>
      <c r="AO380" s="73">
        <f t="shared" si="293"/>
        <v>64.242424242424249</v>
      </c>
      <c r="AP380" s="73">
        <f t="shared" si="294"/>
        <v>24.486140655351427</v>
      </c>
      <c r="AQ380" s="73">
        <f t="shared" si="295"/>
        <v>927.27272727272737</v>
      </c>
      <c r="AR380" s="73">
        <f t="shared" si="296"/>
        <v>39.631092795115961</v>
      </c>
      <c r="AS380" s="73">
        <f t="shared" si="297"/>
        <v>0.59844113061544724</v>
      </c>
      <c r="AT380" s="73">
        <f t="shared" si="298"/>
        <v>206.66666666666669</v>
      </c>
      <c r="AU380" s="73">
        <f t="shared" si="299"/>
        <v>706.64356177586035</v>
      </c>
      <c r="AV380" s="73">
        <f t="shared" si="300"/>
        <v>1985.1210218218503</v>
      </c>
      <c r="AW380" s="73">
        <f t="shared" si="301"/>
        <v>116.74966277347151</v>
      </c>
      <c r="AX380" s="73">
        <f t="shared" si="302"/>
        <v>0.21313178801130281</v>
      </c>
      <c r="AY380" s="73">
        <f t="shared" si="303"/>
        <v>24.486140655351427</v>
      </c>
      <c r="AZ380" s="73">
        <f t="shared" si="304"/>
        <v>39.631092795115961</v>
      </c>
      <c r="BA380" s="73">
        <f t="shared" si="305"/>
        <v>2829.0909090909095</v>
      </c>
      <c r="BC380" s="34">
        <f t="shared" si="306"/>
        <v>0.1613812263688775</v>
      </c>
      <c r="BD380" s="34">
        <f t="shared" si="307"/>
        <v>0.86740973457928927</v>
      </c>
      <c r="BE380" s="34">
        <f t="shared" si="308"/>
        <v>0.53573645528900526</v>
      </c>
      <c r="BF380" s="34">
        <f t="shared" si="309"/>
        <v>0.47688747595474124</v>
      </c>
      <c r="BG380" s="34">
        <f t="shared" si="310"/>
        <v>11.979421490713843</v>
      </c>
      <c r="BH380" s="34">
        <f t="shared" si="311"/>
        <v>0.81650179679421886</v>
      </c>
      <c r="BI380" s="34">
        <f t="shared" si="312"/>
        <v>2.2798755384282736</v>
      </c>
      <c r="BJ380" s="34">
        <f t="shared" si="313"/>
        <v>1.091497035903614</v>
      </c>
      <c r="BL380" s="49">
        <f t="shared" si="314"/>
        <v>1</v>
      </c>
      <c r="BM380" s="49">
        <f t="shared" si="315"/>
        <v>0.61762790286051839</v>
      </c>
      <c r="BN380" s="49">
        <f t="shared" si="316"/>
        <v>13.810568423611359</v>
      </c>
      <c r="BO380" s="49">
        <f t="shared" si="317"/>
        <v>0.94131039143829554</v>
      </c>
      <c r="BP380" s="49">
        <f t="shared" si="318"/>
        <v>1.2583407729831526</v>
      </c>
      <c r="BU380" s="38">
        <f t="shared" si="319"/>
        <v>4.0116148374921203E-2</v>
      </c>
      <c r="BV380" s="38">
        <f t="shared" si="320"/>
        <v>2.4776852591643975E-2</v>
      </c>
      <c r="BW380" s="38">
        <f t="shared" si="320"/>
        <v>0.55402681202359494</v>
      </c>
      <c r="BX380" s="38">
        <f t="shared" si="320"/>
        <v>3.7761747329793822E-2</v>
      </c>
      <c r="BY380" s="38">
        <f t="shared" si="320"/>
        <v>5.0479785155205188E-2</v>
      </c>
    </row>
    <row r="381" spans="1:77" x14ac:dyDescent="0.25">
      <c r="A381" s="23" t="s">
        <v>965</v>
      </c>
      <c r="B381" s="24" t="s">
        <v>966</v>
      </c>
      <c r="C381" s="24" t="s">
        <v>967</v>
      </c>
      <c r="D381" s="24" t="s">
        <v>226</v>
      </c>
      <c r="E381" s="25">
        <v>4.57</v>
      </c>
      <c r="F381" s="26">
        <f t="shared" si="269"/>
        <v>0.15167334366738408</v>
      </c>
      <c r="G381" s="27">
        <v>6606.9344800759654</v>
      </c>
      <c r="H381" s="28">
        <f t="shared" si="270"/>
        <v>3.8200000000000003</v>
      </c>
      <c r="I381" s="27">
        <v>2.6159000000000002E-4</v>
      </c>
      <c r="J381" s="27">
        <f t="shared" si="271"/>
        <v>1.0553008890402694E-7</v>
      </c>
      <c r="K381" s="20">
        <f t="shared" si="268"/>
        <v>0.99988933757847465</v>
      </c>
      <c r="S381" s="31">
        <f t="shared" si="272"/>
        <v>5.3192627622176119</v>
      </c>
      <c r="T381" s="31">
        <f t="shared" si="273"/>
        <v>10.105505991898879</v>
      </c>
      <c r="U381" s="31">
        <f t="shared" si="274"/>
        <v>3.29805013605311</v>
      </c>
      <c r="V381" s="31">
        <f t="shared" si="275"/>
        <v>302.77936768614933</v>
      </c>
      <c r="W381" s="31">
        <f t="shared" si="276"/>
        <v>2.9368035158478087</v>
      </c>
      <c r="X381" s="32">
        <f t="shared" si="277"/>
        <v>2912543.7856630408</v>
      </c>
      <c r="Y381" s="31">
        <f t="shared" si="278"/>
        <v>73.550170957548929</v>
      </c>
      <c r="Z381" s="31">
        <f t="shared" si="279"/>
        <v>5.0211405687953814</v>
      </c>
      <c r="AA381" s="31">
        <f t="shared" si="280"/>
        <v>14.216786072130963</v>
      </c>
      <c r="AB381" s="31">
        <f t="shared" si="281"/>
        <v>2.0871702821581959</v>
      </c>
      <c r="AD381" s="73">
        <f t="shared" si="282"/>
        <v>712.12876094520561</v>
      </c>
      <c r="AE381" s="73">
        <f t="shared" si="283"/>
        <v>0.95926471214212372</v>
      </c>
      <c r="AF381" s="73">
        <f t="shared" si="284"/>
        <v>4.9477977688680515E-2</v>
      </c>
      <c r="AG381" s="73">
        <f t="shared" si="285"/>
        <v>1147.878787878788</v>
      </c>
      <c r="AH381" s="73">
        <f t="shared" si="286"/>
        <v>1998.15033979031</v>
      </c>
      <c r="AI381" s="73">
        <f t="shared" si="287"/>
        <v>4.9541024260109041E-2</v>
      </c>
      <c r="AJ381" s="73">
        <f t="shared" si="288"/>
        <v>399.39393939393943</v>
      </c>
      <c r="AK381" s="73">
        <f t="shared" si="289"/>
        <v>117.47466186903006</v>
      </c>
      <c r="AL381" s="73">
        <f t="shared" si="290"/>
        <v>1.0729452430493138E-5</v>
      </c>
      <c r="AM381" s="73">
        <f t="shared" si="291"/>
        <v>83.63636363636364</v>
      </c>
      <c r="AN381" s="73">
        <f t="shared" si="292"/>
        <v>0.21510345001807585</v>
      </c>
      <c r="AO381" s="73">
        <f t="shared" si="293"/>
        <v>64.242424242424249</v>
      </c>
      <c r="AP381" s="73">
        <f t="shared" si="294"/>
        <v>24.673007652091073</v>
      </c>
      <c r="AQ381" s="73">
        <f t="shared" si="295"/>
        <v>927.27272727272737</v>
      </c>
      <c r="AR381" s="73">
        <f t="shared" si="296"/>
        <v>39.976217581794522</v>
      </c>
      <c r="AS381" s="73">
        <f t="shared" si="297"/>
        <v>0.59889699019069165</v>
      </c>
      <c r="AT381" s="73">
        <f t="shared" si="298"/>
        <v>206.66666666666669</v>
      </c>
      <c r="AU381" s="73">
        <f t="shared" si="299"/>
        <v>712.12876094520561</v>
      </c>
      <c r="AV381" s="73">
        <f t="shared" si="300"/>
        <v>1998.15033979031</v>
      </c>
      <c r="AW381" s="73">
        <f t="shared" si="301"/>
        <v>117.47466186903006</v>
      </c>
      <c r="AX381" s="73">
        <f t="shared" si="302"/>
        <v>0.21510345001807585</v>
      </c>
      <c r="AY381" s="73">
        <f t="shared" si="303"/>
        <v>24.673007652091073</v>
      </c>
      <c r="AZ381" s="73">
        <f t="shared" si="304"/>
        <v>39.976217581794522</v>
      </c>
      <c r="BA381" s="73">
        <f t="shared" si="305"/>
        <v>2829.0909090909095</v>
      </c>
      <c r="BC381" s="34">
        <f t="shared" si="306"/>
        <v>0.13565060857069761</v>
      </c>
      <c r="BD381" s="34">
        <f t="shared" si="307"/>
        <v>0.72348498044882392</v>
      </c>
      <c r="BE381" s="34">
        <f t="shared" si="308"/>
        <v>0.44737141617508347</v>
      </c>
      <c r="BF381" s="34">
        <f t="shared" si="309"/>
        <v>0.3983791477916851</v>
      </c>
      <c r="BG381" s="34">
        <f t="shared" si="310"/>
        <v>9.9771254508703606</v>
      </c>
      <c r="BH381" s="34">
        <f t="shared" si="311"/>
        <v>0.68112077387611214</v>
      </c>
      <c r="BI381" s="34">
        <f t="shared" si="312"/>
        <v>1.9000503966761273</v>
      </c>
      <c r="BJ381" s="34">
        <f t="shared" si="313"/>
        <v>0.91034757102396979</v>
      </c>
      <c r="BL381" s="49">
        <f t="shared" si="314"/>
        <v>1</v>
      </c>
      <c r="BM381" s="49">
        <f t="shared" si="315"/>
        <v>0.61835619019699684</v>
      </c>
      <c r="BN381" s="49">
        <f t="shared" si="316"/>
        <v>13.79036983557131</v>
      </c>
      <c r="BO381" s="49">
        <f t="shared" si="317"/>
        <v>0.94144424871622001</v>
      </c>
      <c r="BP381" s="49">
        <f t="shared" si="318"/>
        <v>1.258281229914715</v>
      </c>
      <c r="BU381" s="38">
        <f t="shared" si="319"/>
        <v>4.0129868000920506E-2</v>
      </c>
      <c r="BV381" s="38">
        <f t="shared" si="320"/>
        <v>2.4814552290157579E-2</v>
      </c>
      <c r="BW381" s="38">
        <f t="shared" si="320"/>
        <v>0.55340572118535247</v>
      </c>
      <c r="BX381" s="38">
        <f t="shared" si="320"/>
        <v>3.7780033431207685E-2</v>
      </c>
      <c r="BY381" s="38">
        <f t="shared" si="320"/>
        <v>5.0494659664513421E-2</v>
      </c>
    </row>
    <row r="382" spans="1:77" x14ac:dyDescent="0.25">
      <c r="A382" s="23" t="s">
        <v>968</v>
      </c>
      <c r="B382" s="24" t="s">
        <v>969</v>
      </c>
      <c r="C382" s="24" t="s">
        <v>371</v>
      </c>
      <c r="D382" s="24" t="s">
        <v>90</v>
      </c>
      <c r="E382" s="25">
        <v>1.47E-3</v>
      </c>
      <c r="F382" s="26">
        <f t="shared" si="269"/>
        <v>471.5286942584662</v>
      </c>
      <c r="G382" s="27">
        <v>11.220184543019636</v>
      </c>
      <c r="H382" s="28">
        <f t="shared" si="270"/>
        <v>1.05</v>
      </c>
      <c r="I382" s="27">
        <v>1.4443000000000001E-6</v>
      </c>
      <c r="J382" s="27">
        <f t="shared" si="271"/>
        <v>5.8265647541605608E-10</v>
      </c>
      <c r="K382" s="20">
        <f t="shared" si="268"/>
        <v>0.99970371199555408</v>
      </c>
      <c r="S382" s="31">
        <f t="shared" si="272"/>
        <v>1.5522985258530191</v>
      </c>
      <c r="T382" s="31">
        <f t="shared" si="273"/>
        <v>1.5463416082075241</v>
      </c>
      <c r="U382" s="31">
        <f t="shared" si="274"/>
        <v>1.3231733476125149</v>
      </c>
      <c r="V382" s="31">
        <f t="shared" si="275"/>
        <v>1.3464615508770152</v>
      </c>
      <c r="W382" s="31">
        <f t="shared" si="276"/>
        <v>1.2729894975368616</v>
      </c>
      <c r="X382" s="32">
        <f t="shared" si="277"/>
        <v>2534511.7358506159</v>
      </c>
      <c r="Y382" s="31">
        <f t="shared" si="278"/>
        <v>11.475277379719197</v>
      </c>
      <c r="Z382" s="31">
        <f t="shared" si="279"/>
        <v>1.5252107670913992</v>
      </c>
      <c r="AA382" s="31">
        <f t="shared" si="280"/>
        <v>2.921698836417395</v>
      </c>
      <c r="AB382" s="31">
        <f t="shared" si="281"/>
        <v>1.5566066083702133</v>
      </c>
      <c r="AD382" s="73">
        <f t="shared" si="282"/>
        <v>2440.252269078474</v>
      </c>
      <c r="AE382" s="73">
        <f t="shared" si="283"/>
        <v>2982.2039010132694</v>
      </c>
      <c r="AF382" s="73">
        <f t="shared" si="284"/>
        <v>0.32334381830389081</v>
      </c>
      <c r="AG382" s="73">
        <f t="shared" si="285"/>
        <v>1147.878787878788</v>
      </c>
      <c r="AH382" s="73">
        <f t="shared" si="286"/>
        <v>4980.4509831540609</v>
      </c>
      <c r="AI382" s="73">
        <f t="shared" si="287"/>
        <v>11.140310683383255</v>
      </c>
      <c r="AJ382" s="73">
        <f t="shared" si="288"/>
        <v>399.39393939393943</v>
      </c>
      <c r="AK382" s="73">
        <f t="shared" si="289"/>
        <v>271.0155902052208</v>
      </c>
      <c r="AL382" s="73">
        <f t="shared" si="290"/>
        <v>1.2329791003911876E-5</v>
      </c>
      <c r="AM382" s="73">
        <f t="shared" si="291"/>
        <v>83.63636363636364</v>
      </c>
      <c r="AN382" s="73">
        <f t="shared" si="292"/>
        <v>1.3786939521260793</v>
      </c>
      <c r="AO382" s="73">
        <f t="shared" si="293"/>
        <v>64.242424242424249</v>
      </c>
      <c r="AP382" s="73">
        <f t="shared" si="294"/>
        <v>81.225914705786607</v>
      </c>
      <c r="AQ382" s="73">
        <f t="shared" si="295"/>
        <v>927.27272727272737</v>
      </c>
      <c r="AR382" s="73">
        <f t="shared" si="296"/>
        <v>194.52153187363663</v>
      </c>
      <c r="AS382" s="73">
        <f t="shared" si="297"/>
        <v>0.80302884060653312</v>
      </c>
      <c r="AT382" s="73">
        <f t="shared" si="298"/>
        <v>206.66666666666669</v>
      </c>
      <c r="AU382" s="73">
        <f t="shared" si="299"/>
        <v>2440.252269078474</v>
      </c>
      <c r="AV382" s="73">
        <f t="shared" si="300"/>
        <v>4980.4509831540609</v>
      </c>
      <c r="AW382" s="73">
        <f t="shared" si="301"/>
        <v>271.0155902052208</v>
      </c>
      <c r="AX382" s="73">
        <f t="shared" si="302"/>
        <v>1.3786939521260793</v>
      </c>
      <c r="AY382" s="73">
        <f t="shared" si="303"/>
        <v>81.225914705786607</v>
      </c>
      <c r="AZ382" s="73">
        <f t="shared" si="304"/>
        <v>194.52153187363663</v>
      </c>
      <c r="BA382" s="73">
        <f t="shared" si="305"/>
        <v>2829.0909090909095</v>
      </c>
      <c r="BC382" s="34">
        <f t="shared" si="306"/>
        <v>4.522045447690092E-4</v>
      </c>
      <c r="BD382" s="34">
        <f t="shared" si="307"/>
        <v>7.0302113537838175E-4</v>
      </c>
      <c r="BE382" s="34">
        <f t="shared" si="308"/>
        <v>5.9700960567562393E-4</v>
      </c>
      <c r="BF382" s="34">
        <f t="shared" si="309"/>
        <v>5.7565161004025046E-4</v>
      </c>
      <c r="BG382" s="34">
        <f t="shared" si="310"/>
        <v>5.1891725835940287E-3</v>
      </c>
      <c r="BH382" s="34">
        <f t="shared" si="311"/>
        <v>6.8970724060935754E-4</v>
      </c>
      <c r="BI382" s="34">
        <f t="shared" si="312"/>
        <v>1.3157736811861816E-3</v>
      </c>
      <c r="BJ382" s="34">
        <f t="shared" si="313"/>
        <v>8.4528337096282356E-4</v>
      </c>
      <c r="BL382" s="49">
        <f t="shared" si="314"/>
        <v>1</v>
      </c>
      <c r="BM382" s="49">
        <f t="shared" si="315"/>
        <v>0.84920577153672627</v>
      </c>
      <c r="BN382" s="49">
        <f t="shared" si="316"/>
        <v>7.3812469105940881</v>
      </c>
      <c r="BO382" s="49">
        <f t="shared" si="317"/>
        <v>0.98106188548391449</v>
      </c>
      <c r="BP382" s="49">
        <f t="shared" si="318"/>
        <v>1.2023584049260099</v>
      </c>
      <c r="BU382" s="38">
        <f t="shared" si="319"/>
        <v>4.5987956854563403E-2</v>
      </c>
      <c r="BV382" s="38">
        <f t="shared" si="320"/>
        <v>3.9053238382077193E-2</v>
      </c>
      <c r="BW382" s="38">
        <f t="shared" si="320"/>
        <v>0.33944846445728033</v>
      </c>
      <c r="BX382" s="38">
        <f t="shared" si="320"/>
        <v>4.5117031661290878E-2</v>
      </c>
      <c r="BY382" s="38">
        <f t="shared" si="320"/>
        <v>5.5294006449459018E-2</v>
      </c>
    </row>
    <row r="383" spans="1:77" x14ac:dyDescent="0.25">
      <c r="A383" s="23" t="s">
        <v>970</v>
      </c>
      <c r="B383" s="24" t="s">
        <v>971</v>
      </c>
      <c r="C383" s="24" t="s">
        <v>65</v>
      </c>
      <c r="D383" s="24" t="s">
        <v>66</v>
      </c>
      <c r="E383" s="25">
        <v>2.9300000000000002E-4</v>
      </c>
      <c r="F383" s="26">
        <f t="shared" si="269"/>
        <v>2365.6900360407685</v>
      </c>
      <c r="G383" s="27">
        <v>2.2908676527677715E-3</v>
      </c>
      <c r="H383" s="28">
        <f t="shared" si="270"/>
        <v>-2.64</v>
      </c>
      <c r="I383" s="27">
        <v>2.4785566660470272E-14</v>
      </c>
      <c r="J383" s="27">
        <f t="shared" si="271"/>
        <v>9.9989412944535865E-18</v>
      </c>
      <c r="K383" s="20">
        <f t="shared" si="268"/>
        <v>0.4404708164360156</v>
      </c>
      <c r="S383" s="31">
        <f t="shared" si="272"/>
        <v>0.87089575856502111</v>
      </c>
      <c r="T383" s="31">
        <f t="shared" si="273"/>
        <v>0.79882342614644208</v>
      </c>
      <c r="U383" s="31">
        <f t="shared" si="274"/>
        <v>0.96593966439736845</v>
      </c>
      <c r="V383" s="31">
        <f t="shared" si="275"/>
        <v>0.83378890622161206</v>
      </c>
      <c r="W383" s="31">
        <f t="shared" si="276"/>
        <v>0.9720236785930173</v>
      </c>
      <c r="X383" s="32">
        <f t="shared" si="277"/>
        <v>95660751833611.641</v>
      </c>
      <c r="Y383" s="31">
        <f t="shared" si="278"/>
        <v>0.2466057999056441</v>
      </c>
      <c r="Z383" s="31">
        <f t="shared" si="279"/>
        <v>0.89283517453079175</v>
      </c>
      <c r="AA383" s="31">
        <f t="shared" si="280"/>
        <v>0.87854068140335129</v>
      </c>
      <c r="AB383" s="31">
        <f t="shared" si="281"/>
        <v>0.89249824650933707</v>
      </c>
      <c r="AD383" s="73">
        <f t="shared" si="282"/>
        <v>4349.5446644975109</v>
      </c>
      <c r="AE383" s="73">
        <f t="shared" si="283"/>
        <v>14961.91035661947</v>
      </c>
      <c r="AF383" s="73">
        <f t="shared" si="284"/>
        <v>0.62592055219514664</v>
      </c>
      <c r="AG383" s="73">
        <f t="shared" si="285"/>
        <v>1147.878787878788</v>
      </c>
      <c r="AH383" s="73">
        <f t="shared" si="286"/>
        <v>6822.3722897965645</v>
      </c>
      <c r="AI383" s="73">
        <f t="shared" si="287"/>
        <v>17.99016500228316</v>
      </c>
      <c r="AJ383" s="73">
        <f t="shared" si="288"/>
        <v>399.39393939393943</v>
      </c>
      <c r="AK383" s="73">
        <f t="shared" si="289"/>
        <v>354.92962527351165</v>
      </c>
      <c r="AL383" s="73">
        <f t="shared" si="290"/>
        <v>3.2667524978640102E-13</v>
      </c>
      <c r="AM383" s="73">
        <f t="shared" si="291"/>
        <v>83.63636363636364</v>
      </c>
      <c r="AN383" s="73">
        <f t="shared" si="292"/>
        <v>64.154596235941824</v>
      </c>
      <c r="AO383" s="73">
        <f t="shared" si="293"/>
        <v>64.242424242424249</v>
      </c>
      <c r="AP383" s="73">
        <f t="shared" si="294"/>
        <v>138.75645047387277</v>
      </c>
      <c r="AQ383" s="73">
        <f t="shared" si="295"/>
        <v>927.27272727272737</v>
      </c>
      <c r="AR383" s="73">
        <f t="shared" si="296"/>
        <v>646.90610846329491</v>
      </c>
      <c r="AS383" s="73">
        <f t="shared" si="297"/>
        <v>1.4005629757693006</v>
      </c>
      <c r="AT383" s="73">
        <f t="shared" si="298"/>
        <v>206.66666666666669</v>
      </c>
      <c r="AU383" s="73">
        <f t="shared" si="299"/>
        <v>4349.5446644975109</v>
      </c>
      <c r="AV383" s="73">
        <f t="shared" si="300"/>
        <v>6822.3722897965645</v>
      </c>
      <c r="AW383" s="73">
        <f t="shared" si="301"/>
        <v>354.92962527351165</v>
      </c>
      <c r="AX383" s="73">
        <f t="shared" si="302"/>
        <v>64.154596235941824</v>
      </c>
      <c r="AY383" s="73">
        <f t="shared" si="303"/>
        <v>138.75645047387277</v>
      </c>
      <c r="AZ383" s="73">
        <f t="shared" si="304"/>
        <v>646.90610846329491</v>
      </c>
      <c r="BA383" s="73">
        <f t="shared" si="305"/>
        <v>2829.0909090909095</v>
      </c>
      <c r="BC383" s="34">
        <f t="shared" si="306"/>
        <v>7.0865472780662703E-5</v>
      </c>
      <c r="BD383" s="34">
        <f t="shared" si="307"/>
        <v>6.1796920229023912E-5</v>
      </c>
      <c r="BE383" s="34">
        <f t="shared" si="308"/>
        <v>6.8271742719852726E-5</v>
      </c>
      <c r="BF383" s="34">
        <f t="shared" si="309"/>
        <v>6.8882917537493028E-5</v>
      </c>
      <c r="BG383" s="34">
        <f t="shared" si="310"/>
        <v>1.7475836600766979E-5</v>
      </c>
      <c r="BH383" s="34">
        <f t="shared" si="311"/>
        <v>6.3271186758330058E-5</v>
      </c>
      <c r="BI383" s="34">
        <f t="shared" si="312"/>
        <v>6.2123701849738254E-5</v>
      </c>
      <c r="BJ383" s="34">
        <f t="shared" si="313"/>
        <v>6.960652538277938E-5</v>
      </c>
      <c r="BL383" s="49">
        <f t="shared" si="314"/>
        <v>1</v>
      </c>
      <c r="BM383" s="49">
        <f t="shared" si="315"/>
        <v>1.104775811914779</v>
      </c>
      <c r="BN383" s="49">
        <f t="shared" si="316"/>
        <v>0.28279462044387083</v>
      </c>
      <c r="BO383" s="49">
        <f t="shared" si="317"/>
        <v>1.0238566343410385</v>
      </c>
      <c r="BP383" s="49">
        <f t="shared" si="318"/>
        <v>1.1263753132811878</v>
      </c>
      <c r="BU383" s="38">
        <f t="shared" si="319"/>
        <v>5.5399143208832012E-2</v>
      </c>
      <c r="BV383" s="38">
        <f t="shared" si="320"/>
        <v>6.1203633417920504E-2</v>
      </c>
      <c r="BW383" s="38">
        <f t="shared" si="320"/>
        <v>1.5666579676657293E-2</v>
      </c>
      <c r="BX383" s="38">
        <f t="shared" si="320"/>
        <v>5.6720780311171941E-2</v>
      </c>
      <c r="BY383" s="38">
        <f t="shared" si="320"/>
        <v>6.2400227287357543E-2</v>
      </c>
    </row>
    <row r="384" spans="1:77" x14ac:dyDescent="0.25">
      <c r="A384" s="23" t="s">
        <v>972</v>
      </c>
      <c r="B384" s="24" t="s">
        <v>973</v>
      </c>
      <c r="C384" s="24" t="s">
        <v>65</v>
      </c>
      <c r="D384" s="24" t="s">
        <v>90</v>
      </c>
      <c r="E384" s="25">
        <v>1.1599999999999999</v>
      </c>
      <c r="F384" s="26">
        <f t="shared" si="269"/>
        <v>0.59754067289650459</v>
      </c>
      <c r="G384" s="27">
        <v>41686.938347033625</v>
      </c>
      <c r="H384" s="28">
        <f t="shared" si="270"/>
        <v>4.620000000000001</v>
      </c>
      <c r="I384" s="27">
        <v>4.4944999999999995</v>
      </c>
      <c r="J384" s="27">
        <f t="shared" si="271"/>
        <v>1.8131617591618525E-3</v>
      </c>
      <c r="K384" s="20">
        <f t="shared" si="268"/>
        <v>0.9995005574957696</v>
      </c>
      <c r="S384" s="31">
        <f t="shared" si="272"/>
        <v>5.3547397911572485</v>
      </c>
      <c r="T384" s="31">
        <f t="shared" si="273"/>
        <v>10.26056239669494</v>
      </c>
      <c r="U384" s="31">
        <f t="shared" si="274"/>
        <v>3.3166493996987185</v>
      </c>
      <c r="V384" s="31">
        <f t="shared" si="275"/>
        <v>1905.9821504408892</v>
      </c>
      <c r="W384" s="31">
        <f t="shared" si="276"/>
        <v>2.9524732101623892</v>
      </c>
      <c r="X384" s="32">
        <f t="shared" si="277"/>
        <v>1066.7767213899306</v>
      </c>
      <c r="Y384" s="31">
        <f t="shared" si="278"/>
        <v>74.134788346433638</v>
      </c>
      <c r="Z384" s="31">
        <f t="shared" si="279"/>
        <v>5.0540650127146272</v>
      </c>
      <c r="AA384" s="31">
        <f t="shared" si="280"/>
        <v>14.323162483371821</v>
      </c>
      <c r="AB384" s="31">
        <f t="shared" si="281"/>
        <v>2.0885378638218635</v>
      </c>
      <c r="AD384" s="73">
        <f t="shared" si="282"/>
        <v>707.41065817156175</v>
      </c>
      <c r="AE384" s="73">
        <f t="shared" si="283"/>
        <v>3.7791721849047466</v>
      </c>
      <c r="AF384" s="73">
        <f t="shared" si="284"/>
        <v>4.8730272344628643E-2</v>
      </c>
      <c r="AG384" s="73">
        <f t="shared" si="285"/>
        <v>1147.878787878788</v>
      </c>
      <c r="AH384" s="73">
        <f t="shared" si="286"/>
        <v>1986.945017642995</v>
      </c>
      <c r="AI384" s="73">
        <f t="shared" si="287"/>
        <v>7.8699582766450452E-3</v>
      </c>
      <c r="AJ384" s="73">
        <f t="shared" si="288"/>
        <v>399.39393939393943</v>
      </c>
      <c r="AK384" s="73">
        <f t="shared" si="289"/>
        <v>116.85118727327068</v>
      </c>
      <c r="AL384" s="73">
        <f t="shared" si="290"/>
        <v>2.9293852568589591E-2</v>
      </c>
      <c r="AM384" s="73">
        <f t="shared" si="291"/>
        <v>83.63636363636364</v>
      </c>
      <c r="AN384" s="73">
        <f t="shared" si="292"/>
        <v>0.21340717192658104</v>
      </c>
      <c r="AO384" s="73">
        <f t="shared" si="293"/>
        <v>64.242424242424249</v>
      </c>
      <c r="AP384" s="73">
        <f t="shared" si="294"/>
        <v>24.512276625735701</v>
      </c>
      <c r="AQ384" s="73">
        <f t="shared" si="295"/>
        <v>927.27272727272737</v>
      </c>
      <c r="AR384" s="73">
        <f t="shared" si="296"/>
        <v>39.679319004663121</v>
      </c>
      <c r="AS384" s="73">
        <f t="shared" si="297"/>
        <v>0.59850483041403735</v>
      </c>
      <c r="AT384" s="73">
        <f t="shared" si="298"/>
        <v>206.66666666666669</v>
      </c>
      <c r="AU384" s="73">
        <f t="shared" si="299"/>
        <v>707.41065817156175</v>
      </c>
      <c r="AV384" s="73">
        <f t="shared" si="300"/>
        <v>1986.945017642995</v>
      </c>
      <c r="AW384" s="73">
        <f t="shared" si="301"/>
        <v>116.85118727327068</v>
      </c>
      <c r="AX384" s="73">
        <f t="shared" si="302"/>
        <v>0.21340717192658104</v>
      </c>
      <c r="AY384" s="73">
        <f t="shared" si="303"/>
        <v>24.512276625735701</v>
      </c>
      <c r="AZ384" s="73">
        <f t="shared" si="304"/>
        <v>39.679319004663121</v>
      </c>
      <c r="BA384" s="73">
        <f t="shared" si="305"/>
        <v>2829.0909090909095</v>
      </c>
      <c r="BC384" s="34">
        <f t="shared" si="306"/>
        <v>6.8233775967411245E-2</v>
      </c>
      <c r="BD384" s="34">
        <f t="shared" si="307"/>
        <v>0.36635878446315456</v>
      </c>
      <c r="BE384" s="34">
        <f t="shared" si="308"/>
        <v>0.22630661573867925</v>
      </c>
      <c r="BF384" s="34">
        <f t="shared" si="309"/>
        <v>0.20140790388612323</v>
      </c>
      <c r="BG384" s="34">
        <f t="shared" si="310"/>
        <v>5.0584965394220029</v>
      </c>
      <c r="BH384" s="34">
        <f t="shared" si="311"/>
        <v>0.34485793980230128</v>
      </c>
      <c r="BI384" s="34">
        <f t="shared" si="312"/>
        <v>0.9628010068336017</v>
      </c>
      <c r="BJ384" s="34">
        <f t="shared" si="313"/>
        <v>0.46099284265392726</v>
      </c>
      <c r="BL384" s="49">
        <f t="shared" si="314"/>
        <v>1</v>
      </c>
      <c r="BM384" s="49">
        <f t="shared" si="315"/>
        <v>0.61771854623412026</v>
      </c>
      <c r="BN384" s="49">
        <f t="shared" si="316"/>
        <v>13.807493511680068</v>
      </c>
      <c r="BO384" s="49">
        <f t="shared" si="317"/>
        <v>0.9413120537225288</v>
      </c>
      <c r="BP384" s="49">
        <f t="shared" si="318"/>
        <v>1.2583097832073145</v>
      </c>
      <c r="BU384" s="38">
        <f t="shared" si="319"/>
        <v>4.0118766341182888E-2</v>
      </c>
      <c r="BV384" s="38">
        <f t="shared" si="320"/>
        <v>2.478210602098185E-2</v>
      </c>
      <c r="BW384" s="38">
        <f t="shared" si="320"/>
        <v>0.55393960595249148</v>
      </c>
      <c r="BX384" s="38">
        <f t="shared" si="320"/>
        <v>3.7764278337433128E-2</v>
      </c>
      <c r="BY384" s="38">
        <f t="shared" si="320"/>
        <v>5.0481836177318745E-2</v>
      </c>
    </row>
    <row r="385" spans="1:77" x14ac:dyDescent="0.25">
      <c r="A385" s="23" t="s">
        <v>974</v>
      </c>
      <c r="B385" s="24" t="s">
        <v>975</v>
      </c>
      <c r="C385" s="24" t="s">
        <v>77</v>
      </c>
      <c r="D385" s="24" t="s">
        <v>66</v>
      </c>
      <c r="E385" s="25">
        <v>3.5599999999999998E-3</v>
      </c>
      <c r="F385" s="26">
        <f t="shared" si="269"/>
        <v>194.70426420223183</v>
      </c>
      <c r="G385" s="27">
        <v>1000</v>
      </c>
      <c r="H385" s="28">
        <f t="shared" si="270"/>
        <v>3</v>
      </c>
      <c r="I385" s="27">
        <v>3.1512000000000001E-4</v>
      </c>
      <c r="J385" s="27">
        <f t="shared" si="271"/>
        <v>1.2712504918168495E-7</v>
      </c>
      <c r="K385" s="20">
        <f t="shared" si="268"/>
        <v>0.99994909534141629</v>
      </c>
      <c r="S385" s="31">
        <f t="shared" si="272"/>
        <v>5.0964952299776085</v>
      </c>
      <c r="T385" s="31">
        <f t="shared" si="273"/>
        <v>9.1893398099345962</v>
      </c>
      <c r="U385" s="31">
        <f t="shared" si="274"/>
        <v>3.1812615495324295</v>
      </c>
      <c r="V385" s="31">
        <f t="shared" si="275"/>
        <v>46.535012774655087</v>
      </c>
      <c r="W385" s="31">
        <f t="shared" si="276"/>
        <v>2.8384102952837735</v>
      </c>
      <c r="X385" s="32">
        <f t="shared" si="277"/>
        <v>372331.13298218697</v>
      </c>
      <c r="Y385" s="31">
        <f t="shared" si="278"/>
        <v>69.879238612903336</v>
      </c>
      <c r="Z385" s="31">
        <f t="shared" si="279"/>
        <v>4.8144012407996737</v>
      </c>
      <c r="AA385" s="31">
        <f t="shared" si="280"/>
        <v>13.548826794565912</v>
      </c>
      <c r="AB385" s="31">
        <f t="shared" si="281"/>
        <v>2.0781373853110483</v>
      </c>
      <c r="AD385" s="73">
        <f t="shared" si="282"/>
        <v>743.25587076369004</v>
      </c>
      <c r="AE385" s="73">
        <f t="shared" si="283"/>
        <v>1231.4156557554791</v>
      </c>
      <c r="AF385" s="73">
        <f t="shared" si="284"/>
        <v>5.4410872852851733E-2</v>
      </c>
      <c r="AG385" s="73">
        <f t="shared" si="285"/>
        <v>1147.878787878788</v>
      </c>
      <c r="AH385" s="73">
        <f t="shared" si="286"/>
        <v>2071.5052495349132</v>
      </c>
      <c r="AI385" s="73">
        <f t="shared" si="287"/>
        <v>0.32233793665507765</v>
      </c>
      <c r="AJ385" s="73">
        <f t="shared" si="288"/>
        <v>399.39393939393943</v>
      </c>
      <c r="AK385" s="73">
        <f t="shared" si="289"/>
        <v>121.54690975199841</v>
      </c>
      <c r="AL385" s="73">
        <f t="shared" si="290"/>
        <v>8.3930666097414575E-5</v>
      </c>
      <c r="AM385" s="73">
        <f t="shared" si="291"/>
        <v>83.63636363636364</v>
      </c>
      <c r="AN385" s="73">
        <f t="shared" si="292"/>
        <v>0.22640337582995218</v>
      </c>
      <c r="AO385" s="73">
        <f t="shared" si="293"/>
        <v>64.242424242424249</v>
      </c>
      <c r="AP385" s="73">
        <f t="shared" si="294"/>
        <v>25.732512410107255</v>
      </c>
      <c r="AQ385" s="73">
        <f t="shared" si="295"/>
        <v>927.27272727272737</v>
      </c>
      <c r="AR385" s="73">
        <f t="shared" si="296"/>
        <v>41.947051353647637</v>
      </c>
      <c r="AS385" s="73">
        <f t="shared" si="297"/>
        <v>0.60150017454832727</v>
      </c>
      <c r="AT385" s="73">
        <f t="shared" si="298"/>
        <v>206.66666666666669</v>
      </c>
      <c r="AU385" s="73">
        <f t="shared" si="299"/>
        <v>743.25587076369004</v>
      </c>
      <c r="AV385" s="73">
        <f t="shared" si="300"/>
        <v>2071.5052495349132</v>
      </c>
      <c r="AW385" s="73">
        <f t="shared" si="301"/>
        <v>121.54690975199841</v>
      </c>
      <c r="AX385" s="73">
        <f t="shared" si="302"/>
        <v>0.22640337582995218</v>
      </c>
      <c r="AY385" s="73">
        <f t="shared" si="303"/>
        <v>25.732512410107255</v>
      </c>
      <c r="AZ385" s="73">
        <f t="shared" si="304"/>
        <v>41.947051353647637</v>
      </c>
      <c r="BA385" s="73">
        <f t="shared" si="305"/>
        <v>2829.0909090909095</v>
      </c>
      <c r="BC385" s="34">
        <f t="shared" si="306"/>
        <v>3.3319249200598273E-4</v>
      </c>
      <c r="BD385" s="34">
        <f t="shared" si="307"/>
        <v>1.7025280299785765E-3</v>
      </c>
      <c r="BE385" s="34">
        <f t="shared" si="308"/>
        <v>1.0598075513605246E-3</v>
      </c>
      <c r="BF385" s="34">
        <f t="shared" si="309"/>
        <v>9.4573634657044452E-4</v>
      </c>
      <c r="BG385" s="34">
        <f t="shared" si="310"/>
        <v>2.3283237652913957E-2</v>
      </c>
      <c r="BH385" s="34">
        <f t="shared" si="311"/>
        <v>1.6041223469387383E-3</v>
      </c>
      <c r="BI385" s="34">
        <f t="shared" si="312"/>
        <v>4.4505486749158241E-3</v>
      </c>
      <c r="BJ385" s="34">
        <f t="shared" si="313"/>
        <v>2.141604643838156E-3</v>
      </c>
      <c r="BL385" s="49">
        <f t="shared" si="314"/>
        <v>1</v>
      </c>
      <c r="BM385" s="49">
        <f t="shared" si="315"/>
        <v>0.62249051569145708</v>
      </c>
      <c r="BN385" s="49">
        <f t="shared" si="316"/>
        <v>13.675685359028678</v>
      </c>
      <c r="BO385" s="49">
        <f t="shared" si="317"/>
        <v>0.94220025673170471</v>
      </c>
      <c r="BP385" s="49">
        <f t="shared" si="318"/>
        <v>1.2578968487614883</v>
      </c>
      <c r="BU385" s="38">
        <f t="shared" si="319"/>
        <v>4.0208896692627165E-2</v>
      </c>
      <c r="BV385" s="38">
        <f t="shared" si="320"/>
        <v>2.5029656837578008E-2</v>
      </c>
      <c r="BW385" s="38">
        <f t="shared" si="320"/>
        <v>0.54988421980205793</v>
      </c>
      <c r="BX385" s="38">
        <f t="shared" si="320"/>
        <v>3.7884832786691906E-2</v>
      </c>
      <c r="BY385" s="38">
        <f t="shared" si="320"/>
        <v>5.0578644441831938E-2</v>
      </c>
    </row>
    <row r="386" spans="1:77" x14ac:dyDescent="0.25">
      <c r="A386" s="23" t="s">
        <v>976</v>
      </c>
      <c r="B386" s="24" t="s">
        <v>977</v>
      </c>
      <c r="C386" s="24" t="s">
        <v>94</v>
      </c>
      <c r="D386" s="24" t="s">
        <v>90</v>
      </c>
      <c r="E386" s="25">
        <v>2.17</v>
      </c>
      <c r="F386" s="26">
        <f t="shared" si="269"/>
        <v>0.31942266385250934</v>
      </c>
      <c r="G386" s="27">
        <v>9772.3722095581161</v>
      </c>
      <c r="H386" s="28">
        <f t="shared" si="270"/>
        <v>3.99</v>
      </c>
      <c r="I386" s="27">
        <v>0.44944999999999996</v>
      </c>
      <c r="J386" s="27">
        <f t="shared" si="271"/>
        <v>1.8131617591618526E-4</v>
      </c>
      <c r="K386" s="20">
        <f t="shared" si="268"/>
        <v>0.99985435285639357</v>
      </c>
      <c r="S386" s="31">
        <f t="shared" si="272"/>
        <v>5.3328520368303396</v>
      </c>
      <c r="T386" s="31">
        <f t="shared" si="273"/>
        <v>10.164585392866389</v>
      </c>
      <c r="U386" s="31">
        <f t="shared" si="274"/>
        <v>3.3051744784467405</v>
      </c>
      <c r="V386" s="31">
        <f t="shared" si="275"/>
        <v>447.44407741050287</v>
      </c>
      <c r="W386" s="31">
        <f t="shared" si="276"/>
        <v>2.9428057033337067</v>
      </c>
      <c r="X386" s="32">
        <f t="shared" si="277"/>
        <v>2504.8069682608407</v>
      </c>
      <c r="Y386" s="31">
        <f t="shared" si="278"/>
        <v>73.774105330814734</v>
      </c>
      <c r="Z386" s="31">
        <f t="shared" si="279"/>
        <v>5.0337520902012818</v>
      </c>
      <c r="AA386" s="31">
        <f t="shared" si="280"/>
        <v>14.257532952799242</v>
      </c>
      <c r="AB386" s="31">
        <f t="shared" si="281"/>
        <v>2.0876963258418684</v>
      </c>
      <c r="AD386" s="73">
        <f t="shared" si="282"/>
        <v>710.31410094240198</v>
      </c>
      <c r="AE386" s="73">
        <f t="shared" si="283"/>
        <v>2.020202642621892</v>
      </c>
      <c r="AF386" s="73">
        <f t="shared" si="284"/>
        <v>4.9190397903578556E-2</v>
      </c>
      <c r="AG386" s="73">
        <f t="shared" si="285"/>
        <v>1147.878787878788</v>
      </c>
      <c r="AH386" s="73">
        <f t="shared" si="286"/>
        <v>1993.8433032730411</v>
      </c>
      <c r="AI386" s="73">
        <f t="shared" si="287"/>
        <v>3.3523742423432298E-2</v>
      </c>
      <c r="AJ386" s="73">
        <f t="shared" si="288"/>
        <v>399.39393939393943</v>
      </c>
      <c r="AK386" s="73">
        <f t="shared" si="289"/>
        <v>117.23505891305453</v>
      </c>
      <c r="AL386" s="73">
        <f t="shared" si="290"/>
        <v>1.2476011283894571E-2</v>
      </c>
      <c r="AM386" s="73">
        <f t="shared" si="291"/>
        <v>83.63636363636364</v>
      </c>
      <c r="AN386" s="73">
        <f t="shared" si="292"/>
        <v>0.21445052368232276</v>
      </c>
      <c r="AO386" s="73">
        <f t="shared" si="293"/>
        <v>64.242424242424249</v>
      </c>
      <c r="AP386" s="73">
        <f t="shared" si="294"/>
        <v>24.611192100078092</v>
      </c>
      <c r="AQ386" s="73">
        <f t="shared" si="295"/>
        <v>927.27272727272737</v>
      </c>
      <c r="AR386" s="73">
        <f t="shared" si="296"/>
        <v>39.861968772216663</v>
      </c>
      <c r="AS386" s="73">
        <f t="shared" si="297"/>
        <v>0.59874608415375485</v>
      </c>
      <c r="AT386" s="73">
        <f t="shared" si="298"/>
        <v>206.66666666666669</v>
      </c>
      <c r="AU386" s="73">
        <f t="shared" si="299"/>
        <v>710.31410094240198</v>
      </c>
      <c r="AV386" s="73">
        <f t="shared" si="300"/>
        <v>1993.8433032730411</v>
      </c>
      <c r="AW386" s="73">
        <f t="shared" si="301"/>
        <v>117.23505891305453</v>
      </c>
      <c r="AX386" s="73">
        <f t="shared" si="302"/>
        <v>0.21445052368232276</v>
      </c>
      <c r="AY386" s="73">
        <f t="shared" si="303"/>
        <v>24.611192100078092</v>
      </c>
      <c r="AZ386" s="73">
        <f t="shared" si="304"/>
        <v>39.861968772216663</v>
      </c>
      <c r="BA386" s="73">
        <f t="shared" si="305"/>
        <v>2829.0909090909095</v>
      </c>
      <c r="BC386" s="34">
        <f t="shared" si="306"/>
        <v>9.8999092695881002E-2</v>
      </c>
      <c r="BD386" s="34">
        <f t="shared" si="307"/>
        <v>0.52936130673745396</v>
      </c>
      <c r="BE386" s="34">
        <f t="shared" si="308"/>
        <v>0.3272037730848234</v>
      </c>
      <c r="BF386" s="34">
        <f t="shared" si="309"/>
        <v>0.29130409438560451</v>
      </c>
      <c r="BG386" s="34">
        <f t="shared" si="310"/>
        <v>7.3035694922010173</v>
      </c>
      <c r="BH386" s="34">
        <f t="shared" si="311"/>
        <v>0.49833688978592144</v>
      </c>
      <c r="BI386" s="34">
        <f t="shared" si="312"/>
        <v>1.3905954096104418</v>
      </c>
      <c r="BJ386" s="34">
        <f t="shared" si="313"/>
        <v>0.66609084491715098</v>
      </c>
      <c r="BL386" s="49">
        <f t="shared" si="314"/>
        <v>1</v>
      </c>
      <c r="BM386" s="49">
        <f t="shared" si="315"/>
        <v>0.61811048318101924</v>
      </c>
      <c r="BN386" s="49">
        <f t="shared" si="316"/>
        <v>13.796946243038029</v>
      </c>
      <c r="BO386" s="49">
        <f t="shared" si="317"/>
        <v>0.94139273770736775</v>
      </c>
      <c r="BP386" s="49">
        <f t="shared" si="318"/>
        <v>1.2582915230854046</v>
      </c>
      <c r="BU386" s="38">
        <f t="shared" si="319"/>
        <v>4.0125620715655029E-2</v>
      </c>
      <c r="BV386" s="38">
        <f t="shared" si="320"/>
        <v>2.4802066808491844E-2</v>
      </c>
      <c r="BW386" s="38">
        <f t="shared" si="320"/>
        <v>0.55361103198242556</v>
      </c>
      <c r="BX386" s="38">
        <f t="shared" si="320"/>
        <v>3.7773967937717957E-2</v>
      </c>
      <c r="BY386" s="38">
        <f t="shared" si="320"/>
        <v>5.0489728405048825E-2</v>
      </c>
    </row>
    <row r="387" spans="1:77" x14ac:dyDescent="0.25">
      <c r="A387" s="23" t="s">
        <v>978</v>
      </c>
      <c r="B387" s="24" t="s">
        <v>979</v>
      </c>
      <c r="C387" s="24" t="s">
        <v>980</v>
      </c>
      <c r="D387" s="24" t="s">
        <v>66</v>
      </c>
      <c r="E387" s="55">
        <v>5.7200000000000003E-6</v>
      </c>
      <c r="F387" s="26">
        <f t="shared" si="269"/>
        <v>121179.57702096945</v>
      </c>
      <c r="G387" s="27">
        <v>4.7863009232263728E-9</v>
      </c>
      <c r="H387" s="28">
        <f t="shared" si="270"/>
        <v>-8.32</v>
      </c>
      <c r="I387" s="27">
        <v>5.3464666653300503E-27</v>
      </c>
      <c r="J387" s="27">
        <f t="shared" si="271"/>
        <v>2.156860363602189E-30</v>
      </c>
      <c r="K387" s="20">
        <f t="shared" si="268"/>
        <v>1.6447742441757459E-6</v>
      </c>
      <c r="S387" s="31">
        <f t="shared" si="272"/>
        <v>0.87073170765983732</v>
      </c>
      <c r="T387" s="31">
        <f t="shared" si="273"/>
        <v>0.7986577184670246</v>
      </c>
      <c r="U387" s="31">
        <f t="shared" si="274"/>
        <v>0.9658536587162837</v>
      </c>
      <c r="V387" s="31">
        <f t="shared" si="275"/>
        <v>0.83368421074505616</v>
      </c>
      <c r="W387" s="31">
        <f t="shared" si="276"/>
        <v>0.97195121966358911</v>
      </c>
      <c r="X387" s="32">
        <f t="shared" si="277"/>
        <v>4.4342230788861985E+26</v>
      </c>
      <c r="Y387" s="31">
        <f t="shared" si="278"/>
        <v>0.24390244467271802</v>
      </c>
      <c r="Z387" s="31">
        <f t="shared" si="279"/>
        <v>0.89268292714737041</v>
      </c>
      <c r="AA387" s="31">
        <f t="shared" si="280"/>
        <v>0.87804878151556909</v>
      </c>
      <c r="AB387" s="31">
        <f t="shared" si="281"/>
        <v>0.89219330918745399</v>
      </c>
      <c r="AD387" s="73">
        <f t="shared" si="282"/>
        <v>4350.3641439457397</v>
      </c>
      <c r="AE387" s="73">
        <f t="shared" si="283"/>
        <v>766405.54798767576</v>
      </c>
      <c r="AF387" s="73">
        <f t="shared" si="284"/>
        <v>0.62605041989667354</v>
      </c>
      <c r="AG387" s="73">
        <f t="shared" si="285"/>
        <v>1147.878787878788</v>
      </c>
      <c r="AH387" s="73">
        <f t="shared" si="286"/>
        <v>6822.9797967103732</v>
      </c>
      <c r="AI387" s="73">
        <f t="shared" si="287"/>
        <v>17.992424237703425</v>
      </c>
      <c r="AJ387" s="73">
        <f t="shared" si="288"/>
        <v>399.39393939393943</v>
      </c>
      <c r="AK387" s="73">
        <f t="shared" si="289"/>
        <v>354.95608526466077</v>
      </c>
      <c r="AL387" s="73">
        <f t="shared" si="290"/>
        <v>7.0474577945342048E-26</v>
      </c>
      <c r="AM387" s="73">
        <f t="shared" si="291"/>
        <v>83.63636363636364</v>
      </c>
      <c r="AN387" s="73">
        <f t="shared" si="292"/>
        <v>64.865670139622523</v>
      </c>
      <c r="AO387" s="73">
        <f t="shared" si="293"/>
        <v>64.242424242424249</v>
      </c>
      <c r="AP387" s="73">
        <f t="shared" si="294"/>
        <v>138.78011543471726</v>
      </c>
      <c r="AQ387" s="73">
        <f t="shared" si="295"/>
        <v>927.27272727272737</v>
      </c>
      <c r="AR387" s="73">
        <f t="shared" si="296"/>
        <v>647.26851776088472</v>
      </c>
      <c r="AS387" s="73">
        <f t="shared" si="297"/>
        <v>1.4010416656659428</v>
      </c>
      <c r="AT387" s="73">
        <f t="shared" si="298"/>
        <v>206.66666666666669</v>
      </c>
      <c r="AU387" s="73">
        <f t="shared" si="299"/>
        <v>4350.3641439457397</v>
      </c>
      <c r="AV387" s="73">
        <f t="shared" si="300"/>
        <v>6822.9797967103732</v>
      </c>
      <c r="AW387" s="73">
        <f t="shared" si="301"/>
        <v>354.95608526466077</v>
      </c>
      <c r="AX387" s="73">
        <f t="shared" si="302"/>
        <v>64.865670139622523</v>
      </c>
      <c r="AY387" s="73">
        <f t="shared" si="303"/>
        <v>138.78011543471726</v>
      </c>
      <c r="AZ387" s="73">
        <f t="shared" si="304"/>
        <v>647.26851776088472</v>
      </c>
      <c r="BA387" s="73">
        <f t="shared" si="305"/>
        <v>2829.0909090909095</v>
      </c>
      <c r="BC387" s="34">
        <f t="shared" si="306"/>
        <v>5.1690779533638795E-12</v>
      </c>
      <c r="BD387" s="34">
        <f t="shared" si="307"/>
        <v>4.5067491587544522E-12</v>
      </c>
      <c r="BE387" s="34">
        <f t="shared" si="308"/>
        <v>4.9794418998454969E-12</v>
      </c>
      <c r="BF387" s="34">
        <f t="shared" si="309"/>
        <v>5.0240916213081911E-12</v>
      </c>
      <c r="BG387" s="34">
        <f t="shared" si="310"/>
        <v>1.2607507495293002E-12</v>
      </c>
      <c r="BH387" s="34">
        <f t="shared" si="311"/>
        <v>4.6143476380618062E-12</v>
      </c>
      <c r="BI387" s="34">
        <f t="shared" si="312"/>
        <v>4.528899592717489E-12</v>
      </c>
      <c r="BJ387" s="34">
        <f t="shared" si="313"/>
        <v>5.076141623211776E-12</v>
      </c>
      <c r="BL387" s="49">
        <f t="shared" si="314"/>
        <v>1</v>
      </c>
      <c r="BM387" s="49">
        <f t="shared" si="315"/>
        <v>1.1048855226772116</v>
      </c>
      <c r="BN387" s="49">
        <f t="shared" si="316"/>
        <v>0.27974726462871052</v>
      </c>
      <c r="BO387" s="49">
        <f t="shared" si="317"/>
        <v>1.0238749651948882</v>
      </c>
      <c r="BP387" s="49">
        <f t="shared" si="318"/>
        <v>1.1263421691334357</v>
      </c>
      <c r="BU387" s="38">
        <f t="shared" si="319"/>
        <v>5.5404031106179828E-2</v>
      </c>
      <c r="BV387" s="38">
        <f t="shared" si="320"/>
        <v>6.1215111867175993E-2</v>
      </c>
      <c r="BW387" s="38">
        <f t="shared" si="320"/>
        <v>1.5499126151357798E-2</v>
      </c>
      <c r="BX387" s="38">
        <f t="shared" si="320"/>
        <v>5.6726800420496375E-2</v>
      </c>
      <c r="BY387" s="38">
        <f t="shared" si="320"/>
        <v>6.2403896574870929E-2</v>
      </c>
    </row>
    <row r="388" spans="1:77" x14ac:dyDescent="0.25">
      <c r="A388" s="23" t="s">
        <v>981</v>
      </c>
      <c r="B388" s="24" t="s">
        <v>982</v>
      </c>
      <c r="C388" s="24" t="s">
        <v>89</v>
      </c>
      <c r="D388" s="24" t="s">
        <v>66</v>
      </c>
      <c r="E388" s="25">
        <v>0.96499999999999997</v>
      </c>
      <c r="F388" s="26">
        <f t="shared" si="269"/>
        <v>0.718287233740876</v>
      </c>
      <c r="G388" s="27">
        <v>8128.3051616410066</v>
      </c>
      <c r="H388" s="28">
        <f t="shared" si="270"/>
        <v>3.9100000000000006</v>
      </c>
      <c r="I388" s="27">
        <v>5.3375533201716237E-3</v>
      </c>
      <c r="J388" s="27">
        <f t="shared" si="271"/>
        <v>2.1532645606013057E-6</v>
      </c>
      <c r="K388" s="20">
        <f t="shared" si="268"/>
        <v>0.99987253680343102</v>
      </c>
      <c r="S388" s="31">
        <f t="shared" si="272"/>
        <v>5.3271049606017717</v>
      </c>
      <c r="T388" s="31">
        <f t="shared" si="273"/>
        <v>10.139552693205932</v>
      </c>
      <c r="U388" s="31">
        <f t="shared" si="274"/>
        <v>3.3021615038780858</v>
      </c>
      <c r="V388" s="31">
        <f t="shared" si="275"/>
        <v>372.30802907218589</v>
      </c>
      <c r="W388" s="31">
        <f t="shared" si="276"/>
        <v>2.9402673022782664</v>
      </c>
      <c r="X388" s="32">
        <f t="shared" si="277"/>
        <v>175508.58507306647</v>
      </c>
      <c r="Y388" s="31">
        <f t="shared" si="278"/>
        <v>73.679400650099112</v>
      </c>
      <c r="Z388" s="31">
        <f t="shared" si="279"/>
        <v>5.028418518178972</v>
      </c>
      <c r="AA388" s="31">
        <f t="shared" si="280"/>
        <v>14.24030058124516</v>
      </c>
      <c r="AB388" s="31">
        <f t="shared" si="281"/>
        <v>2.0874741903279328</v>
      </c>
      <c r="AD388" s="73">
        <f t="shared" si="282"/>
        <v>711.08041384866794</v>
      </c>
      <c r="AE388" s="73">
        <f t="shared" si="283"/>
        <v>4.5428391030979336</v>
      </c>
      <c r="AF388" s="73">
        <f t="shared" si="284"/>
        <v>4.9311839992214647E-2</v>
      </c>
      <c r="AG388" s="73">
        <f t="shared" si="285"/>
        <v>1147.878787878788</v>
      </c>
      <c r="AH388" s="73">
        <f t="shared" si="286"/>
        <v>1995.6625356635795</v>
      </c>
      <c r="AI388" s="73">
        <f t="shared" si="287"/>
        <v>4.0289219755429144E-2</v>
      </c>
      <c r="AJ388" s="73">
        <f t="shared" si="288"/>
        <v>399.39393939393943</v>
      </c>
      <c r="AK388" s="73">
        <f t="shared" si="289"/>
        <v>117.33627066242471</v>
      </c>
      <c r="AL388" s="73">
        <f t="shared" si="290"/>
        <v>1.7805396805512519E-4</v>
      </c>
      <c r="AM388" s="73">
        <f t="shared" si="291"/>
        <v>83.63636363636364</v>
      </c>
      <c r="AN388" s="73">
        <f t="shared" si="292"/>
        <v>0.21472617017503898</v>
      </c>
      <c r="AO388" s="73">
        <f t="shared" si="293"/>
        <v>64.242424242424249</v>
      </c>
      <c r="AP388" s="73">
        <f t="shared" si="294"/>
        <v>24.637296841587993</v>
      </c>
      <c r="AQ388" s="73">
        <f t="shared" si="295"/>
        <v>927.27272727272737</v>
      </c>
      <c r="AR388" s="73">
        <f t="shared" si="296"/>
        <v>39.910206255185571</v>
      </c>
      <c r="AS388" s="73">
        <f t="shared" si="297"/>
        <v>0.59880979884289287</v>
      </c>
      <c r="AT388" s="73">
        <f t="shared" si="298"/>
        <v>206.66666666666669</v>
      </c>
      <c r="AU388" s="73">
        <f t="shared" si="299"/>
        <v>711.08041384866794</v>
      </c>
      <c r="AV388" s="73">
        <f t="shared" si="300"/>
        <v>1995.6625356635795</v>
      </c>
      <c r="AW388" s="73">
        <f t="shared" si="301"/>
        <v>117.33627066242471</v>
      </c>
      <c r="AX388" s="73">
        <f t="shared" si="302"/>
        <v>0.21472617017503898</v>
      </c>
      <c r="AY388" s="73">
        <f t="shared" si="303"/>
        <v>24.637296841587993</v>
      </c>
      <c r="AZ388" s="73">
        <f t="shared" si="304"/>
        <v>39.910206255185571</v>
      </c>
      <c r="BA388" s="73">
        <f t="shared" si="305"/>
        <v>2829.0909090909095</v>
      </c>
      <c r="BC388" s="34">
        <f t="shared" si="306"/>
        <v>6.0621790186944004E-2</v>
      </c>
      <c r="BD388" s="34">
        <f t="shared" si="307"/>
        <v>0.32380041510024898</v>
      </c>
      <c r="BE388" s="34">
        <f t="shared" si="308"/>
        <v>0.20017890056116686</v>
      </c>
      <c r="BF388" s="34">
        <f t="shared" si="309"/>
        <v>0.1782439970127864</v>
      </c>
      <c r="BG388" s="34">
        <f t="shared" si="310"/>
        <v>4.4665771673100947</v>
      </c>
      <c r="BH388" s="34">
        <f t="shared" si="311"/>
        <v>0.30483173238118949</v>
      </c>
      <c r="BI388" s="34">
        <f t="shared" si="312"/>
        <v>0.85051150202285875</v>
      </c>
      <c r="BJ388" s="34">
        <f t="shared" si="313"/>
        <v>0.40743569715189976</v>
      </c>
      <c r="BL388" s="49">
        <f t="shared" si="314"/>
        <v>1</v>
      </c>
      <c r="BM388" s="49">
        <f t="shared" si="315"/>
        <v>0.61821693619259643</v>
      </c>
      <c r="BN388" s="49">
        <f t="shared" si="316"/>
        <v>13.794229281414717</v>
      </c>
      <c r="BO388" s="49">
        <f t="shared" si="317"/>
        <v>0.9414185966587264</v>
      </c>
      <c r="BP388" s="49">
        <f t="shared" si="318"/>
        <v>1.258292695596938</v>
      </c>
      <c r="BU388" s="38">
        <f t="shared" si="319"/>
        <v>4.0127244384461441E-2</v>
      </c>
      <c r="BV388" s="38">
        <f t="shared" si="320"/>
        <v>2.4807342081213324E-2</v>
      </c>
      <c r="BW388" s="38">
        <f t="shared" si="320"/>
        <v>0.55352440947062231</v>
      </c>
      <c r="BX388" s="38">
        <f t="shared" si="320"/>
        <v>3.777653409620145E-2</v>
      </c>
      <c r="BY388" s="38">
        <f t="shared" si="320"/>
        <v>5.0491818503401079E-2</v>
      </c>
    </row>
    <row r="389" spans="1:77" x14ac:dyDescent="0.25">
      <c r="A389" s="23" t="s">
        <v>983</v>
      </c>
      <c r="B389" s="24" t="s">
        <v>984</v>
      </c>
      <c r="C389" s="24" t="s">
        <v>215</v>
      </c>
      <c r="D389" s="24" t="s">
        <v>133</v>
      </c>
      <c r="E389" s="25">
        <v>0.13200000000000001</v>
      </c>
      <c r="F389" s="26">
        <f t="shared" si="269"/>
        <v>5.2511150042420098</v>
      </c>
      <c r="G389" s="27">
        <v>602.55958607435775</v>
      </c>
      <c r="H389" s="28">
        <f t="shared" si="270"/>
        <v>2.78</v>
      </c>
      <c r="I389" s="27">
        <v>5.9690999999999998E-3</v>
      </c>
      <c r="J389" s="27">
        <f t="shared" si="271"/>
        <v>2.4080417969992245E-6</v>
      </c>
      <c r="K389" s="20">
        <f t="shared" si="268"/>
        <v>0.99995158728459843</v>
      </c>
      <c r="S389" s="31">
        <f t="shared" si="272"/>
        <v>4.9381866114402175</v>
      </c>
      <c r="T389" s="31">
        <f t="shared" si="273"/>
        <v>8.5929951028668583</v>
      </c>
      <c r="U389" s="31">
        <f t="shared" si="274"/>
        <v>3.0982663320197426</v>
      </c>
      <c r="V389" s="31">
        <f t="shared" si="275"/>
        <v>28.37145783317597</v>
      </c>
      <c r="W389" s="31">
        <f t="shared" si="276"/>
        <v>2.7684876514213115</v>
      </c>
      <c r="X389" s="32">
        <f t="shared" si="277"/>
        <v>12001.798349948338</v>
      </c>
      <c r="Y389" s="31">
        <f t="shared" si="278"/>
        <v>67.270509134323106</v>
      </c>
      <c r="Z389" s="31">
        <f t="shared" si="279"/>
        <v>4.6674829844305705</v>
      </c>
      <c r="AA389" s="31">
        <f t="shared" si="280"/>
        <v>13.074144916972406</v>
      </c>
      <c r="AB389" s="31">
        <f t="shared" si="281"/>
        <v>2.071210560257037</v>
      </c>
      <c r="AD389" s="73">
        <f t="shared" si="282"/>
        <v>767.08320240964599</v>
      </c>
      <c r="AE389" s="73">
        <f t="shared" si="283"/>
        <v>33.210907079465954</v>
      </c>
      <c r="AF389" s="73">
        <f t="shared" si="284"/>
        <v>5.8186929471562981E-2</v>
      </c>
      <c r="AG389" s="73">
        <f t="shared" si="285"/>
        <v>1147.878787878788</v>
      </c>
      <c r="AH389" s="73">
        <f t="shared" si="286"/>
        <v>2126.9959692922898</v>
      </c>
      <c r="AI389" s="73">
        <f t="shared" si="287"/>
        <v>0.52870036105299645</v>
      </c>
      <c r="AJ389" s="73">
        <f t="shared" si="288"/>
        <v>399.39393939393943</v>
      </c>
      <c r="AK389" s="73">
        <f t="shared" si="289"/>
        <v>124.6167740075997</v>
      </c>
      <c r="AL389" s="73">
        <f t="shared" si="290"/>
        <v>2.6037764582284052E-3</v>
      </c>
      <c r="AM389" s="73">
        <f t="shared" si="291"/>
        <v>83.63636363636364</v>
      </c>
      <c r="AN389" s="73">
        <f t="shared" si="292"/>
        <v>0.23518322851990783</v>
      </c>
      <c r="AO389" s="73">
        <f t="shared" si="293"/>
        <v>64.242424242424249</v>
      </c>
      <c r="AP389" s="73">
        <f t="shared" si="294"/>
        <v>26.542494121427943</v>
      </c>
      <c r="AQ389" s="73">
        <f t="shared" si="295"/>
        <v>927.27272727272737</v>
      </c>
      <c r="AR389" s="73">
        <f t="shared" si="296"/>
        <v>43.470019411789032</v>
      </c>
      <c r="AS389" s="73">
        <f t="shared" si="297"/>
        <v>0.60351179353048257</v>
      </c>
      <c r="AT389" s="73">
        <f t="shared" si="298"/>
        <v>206.66666666666669</v>
      </c>
      <c r="AU389" s="73">
        <f t="shared" si="299"/>
        <v>767.08320240964599</v>
      </c>
      <c r="AV389" s="73">
        <f t="shared" si="300"/>
        <v>2126.9959692922898</v>
      </c>
      <c r="AW389" s="73">
        <f t="shared" si="301"/>
        <v>124.6167740075997</v>
      </c>
      <c r="AX389" s="73">
        <f t="shared" si="302"/>
        <v>0.23518322851990783</v>
      </c>
      <c r="AY389" s="73">
        <f t="shared" si="303"/>
        <v>26.542494121427943</v>
      </c>
      <c r="AZ389" s="73">
        <f t="shared" si="304"/>
        <v>43.470019411789032</v>
      </c>
      <c r="BA389" s="73">
        <f t="shared" si="305"/>
        <v>2829.0909090909095</v>
      </c>
      <c r="BC389" s="34">
        <f t="shared" si="306"/>
        <v>1.2042040604262222E-2</v>
      </c>
      <c r="BD389" s="34">
        <f t="shared" si="307"/>
        <v>5.9617681308292238E-2</v>
      </c>
      <c r="BE389" s="34">
        <f t="shared" si="308"/>
        <v>3.7300177391136155E-2</v>
      </c>
      <c r="BF389" s="34">
        <f t="shared" si="309"/>
        <v>3.3337544147182659E-2</v>
      </c>
      <c r="BG389" s="34">
        <f t="shared" si="310"/>
        <v>0.81007420246491157</v>
      </c>
      <c r="BH389" s="34">
        <f t="shared" si="311"/>
        <v>5.620601961821594E-2</v>
      </c>
      <c r="BI389" s="34">
        <f t="shared" si="312"/>
        <v>0.15528352028052758</v>
      </c>
      <c r="BJ389" s="34">
        <f t="shared" si="313"/>
        <v>7.4972348664182606E-2</v>
      </c>
      <c r="BL389" s="49">
        <f t="shared" si="314"/>
        <v>1</v>
      </c>
      <c r="BM389" s="49">
        <f t="shared" si="315"/>
        <v>0.62565629143225443</v>
      </c>
      <c r="BN389" s="49">
        <f t="shared" si="316"/>
        <v>13.587817987685444</v>
      </c>
      <c r="BO389" s="49">
        <f t="shared" si="317"/>
        <v>0.94277433111774223</v>
      </c>
      <c r="BP389" s="49">
        <f t="shared" si="318"/>
        <v>1.2575522398546333</v>
      </c>
      <c r="BU389" s="38">
        <f t="shared" si="319"/>
        <v>4.0270694601137108E-2</v>
      </c>
      <c r="BV389" s="38">
        <f t="shared" si="320"/>
        <v>2.5195613437548354E-2</v>
      </c>
      <c r="BW389" s="38">
        <f t="shared" si="320"/>
        <v>0.54719086847791787</v>
      </c>
      <c r="BX389" s="38">
        <f t="shared" si="320"/>
        <v>3.7966177166233912E-2</v>
      </c>
      <c r="BY389" s="38">
        <f t="shared" si="320"/>
        <v>5.0642502196161857E-2</v>
      </c>
    </row>
    <row r="390" spans="1:77" x14ac:dyDescent="0.25">
      <c r="A390" s="23" t="s">
        <v>985</v>
      </c>
      <c r="B390" s="24" t="s">
        <v>986</v>
      </c>
      <c r="C390" s="24" t="s">
        <v>215</v>
      </c>
      <c r="D390" s="24" t="s">
        <v>90</v>
      </c>
      <c r="E390" s="25">
        <v>0.93500000000000005</v>
      </c>
      <c r="F390" s="26">
        <f t="shared" si="269"/>
        <v>0.74133388295181313</v>
      </c>
      <c r="G390" s="27">
        <v>467.7351412871983</v>
      </c>
      <c r="H390" s="28">
        <f t="shared" si="270"/>
        <v>2.67</v>
      </c>
      <c r="I390" s="27">
        <v>1.1033144824827921</v>
      </c>
      <c r="J390" s="27">
        <f t="shared" si="271"/>
        <v>4.4509681343136021E-4</v>
      </c>
      <c r="K390" s="20">
        <f t="shared" ref="K390:K453" si="321">1/(0.05*((0.000037+(0.12/G390))*(0.006*G390+0.485))+1)</f>
        <v>0.99995169175405074</v>
      </c>
      <c r="S390" s="31">
        <f t="shared" si="272"/>
        <v>4.8305955392869695</v>
      </c>
      <c r="T390" s="31">
        <f t="shared" si="273"/>
        <v>8.2109210408277153</v>
      </c>
      <c r="U390" s="31">
        <f t="shared" si="274"/>
        <v>3.0418604046717457</v>
      </c>
      <c r="V390" s="31">
        <f t="shared" si="275"/>
        <v>22.209801583481759</v>
      </c>
      <c r="W390" s="31">
        <f t="shared" si="276"/>
        <v>2.7209662196100988</v>
      </c>
      <c r="X390" s="32">
        <f t="shared" si="277"/>
        <v>50.883727165620421</v>
      </c>
      <c r="Y390" s="31">
        <f t="shared" si="278"/>
        <v>65.497541849589112</v>
      </c>
      <c r="Z390" s="31">
        <f t="shared" si="279"/>
        <v>4.5676331287014351</v>
      </c>
      <c r="AA390" s="31">
        <f t="shared" si="280"/>
        <v>12.751537514963276</v>
      </c>
      <c r="AB390" s="31">
        <f t="shared" si="281"/>
        <v>2.0662371881799104</v>
      </c>
      <c r="AD390" s="73">
        <f t="shared" si="282"/>
        <v>784.16832235123036</v>
      </c>
      <c r="AE390" s="73">
        <f t="shared" si="283"/>
        <v>4.6885986465128404</v>
      </c>
      <c r="AF390" s="73">
        <f t="shared" si="284"/>
        <v>6.0894508364386452E-2</v>
      </c>
      <c r="AG390" s="73">
        <f t="shared" si="285"/>
        <v>1147.878787878788</v>
      </c>
      <c r="AH390" s="73">
        <f t="shared" si="286"/>
        <v>2166.4373519175815</v>
      </c>
      <c r="AI390" s="73">
        <f t="shared" si="287"/>
        <v>0.67537748789057384</v>
      </c>
      <c r="AJ390" s="73">
        <f t="shared" si="288"/>
        <v>399.39393939393943</v>
      </c>
      <c r="AK390" s="73">
        <f t="shared" si="289"/>
        <v>126.79319482673947</v>
      </c>
      <c r="AL390" s="73">
        <f t="shared" si="290"/>
        <v>0.61414526294988181</v>
      </c>
      <c r="AM390" s="73">
        <f t="shared" si="291"/>
        <v>83.63636363636364</v>
      </c>
      <c r="AN390" s="73">
        <f t="shared" si="292"/>
        <v>0.24154945476762668</v>
      </c>
      <c r="AO390" s="73">
        <f t="shared" si="293"/>
        <v>64.242424242424249</v>
      </c>
      <c r="AP390" s="73">
        <f t="shared" si="294"/>
        <v>27.122721152373721</v>
      </c>
      <c r="AQ390" s="73">
        <f t="shared" si="295"/>
        <v>927.27272727272737</v>
      </c>
      <c r="AR390" s="73">
        <f t="shared" si="296"/>
        <v>44.569788754212837</v>
      </c>
      <c r="AS390" s="73">
        <f t="shared" si="297"/>
        <v>0.60496442864872135</v>
      </c>
      <c r="AT390" s="73">
        <f t="shared" si="298"/>
        <v>206.66666666666669</v>
      </c>
      <c r="AU390" s="73">
        <f t="shared" si="299"/>
        <v>784.16832235123036</v>
      </c>
      <c r="AV390" s="73">
        <f t="shared" si="300"/>
        <v>2166.4373519175815</v>
      </c>
      <c r="AW390" s="73">
        <f t="shared" si="301"/>
        <v>126.79319482673947</v>
      </c>
      <c r="AX390" s="73">
        <f t="shared" si="302"/>
        <v>0.24154945476762668</v>
      </c>
      <c r="AY390" s="73">
        <f t="shared" si="303"/>
        <v>27.122721152373721</v>
      </c>
      <c r="AZ390" s="73">
        <f t="shared" si="304"/>
        <v>44.569788754212837</v>
      </c>
      <c r="BA390" s="73">
        <f t="shared" si="305"/>
        <v>2829.0909090909095</v>
      </c>
      <c r="BC390" s="34">
        <f t="shared" si="306"/>
        <v>6.1974969115278271E-2</v>
      </c>
      <c r="BD390" s="34">
        <f t="shared" si="307"/>
        <v>0.30023543252018736</v>
      </c>
      <c r="BE390" s="34">
        <f t="shared" si="308"/>
        <v>0.18846045290026456</v>
      </c>
      <c r="BF390" s="34">
        <f t="shared" si="309"/>
        <v>0.16781893672467718</v>
      </c>
      <c r="BG390" s="34">
        <f t="shared" si="310"/>
        <v>4.0592081332549306</v>
      </c>
      <c r="BH390" s="34">
        <f t="shared" si="311"/>
        <v>0.28307892208119323</v>
      </c>
      <c r="BI390" s="34">
        <f t="shared" si="312"/>
        <v>0.77969304310176535</v>
      </c>
      <c r="BJ390" s="34">
        <f t="shared" si="313"/>
        <v>0.37734924507315387</v>
      </c>
      <c r="BL390" s="49">
        <f t="shared" si="314"/>
        <v>1</v>
      </c>
      <c r="BM390" s="49">
        <f t="shared" si="315"/>
        <v>0.62770889937380314</v>
      </c>
      <c r="BN390" s="49">
        <f t="shared" si="316"/>
        <v>13.520083553036319</v>
      </c>
      <c r="BO390" s="49">
        <f t="shared" si="317"/>
        <v>0.94285647668237638</v>
      </c>
      <c r="BP390" s="49">
        <f t="shared" si="318"/>
        <v>1.2568444767017348</v>
      </c>
      <c r="BU390" s="38">
        <f t="shared" si="319"/>
        <v>4.032917640773024E-2</v>
      </c>
      <c r="BV390" s="38">
        <f t="shared" si="320"/>
        <v>2.5314982935548298E-2</v>
      </c>
      <c r="BW390" s="38">
        <f t="shared" si="320"/>
        <v>0.54525383465765398</v>
      </c>
      <c r="BX390" s="38">
        <f t="shared" si="320"/>
        <v>3.8024625175294549E-2</v>
      </c>
      <c r="BY390" s="38">
        <f t="shared" ref="BY390:BY453" si="322">BP390*$BU390</f>
        <v>5.0687502617985665E-2</v>
      </c>
    </row>
    <row r="391" spans="1:77" x14ac:dyDescent="0.25">
      <c r="A391" s="23" t="s">
        <v>987</v>
      </c>
      <c r="B391" s="24" t="s">
        <v>988</v>
      </c>
      <c r="C391" s="24" t="s">
        <v>215</v>
      </c>
      <c r="D391" s="24" t="s">
        <v>66</v>
      </c>
      <c r="E391" s="25">
        <v>0.73199999999999998</v>
      </c>
      <c r="F391" s="26">
        <f t="shared" ref="F391:F454" si="323">(LN(2))/E391</f>
        <v>0.94692237781413291</v>
      </c>
      <c r="G391" s="27">
        <v>870.96358995608091</v>
      </c>
      <c r="H391" s="28">
        <f t="shared" ref="H391:H454" si="324">LOG10(G391)</f>
        <v>2.94</v>
      </c>
      <c r="I391" s="27">
        <v>6.2619999999999995E-2</v>
      </c>
      <c r="J391" s="27">
        <f t="shared" ref="J391:J454" si="325">I391/(8.314*298.15)</f>
        <v>2.5262029004052777E-5</v>
      </c>
      <c r="K391" s="20">
        <f t="shared" si="321"/>
        <v>0.99995009641760468</v>
      </c>
      <c r="S391" s="31">
        <f t="shared" ref="S391:S454" si="326">($N$12+0.035*$O$12+($P$12/G391)*0.824)/($N$8+0.035*$O$8+($P$8/G391)*0.824)</f>
        <v>5.0598728093183434</v>
      </c>
      <c r="T391" s="31">
        <f t="shared" ref="T391:T454" si="327">($N$12+0.035*$O$12+($P$12/G391)*0.824)/($N$10+0.035*$O$10+($P$10/G391)*0.824)</f>
        <v>9.0475791966718777</v>
      </c>
      <c r="U391" s="31">
        <f t="shared" ref="U391:U454" si="328">($N$13+0.035*$O$13+($P$13/G391)*0.824)/($N$8+0.035*$O$8+($P$8/G391)*0.824)</f>
        <v>3.1620618003555463</v>
      </c>
      <c r="V391" s="31">
        <f t="shared" ref="V391:V454" si="329">($N$13+0.035*$O$13+($P$13/G391)*0.824)/($N$9+0.035*$O$9+($P$9/G391)*0.824)</f>
        <v>40.637877402502298</v>
      </c>
      <c r="W391" s="31">
        <f t="shared" ref="W391:W454" si="330">($N$16+0.035*$O$16+($P$16/G391)*0.824)/($N$8+0.035*$O$8+($P$8/G391)*0.824)</f>
        <v>2.8222346978918083</v>
      </c>
      <c r="X391" s="32">
        <f t="shared" ref="X391:X454" si="331">(($N$16+0.035*$O$16+($P$16/G391)*0.824)/(0+0.035*0+(1/G391)*0.824))/(J391/0.0012)</f>
        <v>1636.7803818223686</v>
      </c>
      <c r="Y391" s="31">
        <f t="shared" ref="Y391:Y454" si="332">($N$15+0.035*$O$15+($P$15/G391)*0.824)/($N$8+0.035*$O$8+($P$8/G391)*0.824)</f>
        <v>69.275746590589819</v>
      </c>
      <c r="Z391" s="31">
        <f t="shared" ref="Z391:Z454" si="333">($N$14+0.035*$O$14+($P$14/G391)*0.824)/($N$8+0.035*$O$8+($P$8/G391)*0.824)</f>
        <v>4.7804138165078989</v>
      </c>
      <c r="AA391" s="31">
        <f t="shared" ref="AA391:AA454" si="334">($N$17+0.035*$O$17+($P$17/G391)*0.824)/($N$8+0.035*$O$8+($P$8/G391)*0.824)</f>
        <v>13.439015973391616</v>
      </c>
      <c r="AB391" s="31">
        <f t="shared" ref="AB391:AB454" si="335">($N$17+0.035*$O$17+($P$17/G391)*0.824)/($N$11+0.035*$O$11+($P$11/G391)*0.824)</f>
        <v>2.0765744328019218</v>
      </c>
      <c r="AD391" s="73">
        <f t="shared" ref="AD391:AD454" si="336">$P$34/($P$28*S391)</f>
        <v>748.63541886348571</v>
      </c>
      <c r="AE391" s="73">
        <f t="shared" ref="AE391:AE454" si="337">5*1.264908769*F391</f>
        <v>5.9888520962971388</v>
      </c>
      <c r="AF391" s="73">
        <f t="shared" ref="AF391:AF454" si="338">$P$24/($P$28*T391)</f>
        <v>5.5263401306718966E-2</v>
      </c>
      <c r="AG391" s="73">
        <f t="shared" ref="AG391:AG454" si="339">$P$34/$P$27</f>
        <v>1147.878787878788</v>
      </c>
      <c r="AH391" s="73">
        <f t="shared" ref="AH391:AH454" si="340">$P$35/($P$29*U391)</f>
        <v>2084.0832393784999</v>
      </c>
      <c r="AI391" s="73">
        <f t="shared" ref="AI391:AI454" si="341">$P$23/($P$29*V391)</f>
        <v>0.36911376673124097</v>
      </c>
      <c r="AJ391" s="73">
        <f t="shared" ref="AJ391:AJ454" si="342">$P$35/$P$27</f>
        <v>399.39393939393943</v>
      </c>
      <c r="AK391" s="73">
        <f t="shared" ref="AK391:AK454" si="343">$P$36/($P$30*W391)</f>
        <v>122.24355410898777</v>
      </c>
      <c r="AL391" s="73">
        <f t="shared" ref="AL391:AL454" si="344">$P$22/($P$30*X391)</f>
        <v>1.9092359822401268E-2</v>
      </c>
      <c r="AM391" s="73">
        <f t="shared" ref="AM391:AM454" si="345">$P$36/$P$27</f>
        <v>83.63636363636364</v>
      </c>
      <c r="AN391" s="73">
        <f t="shared" ref="AN391:AN454" si="346">$P$37/($P$31*Y391)</f>
        <v>0.22837567692900354</v>
      </c>
      <c r="AO391" s="73">
        <f t="shared" ref="AO391:AO454" si="347">$P$37/$P$27</f>
        <v>64.242424242424249</v>
      </c>
      <c r="AP391" s="73">
        <f t="shared" ref="AP391:AP454" si="348">$P$38/($P$32*Z391)</f>
        <v>25.915463478978225</v>
      </c>
      <c r="AQ391" s="73">
        <f t="shared" ref="AQ391:AQ454" si="349">$P$38/$P$27</f>
        <v>927.27272727272737</v>
      </c>
      <c r="AR391" s="73">
        <f t="shared" ref="AR391:AR454" si="350">$P$39/($P$33*AA391)</f>
        <v>42.289802650625361</v>
      </c>
      <c r="AS391" s="73">
        <f t="shared" ref="AS391:AS454" si="351">$P$25/($P$33*AB391)</f>
        <v>0.60195289908937921</v>
      </c>
      <c r="AT391" s="73">
        <f t="shared" ref="AT391:AT454" si="352">$P$39/$P$27</f>
        <v>206.66666666666669</v>
      </c>
      <c r="AU391" s="73">
        <f t="shared" ref="AU391:AU454" si="353">$P$34/($P$28*S391)</f>
        <v>748.63541886348571</v>
      </c>
      <c r="AV391" s="73">
        <f t="shared" ref="AV391:AV454" si="354">$P$35/($P$29*U391)</f>
        <v>2084.0832393784999</v>
      </c>
      <c r="AW391" s="73">
        <f t="shared" ref="AW391:AW454" si="355">$P$36/($P$30*W391)</f>
        <v>122.24355410898777</v>
      </c>
      <c r="AX391" s="73">
        <f t="shared" ref="AX391:AX454" si="356">$P$37/($P$31*Y391)</f>
        <v>0.22837567692900354</v>
      </c>
      <c r="AY391" s="73">
        <f t="shared" ref="AY391:AY454" si="357">$P$38/($P$32*Z391)</f>
        <v>25.915463478978225</v>
      </c>
      <c r="AZ391" s="73">
        <f t="shared" ref="AZ391:AZ454" si="358">$P$39/($P$33*AA391)</f>
        <v>42.289802650625361</v>
      </c>
      <c r="BA391" s="73">
        <f t="shared" ref="BA391:BA454" si="359">($P$34+$P$35+$P$36+$P$37+$P$38+$P$39)/$P$27</f>
        <v>2829.0909090909095</v>
      </c>
      <c r="BC391" s="34">
        <f t="shared" ref="BC391:BC454" si="360">(1/$P$27)*(AU391*K391*$P$21/(AD391+AE391+AF391))/(BA391-((AU391*AG391/(AD391+AE391+AF391))+(AV391*AJ391/(AH391+AI391))+(AW391*AM391/(AK391+AL391))+(AX391*AO391/AN391)+(AY391*AQ391/AP391)+(AZ391*AT391/(AR391+AS391))))</f>
        <v>5.1836721248656827E-2</v>
      </c>
      <c r="BD391" s="34">
        <f t="shared" ref="BD391:BD454" si="361">((K391*$P$21/$P$28)+AG391*BC391*($P$27/$P$28))/(AD391+AE391+AF391)</f>
        <v>0.26296909649259631</v>
      </c>
      <c r="BE391" s="34">
        <f t="shared" ref="BE391:BE454" si="362">($P$27/$P$29)*BC391*AJ391/(AH391+AI391)</f>
        <v>0.16388189085406629</v>
      </c>
      <c r="BF391" s="34">
        <f t="shared" ref="BF391:BF454" si="363">($P$27/$P$30)*BC391*AM391/(AK391+AL391)</f>
        <v>0.14627254805374115</v>
      </c>
      <c r="BG391" s="34">
        <f t="shared" ref="BG391:BG454" si="364">($P$27/$P$31)*BC391*AO391/AN391</f>
        <v>3.5910275653089934</v>
      </c>
      <c r="BH391" s="34">
        <f t="shared" ref="BH391:BH454" si="365">($P$27/$P$32)*BC391*AQ391/AP391</f>
        <v>0.24780097845954766</v>
      </c>
      <c r="BI391" s="34">
        <f t="shared" ref="BI391:BI454" si="366">($P$27/$P$33)*BC391*AT391/(AR391+AS391)</f>
        <v>0.68685779350236686</v>
      </c>
      <c r="BJ391" s="34">
        <f t="shared" ref="BJ391:BJ454" si="367">BI391/AB391</f>
        <v>0.3307648320487071</v>
      </c>
      <c r="BL391" s="49">
        <f t="shared" ref="BL391:BL454" si="368">BD391/BD391</f>
        <v>1</v>
      </c>
      <c r="BM391" s="49">
        <f t="shared" ref="BM391:BM454" si="369">BE391/BD391</f>
        <v>0.6231982884676347</v>
      </c>
      <c r="BN391" s="49">
        <f t="shared" ref="BN391:BN454" si="370">BG391/BD391</f>
        <v>13.655701803767258</v>
      </c>
      <c r="BO391" s="49">
        <f t="shared" ref="BO391:BO454" si="371">BH391/BD391</f>
        <v>0.94231976975486276</v>
      </c>
      <c r="BP391" s="49">
        <f t="shared" ref="BP391:BP454" si="372">BJ391/BD391</f>
        <v>1.2578087557068498</v>
      </c>
      <c r="BU391" s="38">
        <f t="shared" ref="BU391:BU454" si="373">(0.01*60/5)/(BL391*$BS$7+BM391*$BS$8+BN391*$BS$9+BO391*$BS$10+BP391*$BS$11)</f>
        <v>4.0223184114469547E-2</v>
      </c>
      <c r="BV391" s="38">
        <f t="shared" ref="BV391:BY454" si="374">BM391*$BU391</f>
        <v>2.5067019496855976E-2</v>
      </c>
      <c r="BW391" s="38">
        <f t="shared" si="374"/>
        <v>0.54927580786522434</v>
      </c>
      <c r="BX391" s="38">
        <f t="shared" si="374"/>
        <v>3.7903101593554395E-2</v>
      </c>
      <c r="BY391" s="38">
        <f t="shared" si="322"/>
        <v>5.0593073161588467E-2</v>
      </c>
    </row>
    <row r="392" spans="1:77" x14ac:dyDescent="0.25">
      <c r="A392" s="23" t="s">
        <v>989</v>
      </c>
      <c r="B392" s="24" t="s">
        <v>990</v>
      </c>
      <c r="C392" s="24" t="s">
        <v>89</v>
      </c>
      <c r="D392" s="24" t="s">
        <v>66</v>
      </c>
      <c r="E392" s="25">
        <v>0.29499999999999998</v>
      </c>
      <c r="F392" s="26">
        <f t="shared" si="323"/>
        <v>2.3496514595252385</v>
      </c>
      <c r="G392" s="27">
        <v>38.904514499428075</v>
      </c>
      <c r="H392" s="28">
        <f t="shared" si="324"/>
        <v>1.59</v>
      </c>
      <c r="I392" s="27">
        <v>1.2113335506820401E-2</v>
      </c>
      <c r="J392" s="27">
        <f t="shared" si="325"/>
        <v>4.8867363926719792E-6</v>
      </c>
      <c r="K392" s="20">
        <f t="shared" si="321"/>
        <v>0.99988788496380132</v>
      </c>
      <c r="S392" s="31">
        <f t="shared" si="326"/>
        <v>2.5901101406478593</v>
      </c>
      <c r="T392" s="31">
        <f t="shared" si="327"/>
        <v>2.9692711998166246</v>
      </c>
      <c r="U392" s="31">
        <f t="shared" si="328"/>
        <v>1.8672587012898714</v>
      </c>
      <c r="V392" s="31">
        <f t="shared" si="329"/>
        <v>2.6116722102925904</v>
      </c>
      <c r="W392" s="31">
        <f t="shared" si="330"/>
        <v>1.7313759872180052</v>
      </c>
      <c r="X392" s="32">
        <f t="shared" si="331"/>
        <v>564.92592444057163</v>
      </c>
      <c r="Y392" s="31">
        <f t="shared" si="332"/>
        <v>28.577124251617697</v>
      </c>
      <c r="Z392" s="31">
        <f t="shared" si="333"/>
        <v>2.4883514621082501</v>
      </c>
      <c r="AA392" s="31">
        <f t="shared" si="334"/>
        <v>6.0335342529004761</v>
      </c>
      <c r="AB392" s="31">
        <f t="shared" si="335"/>
        <v>1.8642439477538204</v>
      </c>
      <c r="AD392" s="73">
        <f t="shared" si="336"/>
        <v>1462.4860698211523</v>
      </c>
      <c r="AE392" s="73">
        <f t="shared" si="337"/>
        <v>14.860473676235614</v>
      </c>
      <c r="AF392" s="73">
        <f t="shared" si="338"/>
        <v>0.16839148947757918</v>
      </c>
      <c r="AG392" s="73">
        <f t="shared" si="339"/>
        <v>1147.878787878788</v>
      </c>
      <c r="AH392" s="73">
        <f t="shared" si="340"/>
        <v>3529.2378048353648</v>
      </c>
      <c r="AI392" s="73">
        <f t="shared" si="341"/>
        <v>5.7434466472802583</v>
      </c>
      <c r="AJ392" s="73">
        <f t="shared" si="342"/>
        <v>399.39393939393943</v>
      </c>
      <c r="AK392" s="73">
        <f t="shared" si="343"/>
        <v>199.26347745780507</v>
      </c>
      <c r="AL392" s="73">
        <f t="shared" si="344"/>
        <v>5.5316986967708891E-2</v>
      </c>
      <c r="AM392" s="73">
        <f t="shared" si="345"/>
        <v>83.63636363636364</v>
      </c>
      <c r="AN392" s="73">
        <f t="shared" si="346"/>
        <v>0.55362097960197898</v>
      </c>
      <c r="AO392" s="73">
        <f t="shared" si="347"/>
        <v>64.242424242424249</v>
      </c>
      <c r="AP392" s="73">
        <f t="shared" si="348"/>
        <v>49.786632460332065</v>
      </c>
      <c r="AQ392" s="73">
        <f t="shared" si="349"/>
        <v>927.27272727272737</v>
      </c>
      <c r="AR392" s="73">
        <f t="shared" si="350"/>
        <v>94.195758159510049</v>
      </c>
      <c r="AS392" s="73">
        <f t="shared" si="351"/>
        <v>0.67051310613404047</v>
      </c>
      <c r="AT392" s="73">
        <f t="shared" si="352"/>
        <v>206.66666666666669</v>
      </c>
      <c r="AU392" s="73">
        <f t="shared" si="353"/>
        <v>1462.4860698211523</v>
      </c>
      <c r="AV392" s="73">
        <f t="shared" si="354"/>
        <v>3529.2378048353648</v>
      </c>
      <c r="AW392" s="73">
        <f t="shared" si="355"/>
        <v>199.26347745780507</v>
      </c>
      <c r="AX392" s="73">
        <f t="shared" si="356"/>
        <v>0.55362097960197898</v>
      </c>
      <c r="AY392" s="73">
        <f t="shared" si="357"/>
        <v>49.786632460332065</v>
      </c>
      <c r="AZ392" s="73">
        <f t="shared" si="358"/>
        <v>94.195758159510049</v>
      </c>
      <c r="BA392" s="73">
        <f t="shared" si="359"/>
        <v>2829.0909090909095</v>
      </c>
      <c r="BC392" s="34">
        <f t="shared" si="360"/>
        <v>4.5610248634688405E-2</v>
      </c>
      <c r="BD392" s="34">
        <f t="shared" si="361"/>
        <v>0.11835507191551886</v>
      </c>
      <c r="BE392" s="34">
        <f t="shared" si="362"/>
        <v>8.5027760296191274E-2</v>
      </c>
      <c r="BF392" s="34">
        <f t="shared" si="363"/>
        <v>7.8946573115700316E-2</v>
      </c>
      <c r="BG392" s="34">
        <f t="shared" si="364"/>
        <v>1.303409742380667</v>
      </c>
      <c r="BH392" s="34">
        <f t="shared" si="365"/>
        <v>0.11349432887724771</v>
      </c>
      <c r="BI392" s="34">
        <f t="shared" si="366"/>
        <v>0.27324595237993921</v>
      </c>
      <c r="BJ392" s="34">
        <f t="shared" si="367"/>
        <v>0.14657199381506172</v>
      </c>
      <c r="BL392" s="49">
        <f t="shared" si="368"/>
        <v>1</v>
      </c>
      <c r="BM392" s="49">
        <f t="shared" si="369"/>
        <v>0.71841247628900584</v>
      </c>
      <c r="BN392" s="49">
        <f t="shared" si="370"/>
        <v>11.012707113312668</v>
      </c>
      <c r="BO392" s="49">
        <f t="shared" si="371"/>
        <v>0.95893084293218356</v>
      </c>
      <c r="BP392" s="49">
        <f t="shared" si="372"/>
        <v>1.2384090638691339</v>
      </c>
      <c r="BU392" s="38">
        <f t="shared" si="373"/>
        <v>4.237514333624387E-2</v>
      </c>
      <c r="BV392" s="38">
        <f t="shared" si="374"/>
        <v>3.0442831657292523E-2</v>
      </c>
      <c r="BW392" s="38">
        <f t="shared" si="374"/>
        <v>0.46666504244669677</v>
      </c>
      <c r="BX392" s="38">
        <f t="shared" si="374"/>
        <v>4.0634831918796438E-2</v>
      </c>
      <c r="BY392" s="38">
        <f t="shared" si="322"/>
        <v>5.2477761590358135E-2</v>
      </c>
    </row>
    <row r="393" spans="1:77" x14ac:dyDescent="0.25">
      <c r="A393" s="23" t="s">
        <v>991</v>
      </c>
      <c r="B393" s="24" t="s">
        <v>992</v>
      </c>
      <c r="C393" s="24" t="s">
        <v>65</v>
      </c>
      <c r="D393" s="24" t="s">
        <v>66</v>
      </c>
      <c r="E393" s="25">
        <v>1.6000000000000001E-3</v>
      </c>
      <c r="F393" s="26">
        <f t="shared" si="323"/>
        <v>433.21698784996579</v>
      </c>
      <c r="G393" s="27">
        <v>3.9810717055349708E-4</v>
      </c>
      <c r="H393" s="28">
        <f t="shared" si="324"/>
        <v>-3.4000000000000004</v>
      </c>
      <c r="I393" s="27">
        <v>2.121E-7</v>
      </c>
      <c r="J393" s="27">
        <f t="shared" si="325"/>
        <v>8.5564936949211033E-11</v>
      </c>
      <c r="K393" s="20">
        <f t="shared" si="321"/>
        <v>0.12034235359147934</v>
      </c>
      <c r="S393" s="31">
        <f t="shared" si="326"/>
        <v>0.87076021701703277</v>
      </c>
      <c r="T393" s="31">
        <f t="shared" si="327"/>
        <v>0.79868651529061352</v>
      </c>
      <c r="U393" s="31">
        <f t="shared" si="328"/>
        <v>0.96586860509332528</v>
      </c>
      <c r="V393" s="31">
        <f t="shared" si="329"/>
        <v>0.83370240455292111</v>
      </c>
      <c r="W393" s="31">
        <f t="shared" si="330"/>
        <v>0.97196381183733416</v>
      </c>
      <c r="X393" s="32">
        <f t="shared" si="331"/>
        <v>11177691.433009265</v>
      </c>
      <c r="Y393" s="31">
        <f t="shared" si="332"/>
        <v>0.24437224348227463</v>
      </c>
      <c r="Z393" s="31">
        <f t="shared" si="333"/>
        <v>0.89270938524603927</v>
      </c>
      <c r="AA393" s="31">
        <f t="shared" si="334"/>
        <v>0.87813426564983554</v>
      </c>
      <c r="AB393" s="31">
        <f t="shared" si="335"/>
        <v>0.89224631185389602</v>
      </c>
      <c r="AD393" s="73">
        <f t="shared" si="336"/>
        <v>4350.2217096878503</v>
      </c>
      <c r="AE393" s="73">
        <f t="shared" si="337"/>
        <v>2739.899834055941</v>
      </c>
      <c r="AF393" s="73">
        <f t="shared" si="338"/>
        <v>0.62602784750668772</v>
      </c>
      <c r="AG393" s="73">
        <f t="shared" si="339"/>
        <v>1147.878787878788</v>
      </c>
      <c r="AH393" s="73">
        <f t="shared" si="340"/>
        <v>6822.8742142035489</v>
      </c>
      <c r="AI393" s="73">
        <f t="shared" si="341"/>
        <v>17.992031590749527</v>
      </c>
      <c r="AJ393" s="73">
        <f t="shared" si="342"/>
        <v>399.39393939393943</v>
      </c>
      <c r="AK393" s="73">
        <f t="shared" si="343"/>
        <v>354.95148666886632</v>
      </c>
      <c r="AL393" s="73">
        <f t="shared" si="344"/>
        <v>2.7957472423790869E-6</v>
      </c>
      <c r="AM393" s="73">
        <f t="shared" si="345"/>
        <v>83.63636363636364</v>
      </c>
      <c r="AN393" s="73">
        <f t="shared" si="346"/>
        <v>64.740967701332323</v>
      </c>
      <c r="AO393" s="73">
        <f t="shared" si="347"/>
        <v>64.242424242424249</v>
      </c>
      <c r="AP393" s="73">
        <f t="shared" si="348"/>
        <v>138.77600227309028</v>
      </c>
      <c r="AQ393" s="73">
        <f t="shared" si="349"/>
        <v>927.27272727272737</v>
      </c>
      <c r="AR393" s="73">
        <f t="shared" si="350"/>
        <v>647.20550781919007</v>
      </c>
      <c r="AS393" s="73">
        <f t="shared" si="351"/>
        <v>1.4009584387104597</v>
      </c>
      <c r="AT393" s="73">
        <f t="shared" si="352"/>
        <v>206.66666666666669</v>
      </c>
      <c r="AU393" s="73">
        <f t="shared" si="353"/>
        <v>4350.2217096878503</v>
      </c>
      <c r="AV393" s="73">
        <f t="shared" si="354"/>
        <v>6822.8742142035489</v>
      </c>
      <c r="AW393" s="73">
        <f t="shared" si="355"/>
        <v>354.95148666886632</v>
      </c>
      <c r="AX393" s="73">
        <f t="shared" si="356"/>
        <v>64.740967701332323</v>
      </c>
      <c r="AY393" s="73">
        <f t="shared" si="357"/>
        <v>138.77600227309028</v>
      </c>
      <c r="AZ393" s="73">
        <f t="shared" si="358"/>
        <v>647.20550781919007</v>
      </c>
      <c r="BA393" s="73">
        <f t="shared" si="359"/>
        <v>2829.0909090909095</v>
      </c>
      <c r="BC393" s="34">
        <f t="shared" si="360"/>
        <v>1.0554617647290866E-4</v>
      </c>
      <c r="BD393" s="34">
        <f t="shared" si="361"/>
        <v>9.2025255790489959E-5</v>
      </c>
      <c r="BE393" s="34">
        <f t="shared" si="362"/>
        <v>1.0167561796491568E-4</v>
      </c>
      <c r="BF393" s="34">
        <f t="shared" si="363"/>
        <v>1.0258706320144536E-4</v>
      </c>
      <c r="BG393" s="34">
        <f t="shared" si="364"/>
        <v>2.579255593566076E-5</v>
      </c>
      <c r="BH393" s="34">
        <f t="shared" si="365"/>
        <v>9.4222062314200248E-5</v>
      </c>
      <c r="BI393" s="34">
        <f t="shared" si="366"/>
        <v>9.2483521851884963E-5</v>
      </c>
      <c r="BJ393" s="34">
        <f t="shared" si="367"/>
        <v>1.0365245630404914E-4</v>
      </c>
      <c r="BL393" s="49">
        <f t="shared" si="368"/>
        <v>1</v>
      </c>
      <c r="BM393" s="49">
        <f t="shared" si="369"/>
        <v>1.1048664531440835</v>
      </c>
      <c r="BN393" s="49">
        <f t="shared" si="370"/>
        <v>0.28027692739460125</v>
      </c>
      <c r="BO393" s="49">
        <f t="shared" si="371"/>
        <v>1.0238717785116693</v>
      </c>
      <c r="BP393" s="49">
        <f t="shared" si="372"/>
        <v>1.1263479293122569</v>
      </c>
      <c r="BU393" s="38">
        <f t="shared" si="373"/>
        <v>5.5403181505165155E-2</v>
      </c>
      <c r="BV393" s="38">
        <f t="shared" si="374"/>
        <v>6.121311664250971E-2</v>
      </c>
      <c r="BW393" s="38">
        <f t="shared" si="374"/>
        <v>1.552823348015309E-2</v>
      </c>
      <c r="BX393" s="38">
        <f t="shared" si="374"/>
        <v>5.6725753982898273E-2</v>
      </c>
      <c r="BY393" s="38">
        <f t="shared" si="322"/>
        <v>6.2403258765653905E-2</v>
      </c>
    </row>
    <row r="394" spans="1:77" x14ac:dyDescent="0.25">
      <c r="A394" s="23" t="s">
        <v>993</v>
      </c>
      <c r="B394" s="24" t="s">
        <v>994</v>
      </c>
      <c r="C394" s="24" t="s">
        <v>77</v>
      </c>
      <c r="D394" s="24" t="s">
        <v>226</v>
      </c>
      <c r="E394" s="25">
        <v>0.55100000000000005</v>
      </c>
      <c r="F394" s="26">
        <f t="shared" si="323"/>
        <v>1.257980363992641</v>
      </c>
      <c r="G394" s="27">
        <v>467.7351412871983</v>
      </c>
      <c r="H394" s="28">
        <f t="shared" si="324"/>
        <v>2.67</v>
      </c>
      <c r="I394" s="27">
        <v>2.323E-6</v>
      </c>
      <c r="J394" s="27">
        <f t="shared" si="325"/>
        <v>9.3713978563421603E-10</v>
      </c>
      <c r="K394" s="20">
        <f t="shared" si="321"/>
        <v>0.99995169175405074</v>
      </c>
      <c r="S394" s="31">
        <f t="shared" si="326"/>
        <v>4.8305955392869695</v>
      </c>
      <c r="T394" s="31">
        <f t="shared" si="327"/>
        <v>8.2109210408277153</v>
      </c>
      <c r="U394" s="31">
        <f t="shared" si="328"/>
        <v>3.0418604046717457</v>
      </c>
      <c r="V394" s="31">
        <f t="shared" si="329"/>
        <v>22.209801583481759</v>
      </c>
      <c r="W394" s="31">
        <f t="shared" si="330"/>
        <v>2.7209662196100988</v>
      </c>
      <c r="X394" s="32">
        <f t="shared" si="331"/>
        <v>24167349.592997022</v>
      </c>
      <c r="Y394" s="31">
        <f t="shared" si="332"/>
        <v>65.497541849589112</v>
      </c>
      <c r="Z394" s="31">
        <f t="shared" si="333"/>
        <v>4.5676331287014351</v>
      </c>
      <c r="AA394" s="31">
        <f t="shared" si="334"/>
        <v>12.751537514963276</v>
      </c>
      <c r="AB394" s="31">
        <f t="shared" si="335"/>
        <v>2.0662371881799104</v>
      </c>
      <c r="AD394" s="73">
        <f t="shared" si="336"/>
        <v>784.16832235123036</v>
      </c>
      <c r="AE394" s="73">
        <f t="shared" si="337"/>
        <v>7.9561519682205173</v>
      </c>
      <c r="AF394" s="73">
        <f t="shared" si="338"/>
        <v>6.0894508364386452E-2</v>
      </c>
      <c r="AG394" s="73">
        <f t="shared" si="339"/>
        <v>1147.878787878788</v>
      </c>
      <c r="AH394" s="73">
        <f t="shared" si="340"/>
        <v>2166.4373519175815</v>
      </c>
      <c r="AI394" s="73">
        <f t="shared" si="341"/>
        <v>0.67537748789057384</v>
      </c>
      <c r="AJ394" s="73">
        <f t="shared" si="342"/>
        <v>399.39393939393943</v>
      </c>
      <c r="AK394" s="73">
        <f t="shared" si="343"/>
        <v>126.79319482673947</v>
      </c>
      <c r="AL394" s="73">
        <f t="shared" si="344"/>
        <v>1.29306690747153E-6</v>
      </c>
      <c r="AM394" s="73">
        <f t="shared" si="345"/>
        <v>83.63636363636364</v>
      </c>
      <c r="AN394" s="73">
        <f t="shared" si="346"/>
        <v>0.24154945476762668</v>
      </c>
      <c r="AO394" s="73">
        <f t="shared" si="347"/>
        <v>64.242424242424249</v>
      </c>
      <c r="AP394" s="73">
        <f t="shared" si="348"/>
        <v>27.122721152373721</v>
      </c>
      <c r="AQ394" s="73">
        <f t="shared" si="349"/>
        <v>927.27272727272737</v>
      </c>
      <c r="AR394" s="73">
        <f t="shared" si="350"/>
        <v>44.569788754212837</v>
      </c>
      <c r="AS394" s="73">
        <f t="shared" si="351"/>
        <v>0.60496442864872135</v>
      </c>
      <c r="AT394" s="73">
        <f t="shared" si="352"/>
        <v>206.66666666666669</v>
      </c>
      <c r="AU394" s="73">
        <f t="shared" si="353"/>
        <v>784.16832235123036</v>
      </c>
      <c r="AV394" s="73">
        <f t="shared" si="354"/>
        <v>2166.4373519175815</v>
      </c>
      <c r="AW394" s="73">
        <f t="shared" si="355"/>
        <v>126.79319482673947</v>
      </c>
      <c r="AX394" s="73">
        <f t="shared" si="356"/>
        <v>0.24154945476762668</v>
      </c>
      <c r="AY394" s="73">
        <f t="shared" si="357"/>
        <v>27.122721152373721</v>
      </c>
      <c r="AZ394" s="73">
        <f t="shared" si="358"/>
        <v>44.569788754212837</v>
      </c>
      <c r="BA394" s="73">
        <f t="shared" si="359"/>
        <v>2829.0909090909095</v>
      </c>
      <c r="BC394" s="34">
        <f t="shared" si="360"/>
        <v>4.3414551502840654E-2</v>
      </c>
      <c r="BD394" s="34">
        <f t="shared" si="361"/>
        <v>0.21024652335083097</v>
      </c>
      <c r="BE394" s="34">
        <f t="shared" si="362"/>
        <v>0.13201984858545376</v>
      </c>
      <c r="BF394" s="34">
        <f t="shared" si="363"/>
        <v>0.11812952687403946</v>
      </c>
      <c r="BG394" s="34">
        <f t="shared" si="364"/>
        <v>2.8435464039384475</v>
      </c>
      <c r="BH394" s="34">
        <f t="shared" si="365"/>
        <v>0.19830174371208961</v>
      </c>
      <c r="BI394" s="34">
        <f t="shared" si="366"/>
        <v>0.54618863485328184</v>
      </c>
      <c r="BJ394" s="34">
        <f t="shared" si="367"/>
        <v>0.2643397563347526</v>
      </c>
      <c r="BL394" s="49">
        <f t="shared" si="368"/>
        <v>1</v>
      </c>
      <c r="BM394" s="49">
        <f t="shared" si="369"/>
        <v>0.62792880700888876</v>
      </c>
      <c r="BN394" s="49">
        <f t="shared" si="370"/>
        <v>13.524820095091522</v>
      </c>
      <c r="BO394" s="49">
        <f t="shared" si="371"/>
        <v>0.94318679116130011</v>
      </c>
      <c r="BP394" s="49">
        <f t="shared" si="372"/>
        <v>1.2572847917853944</v>
      </c>
      <c r="BU394" s="38">
        <f t="shared" si="373"/>
        <v>4.0315527187217017E-2</v>
      </c>
      <c r="BV394" s="38">
        <f t="shared" si="374"/>
        <v>2.53152808906036E-2</v>
      </c>
      <c r="BW394" s="38">
        <f t="shared" si="374"/>
        <v>0.54526025224588126</v>
      </c>
      <c r="BX394" s="38">
        <f t="shared" si="374"/>
        <v>3.802507272168737E-2</v>
      </c>
      <c r="BY394" s="38">
        <f t="shared" si="322"/>
        <v>5.0688099205298556E-2</v>
      </c>
    </row>
    <row r="395" spans="1:77" x14ac:dyDescent="0.25">
      <c r="A395" s="23" t="s">
        <v>995</v>
      </c>
      <c r="B395" s="24" t="s">
        <v>996</v>
      </c>
      <c r="C395" s="24" t="s">
        <v>77</v>
      </c>
      <c r="D395" s="24" t="s">
        <v>90</v>
      </c>
      <c r="E395" s="25">
        <v>4.2199999999999998E-3</v>
      </c>
      <c r="F395" s="26">
        <f t="shared" si="323"/>
        <v>164.25288638861264</v>
      </c>
      <c r="G395" s="27">
        <v>3.9810717055349717E-3</v>
      </c>
      <c r="H395" s="28">
        <f t="shared" si="324"/>
        <v>-2.4</v>
      </c>
      <c r="I395" s="27">
        <v>8.6772900879207683E-10</v>
      </c>
      <c r="J395" s="27">
        <f t="shared" si="325"/>
        <v>3.5005741596556077E-13</v>
      </c>
      <c r="K395" s="20">
        <f t="shared" si="321"/>
        <v>0.577702136406954</v>
      </c>
      <c r="S395" s="31">
        <f t="shared" si="326"/>
        <v>0.87101678802806881</v>
      </c>
      <c r="T395" s="31">
        <f t="shared" si="327"/>
        <v>0.79894568195591342</v>
      </c>
      <c r="U395" s="31">
        <f t="shared" si="328"/>
        <v>0.9660031155644867</v>
      </c>
      <c r="V395" s="31">
        <f t="shared" si="329"/>
        <v>0.83386615079236792</v>
      </c>
      <c r="W395" s="31">
        <f t="shared" si="330"/>
        <v>0.97207713556914255</v>
      </c>
      <c r="X395" s="32">
        <f t="shared" si="331"/>
        <v>2732650655.0166965</v>
      </c>
      <c r="Y395" s="31">
        <f t="shared" si="332"/>
        <v>0.24860021518730349</v>
      </c>
      <c r="Z395" s="31">
        <f t="shared" si="333"/>
        <v>0.89294749588034661</v>
      </c>
      <c r="AA395" s="31">
        <f t="shared" si="334"/>
        <v>0.87890358326740903</v>
      </c>
      <c r="AB395" s="31">
        <f t="shared" si="335"/>
        <v>0.89272313037197792</v>
      </c>
      <c r="AD395" s="73">
        <f t="shared" si="336"/>
        <v>4348.9402868753095</v>
      </c>
      <c r="AE395" s="73">
        <f t="shared" si="337"/>
        <v>1038.8245816325843</v>
      </c>
      <c r="AF395" s="73">
        <f t="shared" si="338"/>
        <v>0.6258247729381814</v>
      </c>
      <c r="AG395" s="73">
        <f t="shared" si="339"/>
        <v>1147.878787878788</v>
      </c>
      <c r="AH395" s="73">
        <f t="shared" si="340"/>
        <v>6821.9241675521043</v>
      </c>
      <c r="AI395" s="73">
        <f t="shared" si="341"/>
        <v>17.988498496726951</v>
      </c>
      <c r="AJ395" s="73">
        <f t="shared" si="342"/>
        <v>399.39393939393943</v>
      </c>
      <c r="AK395" s="73">
        <f t="shared" si="343"/>
        <v>354.91010679724047</v>
      </c>
      <c r="AL395" s="73">
        <f t="shared" si="344"/>
        <v>1.1435783034552971E-8</v>
      </c>
      <c r="AM395" s="73">
        <f t="shared" si="345"/>
        <v>83.63636363636364</v>
      </c>
      <c r="AN395" s="73">
        <f t="shared" si="346"/>
        <v>63.639910812096765</v>
      </c>
      <c r="AO395" s="73">
        <f t="shared" si="347"/>
        <v>64.242424242424249</v>
      </c>
      <c r="AP395" s="73">
        <f t="shared" si="348"/>
        <v>138.73899669092521</v>
      </c>
      <c r="AQ395" s="73">
        <f t="shared" si="349"/>
        <v>927.27272727272737</v>
      </c>
      <c r="AR395" s="73">
        <f t="shared" si="350"/>
        <v>646.63899903616198</v>
      </c>
      <c r="AS395" s="73">
        <f t="shared" si="351"/>
        <v>1.4002101631209587</v>
      </c>
      <c r="AT395" s="73">
        <f t="shared" si="352"/>
        <v>206.66666666666669</v>
      </c>
      <c r="AU395" s="73">
        <f t="shared" si="353"/>
        <v>4348.9402868753095</v>
      </c>
      <c r="AV395" s="73">
        <f t="shared" si="354"/>
        <v>6821.9241675521043</v>
      </c>
      <c r="AW395" s="73">
        <f t="shared" si="355"/>
        <v>354.91010679724047</v>
      </c>
      <c r="AX395" s="73">
        <f t="shared" si="356"/>
        <v>63.639910812096765</v>
      </c>
      <c r="AY395" s="73">
        <f t="shared" si="357"/>
        <v>138.73899669092521</v>
      </c>
      <c r="AZ395" s="73">
        <f t="shared" si="358"/>
        <v>646.63899903616198</v>
      </c>
      <c r="BA395" s="73">
        <f t="shared" si="359"/>
        <v>2829.0909090909095</v>
      </c>
      <c r="BC395" s="34">
        <f t="shared" si="360"/>
        <v>1.3309659376254414E-3</v>
      </c>
      <c r="BD395" s="34">
        <f t="shared" si="361"/>
        <v>1.1608054824197181E-3</v>
      </c>
      <c r="BE395" s="34">
        <f t="shared" si="362"/>
        <v>1.2823358947970872E-3</v>
      </c>
      <c r="BF395" s="34">
        <f t="shared" si="363"/>
        <v>1.2938015561453485E-3</v>
      </c>
      <c r="BG395" s="34">
        <f t="shared" si="364"/>
        <v>3.3087841850065595E-4</v>
      </c>
      <c r="BH395" s="34">
        <f t="shared" si="365"/>
        <v>1.1884827011046754E-3</v>
      </c>
      <c r="BI395" s="34">
        <f t="shared" si="366"/>
        <v>1.1672631796746373E-3</v>
      </c>
      <c r="BJ395" s="34">
        <f t="shared" si="367"/>
        <v>1.3075310137738501E-3</v>
      </c>
      <c r="BL395" s="49">
        <f t="shared" si="368"/>
        <v>1</v>
      </c>
      <c r="BM395" s="49">
        <f t="shared" si="369"/>
        <v>1.1046948986871057</v>
      </c>
      <c r="BN395" s="49">
        <f t="shared" si="370"/>
        <v>0.28504208802575126</v>
      </c>
      <c r="BO395" s="49">
        <f t="shared" si="371"/>
        <v>1.0238431150646048</v>
      </c>
      <c r="BP395" s="49">
        <f t="shared" si="372"/>
        <v>1.1263997573893951</v>
      </c>
      <c r="BU395" s="38">
        <f t="shared" si="373"/>
        <v>5.5395538875094713E-2</v>
      </c>
      <c r="BV395" s="38">
        <f t="shared" si="374"/>
        <v>6.1195169205340377E-2</v>
      </c>
      <c r="BW395" s="38">
        <f t="shared" si="374"/>
        <v>1.5790060068268674E-2</v>
      </c>
      <c r="BX395" s="38">
        <f t="shared" si="374"/>
        <v>5.6716341082559386E-2</v>
      </c>
      <c r="BY395" s="38">
        <f t="shared" si="322"/>
        <v>6.2397521549361491E-2</v>
      </c>
    </row>
    <row r="396" spans="1:77" x14ac:dyDescent="0.25">
      <c r="A396" s="23" t="s">
        <v>997</v>
      </c>
      <c r="B396" s="24" t="s">
        <v>998</v>
      </c>
      <c r="C396" s="24" t="s">
        <v>94</v>
      </c>
      <c r="D396" s="24" t="s">
        <v>133</v>
      </c>
      <c r="E396" s="25">
        <v>0.501</v>
      </c>
      <c r="F396" s="26">
        <f t="shared" si="323"/>
        <v>1.3835273065068767</v>
      </c>
      <c r="G396" s="27">
        <v>562.34132519034927</v>
      </c>
      <c r="H396" s="28">
        <f t="shared" si="324"/>
        <v>2.75</v>
      </c>
      <c r="I396" s="27">
        <v>9.4839000000000002E-4</v>
      </c>
      <c r="J396" s="27">
        <f t="shared" si="325"/>
        <v>3.8259750378718646E-7</v>
      </c>
      <c r="K396" s="20">
        <f t="shared" si="321"/>
        <v>0.99995168830234005</v>
      </c>
      <c r="S396" s="31">
        <f t="shared" si="326"/>
        <v>4.9109498514203516</v>
      </c>
      <c r="T396" s="31">
        <f t="shared" si="327"/>
        <v>8.4945687481565795</v>
      </c>
      <c r="U396" s="31">
        <f t="shared" si="328"/>
        <v>3.0839871295159602</v>
      </c>
      <c r="V396" s="31">
        <f t="shared" si="329"/>
        <v>26.533429878238056</v>
      </c>
      <c r="W396" s="31">
        <f t="shared" si="330"/>
        <v>2.7564575655773966</v>
      </c>
      <c r="X396" s="32">
        <f t="shared" si="331"/>
        <v>70663.454782509856</v>
      </c>
      <c r="Y396" s="31">
        <f t="shared" si="332"/>
        <v>66.821681146173773</v>
      </c>
      <c r="Z396" s="31">
        <f t="shared" si="333"/>
        <v>4.6422059191120004</v>
      </c>
      <c r="AA396" s="31">
        <f t="shared" si="334"/>
        <v>12.992476612964435</v>
      </c>
      <c r="AB396" s="31">
        <f t="shared" si="335"/>
        <v>2.0699726612750262</v>
      </c>
      <c r="AD396" s="73">
        <f t="shared" si="336"/>
        <v>771.33754459016302</v>
      </c>
      <c r="AE396" s="73">
        <f t="shared" si="337"/>
        <v>8.7501791107574949</v>
      </c>
      <c r="AF396" s="73">
        <f t="shared" si="338"/>
        <v>5.8861139961755661E-2</v>
      </c>
      <c r="AG396" s="73">
        <f t="shared" si="339"/>
        <v>1147.878787878788</v>
      </c>
      <c r="AH396" s="73">
        <f t="shared" si="340"/>
        <v>2136.8441965691072</v>
      </c>
      <c r="AI396" s="73">
        <f t="shared" si="341"/>
        <v>0.56532457616052723</v>
      </c>
      <c r="AJ396" s="73">
        <f t="shared" si="342"/>
        <v>399.39393939393943</v>
      </c>
      <c r="AK396" s="73">
        <f t="shared" si="343"/>
        <v>125.16064252479529</v>
      </c>
      <c r="AL396" s="73">
        <f t="shared" si="344"/>
        <v>4.4223708133408145E-4</v>
      </c>
      <c r="AM396" s="73">
        <f t="shared" si="345"/>
        <v>83.63636363636364</v>
      </c>
      <c r="AN396" s="73">
        <f t="shared" si="346"/>
        <v>0.23676290765237606</v>
      </c>
      <c r="AO396" s="73">
        <f t="shared" si="347"/>
        <v>64.242424242424249</v>
      </c>
      <c r="AP396" s="73">
        <f t="shared" si="348"/>
        <v>26.687019454710324</v>
      </c>
      <c r="AQ396" s="73">
        <f t="shared" si="349"/>
        <v>927.27272727272737</v>
      </c>
      <c r="AR396" s="73">
        <f t="shared" si="350"/>
        <v>43.743263910610139</v>
      </c>
      <c r="AS396" s="73">
        <f t="shared" si="351"/>
        <v>0.60387270971494211</v>
      </c>
      <c r="AT396" s="73">
        <f t="shared" si="352"/>
        <v>206.66666666666669</v>
      </c>
      <c r="AU396" s="73">
        <f t="shared" si="353"/>
        <v>771.33754459016302</v>
      </c>
      <c r="AV396" s="73">
        <f t="shared" si="354"/>
        <v>2136.8441965691072</v>
      </c>
      <c r="AW396" s="73">
        <f t="shared" si="355"/>
        <v>125.16064252479529</v>
      </c>
      <c r="AX396" s="73">
        <f t="shared" si="356"/>
        <v>0.23676290765237606</v>
      </c>
      <c r="AY396" s="73">
        <f t="shared" si="357"/>
        <v>26.687019454710324</v>
      </c>
      <c r="AZ396" s="73">
        <f t="shared" si="358"/>
        <v>43.743263910610139</v>
      </c>
      <c r="BA396" s="73">
        <f t="shared" si="359"/>
        <v>2829.0909090909095</v>
      </c>
      <c r="BC396" s="34">
        <f t="shared" si="360"/>
        <v>3.9615390761556457E-2</v>
      </c>
      <c r="BD396" s="34">
        <f t="shared" si="361"/>
        <v>0.19504411312810627</v>
      </c>
      <c r="BE396" s="34">
        <f t="shared" si="362"/>
        <v>0.12214104154395869</v>
      </c>
      <c r="BF396" s="34">
        <f t="shared" si="363"/>
        <v>0.10919775774346727</v>
      </c>
      <c r="BG396" s="34">
        <f t="shared" si="364"/>
        <v>2.6471670099498037</v>
      </c>
      <c r="BH396" s="34">
        <f t="shared" si="365"/>
        <v>0.18390280148123223</v>
      </c>
      <c r="BI396" s="34">
        <f t="shared" si="366"/>
        <v>0.50769336644158924</v>
      </c>
      <c r="BJ396" s="34">
        <f t="shared" si="367"/>
        <v>0.24526573511790684</v>
      </c>
      <c r="BL396" s="49">
        <f t="shared" si="368"/>
        <v>1</v>
      </c>
      <c r="BM396" s="49">
        <f t="shared" si="369"/>
        <v>0.62622265078944295</v>
      </c>
      <c r="BN396" s="49">
        <f t="shared" si="370"/>
        <v>13.572145129092549</v>
      </c>
      <c r="BO396" s="49">
        <f t="shared" si="371"/>
        <v>0.94287799068533618</v>
      </c>
      <c r="BP396" s="49">
        <f t="shared" si="372"/>
        <v>1.2574885300783964</v>
      </c>
      <c r="BU396" s="38">
        <f t="shared" si="373"/>
        <v>4.0281776649423791E-2</v>
      </c>
      <c r="BV396" s="38">
        <f t="shared" si="374"/>
        <v>2.5225360951910452E-2</v>
      </c>
      <c r="BW396" s="38">
        <f t="shared" si="374"/>
        <v>0.54671011874367104</v>
      </c>
      <c r="BX396" s="38">
        <f t="shared" si="374"/>
        <v>3.7980800628444195E-2</v>
      </c>
      <c r="BY396" s="38">
        <f t="shared" si="322"/>
        <v>5.0653872107830199E-2</v>
      </c>
    </row>
    <row r="397" spans="1:77" x14ac:dyDescent="0.25">
      <c r="A397" s="23" t="s">
        <v>999</v>
      </c>
      <c r="B397" s="24" t="s">
        <v>1000</v>
      </c>
      <c r="C397" s="24" t="s">
        <v>1001</v>
      </c>
      <c r="D397" s="24" t="s">
        <v>66</v>
      </c>
      <c r="E397" s="25">
        <v>0.23699999999999999</v>
      </c>
      <c r="F397" s="26">
        <f t="shared" si="323"/>
        <v>2.9246716479322585</v>
      </c>
      <c r="G397" s="27">
        <v>954992.58602143743</v>
      </c>
      <c r="H397" s="28">
        <f t="shared" si="324"/>
        <v>5.98</v>
      </c>
      <c r="I397" s="27">
        <v>4.8379E-4</v>
      </c>
      <c r="J397" s="27">
        <f t="shared" si="325"/>
        <v>1.9516954666034325E-7</v>
      </c>
      <c r="K397" s="20">
        <f t="shared" si="321"/>
        <v>0.98947464356153803</v>
      </c>
      <c r="S397" s="31">
        <f t="shared" si="326"/>
        <v>5.3611900597461579</v>
      </c>
      <c r="T397" s="31">
        <f t="shared" si="327"/>
        <v>10.289041569136032</v>
      </c>
      <c r="U397" s="31">
        <f t="shared" si="328"/>
        <v>3.3200310314095995</v>
      </c>
      <c r="V397" s="31">
        <f t="shared" si="329"/>
        <v>43645.263634283248</v>
      </c>
      <c r="W397" s="31">
        <f t="shared" si="330"/>
        <v>2.9553222011871769</v>
      </c>
      <c r="X397" s="32">
        <f t="shared" si="331"/>
        <v>226930365.44993144</v>
      </c>
      <c r="Y397" s="31">
        <f t="shared" si="332"/>
        <v>74.241080764168785</v>
      </c>
      <c r="Z397" s="31">
        <f t="shared" si="333"/>
        <v>5.0600511821534768</v>
      </c>
      <c r="AA397" s="31">
        <f t="shared" si="334"/>
        <v>14.342503348278953</v>
      </c>
      <c r="AB397" s="31">
        <f t="shared" si="335"/>
        <v>2.0887845223028791</v>
      </c>
      <c r="AD397" s="73">
        <f t="shared" si="336"/>
        <v>706.55954327039001</v>
      </c>
      <c r="AE397" s="73">
        <f t="shared" si="337"/>
        <v>18.497214069575971</v>
      </c>
      <c r="AF397" s="73">
        <f t="shared" si="338"/>
        <v>4.859539118782906E-2</v>
      </c>
      <c r="AG397" s="73">
        <f t="shared" si="339"/>
        <v>1147.878787878788</v>
      </c>
      <c r="AH397" s="73">
        <f t="shared" si="340"/>
        <v>1984.9212063545247</v>
      </c>
      <c r="AI397" s="73">
        <f t="shared" si="341"/>
        <v>3.4367990363603937E-4</v>
      </c>
      <c r="AJ397" s="73">
        <f t="shared" si="342"/>
        <v>399.39393939393943</v>
      </c>
      <c r="AK397" s="73">
        <f t="shared" si="343"/>
        <v>116.73854033966607</v>
      </c>
      <c r="AL397" s="73">
        <f t="shared" si="344"/>
        <v>1.377074413908473E-7</v>
      </c>
      <c r="AM397" s="73">
        <f t="shared" si="345"/>
        <v>83.63636363636364</v>
      </c>
      <c r="AN397" s="73">
        <f t="shared" si="346"/>
        <v>0.21310163267482696</v>
      </c>
      <c r="AO397" s="73">
        <f t="shared" si="347"/>
        <v>64.242424242424249</v>
      </c>
      <c r="AP397" s="73">
        <f t="shared" si="348"/>
        <v>24.483277978107168</v>
      </c>
      <c r="AQ397" s="73">
        <f t="shared" si="349"/>
        <v>927.27272727272737</v>
      </c>
      <c r="AR397" s="73">
        <f t="shared" si="350"/>
        <v>39.625811445359098</v>
      </c>
      <c r="AS397" s="73">
        <f t="shared" si="351"/>
        <v>0.5984341547216554</v>
      </c>
      <c r="AT397" s="73">
        <f t="shared" si="352"/>
        <v>206.66666666666669</v>
      </c>
      <c r="AU397" s="73">
        <f t="shared" si="353"/>
        <v>706.55954327039001</v>
      </c>
      <c r="AV397" s="73">
        <f t="shared" si="354"/>
        <v>1984.9212063545247</v>
      </c>
      <c r="AW397" s="73">
        <f t="shared" si="355"/>
        <v>116.73854033966607</v>
      </c>
      <c r="AX397" s="73">
        <f t="shared" si="356"/>
        <v>0.21310163267482696</v>
      </c>
      <c r="AY397" s="73">
        <f t="shared" si="357"/>
        <v>24.483277978107168</v>
      </c>
      <c r="AZ397" s="73">
        <f t="shared" si="358"/>
        <v>39.625811445359098</v>
      </c>
      <c r="BA397" s="73">
        <f t="shared" si="359"/>
        <v>2829.0909090909095</v>
      </c>
      <c r="BC397" s="34">
        <f t="shared" si="360"/>
        <v>1.8917385598587924E-2</v>
      </c>
      <c r="BD397" s="34">
        <f t="shared" si="361"/>
        <v>0.10169136542875533</v>
      </c>
      <c r="BE397" s="34">
        <f t="shared" si="362"/>
        <v>6.280629634583397E-2</v>
      </c>
      <c r="BF397" s="34">
        <f t="shared" si="363"/>
        <v>5.5906969581976315E-2</v>
      </c>
      <c r="BG397" s="34">
        <f t="shared" si="364"/>
        <v>1.4044471520716897</v>
      </c>
      <c r="BH397" s="34">
        <f t="shared" si="365"/>
        <v>9.5722939361387982E-2</v>
      </c>
      <c r="BI397" s="34">
        <f t="shared" si="366"/>
        <v>0.26728607721050424</v>
      </c>
      <c r="BJ397" s="34">
        <f t="shared" si="367"/>
        <v>0.12796249414746816</v>
      </c>
      <c r="BL397" s="49">
        <f t="shared" si="368"/>
        <v>1</v>
      </c>
      <c r="BM397" s="49">
        <f t="shared" si="369"/>
        <v>0.61761680631415927</v>
      </c>
      <c r="BN397" s="49">
        <f t="shared" si="370"/>
        <v>13.810879086441624</v>
      </c>
      <c r="BO397" s="49">
        <f t="shared" si="371"/>
        <v>0.94130842827999184</v>
      </c>
      <c r="BP397" s="49">
        <f t="shared" si="372"/>
        <v>1.2583417835717656</v>
      </c>
      <c r="BU397" s="38">
        <f t="shared" si="373"/>
        <v>4.0115935072693037E-2</v>
      </c>
      <c r="BV397" s="38">
        <f t="shared" si="374"/>
        <v>2.4776275701902845E-2</v>
      </c>
      <c r="BW397" s="38">
        <f t="shared" si="374"/>
        <v>0.55403632872850628</v>
      </c>
      <c r="BX397" s="38">
        <f t="shared" si="374"/>
        <v>3.7761467792258883E-2</v>
      </c>
      <c r="BY397" s="38">
        <f t="shared" si="322"/>
        <v>5.0479557289021704E-2</v>
      </c>
    </row>
    <row r="398" spans="1:77" x14ac:dyDescent="0.25">
      <c r="A398" s="23" t="s">
        <v>1002</v>
      </c>
      <c r="B398" s="24" t="s">
        <v>1003</v>
      </c>
      <c r="C398" s="24" t="s">
        <v>215</v>
      </c>
      <c r="D398" s="24" t="s">
        <v>179</v>
      </c>
      <c r="E398" s="25">
        <v>1.26</v>
      </c>
      <c r="F398" s="26">
        <f t="shared" si="323"/>
        <v>0.55011680996821055</v>
      </c>
      <c r="G398" s="27">
        <v>4168693.8347033644</v>
      </c>
      <c r="H398" s="28">
        <f t="shared" si="324"/>
        <v>6.620000000000001</v>
      </c>
      <c r="I398" s="27">
        <v>4.5056399988735905</v>
      </c>
      <c r="J398" s="27">
        <f t="shared" si="325"/>
        <v>1.8176558341323056E-3</v>
      </c>
      <c r="K398" s="20">
        <f t="shared" si="321"/>
        <v>0.95574024324467466</v>
      </c>
      <c r="S398" s="31">
        <f t="shared" si="326"/>
        <v>5.3614173670688352</v>
      </c>
      <c r="T398" s="31">
        <f t="shared" si="327"/>
        <v>10.290046804901577</v>
      </c>
      <c r="U398" s="31">
        <f t="shared" si="328"/>
        <v>3.320150200036438</v>
      </c>
      <c r="V398" s="31">
        <f t="shared" si="329"/>
        <v>190515.68030724689</v>
      </c>
      <c r="W398" s="31">
        <f t="shared" si="330"/>
        <v>2.9554225995679957</v>
      </c>
      <c r="X398" s="32">
        <f t="shared" si="331"/>
        <v>106361.82518629421</v>
      </c>
      <c r="Y398" s="31">
        <f t="shared" si="332"/>
        <v>74.244826506623241</v>
      </c>
      <c r="Z398" s="31">
        <f t="shared" si="333"/>
        <v>5.0602621346323504</v>
      </c>
      <c r="AA398" s="31">
        <f t="shared" si="334"/>
        <v>14.343184919931309</v>
      </c>
      <c r="AB398" s="31">
        <f t="shared" si="335"/>
        <v>2.0887932034695411</v>
      </c>
      <c r="AD398" s="73">
        <f t="shared" si="336"/>
        <v>706.5295873562917</v>
      </c>
      <c r="AE398" s="73">
        <f t="shared" si="337"/>
        <v>3.4792378845154808</v>
      </c>
      <c r="AF398" s="73">
        <f t="shared" si="338"/>
        <v>4.8590643898901338E-2</v>
      </c>
      <c r="AG398" s="73">
        <f t="shared" si="339"/>
        <v>1147.878787878788</v>
      </c>
      <c r="AH398" s="73">
        <f t="shared" si="340"/>
        <v>1984.8499624889489</v>
      </c>
      <c r="AI398" s="73">
        <f t="shared" si="341"/>
        <v>7.8733676807123278E-5</v>
      </c>
      <c r="AJ398" s="73">
        <f t="shared" si="342"/>
        <v>399.39393939393943</v>
      </c>
      <c r="AK398" s="73">
        <f t="shared" si="343"/>
        <v>116.73457462578443</v>
      </c>
      <c r="AL398" s="73">
        <f t="shared" si="344"/>
        <v>2.9380842182112979E-4</v>
      </c>
      <c r="AM398" s="73">
        <f t="shared" si="345"/>
        <v>83.63636363636364</v>
      </c>
      <c r="AN398" s="73">
        <f t="shared" si="346"/>
        <v>0.21309088143638813</v>
      </c>
      <c r="AO398" s="73">
        <f t="shared" si="347"/>
        <v>64.242424242424249</v>
      </c>
      <c r="AP398" s="73">
        <f t="shared" si="348"/>
        <v>24.482257317903603</v>
      </c>
      <c r="AQ398" s="73">
        <f t="shared" si="349"/>
        <v>927.27272727272737</v>
      </c>
      <c r="AR398" s="73">
        <f t="shared" si="350"/>
        <v>39.62392847236994</v>
      </c>
      <c r="AS398" s="73">
        <f t="shared" si="351"/>
        <v>0.59843166758859456</v>
      </c>
      <c r="AT398" s="73">
        <f t="shared" si="352"/>
        <v>206.66666666666669</v>
      </c>
      <c r="AU398" s="73">
        <f t="shared" si="353"/>
        <v>706.5295873562917</v>
      </c>
      <c r="AV398" s="73">
        <f t="shared" si="354"/>
        <v>1984.8499624889489</v>
      </c>
      <c r="AW398" s="73">
        <f t="shared" si="355"/>
        <v>116.73457462578443</v>
      </c>
      <c r="AX398" s="73">
        <f t="shared" si="356"/>
        <v>0.21309088143638813</v>
      </c>
      <c r="AY398" s="73">
        <f t="shared" si="357"/>
        <v>24.482257317903603</v>
      </c>
      <c r="AZ398" s="73">
        <f t="shared" si="358"/>
        <v>39.62392847236994</v>
      </c>
      <c r="BA398" s="73">
        <f t="shared" si="359"/>
        <v>2829.0909090909095</v>
      </c>
      <c r="BC398" s="34">
        <f t="shared" si="360"/>
        <v>6.8941496226165438E-2</v>
      </c>
      <c r="BD398" s="34">
        <f t="shared" si="361"/>
        <v>0.37061431417858476</v>
      </c>
      <c r="BE398" s="34">
        <f t="shared" si="362"/>
        <v>0.2288961134064193</v>
      </c>
      <c r="BF398" s="34">
        <f t="shared" si="363"/>
        <v>0.20375074317604253</v>
      </c>
      <c r="BG398" s="34">
        <f t="shared" si="364"/>
        <v>5.1185494264186735</v>
      </c>
      <c r="BH398" s="34">
        <f t="shared" si="365"/>
        <v>0.34886204285816402</v>
      </c>
      <c r="BI398" s="34">
        <f t="shared" si="366"/>
        <v>0.97412857472476566</v>
      </c>
      <c r="BJ398" s="34">
        <f t="shared" si="367"/>
        <v>0.46635950993459391</v>
      </c>
      <c r="BL398" s="49">
        <f t="shared" si="368"/>
        <v>1</v>
      </c>
      <c r="BM398" s="49">
        <f t="shared" si="369"/>
        <v>0.61761271664246375</v>
      </c>
      <c r="BN398" s="49">
        <f t="shared" si="370"/>
        <v>13.810986868554251</v>
      </c>
      <c r="BO398" s="49">
        <f t="shared" si="371"/>
        <v>0.94130752513261229</v>
      </c>
      <c r="BP398" s="49">
        <f t="shared" si="372"/>
        <v>1.2583418721109441</v>
      </c>
      <c r="BU398" s="38">
        <f t="shared" si="373"/>
        <v>4.0115867395710769E-2</v>
      </c>
      <c r="BV398" s="38">
        <f t="shared" si="374"/>
        <v>2.4776069842733766E-2</v>
      </c>
      <c r="BW398" s="38">
        <f t="shared" si="374"/>
        <v>0.55403971782282502</v>
      </c>
      <c r="BX398" s="38">
        <f t="shared" si="374"/>
        <v>3.7761367856804555E-2</v>
      </c>
      <c r="BY398" s="38">
        <f t="shared" si="322"/>
        <v>5.047947568007307E-2</v>
      </c>
    </row>
    <row r="399" spans="1:77" x14ac:dyDescent="0.25">
      <c r="A399" s="23" t="s">
        <v>1004</v>
      </c>
      <c r="B399" s="24" t="s">
        <v>1005</v>
      </c>
      <c r="C399" s="24" t="s">
        <v>94</v>
      </c>
      <c r="D399" s="24" t="s">
        <v>179</v>
      </c>
      <c r="E399" s="25">
        <v>0.40500000000000003</v>
      </c>
      <c r="F399" s="26">
        <f t="shared" si="323"/>
        <v>1.7114745199010994</v>
      </c>
      <c r="G399" s="27">
        <v>501187.23362727347</v>
      </c>
      <c r="H399" s="28">
        <f t="shared" si="324"/>
        <v>5.7000000000000011</v>
      </c>
      <c r="I399" s="27">
        <v>0.77163999999999999</v>
      </c>
      <c r="J399" s="27">
        <f t="shared" si="325"/>
        <v>3.112933896628439E-4</v>
      </c>
      <c r="K399" s="20">
        <f t="shared" si="321"/>
        <v>0.99443110491602094</v>
      </c>
      <c r="S399" s="31">
        <f t="shared" si="326"/>
        <v>5.3609231098619929</v>
      </c>
      <c r="T399" s="31">
        <f t="shared" si="327"/>
        <v>10.287861161459748</v>
      </c>
      <c r="U399" s="31">
        <f t="shared" si="328"/>
        <v>3.3198910796880448</v>
      </c>
      <c r="V399" s="31">
        <f t="shared" si="329"/>
        <v>22905.75612035732</v>
      </c>
      <c r="W399" s="31">
        <f t="shared" si="330"/>
        <v>2.955204293256124</v>
      </c>
      <c r="X399" s="32">
        <f t="shared" si="331"/>
        <v>74669.502688682536</v>
      </c>
      <c r="Y399" s="31">
        <f t="shared" si="332"/>
        <v>74.236681761520913</v>
      </c>
      <c r="Z399" s="31">
        <f t="shared" si="333"/>
        <v>5.0598034394097029</v>
      </c>
      <c r="AA399" s="31">
        <f t="shared" si="334"/>
        <v>14.341702910037435</v>
      </c>
      <c r="AB399" s="31">
        <f t="shared" si="335"/>
        <v>2.0887743261730947</v>
      </c>
      <c r="AD399" s="73">
        <f t="shared" si="336"/>
        <v>706.59472676106247</v>
      </c>
      <c r="AE399" s="73">
        <f t="shared" si="337"/>
        <v>10.824295640714828</v>
      </c>
      <c r="AF399" s="73">
        <f t="shared" si="338"/>
        <v>4.8600966921394068E-2</v>
      </c>
      <c r="AG399" s="73">
        <f t="shared" si="339"/>
        <v>1147.878787878788</v>
      </c>
      <c r="AH399" s="73">
        <f t="shared" si="340"/>
        <v>1985.004881732214</v>
      </c>
      <c r="AI399" s="73">
        <f t="shared" si="341"/>
        <v>6.548572298239419E-4</v>
      </c>
      <c r="AJ399" s="73">
        <f t="shared" si="342"/>
        <v>399.39393939393943</v>
      </c>
      <c r="AK399" s="73">
        <f t="shared" si="343"/>
        <v>116.74319802096311</v>
      </c>
      <c r="AL399" s="73">
        <f t="shared" si="344"/>
        <v>4.1851088965048753E-4</v>
      </c>
      <c r="AM399" s="73">
        <f t="shared" si="345"/>
        <v>83.63636363636364</v>
      </c>
      <c r="AN399" s="73">
        <f t="shared" si="346"/>
        <v>0.21311426032229397</v>
      </c>
      <c r="AO399" s="73">
        <f t="shared" si="347"/>
        <v>64.242424242424249</v>
      </c>
      <c r="AP399" s="73">
        <f t="shared" si="348"/>
        <v>24.484476750853091</v>
      </c>
      <c r="AQ399" s="73">
        <f t="shared" si="349"/>
        <v>927.27272727272737</v>
      </c>
      <c r="AR399" s="73">
        <f t="shared" si="350"/>
        <v>39.628023038712485</v>
      </c>
      <c r="AS399" s="73">
        <f t="shared" si="351"/>
        <v>0.59843707591435313</v>
      </c>
      <c r="AT399" s="73">
        <f t="shared" si="352"/>
        <v>206.66666666666669</v>
      </c>
      <c r="AU399" s="73">
        <f t="shared" si="353"/>
        <v>706.59472676106247</v>
      </c>
      <c r="AV399" s="73">
        <f t="shared" si="354"/>
        <v>1985.004881732214</v>
      </c>
      <c r="AW399" s="73">
        <f t="shared" si="355"/>
        <v>116.74319802096311</v>
      </c>
      <c r="AX399" s="73">
        <f t="shared" si="356"/>
        <v>0.21311426032229397</v>
      </c>
      <c r="AY399" s="73">
        <f t="shared" si="357"/>
        <v>24.484476750853091</v>
      </c>
      <c r="AZ399" s="73">
        <f t="shared" si="358"/>
        <v>39.628023038712485</v>
      </c>
      <c r="BA399" s="73">
        <f t="shared" si="359"/>
        <v>2829.0909090909095</v>
      </c>
      <c r="BC399" s="34">
        <f t="shared" si="360"/>
        <v>3.0445211340089845E-2</v>
      </c>
      <c r="BD399" s="34">
        <f t="shared" si="361"/>
        <v>0.16365165765291381</v>
      </c>
      <c r="BE399" s="34">
        <f t="shared" si="362"/>
        <v>0.10107475220241108</v>
      </c>
      <c r="BF399" s="34">
        <f t="shared" si="363"/>
        <v>8.9971496723892874E-2</v>
      </c>
      <c r="BG399" s="34">
        <f t="shared" si="364"/>
        <v>2.2601514654164978</v>
      </c>
      <c r="BH399" s="34">
        <f t="shared" si="365"/>
        <v>0.15404678505214187</v>
      </c>
      <c r="BI399" s="34">
        <f t="shared" si="366"/>
        <v>0.43014046962236852</v>
      </c>
      <c r="BJ399" s="34">
        <f t="shared" si="367"/>
        <v>0.20592960389858947</v>
      </c>
      <c r="BL399" s="49">
        <f t="shared" si="368"/>
        <v>1</v>
      </c>
      <c r="BM399" s="49">
        <f t="shared" si="369"/>
        <v>0.61762131622753802</v>
      </c>
      <c r="BN399" s="49">
        <f t="shared" si="370"/>
        <v>13.810745933353251</v>
      </c>
      <c r="BO399" s="49">
        <f t="shared" si="371"/>
        <v>0.94130904178714303</v>
      </c>
      <c r="BP399" s="49">
        <f t="shared" si="372"/>
        <v>1.2583410816121539</v>
      </c>
      <c r="BU399" s="38">
        <f t="shared" si="373"/>
        <v>4.0116032985328287E-2</v>
      </c>
      <c r="BV399" s="38">
        <f t="shared" si="374"/>
        <v>2.4776517094225788E-2</v>
      </c>
      <c r="BW399" s="38">
        <f t="shared" si="374"/>
        <v>0.55403233941438756</v>
      </c>
      <c r="BX399" s="38">
        <f t="shared" si="374"/>
        <v>3.7761584569720792E-2</v>
      </c>
      <c r="BY399" s="38">
        <f t="shared" si="322"/>
        <v>5.0479652336746839E-2</v>
      </c>
    </row>
    <row r="400" spans="1:77" x14ac:dyDescent="0.25">
      <c r="A400" s="23" t="s">
        <v>1006</v>
      </c>
      <c r="B400" s="24" t="s">
        <v>1007</v>
      </c>
      <c r="C400" s="24" t="s">
        <v>1008</v>
      </c>
      <c r="D400" s="24" t="s">
        <v>212</v>
      </c>
      <c r="E400" s="25">
        <v>4.41E-2</v>
      </c>
      <c r="F400" s="26">
        <f t="shared" si="323"/>
        <v>15.717623141948872</v>
      </c>
      <c r="G400" s="27">
        <v>10000</v>
      </c>
      <c r="H400" s="28">
        <f t="shared" si="324"/>
        <v>4</v>
      </c>
      <c r="I400" s="27">
        <v>1.2191862097201526E-4</v>
      </c>
      <c r="J400" s="27">
        <f t="shared" si="325"/>
        <v>4.9184154249906849E-8</v>
      </c>
      <c r="K400" s="20">
        <f t="shared" si="321"/>
        <v>0.99985183370650366</v>
      </c>
      <c r="S400" s="31">
        <f t="shared" si="326"/>
        <v>5.3334997391761805</v>
      </c>
      <c r="T400" s="31">
        <f t="shared" si="327"/>
        <v>10.167410967339572</v>
      </c>
      <c r="U400" s="31">
        <f t="shared" si="328"/>
        <v>3.3055140442743824</v>
      </c>
      <c r="V400" s="31">
        <f t="shared" si="329"/>
        <v>457.84696985181409</v>
      </c>
      <c r="W400" s="31">
        <f t="shared" si="330"/>
        <v>2.9430917841603574</v>
      </c>
      <c r="X400" s="32">
        <f t="shared" si="331"/>
        <v>9448541.7714224532</v>
      </c>
      <c r="Y400" s="31">
        <f t="shared" si="332"/>
        <v>73.784778661291313</v>
      </c>
      <c r="Z400" s="31">
        <f t="shared" si="333"/>
        <v>5.0343531901298659</v>
      </c>
      <c r="AA400" s="31">
        <f t="shared" si="334"/>
        <v>14.259475061627466</v>
      </c>
      <c r="AB400" s="31">
        <f t="shared" si="335"/>
        <v>2.0877213300751216</v>
      </c>
      <c r="AD400" s="73">
        <f t="shared" si="336"/>
        <v>710.22784011330987</v>
      </c>
      <c r="AE400" s="73">
        <f t="shared" si="337"/>
        <v>99.4067967004423</v>
      </c>
      <c r="AF400" s="73">
        <f t="shared" si="338"/>
        <v>4.9176727645428416E-2</v>
      </c>
      <c r="AG400" s="73">
        <f t="shared" si="339"/>
        <v>1147.878787878788</v>
      </c>
      <c r="AH400" s="73">
        <f t="shared" si="340"/>
        <v>1993.6384815592635</v>
      </c>
      <c r="AI400" s="73">
        <f t="shared" si="341"/>
        <v>3.2762038383381396E-2</v>
      </c>
      <c r="AJ400" s="73">
        <f t="shared" si="342"/>
        <v>399.39393939393943</v>
      </c>
      <c r="AK400" s="73">
        <f t="shared" si="343"/>
        <v>117.22366317516189</v>
      </c>
      <c r="AL400" s="73">
        <f t="shared" si="344"/>
        <v>3.3073886697010804E-6</v>
      </c>
      <c r="AM400" s="73">
        <f t="shared" si="345"/>
        <v>83.63636363636364</v>
      </c>
      <c r="AN400" s="73">
        <f t="shared" si="346"/>
        <v>0.21441950236123641</v>
      </c>
      <c r="AO400" s="73">
        <f t="shared" si="347"/>
        <v>64.242424242424249</v>
      </c>
      <c r="AP400" s="73">
        <f t="shared" si="348"/>
        <v>24.608253532747785</v>
      </c>
      <c r="AQ400" s="73">
        <f t="shared" si="349"/>
        <v>927.27272727272737</v>
      </c>
      <c r="AR400" s="73">
        <f t="shared" si="350"/>
        <v>39.856539660616946</v>
      </c>
      <c r="AS400" s="73">
        <f t="shared" si="351"/>
        <v>0.59873891308809013</v>
      </c>
      <c r="AT400" s="73">
        <f t="shared" si="352"/>
        <v>206.66666666666669</v>
      </c>
      <c r="AU400" s="73">
        <f t="shared" si="353"/>
        <v>710.22784011330987</v>
      </c>
      <c r="AV400" s="73">
        <f t="shared" si="354"/>
        <v>1993.6384815592635</v>
      </c>
      <c r="AW400" s="73">
        <f t="shared" si="355"/>
        <v>117.22366317516189</v>
      </c>
      <c r="AX400" s="73">
        <f t="shared" si="356"/>
        <v>0.21441950236123641</v>
      </c>
      <c r="AY400" s="73">
        <f t="shared" si="357"/>
        <v>24.608253532747785</v>
      </c>
      <c r="AZ400" s="73">
        <f t="shared" si="358"/>
        <v>39.856539660616946</v>
      </c>
      <c r="BA400" s="73">
        <f t="shared" si="359"/>
        <v>2829.0909090909095</v>
      </c>
      <c r="BC400" s="34">
        <f t="shared" si="360"/>
        <v>3.8741064084772876E-3</v>
      </c>
      <c r="BD400" s="34">
        <f t="shared" si="361"/>
        <v>2.0717721715006177E-2</v>
      </c>
      <c r="BE400" s="34">
        <f t="shared" si="362"/>
        <v>1.280570270241493E-2</v>
      </c>
      <c r="BF400" s="34">
        <f t="shared" si="363"/>
        <v>1.1401850420056772E-2</v>
      </c>
      <c r="BG400" s="34">
        <f t="shared" si="364"/>
        <v>0.28585008385978694</v>
      </c>
      <c r="BH400" s="34">
        <f t="shared" si="365"/>
        <v>1.9503619956420193E-2</v>
      </c>
      <c r="BI400" s="34">
        <f t="shared" si="366"/>
        <v>5.4425130327715308E-2</v>
      </c>
      <c r="BJ400" s="34">
        <f t="shared" si="367"/>
        <v>2.6069154701675128E-2</v>
      </c>
      <c r="BL400" s="49">
        <f t="shared" si="368"/>
        <v>1</v>
      </c>
      <c r="BM400" s="49">
        <f t="shared" si="369"/>
        <v>0.61810380883432536</v>
      </c>
      <c r="BN400" s="49">
        <f t="shared" si="370"/>
        <v>13.797370569599897</v>
      </c>
      <c r="BO400" s="49">
        <f t="shared" si="371"/>
        <v>0.94139791163877873</v>
      </c>
      <c r="BP400" s="49">
        <f t="shared" si="372"/>
        <v>1.2583021946275503</v>
      </c>
      <c r="BU400" s="38">
        <f t="shared" si="373"/>
        <v>4.012510493643464E-2</v>
      </c>
      <c r="BV400" s="38">
        <f t="shared" si="374"/>
        <v>2.4801480191087241E-2</v>
      </c>
      <c r="BW400" s="38">
        <f t="shared" si="374"/>
        <v>0.55362094195207079</v>
      </c>
      <c r="BX400" s="38">
        <f t="shared" si="374"/>
        <v>3.7773689991446424E-2</v>
      </c>
      <c r="BY400" s="38">
        <f t="shared" si="322"/>
        <v>5.0489507601176459E-2</v>
      </c>
    </row>
    <row r="401" spans="1:77" x14ac:dyDescent="0.25">
      <c r="A401" s="23" t="s">
        <v>1009</v>
      </c>
      <c r="B401" s="24" t="s">
        <v>1010</v>
      </c>
      <c r="C401" s="24" t="s">
        <v>65</v>
      </c>
      <c r="D401" s="24" t="s">
        <v>66</v>
      </c>
      <c r="E401" s="25">
        <v>0.23400000000000001</v>
      </c>
      <c r="F401" s="26">
        <f t="shared" si="323"/>
        <v>2.9621674382903644</v>
      </c>
      <c r="G401" s="27">
        <v>151356.12484362084</v>
      </c>
      <c r="H401" s="28">
        <f t="shared" si="324"/>
        <v>5.18</v>
      </c>
      <c r="I401" s="27">
        <v>8.6456000000000005E-2</v>
      </c>
      <c r="J401" s="27">
        <f t="shared" si="325"/>
        <v>3.4877898108821258E-5</v>
      </c>
      <c r="K401" s="20">
        <f t="shared" si="321"/>
        <v>0.99828597346926684</v>
      </c>
      <c r="S401" s="31">
        <f t="shared" si="326"/>
        <v>5.3596251323410513</v>
      </c>
      <c r="T401" s="31">
        <f t="shared" si="327"/>
        <v>10.28212390637486</v>
      </c>
      <c r="U401" s="31">
        <f t="shared" si="328"/>
        <v>3.3192105991957481</v>
      </c>
      <c r="V401" s="31">
        <f t="shared" si="329"/>
        <v>6918.0096758821364</v>
      </c>
      <c r="W401" s="31">
        <f t="shared" si="330"/>
        <v>2.9546309952210779</v>
      </c>
      <c r="X401" s="32">
        <f t="shared" si="331"/>
        <v>201281.63550271071</v>
      </c>
      <c r="Y401" s="31">
        <f t="shared" si="332"/>
        <v>74.215292703535965</v>
      </c>
      <c r="Z401" s="31">
        <f t="shared" si="333"/>
        <v>5.0585988518392666</v>
      </c>
      <c r="AA401" s="31">
        <f t="shared" si="334"/>
        <v>14.337810977858332</v>
      </c>
      <c r="AB401" s="31">
        <f t="shared" si="335"/>
        <v>2.0887247352185598</v>
      </c>
      <c r="AD401" s="73">
        <f t="shared" si="336"/>
        <v>706.76584769752822</v>
      </c>
      <c r="AE401" s="73">
        <f t="shared" si="337"/>
        <v>18.734357839698742</v>
      </c>
      <c r="AF401" s="73">
        <f t="shared" si="338"/>
        <v>4.8628085457130384E-2</v>
      </c>
      <c r="AG401" s="73">
        <f t="shared" si="339"/>
        <v>1147.878787878788</v>
      </c>
      <c r="AH401" s="73">
        <f t="shared" si="340"/>
        <v>1985.4118330414981</v>
      </c>
      <c r="AI401" s="73">
        <f t="shared" si="341"/>
        <v>2.1682536889610963E-3</v>
      </c>
      <c r="AJ401" s="73">
        <f t="shared" si="342"/>
        <v>399.39393939393943</v>
      </c>
      <c r="AK401" s="73">
        <f t="shared" si="343"/>
        <v>116.76585013763643</v>
      </c>
      <c r="AL401" s="73">
        <f t="shared" si="344"/>
        <v>1.5525509777358277E-4</v>
      </c>
      <c r="AM401" s="73">
        <f t="shared" si="345"/>
        <v>83.63636363636364</v>
      </c>
      <c r="AN401" s="73">
        <f t="shared" si="346"/>
        <v>0.21317568045695084</v>
      </c>
      <c r="AO401" s="73">
        <f t="shared" si="347"/>
        <v>64.242424242424249</v>
      </c>
      <c r="AP401" s="73">
        <f t="shared" si="348"/>
        <v>24.490307159080061</v>
      </c>
      <c r="AQ401" s="73">
        <f t="shared" si="349"/>
        <v>927.27272727272737</v>
      </c>
      <c r="AR401" s="73">
        <f t="shared" si="350"/>
        <v>39.638779881461829</v>
      </c>
      <c r="AS401" s="73">
        <f t="shared" si="351"/>
        <v>0.59845128413687443</v>
      </c>
      <c r="AT401" s="73">
        <f t="shared" si="352"/>
        <v>206.66666666666669</v>
      </c>
      <c r="AU401" s="73">
        <f t="shared" si="353"/>
        <v>706.76584769752822</v>
      </c>
      <c r="AV401" s="73">
        <f t="shared" si="354"/>
        <v>1985.4118330414981</v>
      </c>
      <c r="AW401" s="73">
        <f t="shared" si="355"/>
        <v>116.76585013763643</v>
      </c>
      <c r="AX401" s="73">
        <f t="shared" si="356"/>
        <v>0.21317568045695084</v>
      </c>
      <c r="AY401" s="73">
        <f t="shared" si="357"/>
        <v>24.490307159080061</v>
      </c>
      <c r="AZ401" s="73">
        <f t="shared" si="358"/>
        <v>39.638779881461829</v>
      </c>
      <c r="BA401" s="73">
        <f t="shared" si="359"/>
        <v>2829.0909090909095</v>
      </c>
      <c r="BC401" s="34">
        <f t="shared" si="360"/>
        <v>1.8872103481975686E-2</v>
      </c>
      <c r="BD401" s="34">
        <f t="shared" si="361"/>
        <v>0.10141829898147985</v>
      </c>
      <c r="BE401" s="34">
        <f t="shared" si="362"/>
        <v>6.2640417497352538E-2</v>
      </c>
      <c r="BF401" s="34">
        <f t="shared" si="363"/>
        <v>5.5760027752792776E-2</v>
      </c>
      <c r="BG401" s="34">
        <f t="shared" si="364"/>
        <v>1.4005986838462459</v>
      </c>
      <c r="BH401" s="34">
        <f t="shared" si="365"/>
        <v>9.5466401005714033E-2</v>
      </c>
      <c r="BI401" s="34">
        <f t="shared" si="366"/>
        <v>0.26656022713841371</v>
      </c>
      <c r="BJ401" s="34">
        <f t="shared" si="367"/>
        <v>0.12761864818464047</v>
      </c>
      <c r="BL401" s="49">
        <f t="shared" si="368"/>
        <v>1</v>
      </c>
      <c r="BM401" s="49">
        <f t="shared" si="369"/>
        <v>0.61764413450467559</v>
      </c>
      <c r="BN401" s="49">
        <f t="shared" si="370"/>
        <v>13.810118074471072</v>
      </c>
      <c r="BO401" s="49">
        <f t="shared" si="371"/>
        <v>0.9413133720882787</v>
      </c>
      <c r="BP401" s="49">
        <f t="shared" si="372"/>
        <v>1.2583394660163361</v>
      </c>
      <c r="BU401" s="38">
        <f t="shared" si="373"/>
        <v>4.0116453771503913E-2</v>
      </c>
      <c r="BV401" s="38">
        <f t="shared" si="374"/>
        <v>2.4777692369097364E-2</v>
      </c>
      <c r="BW401" s="38">
        <f t="shared" si="374"/>
        <v>0.55401296331352934</v>
      </c>
      <c r="BX401" s="38">
        <f t="shared" si="374"/>
        <v>3.776215437587789E-2</v>
      </c>
      <c r="BY401" s="38">
        <f t="shared" si="322"/>
        <v>5.0480117017303261E-2</v>
      </c>
    </row>
    <row r="402" spans="1:77" x14ac:dyDescent="0.25">
      <c r="A402" s="23" t="s">
        <v>1011</v>
      </c>
      <c r="B402" s="24" t="s">
        <v>1012</v>
      </c>
      <c r="C402" s="24" t="s">
        <v>215</v>
      </c>
      <c r="D402" s="24" t="s">
        <v>66</v>
      </c>
      <c r="E402" s="25">
        <v>1</v>
      </c>
      <c r="F402" s="26">
        <f t="shared" si="323"/>
        <v>0.69314718055994529</v>
      </c>
      <c r="G402" s="27">
        <v>316227.7660168382</v>
      </c>
      <c r="H402" s="28">
        <f t="shared" si="324"/>
        <v>5.5</v>
      </c>
      <c r="I402" s="27">
        <v>0.69589000000000001</v>
      </c>
      <c r="J402" s="27">
        <f t="shared" si="325"/>
        <v>2.807344836095543E-4</v>
      </c>
      <c r="K402" s="20">
        <f t="shared" si="321"/>
        <v>0.99646550233070619</v>
      </c>
      <c r="S402" s="31">
        <f t="shared" si="326"/>
        <v>5.3605945767907581</v>
      </c>
      <c r="T402" s="31">
        <f t="shared" si="327"/>
        <v>10.286408653654052</v>
      </c>
      <c r="U402" s="31">
        <f t="shared" si="328"/>
        <v>3.3197188422321231</v>
      </c>
      <c r="V402" s="31">
        <f t="shared" si="329"/>
        <v>14452.862720046483</v>
      </c>
      <c r="W402" s="31">
        <f t="shared" si="330"/>
        <v>2.9550591849155339</v>
      </c>
      <c r="X402" s="32">
        <f t="shared" si="331"/>
        <v>52242.968630065458</v>
      </c>
      <c r="Y402" s="31">
        <f t="shared" si="332"/>
        <v>74.2312679444114</v>
      </c>
      <c r="Z402" s="31">
        <f t="shared" si="333"/>
        <v>5.0594985444113663</v>
      </c>
      <c r="AA402" s="31">
        <f t="shared" si="334"/>
        <v>14.340717817143906</v>
      </c>
      <c r="AB402" s="31">
        <f t="shared" si="335"/>
        <v>2.0887617764526354</v>
      </c>
      <c r="AD402" s="73">
        <f t="shared" si="336"/>
        <v>706.6380316095034</v>
      </c>
      <c r="AE402" s="73">
        <f t="shared" si="337"/>
        <v>4.3838397344895057</v>
      </c>
      <c r="AF402" s="73">
        <f t="shared" si="338"/>
        <v>4.8607829694028777E-2</v>
      </c>
      <c r="AG402" s="73">
        <f t="shared" si="339"/>
        <v>1147.878787878788</v>
      </c>
      <c r="AH402" s="73">
        <f t="shared" si="340"/>
        <v>1985.1078700294372</v>
      </c>
      <c r="AI402" s="73">
        <f t="shared" si="341"/>
        <v>1.0378566717578119E-3</v>
      </c>
      <c r="AJ402" s="73">
        <f t="shared" si="342"/>
        <v>399.39393939393943</v>
      </c>
      <c r="AK402" s="73">
        <f t="shared" si="343"/>
        <v>116.74893070199585</v>
      </c>
      <c r="AL402" s="73">
        <f t="shared" si="344"/>
        <v>5.9816662068502445E-4</v>
      </c>
      <c r="AM402" s="73">
        <f t="shared" si="345"/>
        <v>83.63636363636364</v>
      </c>
      <c r="AN402" s="73">
        <f t="shared" si="346"/>
        <v>0.21312980312064245</v>
      </c>
      <c r="AO402" s="73">
        <f t="shared" si="347"/>
        <v>64.242424242424249</v>
      </c>
      <c r="AP402" s="73">
        <f t="shared" si="348"/>
        <v>24.485952231957135</v>
      </c>
      <c r="AQ402" s="73">
        <f t="shared" si="349"/>
        <v>927.27272727272737</v>
      </c>
      <c r="AR402" s="73">
        <f t="shared" si="350"/>
        <v>39.630745167714522</v>
      </c>
      <c r="AS402" s="73">
        <f t="shared" si="351"/>
        <v>0.59844067145028257</v>
      </c>
      <c r="AT402" s="73">
        <f t="shared" si="352"/>
        <v>206.66666666666669</v>
      </c>
      <c r="AU402" s="73">
        <f t="shared" si="353"/>
        <v>706.6380316095034</v>
      </c>
      <c r="AV402" s="73">
        <f t="shared" si="354"/>
        <v>1985.1078700294372</v>
      </c>
      <c r="AW402" s="73">
        <f t="shared" si="355"/>
        <v>116.74893070199585</v>
      </c>
      <c r="AX402" s="73">
        <f t="shared" si="356"/>
        <v>0.21312980312064245</v>
      </c>
      <c r="AY402" s="73">
        <f t="shared" si="357"/>
        <v>24.485952231957135</v>
      </c>
      <c r="AZ402" s="73">
        <f t="shared" si="358"/>
        <v>39.630745167714522</v>
      </c>
      <c r="BA402" s="73">
        <f t="shared" si="359"/>
        <v>2829.0909090909095</v>
      </c>
      <c r="BC402" s="34">
        <f t="shared" si="360"/>
        <v>6.1597864672446177E-2</v>
      </c>
      <c r="BD402" s="34">
        <f t="shared" si="361"/>
        <v>0.33108573035924804</v>
      </c>
      <c r="BE402" s="34">
        <f t="shared" si="362"/>
        <v>0.20448748508397183</v>
      </c>
      <c r="BF402" s="34">
        <f t="shared" si="363"/>
        <v>0.1820244031640498</v>
      </c>
      <c r="BG402" s="34">
        <f t="shared" si="364"/>
        <v>4.5724875973039465</v>
      </c>
      <c r="BH402" s="34">
        <f t="shared" si="365"/>
        <v>0.31165430664908972</v>
      </c>
      <c r="BI402" s="34">
        <f t="shared" si="366"/>
        <v>0.87021695878878658</v>
      </c>
      <c r="BJ402" s="34">
        <f t="shared" si="367"/>
        <v>0.41661857689998738</v>
      </c>
      <c r="BL402" s="49">
        <f t="shared" si="368"/>
        <v>1</v>
      </c>
      <c r="BM402" s="49">
        <f t="shared" si="369"/>
        <v>0.6176269960716535</v>
      </c>
      <c r="BN402" s="49">
        <f t="shared" si="370"/>
        <v>13.810584927180404</v>
      </c>
      <c r="BO402" s="49">
        <f t="shared" si="371"/>
        <v>0.94130999336916743</v>
      </c>
      <c r="BP402" s="49">
        <f t="shared" si="372"/>
        <v>1.2583404801165277</v>
      </c>
      <c r="BU402" s="38">
        <f t="shared" si="373"/>
        <v>4.0116145409530429E-2</v>
      </c>
      <c r="BV402" s="38">
        <f t="shared" si="374"/>
        <v>2.477681438326193E-2</v>
      </c>
      <c r="BW402" s="38">
        <f t="shared" si="374"/>
        <v>0.55402743312943825</v>
      </c>
      <c r="BX402" s="38">
        <f t="shared" si="374"/>
        <v>3.7761728569441648E-2</v>
      </c>
      <c r="BY402" s="38">
        <f t="shared" si="322"/>
        <v>5.0479769675052959E-2</v>
      </c>
    </row>
    <row r="403" spans="1:77" x14ac:dyDescent="0.25">
      <c r="A403" s="23" t="s">
        <v>1013</v>
      </c>
      <c r="B403" s="24" t="s">
        <v>1014</v>
      </c>
      <c r="C403" s="24" t="s">
        <v>1015</v>
      </c>
      <c r="D403" s="24" t="s">
        <v>90</v>
      </c>
      <c r="E403" s="25">
        <v>6.82</v>
      </c>
      <c r="F403" s="26">
        <f t="shared" si="323"/>
        <v>0.10163448395307115</v>
      </c>
      <c r="G403" s="27">
        <v>4897.7881936844633</v>
      </c>
      <c r="H403" s="28">
        <f t="shared" si="324"/>
        <v>3.69</v>
      </c>
      <c r="I403" s="27">
        <v>1.1926882903278413E-3</v>
      </c>
      <c r="J403" s="27">
        <f t="shared" si="325"/>
        <v>4.8115180745857637E-7</v>
      </c>
      <c r="K403" s="20">
        <f t="shared" si="321"/>
        <v>0.99990815159221325</v>
      </c>
      <c r="S403" s="31">
        <f t="shared" si="326"/>
        <v>5.3047150561933991</v>
      </c>
      <c r="T403" s="31">
        <f t="shared" si="327"/>
        <v>10.042686842763089</v>
      </c>
      <c r="U403" s="31">
        <f t="shared" si="328"/>
        <v>3.2904233243422558</v>
      </c>
      <c r="V403" s="31">
        <f t="shared" si="329"/>
        <v>224.66911168761078</v>
      </c>
      <c r="W403" s="31">
        <f t="shared" si="330"/>
        <v>2.9303780029683146</v>
      </c>
      <c r="X403" s="32">
        <f t="shared" si="331"/>
        <v>474065.08271189488</v>
      </c>
      <c r="Y403" s="31">
        <f t="shared" si="332"/>
        <v>73.310442824603854</v>
      </c>
      <c r="Z403" s="31">
        <f t="shared" si="333"/>
        <v>5.0076395754635321</v>
      </c>
      <c r="AA403" s="31">
        <f t="shared" si="334"/>
        <v>14.17316537431898</v>
      </c>
      <c r="AB403" s="31">
        <f t="shared" si="335"/>
        <v>2.0866040815822071</v>
      </c>
      <c r="AD403" s="73">
        <f t="shared" si="336"/>
        <v>714.08171030363019</v>
      </c>
      <c r="AE403" s="73">
        <f t="shared" si="337"/>
        <v>0.64279174992514743</v>
      </c>
      <c r="AF403" s="73">
        <f t="shared" si="338"/>
        <v>4.9787472996861142E-2</v>
      </c>
      <c r="AG403" s="73">
        <f t="shared" si="339"/>
        <v>1147.878787878788</v>
      </c>
      <c r="AH403" s="73">
        <f t="shared" si="340"/>
        <v>2002.7818157158601</v>
      </c>
      <c r="AI403" s="73">
        <f t="shared" si="341"/>
        <v>6.6764852040972239E-2</v>
      </c>
      <c r="AJ403" s="73">
        <f t="shared" si="342"/>
        <v>399.39393939393943</v>
      </c>
      <c r="AK403" s="73">
        <f t="shared" si="343"/>
        <v>117.73225148787414</v>
      </c>
      <c r="AL403" s="73">
        <f t="shared" si="344"/>
        <v>6.5919218984098138E-5</v>
      </c>
      <c r="AM403" s="73">
        <f t="shared" si="345"/>
        <v>83.63636363636364</v>
      </c>
      <c r="AN403" s="73">
        <f t="shared" si="346"/>
        <v>0.21580684705778888</v>
      </c>
      <c r="AO403" s="73">
        <f t="shared" si="347"/>
        <v>64.242424242424249</v>
      </c>
      <c r="AP403" s="73">
        <f t="shared" si="348"/>
        <v>24.739528036948585</v>
      </c>
      <c r="AQ403" s="73">
        <f t="shared" si="349"/>
        <v>927.27272727272737</v>
      </c>
      <c r="AR403" s="73">
        <f t="shared" si="350"/>
        <v>40.099252236421584</v>
      </c>
      <c r="AS403" s="73">
        <f t="shared" si="351"/>
        <v>0.59905950104926653</v>
      </c>
      <c r="AT403" s="73">
        <f t="shared" si="352"/>
        <v>206.66666666666669</v>
      </c>
      <c r="AU403" s="73">
        <f t="shared" si="353"/>
        <v>714.08171030363019</v>
      </c>
      <c r="AV403" s="73">
        <f t="shared" si="354"/>
        <v>2002.7818157158601</v>
      </c>
      <c r="AW403" s="73">
        <f t="shared" si="355"/>
        <v>117.73225148787414</v>
      </c>
      <c r="AX403" s="73">
        <f t="shared" si="356"/>
        <v>0.21580684705778888</v>
      </c>
      <c r="AY403" s="73">
        <f t="shared" si="357"/>
        <v>24.739528036948585</v>
      </c>
      <c r="AZ403" s="73">
        <f t="shared" si="358"/>
        <v>40.099252236421584</v>
      </c>
      <c r="BA403" s="73">
        <f t="shared" si="359"/>
        <v>2829.0909090909095</v>
      </c>
      <c r="BC403" s="34">
        <f t="shared" si="360"/>
        <v>0.15253003845255342</v>
      </c>
      <c r="BD403" s="34">
        <f t="shared" si="361"/>
        <v>0.81128210859503036</v>
      </c>
      <c r="BE403" s="34">
        <f t="shared" si="362"/>
        <v>0.50187166576382602</v>
      </c>
      <c r="BF403" s="34">
        <f t="shared" si="363"/>
        <v>0.446970419211</v>
      </c>
      <c r="BG403" s="34">
        <f t="shared" si="364"/>
        <v>11.182044663010547</v>
      </c>
      <c r="BH403" s="34">
        <f t="shared" si="365"/>
        <v>0.76381545700198072</v>
      </c>
      <c r="BI403" s="34">
        <f t="shared" si="366"/>
        <v>2.1300123146726948</v>
      </c>
      <c r="BJ403" s="34">
        <f t="shared" si="367"/>
        <v>1.0208032915652943</v>
      </c>
      <c r="BL403" s="49">
        <f t="shared" si="368"/>
        <v>1</v>
      </c>
      <c r="BM403" s="49">
        <f t="shared" si="369"/>
        <v>0.61861547351631108</v>
      </c>
      <c r="BN403" s="49">
        <f t="shared" si="370"/>
        <v>13.783176708254409</v>
      </c>
      <c r="BO403" s="49">
        <f t="shared" si="371"/>
        <v>0.94149180526703358</v>
      </c>
      <c r="BP403" s="49">
        <f t="shared" si="372"/>
        <v>1.2582593412951142</v>
      </c>
      <c r="BU403" s="38">
        <f t="shared" si="373"/>
        <v>4.0134770383491801E-2</v>
      </c>
      <c r="BV403" s="38">
        <f t="shared" si="374"/>
        <v>2.4827989985252197E-2</v>
      </c>
      <c r="BW403" s="38">
        <f t="shared" si="374"/>
        <v>0.55318463234088311</v>
      </c>
      <c r="BX403" s="38">
        <f t="shared" si="374"/>
        <v>3.7786557422331571E-2</v>
      </c>
      <c r="BY403" s="38">
        <f t="shared" si="322"/>
        <v>5.0499949745763051E-2</v>
      </c>
    </row>
    <row r="404" spans="1:77" x14ac:dyDescent="0.25">
      <c r="A404" s="23" t="s">
        <v>1016</v>
      </c>
      <c r="B404" s="24" t="s">
        <v>1017</v>
      </c>
      <c r="C404" s="24" t="s">
        <v>333</v>
      </c>
      <c r="D404" s="24" t="s">
        <v>66</v>
      </c>
      <c r="E404" s="25">
        <v>20.399999999999999</v>
      </c>
      <c r="F404" s="26">
        <f t="shared" si="323"/>
        <v>3.3977802968624772E-2</v>
      </c>
      <c r="G404" s="27">
        <v>199526.23149688813</v>
      </c>
      <c r="H404" s="28">
        <f t="shared" si="324"/>
        <v>5.3000000000000007</v>
      </c>
      <c r="I404" s="27">
        <v>2.1714999999999998E-7</v>
      </c>
      <c r="J404" s="27">
        <f t="shared" si="325"/>
        <v>8.7602197352763666E-11</v>
      </c>
      <c r="K404" s="20">
        <f t="shared" si="321"/>
        <v>0.99775340554698544</v>
      </c>
      <c r="S404" s="31">
        <f t="shared" si="326"/>
        <v>5.3600739854284951</v>
      </c>
      <c r="T404" s="31">
        <f t="shared" si="327"/>
        <v>10.284107494556036</v>
      </c>
      <c r="U404" s="31">
        <f t="shared" si="328"/>
        <v>3.319445915882659</v>
      </c>
      <c r="V404" s="31">
        <f t="shared" si="329"/>
        <v>9119.4475470122306</v>
      </c>
      <c r="W404" s="31">
        <f t="shared" si="330"/>
        <v>2.9548292471853101</v>
      </c>
      <c r="X404" s="32">
        <f t="shared" si="331"/>
        <v>105639216923.83281</v>
      </c>
      <c r="Y404" s="31">
        <f t="shared" si="332"/>
        <v>74.222689245124059</v>
      </c>
      <c r="Z404" s="31">
        <f t="shared" si="333"/>
        <v>5.0590154097852738</v>
      </c>
      <c r="AA404" s="31">
        <f t="shared" si="334"/>
        <v>14.33915684536877</v>
      </c>
      <c r="AB404" s="31">
        <f t="shared" si="335"/>
        <v>2.0887418870253263</v>
      </c>
      <c r="AD404" s="73">
        <f t="shared" si="336"/>
        <v>706.70666306058081</v>
      </c>
      <c r="AE404" s="73">
        <f t="shared" si="337"/>
        <v>0.21489410463183853</v>
      </c>
      <c r="AF404" s="73">
        <f t="shared" si="338"/>
        <v>4.8618706121525711E-2</v>
      </c>
      <c r="AG404" s="73">
        <f t="shared" si="339"/>
        <v>1147.878787878788</v>
      </c>
      <c r="AH404" s="73">
        <f t="shared" si="340"/>
        <v>1985.2710864992905</v>
      </c>
      <c r="AI404" s="73">
        <f t="shared" si="341"/>
        <v>1.6448364796960086E-3</v>
      </c>
      <c r="AJ404" s="73">
        <f t="shared" si="342"/>
        <v>399.39393939393943</v>
      </c>
      <c r="AK404" s="73">
        <f t="shared" si="343"/>
        <v>116.75801582397276</v>
      </c>
      <c r="AL404" s="73">
        <f t="shared" si="344"/>
        <v>2.9581817160318065E-10</v>
      </c>
      <c r="AM404" s="73">
        <f t="shared" si="345"/>
        <v>83.63636363636364</v>
      </c>
      <c r="AN404" s="73">
        <f t="shared" si="346"/>
        <v>0.21315443678062887</v>
      </c>
      <c r="AO404" s="73">
        <f t="shared" si="347"/>
        <v>64.242424242424249</v>
      </c>
      <c r="AP404" s="73">
        <f t="shared" si="348"/>
        <v>24.48829063388278</v>
      </c>
      <c r="AQ404" s="73">
        <f t="shared" si="349"/>
        <v>927.27272727272737</v>
      </c>
      <c r="AR404" s="73">
        <f t="shared" si="350"/>
        <v>39.635059401480255</v>
      </c>
      <c r="AS404" s="73">
        <f t="shared" si="351"/>
        <v>0.59844636992471234</v>
      </c>
      <c r="AT404" s="73">
        <f t="shared" si="352"/>
        <v>206.66666666666669</v>
      </c>
      <c r="AU404" s="73">
        <f t="shared" si="353"/>
        <v>706.70666306058081</v>
      </c>
      <c r="AV404" s="73">
        <f t="shared" si="354"/>
        <v>1985.2710864992905</v>
      </c>
      <c r="AW404" s="73">
        <f t="shared" si="355"/>
        <v>116.75801582397276</v>
      </c>
      <c r="AX404" s="73">
        <f t="shared" si="356"/>
        <v>0.21315443678062887</v>
      </c>
      <c r="AY404" s="73">
        <f t="shared" si="357"/>
        <v>24.48829063388278</v>
      </c>
      <c r="AZ404" s="73">
        <f t="shared" si="358"/>
        <v>39.635059401480255</v>
      </c>
      <c r="BA404" s="73">
        <f t="shared" si="359"/>
        <v>2829.0909090909095</v>
      </c>
      <c r="BC404" s="34">
        <f t="shared" si="360"/>
        <v>0.18122746361419098</v>
      </c>
      <c r="BD404" s="34">
        <f t="shared" si="361"/>
        <v>0.9739942897499595</v>
      </c>
      <c r="BE404" s="34">
        <f t="shared" si="362"/>
        <v>0.6015742655236862</v>
      </c>
      <c r="BF404" s="34">
        <f t="shared" si="363"/>
        <v>0.53549620987906632</v>
      </c>
      <c r="BG404" s="34">
        <f t="shared" si="364"/>
        <v>13.451189714518126</v>
      </c>
      <c r="BH404" s="34">
        <f t="shared" si="365"/>
        <v>0.91683253110049212</v>
      </c>
      <c r="BI404" s="34">
        <f t="shared" si="366"/>
        <v>2.5599958669423657</v>
      </c>
      <c r="BJ404" s="34">
        <f t="shared" si="367"/>
        <v>1.2256161868751405</v>
      </c>
      <c r="BL404" s="49">
        <f t="shared" si="368"/>
        <v>1</v>
      </c>
      <c r="BM404" s="49">
        <f t="shared" si="369"/>
        <v>0.61763633714743882</v>
      </c>
      <c r="BN404" s="49">
        <f t="shared" si="370"/>
        <v>13.810337345993341</v>
      </c>
      <c r="BO404" s="49">
        <f t="shared" si="371"/>
        <v>0.94131201871405046</v>
      </c>
      <c r="BP404" s="49">
        <f t="shared" si="372"/>
        <v>1.2583402179798986</v>
      </c>
      <c r="BU404" s="38">
        <f t="shared" si="373"/>
        <v>4.0116302285301692E-2</v>
      </c>
      <c r="BV404" s="38">
        <f t="shared" si="374"/>
        <v>2.4777286003393167E-2</v>
      </c>
      <c r="BW404" s="38">
        <f t="shared" si="374"/>
        <v>0.55401966763386001</v>
      </c>
      <c r="BX404" s="38">
        <f t="shared" si="374"/>
        <v>3.7761957487520412E-2</v>
      </c>
      <c r="BY404" s="38">
        <f t="shared" si="322"/>
        <v>5.0479956562234037E-2</v>
      </c>
    </row>
    <row r="405" spans="1:77" x14ac:dyDescent="0.25">
      <c r="A405" s="23" t="s">
        <v>1018</v>
      </c>
      <c r="B405" s="24" t="s">
        <v>1019</v>
      </c>
      <c r="C405" s="24" t="s">
        <v>94</v>
      </c>
      <c r="D405" s="24" t="s">
        <v>90</v>
      </c>
      <c r="E405" s="25">
        <v>1.1200000000000001</v>
      </c>
      <c r="F405" s="26">
        <f t="shared" si="323"/>
        <v>0.61888141121423679</v>
      </c>
      <c r="G405" s="27">
        <v>47863.009232263823</v>
      </c>
      <c r="H405" s="28">
        <f t="shared" si="324"/>
        <v>4.68</v>
      </c>
      <c r="I405" s="27">
        <v>2.2320999999999999E-3</v>
      </c>
      <c r="J405" s="27">
        <f t="shared" si="325"/>
        <v>9.0046909837026841E-7</v>
      </c>
      <c r="K405" s="20">
        <f t="shared" si="321"/>
        <v>0.99943208525942917</v>
      </c>
      <c r="S405" s="31">
        <f t="shared" si="326"/>
        <v>5.3556090193861063</v>
      </c>
      <c r="T405" s="31">
        <f t="shared" si="327"/>
        <v>10.264395002581306</v>
      </c>
      <c r="U405" s="31">
        <f t="shared" si="328"/>
        <v>3.317105103163184</v>
      </c>
      <c r="V405" s="31">
        <f t="shared" si="329"/>
        <v>2188.2367952021441</v>
      </c>
      <c r="W405" s="31">
        <f t="shared" si="330"/>
        <v>2.952857135790969</v>
      </c>
      <c r="X405" s="32">
        <f t="shared" si="331"/>
        <v>2466116.3201953238</v>
      </c>
      <c r="Y405" s="31">
        <f t="shared" si="332"/>
        <v>74.149112148417288</v>
      </c>
      <c r="Z405" s="31">
        <f t="shared" si="333"/>
        <v>5.0548716996590937</v>
      </c>
      <c r="AA405" s="31">
        <f t="shared" si="334"/>
        <v>14.325768828443515</v>
      </c>
      <c r="AB405" s="31">
        <f t="shared" si="335"/>
        <v>2.0885711385662784</v>
      </c>
      <c r="AD405" s="73">
        <f t="shared" si="336"/>
        <v>707.29584371978751</v>
      </c>
      <c r="AE405" s="73">
        <f t="shared" si="337"/>
        <v>3.9141426200799154</v>
      </c>
      <c r="AF405" s="73">
        <f t="shared" si="338"/>
        <v>4.8712077026873891E-2</v>
      </c>
      <c r="AG405" s="73">
        <f t="shared" si="339"/>
        <v>1147.878787878788</v>
      </c>
      <c r="AH405" s="73">
        <f t="shared" si="340"/>
        <v>1986.6720513968007</v>
      </c>
      <c r="AI405" s="73">
        <f t="shared" si="341"/>
        <v>6.8548340074019894E-3</v>
      </c>
      <c r="AJ405" s="73">
        <f t="shared" si="342"/>
        <v>399.39393939393943</v>
      </c>
      <c r="AK405" s="73">
        <f t="shared" si="343"/>
        <v>116.83599447407278</v>
      </c>
      <c r="AL405" s="73">
        <f t="shared" si="344"/>
        <v>1.2671746155722657E-5</v>
      </c>
      <c r="AM405" s="73">
        <f t="shared" si="345"/>
        <v>83.63636363636364</v>
      </c>
      <c r="AN405" s="73">
        <f t="shared" si="346"/>
        <v>0.21336594686017094</v>
      </c>
      <c r="AO405" s="73">
        <f t="shared" si="347"/>
        <v>64.242424242424249</v>
      </c>
      <c r="AP405" s="73">
        <f t="shared" si="348"/>
        <v>24.508364808639637</v>
      </c>
      <c r="AQ405" s="73">
        <f t="shared" si="349"/>
        <v>927.27272727272737</v>
      </c>
      <c r="AR405" s="73">
        <f t="shared" si="350"/>
        <v>39.672099985650988</v>
      </c>
      <c r="AS405" s="73">
        <f t="shared" si="351"/>
        <v>0.59849529514138344</v>
      </c>
      <c r="AT405" s="73">
        <f t="shared" si="352"/>
        <v>206.66666666666669</v>
      </c>
      <c r="AU405" s="73">
        <f t="shared" si="353"/>
        <v>707.29584371978751</v>
      </c>
      <c r="AV405" s="73">
        <f t="shared" si="354"/>
        <v>1986.6720513968007</v>
      </c>
      <c r="AW405" s="73">
        <f t="shared" si="355"/>
        <v>116.83599447407278</v>
      </c>
      <c r="AX405" s="73">
        <f t="shared" si="356"/>
        <v>0.21336594686017094</v>
      </c>
      <c r="AY405" s="73">
        <f t="shared" si="357"/>
        <v>24.508364808639637</v>
      </c>
      <c r="AZ405" s="73">
        <f t="shared" si="358"/>
        <v>39.672099985650988</v>
      </c>
      <c r="BA405" s="73">
        <f t="shared" si="359"/>
        <v>2829.0909090909095</v>
      </c>
      <c r="BC405" s="34">
        <f t="shared" si="360"/>
        <v>6.6797028180637666E-2</v>
      </c>
      <c r="BD405" s="34">
        <f t="shared" si="361"/>
        <v>0.35869642184363393</v>
      </c>
      <c r="BE405" s="34">
        <f t="shared" si="362"/>
        <v>0.22157199853978898</v>
      </c>
      <c r="BF405" s="34">
        <f t="shared" si="363"/>
        <v>0.197242059920435</v>
      </c>
      <c r="BG405" s="34">
        <f t="shared" si="364"/>
        <v>4.952940333747093</v>
      </c>
      <c r="BH405" s="34">
        <f t="shared" si="365"/>
        <v>0.33765040737163626</v>
      </c>
      <c r="BI405" s="34">
        <f t="shared" si="366"/>
        <v>0.94269720668294643</v>
      </c>
      <c r="BJ405" s="34">
        <f t="shared" si="367"/>
        <v>0.45135987435413422</v>
      </c>
      <c r="BL405" s="49">
        <f t="shared" si="368"/>
        <v>1</v>
      </c>
      <c r="BM405" s="49">
        <f t="shared" si="369"/>
        <v>0.61771454925853309</v>
      </c>
      <c r="BN405" s="49">
        <f t="shared" si="370"/>
        <v>13.808167665263809</v>
      </c>
      <c r="BO405" s="49">
        <f t="shared" si="371"/>
        <v>0.94132638858278816</v>
      </c>
      <c r="BP405" s="49">
        <f t="shared" si="372"/>
        <v>1.2583339193466918</v>
      </c>
      <c r="BU405" s="38">
        <f t="shared" si="373"/>
        <v>4.0117773663616241E-2</v>
      </c>
      <c r="BV405" s="38">
        <f t="shared" si="374"/>
        <v>2.4781332475876557E-2</v>
      </c>
      <c r="BW405" s="38">
        <f t="shared" si="374"/>
        <v>0.55395294510431781</v>
      </c>
      <c r="BX405" s="38">
        <f t="shared" si="374"/>
        <v>3.7763919000753564E-2</v>
      </c>
      <c r="BY405" s="38">
        <f t="shared" si="322"/>
        <v>5.0481555369601715E-2</v>
      </c>
    </row>
    <row r="406" spans="1:77" x14ac:dyDescent="0.25">
      <c r="A406" s="23" t="s">
        <v>1020</v>
      </c>
      <c r="B406" s="24" t="s">
        <v>1021</v>
      </c>
      <c r="C406" s="24" t="s">
        <v>65</v>
      </c>
      <c r="D406" s="24" t="s">
        <v>66</v>
      </c>
      <c r="E406" s="25">
        <v>5.57E-2</v>
      </c>
      <c r="F406" s="26">
        <f t="shared" si="323"/>
        <v>12.444294085456827</v>
      </c>
      <c r="G406" s="27">
        <v>6.7608297539198183</v>
      </c>
      <c r="H406" s="28">
        <f t="shared" si="324"/>
        <v>0.83000000000000007</v>
      </c>
      <c r="I406" s="27">
        <v>9.6253000000000008E-8</v>
      </c>
      <c r="J406" s="27">
        <f t="shared" si="325"/>
        <v>3.8830183291713391E-11</v>
      </c>
      <c r="K406" s="20">
        <f t="shared" si="321"/>
        <v>0.99953282551783906</v>
      </c>
      <c r="S406" s="31">
        <f t="shared" si="326"/>
        <v>1.3077790177094264</v>
      </c>
      <c r="T406" s="31">
        <f t="shared" si="327"/>
        <v>1.2637423919713315</v>
      </c>
      <c r="U406" s="31">
        <f t="shared" si="328"/>
        <v>1.1949810233286713</v>
      </c>
      <c r="V406" s="31">
        <f t="shared" si="329"/>
        <v>1.1426631124763436</v>
      </c>
      <c r="W406" s="31">
        <f t="shared" si="330"/>
        <v>1.1649887415242606</v>
      </c>
      <c r="X406" s="32">
        <f t="shared" si="331"/>
        <v>32705013.91116336</v>
      </c>
      <c r="Y406" s="31">
        <f t="shared" si="332"/>
        <v>7.4458994792894284</v>
      </c>
      <c r="Z406" s="31">
        <f t="shared" si="333"/>
        <v>1.2982845256991649</v>
      </c>
      <c r="AA406" s="31">
        <f t="shared" si="334"/>
        <v>2.1885171542942152</v>
      </c>
      <c r="AB406" s="31">
        <f t="shared" si="335"/>
        <v>1.4059077557357138</v>
      </c>
      <c r="AD406" s="73">
        <f t="shared" si="336"/>
        <v>2896.51382129886</v>
      </c>
      <c r="AE406" s="73">
        <f t="shared" si="337"/>
        <v>78.704483563545878</v>
      </c>
      <c r="AF406" s="73">
        <f t="shared" si="338"/>
        <v>0.39565025528663494</v>
      </c>
      <c r="AG406" s="73">
        <f t="shared" si="339"/>
        <v>1147.878787878788</v>
      </c>
      <c r="AH406" s="73">
        <f t="shared" si="340"/>
        <v>5514.7319257365862</v>
      </c>
      <c r="AI406" s="73">
        <f t="shared" si="341"/>
        <v>13.127228696034889</v>
      </c>
      <c r="AJ406" s="73">
        <f t="shared" si="342"/>
        <v>399.39393939393943</v>
      </c>
      <c r="AK406" s="73">
        <f t="shared" si="343"/>
        <v>296.14020093327696</v>
      </c>
      <c r="AL406" s="73">
        <f t="shared" si="344"/>
        <v>9.5551098326649195E-7</v>
      </c>
      <c r="AM406" s="73">
        <f t="shared" si="345"/>
        <v>83.63636363636364</v>
      </c>
      <c r="AN406" s="73">
        <f t="shared" si="346"/>
        <v>2.1247796275511721</v>
      </c>
      <c r="AO406" s="73">
        <f t="shared" si="347"/>
        <v>64.242424242424249</v>
      </c>
      <c r="AP406" s="73">
        <f t="shared" si="348"/>
        <v>95.423335350466971</v>
      </c>
      <c r="AQ406" s="73">
        <f t="shared" si="349"/>
        <v>927.27272727272737</v>
      </c>
      <c r="AR406" s="73">
        <f t="shared" si="350"/>
        <v>259.68877247234451</v>
      </c>
      <c r="AS406" s="73">
        <f t="shared" si="351"/>
        <v>0.88910527372819914</v>
      </c>
      <c r="AT406" s="73">
        <f t="shared" si="352"/>
        <v>206.66666666666669</v>
      </c>
      <c r="AU406" s="73">
        <f t="shared" si="353"/>
        <v>2896.51382129886</v>
      </c>
      <c r="AV406" s="73">
        <f t="shared" si="354"/>
        <v>5514.7319257365862</v>
      </c>
      <c r="AW406" s="73">
        <f t="shared" si="355"/>
        <v>296.14020093327696</v>
      </c>
      <c r="AX406" s="73">
        <f t="shared" si="356"/>
        <v>2.1247796275511721</v>
      </c>
      <c r="AY406" s="73">
        <f t="shared" si="357"/>
        <v>95.423335350466971</v>
      </c>
      <c r="AZ406" s="73">
        <f t="shared" si="358"/>
        <v>259.68877247234451</v>
      </c>
      <c r="BA406" s="73">
        <f t="shared" si="359"/>
        <v>2829.0909090909095</v>
      </c>
      <c r="BC406" s="34">
        <f t="shared" si="360"/>
        <v>1.9247969941231631E-2</v>
      </c>
      <c r="BD406" s="34">
        <f t="shared" si="361"/>
        <v>2.520835370527964E-2</v>
      </c>
      <c r="BE406" s="34">
        <f t="shared" si="362"/>
        <v>2.2946337518567929E-2</v>
      </c>
      <c r="BF406" s="34">
        <f t="shared" si="363"/>
        <v>2.2423668206381156E-2</v>
      </c>
      <c r="BG406" s="34">
        <f t="shared" si="364"/>
        <v>0.1433184493627952</v>
      </c>
      <c r="BH406" s="34">
        <f t="shared" si="365"/>
        <v>2.4989341525823692E-2</v>
      </c>
      <c r="BI406" s="34">
        <f t="shared" si="366"/>
        <v>4.1980781374158109E-2</v>
      </c>
      <c r="BJ406" s="34">
        <f t="shared" si="367"/>
        <v>2.9860267291995625E-2</v>
      </c>
      <c r="BL406" s="49">
        <f t="shared" si="368"/>
        <v>1</v>
      </c>
      <c r="BM406" s="49">
        <f t="shared" si="369"/>
        <v>0.91026719899451614</v>
      </c>
      <c r="BN406" s="49">
        <f t="shared" si="370"/>
        <v>5.6853553801404564</v>
      </c>
      <c r="BO406" s="49">
        <f t="shared" si="371"/>
        <v>0.99131192056345685</v>
      </c>
      <c r="BP406" s="49">
        <f t="shared" si="372"/>
        <v>1.18453857166173</v>
      </c>
      <c r="BU406" s="38">
        <f t="shared" si="373"/>
        <v>4.7923656414970241E-2</v>
      </c>
      <c r="BV406" s="38">
        <f t="shared" si="374"/>
        <v>4.3623332490430537E-2</v>
      </c>
      <c r="BW406" s="38">
        <f t="shared" si="374"/>
        <v>0.27246301783485377</v>
      </c>
      <c r="BX406" s="38">
        <f t="shared" si="374"/>
        <v>4.7507291881147377E-2</v>
      </c>
      <c r="BY406" s="38">
        <f t="shared" si="322"/>
        <v>5.6767419518596353E-2</v>
      </c>
    </row>
    <row r="407" spans="1:77" x14ac:dyDescent="0.25">
      <c r="A407" s="23" t="s">
        <v>1022</v>
      </c>
      <c r="B407" s="24" t="s">
        <v>1023</v>
      </c>
      <c r="C407" s="24" t="s">
        <v>77</v>
      </c>
      <c r="D407" s="24" t="s">
        <v>66</v>
      </c>
      <c r="E407" s="25">
        <v>0.16300000000000001</v>
      </c>
      <c r="F407" s="26">
        <f t="shared" si="323"/>
        <v>4.2524366905518116</v>
      </c>
      <c r="G407" s="27">
        <v>501.18723362727269</v>
      </c>
      <c r="H407" s="28">
        <f t="shared" si="324"/>
        <v>2.7</v>
      </c>
      <c r="I407" s="27">
        <v>1.4342000000000001E-3</v>
      </c>
      <c r="J407" s="27">
        <f t="shared" si="325"/>
        <v>5.7858195460895076E-7</v>
      </c>
      <c r="K407" s="20">
        <f t="shared" si="321"/>
        <v>0.9999517356879265</v>
      </c>
      <c r="S407" s="31">
        <f t="shared" si="326"/>
        <v>4.8620896106796847</v>
      </c>
      <c r="T407" s="31">
        <f t="shared" si="327"/>
        <v>8.3209156040803354</v>
      </c>
      <c r="U407" s="31">
        <f t="shared" si="328"/>
        <v>3.0583715544104511</v>
      </c>
      <c r="V407" s="31">
        <f t="shared" si="329"/>
        <v>23.738606646673073</v>
      </c>
      <c r="W407" s="31">
        <f t="shared" si="330"/>
        <v>2.7348766987622595</v>
      </c>
      <c r="X407" s="32">
        <f t="shared" si="331"/>
        <v>41825.649769451717</v>
      </c>
      <c r="Y407" s="31">
        <f t="shared" si="332"/>
        <v>66.016525043313834</v>
      </c>
      <c r="Z407" s="31">
        <f t="shared" si="333"/>
        <v>4.5968611903049714</v>
      </c>
      <c r="AA407" s="31">
        <f t="shared" si="334"/>
        <v>12.845971191915785</v>
      </c>
      <c r="AB407" s="31">
        <f t="shared" si="335"/>
        <v>2.0677163530556948</v>
      </c>
      <c r="AD407" s="73">
        <f t="shared" si="336"/>
        <v>779.08889043911825</v>
      </c>
      <c r="AE407" s="73">
        <f t="shared" si="337"/>
        <v>26.894722297481628</v>
      </c>
      <c r="AF407" s="73">
        <f t="shared" si="338"/>
        <v>6.0089541078245587E-2</v>
      </c>
      <c r="AG407" s="73">
        <f t="shared" si="339"/>
        <v>1147.878787878788</v>
      </c>
      <c r="AH407" s="73">
        <f t="shared" si="340"/>
        <v>2154.7414638017472</v>
      </c>
      <c r="AI407" s="73">
        <f t="shared" si="341"/>
        <v>0.63188207392543927</v>
      </c>
      <c r="AJ407" s="73">
        <f t="shared" si="342"/>
        <v>399.39393939393943</v>
      </c>
      <c r="AK407" s="73">
        <f t="shared" si="343"/>
        <v>126.14828308571967</v>
      </c>
      <c r="AL407" s="73">
        <f t="shared" si="344"/>
        <v>7.4714918171633817E-4</v>
      </c>
      <c r="AM407" s="73">
        <f t="shared" si="345"/>
        <v>83.63636363636364</v>
      </c>
      <c r="AN407" s="73">
        <f t="shared" si="346"/>
        <v>0.23965053465034514</v>
      </c>
      <c r="AO407" s="73">
        <f t="shared" si="347"/>
        <v>64.242424242424249</v>
      </c>
      <c r="AP407" s="73">
        <f t="shared" si="348"/>
        <v>26.950267703840389</v>
      </c>
      <c r="AQ407" s="73">
        <f t="shared" si="349"/>
        <v>927.27272727272737</v>
      </c>
      <c r="AR407" s="73">
        <f t="shared" si="350"/>
        <v>44.242146027152572</v>
      </c>
      <c r="AS407" s="73">
        <f t="shared" si="351"/>
        <v>0.60453166032794381</v>
      </c>
      <c r="AT407" s="73">
        <f t="shared" si="352"/>
        <v>206.66666666666669</v>
      </c>
      <c r="AU407" s="73">
        <f t="shared" si="353"/>
        <v>779.08889043911825</v>
      </c>
      <c r="AV407" s="73">
        <f t="shared" si="354"/>
        <v>2154.7414638017472</v>
      </c>
      <c r="AW407" s="73">
        <f t="shared" si="355"/>
        <v>126.14828308571967</v>
      </c>
      <c r="AX407" s="73">
        <f t="shared" si="356"/>
        <v>0.23965053465034514</v>
      </c>
      <c r="AY407" s="73">
        <f t="shared" si="357"/>
        <v>26.950267703840389</v>
      </c>
      <c r="AZ407" s="73">
        <f t="shared" si="358"/>
        <v>44.242146027152572</v>
      </c>
      <c r="BA407" s="73">
        <f t="shared" si="359"/>
        <v>2829.0909090909095</v>
      </c>
      <c r="BC407" s="34">
        <f t="shared" si="360"/>
        <v>1.4896113102184848E-2</v>
      </c>
      <c r="BD407" s="34">
        <f t="shared" si="361"/>
        <v>7.260943161101556E-2</v>
      </c>
      <c r="BE407" s="34">
        <f t="shared" si="362"/>
        <v>4.5544492573056337E-2</v>
      </c>
      <c r="BF407" s="34">
        <f t="shared" si="363"/>
        <v>4.0738791338182888E-2</v>
      </c>
      <c r="BG407" s="34">
        <f t="shared" si="364"/>
        <v>0.98338962365842153</v>
      </c>
      <c r="BH407" s="34">
        <f t="shared" si="365"/>
        <v>6.8475364205826922E-2</v>
      </c>
      <c r="BI407" s="34">
        <f t="shared" si="366"/>
        <v>0.18877558048047846</v>
      </c>
      <c r="BJ407" s="34">
        <f t="shared" si="367"/>
        <v>9.1296652077788018E-2</v>
      </c>
      <c r="BL407" s="49">
        <f t="shared" si="368"/>
        <v>1</v>
      </c>
      <c r="BM407" s="49">
        <f t="shared" si="369"/>
        <v>0.62725312073847428</v>
      </c>
      <c r="BN407" s="49">
        <f t="shared" si="370"/>
        <v>13.543552150726818</v>
      </c>
      <c r="BO407" s="49">
        <f t="shared" si="371"/>
        <v>0.94306431942153557</v>
      </c>
      <c r="BP407" s="49">
        <f t="shared" si="372"/>
        <v>1.2573662959776899</v>
      </c>
      <c r="BU407" s="38">
        <f t="shared" si="373"/>
        <v>4.0302145136868604E-2</v>
      </c>
      <c r="BV407" s="38">
        <f t="shared" si="374"/>
        <v>2.5279646309555755E-2</v>
      </c>
      <c r="BW407" s="38">
        <f t="shared" si="374"/>
        <v>0.5458342044473411</v>
      </c>
      <c r="BX407" s="38">
        <f t="shared" si="374"/>
        <v>3.8007515074728937E-2</v>
      </c>
      <c r="BY407" s="38">
        <f t="shared" si="322"/>
        <v>5.0674558950699743E-2</v>
      </c>
    </row>
    <row r="408" spans="1:77" x14ac:dyDescent="0.25">
      <c r="A408" s="23" t="s">
        <v>1024</v>
      </c>
      <c r="B408" s="24" t="s">
        <v>1025</v>
      </c>
      <c r="C408" s="24" t="s">
        <v>77</v>
      </c>
      <c r="D408" s="24" t="s">
        <v>66</v>
      </c>
      <c r="E408" s="25">
        <v>9.1300000000000006E-2</v>
      </c>
      <c r="F408" s="26">
        <f t="shared" si="323"/>
        <v>7.5919735001089288</v>
      </c>
      <c r="G408" s="27">
        <v>50.118723362727238</v>
      </c>
      <c r="H408" s="28">
        <f t="shared" si="324"/>
        <v>1.7000000000000002</v>
      </c>
      <c r="I408" s="27">
        <v>3.1411000000000003E-6</v>
      </c>
      <c r="J408" s="27">
        <f t="shared" si="325"/>
        <v>1.2671759710097443E-9</v>
      </c>
      <c r="K408" s="20">
        <f t="shared" si="321"/>
        <v>0.99990449342118304</v>
      </c>
      <c r="S408" s="31">
        <f t="shared" si="326"/>
        <v>2.8655656483565988</v>
      </c>
      <c r="T408" s="31">
        <f t="shared" si="327"/>
        <v>3.422021226761689</v>
      </c>
      <c r="U408" s="31">
        <f t="shared" si="328"/>
        <v>2.0116695993734437</v>
      </c>
      <c r="V408" s="31">
        <f t="shared" si="329"/>
        <v>3.1241764541409904</v>
      </c>
      <c r="W408" s="31">
        <f t="shared" si="330"/>
        <v>1.8530407300691509</v>
      </c>
      <c r="X408" s="32">
        <f t="shared" si="331"/>
        <v>2588998.4459109101</v>
      </c>
      <c r="Y408" s="31">
        <f t="shared" si="332"/>
        <v>33.116289014952102</v>
      </c>
      <c r="Z408" s="31">
        <f t="shared" si="333"/>
        <v>2.7439878467456116</v>
      </c>
      <c r="AA408" s="31">
        <f t="shared" si="334"/>
        <v>6.8594762565682936</v>
      </c>
      <c r="AB408" s="31">
        <f t="shared" si="335"/>
        <v>1.906848277738056</v>
      </c>
      <c r="AD408" s="73">
        <f t="shared" si="336"/>
        <v>1321.9030602814551</v>
      </c>
      <c r="AE408" s="73">
        <f t="shared" si="337"/>
        <v>48.01576927151703</v>
      </c>
      <c r="AF408" s="73">
        <f t="shared" si="338"/>
        <v>0.14611247764618854</v>
      </c>
      <c r="AG408" s="73">
        <f t="shared" si="339"/>
        <v>1147.878787878788</v>
      </c>
      <c r="AH408" s="73">
        <f t="shared" si="340"/>
        <v>3275.8858621975132</v>
      </c>
      <c r="AI408" s="73">
        <f t="shared" si="341"/>
        <v>4.8012652998898337</v>
      </c>
      <c r="AJ408" s="73">
        <f t="shared" si="342"/>
        <v>399.39393939393943</v>
      </c>
      <c r="AK408" s="73">
        <f t="shared" si="343"/>
        <v>186.18047320909426</v>
      </c>
      <c r="AL408" s="73">
        <f t="shared" si="344"/>
        <v>1.2070304657523669E-5</v>
      </c>
      <c r="AM408" s="73">
        <f t="shared" si="345"/>
        <v>83.63636363636364</v>
      </c>
      <c r="AN408" s="73">
        <f t="shared" si="346"/>
        <v>0.47773757244493426</v>
      </c>
      <c r="AO408" s="73">
        <f t="shared" si="347"/>
        <v>64.242424242424249</v>
      </c>
      <c r="AP408" s="73">
        <f t="shared" si="348"/>
        <v>45.148392265309695</v>
      </c>
      <c r="AQ408" s="73">
        <f t="shared" si="349"/>
        <v>927.27272727272737</v>
      </c>
      <c r="AR408" s="73">
        <f t="shared" si="350"/>
        <v>82.853750355812593</v>
      </c>
      <c r="AS408" s="73">
        <f t="shared" si="351"/>
        <v>0.65553196580630779</v>
      </c>
      <c r="AT408" s="73">
        <f t="shared" si="352"/>
        <v>206.66666666666669</v>
      </c>
      <c r="AU408" s="73">
        <f t="shared" si="353"/>
        <v>1321.9030602814551</v>
      </c>
      <c r="AV408" s="73">
        <f t="shared" si="354"/>
        <v>3275.8858621975132</v>
      </c>
      <c r="AW408" s="73">
        <f t="shared" si="355"/>
        <v>186.18047320909426</v>
      </c>
      <c r="AX408" s="73">
        <f t="shared" si="356"/>
        <v>0.47773757244493426</v>
      </c>
      <c r="AY408" s="73">
        <f t="shared" si="357"/>
        <v>45.148392265309695</v>
      </c>
      <c r="AZ408" s="73">
        <f t="shared" si="358"/>
        <v>82.853750355812593</v>
      </c>
      <c r="BA408" s="73">
        <f t="shared" si="359"/>
        <v>2829.0909090909095</v>
      </c>
      <c r="BC408" s="34">
        <f t="shared" si="360"/>
        <v>1.4425778020387005E-2</v>
      </c>
      <c r="BD408" s="34">
        <f t="shared" si="361"/>
        <v>4.1417486745779622E-2</v>
      </c>
      <c r="BE408" s="34">
        <f t="shared" si="362"/>
        <v>2.8977428648268928E-2</v>
      </c>
      <c r="BF408" s="34">
        <f t="shared" si="363"/>
        <v>2.6731552501674648E-2</v>
      </c>
      <c r="BG408" s="34">
        <f t="shared" si="364"/>
        <v>0.47772823418867966</v>
      </c>
      <c r="BH408" s="34">
        <f t="shared" si="365"/>
        <v>3.9584159567791904E-2</v>
      </c>
      <c r="BI408" s="34">
        <f t="shared" si="366"/>
        <v>9.8176517392136828E-2</v>
      </c>
      <c r="BJ408" s="34">
        <f t="shared" si="367"/>
        <v>5.148627635366769E-2</v>
      </c>
      <c r="BL408" s="49">
        <f t="shared" si="368"/>
        <v>1</v>
      </c>
      <c r="BM408" s="49">
        <f t="shared" si="369"/>
        <v>0.69964237149714747</v>
      </c>
      <c r="BN408" s="49">
        <f t="shared" si="370"/>
        <v>11.534457344574617</v>
      </c>
      <c r="BO408" s="49">
        <f t="shared" si="371"/>
        <v>0.95573543152821727</v>
      </c>
      <c r="BP408" s="49">
        <f t="shared" si="372"/>
        <v>1.2431047945929279</v>
      </c>
      <c r="BU408" s="38">
        <f t="shared" si="373"/>
        <v>4.1912863889323235E-2</v>
      </c>
      <c r="BV408" s="38">
        <f t="shared" si="374"/>
        <v>2.9324015487763266E-2</v>
      </c>
      <c r="BW408" s="38">
        <f t="shared" si="374"/>
        <v>0.48344214072036062</v>
      </c>
      <c r="BX408" s="38">
        <f t="shared" si="374"/>
        <v>4.0057609055845773E-2</v>
      </c>
      <c r="BY408" s="38">
        <f t="shared" si="322"/>
        <v>5.2102082055938505E-2</v>
      </c>
    </row>
    <row r="409" spans="1:77" x14ac:dyDescent="0.25">
      <c r="A409" s="23" t="s">
        <v>1026</v>
      </c>
      <c r="B409" s="24" t="s">
        <v>1027</v>
      </c>
      <c r="C409" s="24" t="s">
        <v>132</v>
      </c>
      <c r="D409" s="24" t="s">
        <v>66</v>
      </c>
      <c r="E409" s="25">
        <v>1.2699999999999999E-2</v>
      </c>
      <c r="F409" s="26">
        <f t="shared" si="323"/>
        <v>54.578518154326403</v>
      </c>
      <c r="G409" s="27">
        <v>0.15135612484362079</v>
      </c>
      <c r="H409" s="28">
        <f t="shared" si="324"/>
        <v>-0.82000000000000006</v>
      </c>
      <c r="I409" s="27">
        <v>2.6158999999999998E-5</v>
      </c>
      <c r="J409" s="27">
        <f t="shared" si="325"/>
        <v>1.0553008890402693E-8</v>
      </c>
      <c r="K409" s="20">
        <f t="shared" si="321"/>
        <v>0.98110097512820282</v>
      </c>
      <c r="S409" s="31">
        <f t="shared" si="326"/>
        <v>0.88154476270021775</v>
      </c>
      <c r="T409" s="31">
        <f t="shared" si="327"/>
        <v>0.80959351578824368</v>
      </c>
      <c r="U409" s="31">
        <f t="shared" si="328"/>
        <v>0.97152253425410584</v>
      </c>
      <c r="V409" s="31">
        <f t="shared" si="329"/>
        <v>0.84060138651798766</v>
      </c>
      <c r="W409" s="31">
        <f t="shared" si="330"/>
        <v>0.97672719082447157</v>
      </c>
      <c r="X409" s="32">
        <f t="shared" si="331"/>
        <v>91293.330080524291</v>
      </c>
      <c r="Y409" s="31">
        <f t="shared" si="332"/>
        <v>0.42208816632178092</v>
      </c>
      <c r="Z409" s="31">
        <f t="shared" si="333"/>
        <v>0.90271797897988071</v>
      </c>
      <c r="AA409" s="31">
        <f t="shared" si="334"/>
        <v>0.91047128204972305</v>
      </c>
      <c r="AB409" s="31">
        <f t="shared" si="335"/>
        <v>0.91201172981064493</v>
      </c>
      <c r="AD409" s="73">
        <f t="shared" si="336"/>
        <v>4297.0024442061886</v>
      </c>
      <c r="AE409" s="73">
        <f t="shared" si="337"/>
        <v>345.18423106216579</v>
      </c>
      <c r="AF409" s="73">
        <f t="shared" si="338"/>
        <v>0.61759387921132936</v>
      </c>
      <c r="AG409" s="73">
        <f t="shared" si="339"/>
        <v>1147.878787878788</v>
      </c>
      <c r="AH409" s="73">
        <f t="shared" si="340"/>
        <v>6783.1674177887435</v>
      </c>
      <c r="AI409" s="73">
        <f t="shared" si="341"/>
        <v>17.844367426199838</v>
      </c>
      <c r="AJ409" s="73">
        <f t="shared" si="342"/>
        <v>399.39393939393943</v>
      </c>
      <c r="AK409" s="73">
        <f t="shared" si="343"/>
        <v>353.22043170394363</v>
      </c>
      <c r="AL409" s="73">
        <f t="shared" si="344"/>
        <v>3.4230321067745337E-4</v>
      </c>
      <c r="AM409" s="73">
        <f t="shared" si="345"/>
        <v>83.63636363636364</v>
      </c>
      <c r="AN409" s="73">
        <f t="shared" si="346"/>
        <v>37.482442732893212</v>
      </c>
      <c r="AO409" s="73">
        <f t="shared" si="347"/>
        <v>64.242424242424249</v>
      </c>
      <c r="AP409" s="73">
        <f t="shared" si="348"/>
        <v>137.23736821561022</v>
      </c>
      <c r="AQ409" s="73">
        <f t="shared" si="349"/>
        <v>927.27272727272737</v>
      </c>
      <c r="AR409" s="73">
        <f t="shared" si="350"/>
        <v>624.2188463691657</v>
      </c>
      <c r="AS409" s="73">
        <f t="shared" si="351"/>
        <v>1.3705964069777146</v>
      </c>
      <c r="AT409" s="73">
        <f t="shared" si="352"/>
        <v>206.66666666666669</v>
      </c>
      <c r="AU409" s="73">
        <f t="shared" si="353"/>
        <v>4297.0024442061886</v>
      </c>
      <c r="AV409" s="73">
        <f t="shared" si="354"/>
        <v>6783.1674177887435</v>
      </c>
      <c r="AW409" s="73">
        <f t="shared" si="355"/>
        <v>353.22043170394363</v>
      </c>
      <c r="AX409" s="73">
        <f t="shared" si="356"/>
        <v>37.482442732893212</v>
      </c>
      <c r="AY409" s="73">
        <f t="shared" si="357"/>
        <v>137.23736821561022</v>
      </c>
      <c r="AZ409" s="73">
        <f t="shared" si="358"/>
        <v>624.2188463691657</v>
      </c>
      <c r="BA409" s="73">
        <f t="shared" si="359"/>
        <v>2829.0909090909095</v>
      </c>
      <c r="BC409" s="34">
        <f t="shared" si="360"/>
        <v>6.6420766896908888E-3</v>
      </c>
      <c r="BD409" s="34">
        <f t="shared" si="361"/>
        <v>5.8629433786826614E-3</v>
      </c>
      <c r="BE409" s="34">
        <f t="shared" si="362"/>
        <v>6.435996108728928E-3</v>
      </c>
      <c r="BF409" s="34">
        <f t="shared" si="363"/>
        <v>6.4874906193850947E-3</v>
      </c>
      <c r="BG409" s="34">
        <f t="shared" si="364"/>
        <v>2.8035419705202723E-3</v>
      </c>
      <c r="BH409" s="34">
        <f t="shared" si="365"/>
        <v>5.9959220455471337E-3</v>
      </c>
      <c r="BI409" s="34">
        <f t="shared" si="366"/>
        <v>6.0341708590156687E-3</v>
      </c>
      <c r="BJ409" s="34">
        <f t="shared" si="367"/>
        <v>6.6163303187652027E-3</v>
      </c>
      <c r="BL409" s="49">
        <f t="shared" si="368"/>
        <v>1</v>
      </c>
      <c r="BM409" s="49">
        <f t="shared" si="369"/>
        <v>1.0977414743812561</v>
      </c>
      <c r="BN409" s="49">
        <f t="shared" si="370"/>
        <v>0.47817994980367645</v>
      </c>
      <c r="BO409" s="49">
        <f t="shared" si="371"/>
        <v>1.0226812128781553</v>
      </c>
      <c r="BP409" s="49">
        <f t="shared" si="372"/>
        <v>1.1284997809840387</v>
      </c>
      <c r="BU409" s="38">
        <f t="shared" si="373"/>
        <v>5.5087563582752491E-2</v>
      </c>
      <c r="BV409" s="38">
        <f t="shared" si="374"/>
        <v>6.0471903267401914E-2</v>
      </c>
      <c r="BW409" s="38">
        <f t="shared" si="374"/>
        <v>2.6341768388807422E-2</v>
      </c>
      <c r="BX409" s="38">
        <f t="shared" si="374"/>
        <v>5.6337016339311811E-2</v>
      </c>
      <c r="BY409" s="38">
        <f t="shared" si="322"/>
        <v>6.2166303438080495E-2</v>
      </c>
    </row>
    <row r="410" spans="1:77" x14ac:dyDescent="0.25">
      <c r="A410" s="23" t="s">
        <v>1028</v>
      </c>
      <c r="B410" s="24" t="s">
        <v>1029</v>
      </c>
      <c r="C410" s="24" t="s">
        <v>65</v>
      </c>
      <c r="D410" s="24" t="s">
        <v>66</v>
      </c>
      <c r="E410" s="25">
        <v>0.71499999999999997</v>
      </c>
      <c r="F410" s="26">
        <f t="shared" si="323"/>
        <v>0.96943661616775567</v>
      </c>
      <c r="G410" s="27">
        <v>30199.517204020212</v>
      </c>
      <c r="H410" s="28">
        <f t="shared" si="324"/>
        <v>4.4800000000000004</v>
      </c>
      <c r="I410" s="27">
        <v>1.0907999999999999E-2</v>
      </c>
      <c r="J410" s="27">
        <f t="shared" si="325"/>
        <v>4.4004824716737098E-6</v>
      </c>
      <c r="K410" s="20">
        <f t="shared" si="321"/>
        <v>0.99962793023731433</v>
      </c>
      <c r="S410" s="31">
        <f t="shared" si="326"/>
        <v>5.3521793673619138</v>
      </c>
      <c r="T410" s="31">
        <f t="shared" si="327"/>
        <v>10.249282360296053</v>
      </c>
      <c r="U410" s="31">
        <f t="shared" si="328"/>
        <v>3.3153070664020112</v>
      </c>
      <c r="V410" s="31">
        <f t="shared" si="329"/>
        <v>1380.9917424295134</v>
      </c>
      <c r="W410" s="31">
        <f t="shared" si="330"/>
        <v>2.9513423077337522</v>
      </c>
      <c r="X410" s="32">
        <f t="shared" si="331"/>
        <v>318486.81803813711</v>
      </c>
      <c r="Y410" s="31">
        <f t="shared" si="332"/>
        <v>74.09259574129149</v>
      </c>
      <c r="Z410" s="31">
        <f t="shared" si="333"/>
        <v>5.0516888123343069</v>
      </c>
      <c r="AA410" s="31">
        <f t="shared" si="334"/>
        <v>14.31548515799413</v>
      </c>
      <c r="AB410" s="31">
        <f t="shared" si="335"/>
        <v>2.0884397845316256</v>
      </c>
      <c r="AD410" s="73">
        <f t="shared" si="336"/>
        <v>707.74907565683907</v>
      </c>
      <c r="AE410" s="73">
        <f t="shared" si="337"/>
        <v>6.1312443839014064</v>
      </c>
      <c r="AF410" s="73">
        <f t="shared" si="338"/>
        <v>4.8783903343019748E-2</v>
      </c>
      <c r="AG410" s="73">
        <f t="shared" si="339"/>
        <v>1147.878787878788</v>
      </c>
      <c r="AH410" s="73">
        <f t="shared" si="340"/>
        <v>1987.7495109832769</v>
      </c>
      <c r="AI410" s="73">
        <f t="shared" si="341"/>
        <v>1.0861759371284299E-2</v>
      </c>
      <c r="AJ410" s="73">
        <f t="shared" si="342"/>
        <v>399.39393939393943</v>
      </c>
      <c r="AK410" s="73">
        <f t="shared" si="343"/>
        <v>116.89596259165043</v>
      </c>
      <c r="AL410" s="73">
        <f t="shared" si="344"/>
        <v>9.8120230509062944E-5</v>
      </c>
      <c r="AM410" s="73">
        <f t="shared" si="345"/>
        <v>83.63636363636364</v>
      </c>
      <c r="AN410" s="73">
        <f t="shared" si="346"/>
        <v>0.21352869830110624</v>
      </c>
      <c r="AO410" s="73">
        <f t="shared" si="347"/>
        <v>64.242424242424249</v>
      </c>
      <c r="AP410" s="73">
        <f t="shared" si="348"/>
        <v>24.523806647319446</v>
      </c>
      <c r="AQ410" s="73">
        <f t="shared" si="349"/>
        <v>927.27272727272737</v>
      </c>
      <c r="AR410" s="73">
        <f t="shared" si="350"/>
        <v>39.700598831326481</v>
      </c>
      <c r="AS410" s="73">
        <f t="shared" si="351"/>
        <v>0.5985329379656199</v>
      </c>
      <c r="AT410" s="73">
        <f t="shared" si="352"/>
        <v>206.66666666666669</v>
      </c>
      <c r="AU410" s="73">
        <f t="shared" si="353"/>
        <v>707.74907565683907</v>
      </c>
      <c r="AV410" s="73">
        <f t="shared" si="354"/>
        <v>1987.7495109832769</v>
      </c>
      <c r="AW410" s="73">
        <f t="shared" si="355"/>
        <v>116.89596259165043</v>
      </c>
      <c r="AX410" s="73">
        <f t="shared" si="356"/>
        <v>0.21352869830110624</v>
      </c>
      <c r="AY410" s="73">
        <f t="shared" si="357"/>
        <v>24.523806647319446</v>
      </c>
      <c r="AZ410" s="73">
        <f t="shared" si="358"/>
        <v>39.700598831326481</v>
      </c>
      <c r="BA410" s="73">
        <f t="shared" si="359"/>
        <v>2829.0909090909095</v>
      </c>
      <c r="BC410" s="34">
        <f t="shared" si="360"/>
        <v>4.8478781004869756E-2</v>
      </c>
      <c r="BD410" s="34">
        <f t="shared" si="361"/>
        <v>0.26016146431605947</v>
      </c>
      <c r="BE410" s="34">
        <f t="shared" si="362"/>
        <v>0.16072116699926461</v>
      </c>
      <c r="BF410" s="34">
        <f t="shared" si="363"/>
        <v>0.14307735731064006</v>
      </c>
      <c r="BG410" s="34">
        <f t="shared" si="364"/>
        <v>3.5919187230244156</v>
      </c>
      <c r="BH410" s="34">
        <f t="shared" si="365"/>
        <v>0.24489971563790544</v>
      </c>
      <c r="BI410" s="34">
        <f t="shared" si="366"/>
        <v>0.68368984627676255</v>
      </c>
      <c r="BJ410" s="34">
        <f t="shared" si="367"/>
        <v>0.32736871387943495</v>
      </c>
      <c r="BL410" s="49">
        <f t="shared" si="368"/>
        <v>1</v>
      </c>
      <c r="BM410" s="49">
        <f t="shared" si="369"/>
        <v>0.61777468627717702</v>
      </c>
      <c r="BN410" s="49">
        <f t="shared" si="370"/>
        <v>13.806497947216123</v>
      </c>
      <c r="BO410" s="49">
        <f t="shared" si="371"/>
        <v>0.94133739707271502</v>
      </c>
      <c r="BP410" s="49">
        <f t="shared" si="372"/>
        <v>1.2583289948035046</v>
      </c>
      <c r="BU410" s="38">
        <f t="shared" si="373"/>
        <v>4.0118907855933306E-2</v>
      </c>
      <c r="BV410" s="38">
        <f t="shared" si="374"/>
        <v>2.478444571448217E-2</v>
      </c>
      <c r="BW410" s="38">
        <f t="shared" si="374"/>
        <v>0.55390161895749601</v>
      </c>
      <c r="BX410" s="38">
        <f t="shared" si="374"/>
        <v>3.7765428294504355E-2</v>
      </c>
      <c r="BY410" s="38">
        <f t="shared" si="322"/>
        <v>5.0482784994970976E-2</v>
      </c>
    </row>
    <row r="411" spans="1:77" x14ac:dyDescent="0.25">
      <c r="A411" s="23" t="s">
        <v>1030</v>
      </c>
      <c r="B411" s="24" t="s">
        <v>1031</v>
      </c>
      <c r="C411" s="24" t="s">
        <v>65</v>
      </c>
      <c r="D411" s="24" t="s">
        <v>66</v>
      </c>
      <c r="E411" s="25">
        <v>7.21</v>
      </c>
      <c r="F411" s="26">
        <f t="shared" si="323"/>
        <v>9.6136918246871747E-2</v>
      </c>
      <c r="G411" s="27">
        <v>53703.179637025423</v>
      </c>
      <c r="H411" s="28">
        <f t="shared" si="324"/>
        <v>4.7300000000000013</v>
      </c>
      <c r="I411" s="27">
        <v>8.2820000000000005E-2</v>
      </c>
      <c r="J411" s="27">
        <f t="shared" si="325"/>
        <v>3.3411070618263355E-5</v>
      </c>
      <c r="K411" s="20">
        <f t="shared" si="321"/>
        <v>0.99936734377657377</v>
      </c>
      <c r="S411" s="31">
        <f t="shared" si="326"/>
        <v>5.3562472726587966</v>
      </c>
      <c r="T411" s="31">
        <f t="shared" si="327"/>
        <v>10.267210223187808</v>
      </c>
      <c r="U411" s="31">
        <f t="shared" si="328"/>
        <v>3.3174397151993729</v>
      </c>
      <c r="V411" s="31">
        <f t="shared" si="329"/>
        <v>2455.140341740655</v>
      </c>
      <c r="W411" s="31">
        <f t="shared" si="330"/>
        <v>2.9531390430976763</v>
      </c>
      <c r="X411" s="32">
        <f t="shared" si="331"/>
        <v>74571.286801771246</v>
      </c>
      <c r="Y411" s="31">
        <f t="shared" si="332"/>
        <v>74.159629769900263</v>
      </c>
      <c r="Z411" s="31">
        <f t="shared" si="333"/>
        <v>5.0554640303787464</v>
      </c>
      <c r="AA411" s="31">
        <f t="shared" si="334"/>
        <v>14.327682604614768</v>
      </c>
      <c r="AB411" s="31">
        <f t="shared" si="335"/>
        <v>2.0885955643732883</v>
      </c>
      <c r="AD411" s="73">
        <f t="shared" si="336"/>
        <v>707.21156197101186</v>
      </c>
      <c r="AE411" s="73">
        <f t="shared" si="337"/>
        <v>0.60802215457552089</v>
      </c>
      <c r="AF411" s="73">
        <f t="shared" si="338"/>
        <v>4.8698720405157714E-2</v>
      </c>
      <c r="AG411" s="73">
        <f t="shared" si="339"/>
        <v>1147.878787878788</v>
      </c>
      <c r="AH411" s="73">
        <f t="shared" si="340"/>
        <v>1986.4716666310096</v>
      </c>
      <c r="AI411" s="73">
        <f t="shared" si="341"/>
        <v>6.1096303722357644E-3</v>
      </c>
      <c r="AJ411" s="73">
        <f t="shared" si="342"/>
        <v>399.39393939393943</v>
      </c>
      <c r="AK411" s="73">
        <f t="shared" si="343"/>
        <v>116.82484128417958</v>
      </c>
      <c r="AL411" s="73">
        <f t="shared" si="344"/>
        <v>4.1906209937170801E-4</v>
      </c>
      <c r="AM411" s="73">
        <f t="shared" si="345"/>
        <v>83.63636363636364</v>
      </c>
      <c r="AN411" s="73">
        <f t="shared" si="346"/>
        <v>0.21333568643042777</v>
      </c>
      <c r="AO411" s="73">
        <f t="shared" si="347"/>
        <v>64.242424242424249</v>
      </c>
      <c r="AP411" s="73">
        <f t="shared" si="348"/>
        <v>24.505493250800956</v>
      </c>
      <c r="AQ411" s="73">
        <f t="shared" si="349"/>
        <v>927.27272727272737</v>
      </c>
      <c r="AR411" s="73">
        <f t="shared" si="350"/>
        <v>39.66680090681799</v>
      </c>
      <c r="AS411" s="73">
        <f t="shared" si="351"/>
        <v>0.59848829583006402</v>
      </c>
      <c r="AT411" s="73">
        <f t="shared" si="352"/>
        <v>206.66666666666669</v>
      </c>
      <c r="AU411" s="73">
        <f t="shared" si="353"/>
        <v>707.21156197101186</v>
      </c>
      <c r="AV411" s="73">
        <f t="shared" si="354"/>
        <v>1986.4716666310096</v>
      </c>
      <c r="AW411" s="73">
        <f t="shared" si="355"/>
        <v>116.82484128417958</v>
      </c>
      <c r="AX411" s="73">
        <f t="shared" si="356"/>
        <v>0.21333568643042777</v>
      </c>
      <c r="AY411" s="73">
        <f t="shared" si="357"/>
        <v>24.505493250800956</v>
      </c>
      <c r="AZ411" s="73">
        <f t="shared" si="358"/>
        <v>39.66680090681799</v>
      </c>
      <c r="BA411" s="73">
        <f t="shared" si="359"/>
        <v>2829.0909090909095</v>
      </c>
      <c r="BC411" s="34">
        <f t="shared" si="360"/>
        <v>0.15353493495807544</v>
      </c>
      <c r="BD411" s="34">
        <f t="shared" si="361"/>
        <v>0.82457290316270737</v>
      </c>
      <c r="BE411" s="34">
        <f t="shared" si="362"/>
        <v>0.50934132436052193</v>
      </c>
      <c r="BF411" s="34">
        <f t="shared" si="363"/>
        <v>0.45340838448405968</v>
      </c>
      <c r="BG411" s="34">
        <f t="shared" si="364"/>
        <v>11.386093933236593</v>
      </c>
      <c r="BH411" s="34">
        <f t="shared" si="365"/>
        <v>0.77619034108709051</v>
      </c>
      <c r="BI411" s="34">
        <f t="shared" si="366"/>
        <v>2.1671028097843874</v>
      </c>
      <c r="BJ411" s="34">
        <f t="shared" si="367"/>
        <v>1.037588534013121</v>
      </c>
      <c r="BL411" s="49">
        <f t="shared" si="368"/>
        <v>1</v>
      </c>
      <c r="BM411" s="49">
        <f t="shared" si="369"/>
        <v>0.6177032041762559</v>
      </c>
      <c r="BN411" s="49">
        <f t="shared" si="370"/>
        <v>13.808474532166201</v>
      </c>
      <c r="BO411" s="49">
        <f t="shared" si="371"/>
        <v>0.94132409409763262</v>
      </c>
      <c r="BP411" s="49">
        <f t="shared" si="372"/>
        <v>1.2583345026660193</v>
      </c>
      <c r="BU411" s="38">
        <f t="shared" si="373"/>
        <v>4.0117572985087981E-2</v>
      </c>
      <c r="BV411" s="38">
        <f t="shared" si="374"/>
        <v>2.4780753376663647E-2</v>
      </c>
      <c r="BW411" s="38">
        <f t="shared" si="374"/>
        <v>0.55396248485690613</v>
      </c>
      <c r="BX411" s="38">
        <f t="shared" si="374"/>
        <v>3.7763638047583606E-2</v>
      </c>
      <c r="BY411" s="38">
        <f t="shared" si="322"/>
        <v>5.0481326250358415E-2</v>
      </c>
    </row>
    <row r="412" spans="1:77" x14ac:dyDescent="0.25">
      <c r="A412" s="23" t="s">
        <v>1032</v>
      </c>
      <c r="B412" s="24" t="s">
        <v>1033</v>
      </c>
      <c r="C412" s="24" t="s">
        <v>225</v>
      </c>
      <c r="D412" s="24" t="s">
        <v>232</v>
      </c>
      <c r="E412" s="25">
        <v>2.68</v>
      </c>
      <c r="F412" s="26">
        <f t="shared" si="323"/>
        <v>0.25863700767162134</v>
      </c>
      <c r="G412" s="27">
        <v>588.84365535558959</v>
      </c>
      <c r="H412" s="28">
        <f t="shared" si="324"/>
        <v>2.7700000000000005</v>
      </c>
      <c r="I412" s="27">
        <v>8.1911000000000002E-6</v>
      </c>
      <c r="J412" s="27">
        <f t="shared" si="325"/>
        <v>3.3044363745623879E-9</v>
      </c>
      <c r="K412" s="20">
        <f t="shared" si="321"/>
        <v>0.99995162703645368</v>
      </c>
      <c r="S412" s="31">
        <f t="shared" si="326"/>
        <v>4.9292756845256651</v>
      </c>
      <c r="T412" s="31">
        <f t="shared" si="327"/>
        <v>8.5606634937162713</v>
      </c>
      <c r="U412" s="31">
        <f t="shared" si="328"/>
        <v>3.0935946702722923</v>
      </c>
      <c r="V412" s="31">
        <f t="shared" si="329"/>
        <v>27.744621576834721</v>
      </c>
      <c r="W412" s="31">
        <f t="shared" si="330"/>
        <v>2.7645518229434485</v>
      </c>
      <c r="X412" s="32">
        <f t="shared" si="331"/>
        <v>8553573.4174773488</v>
      </c>
      <c r="Y412" s="31">
        <f t="shared" si="332"/>
        <v>67.123668122518197</v>
      </c>
      <c r="Z412" s="31">
        <f t="shared" si="333"/>
        <v>4.6592132019195871</v>
      </c>
      <c r="AA412" s="31">
        <f t="shared" si="334"/>
        <v>13.047425869342669</v>
      </c>
      <c r="AB412" s="31">
        <f t="shared" si="335"/>
        <v>2.0708071055508546</v>
      </c>
      <c r="AD412" s="73">
        <f t="shared" si="336"/>
        <v>768.4699015499499</v>
      </c>
      <c r="AE412" s="73">
        <f t="shared" si="337"/>
        <v>1.6357610949587706</v>
      </c>
      <c r="AF412" s="73">
        <f t="shared" si="338"/>
        <v>5.840668779552096E-2</v>
      </c>
      <c r="AG412" s="73">
        <f t="shared" si="339"/>
        <v>1147.878787878788</v>
      </c>
      <c r="AH412" s="73">
        <f t="shared" si="340"/>
        <v>2130.2079627063617</v>
      </c>
      <c r="AI412" s="73">
        <f t="shared" si="341"/>
        <v>0.54064532682342292</v>
      </c>
      <c r="AJ412" s="73">
        <f t="shared" si="342"/>
        <v>399.39393939393943</v>
      </c>
      <c r="AK412" s="73">
        <f t="shared" si="343"/>
        <v>124.79418802599068</v>
      </c>
      <c r="AL412" s="73">
        <f t="shared" si="344"/>
        <v>3.6534438268978303E-6</v>
      </c>
      <c r="AM412" s="73">
        <f t="shared" si="345"/>
        <v>83.63636363636364</v>
      </c>
      <c r="AN412" s="73">
        <f t="shared" si="346"/>
        <v>0.23569771981934598</v>
      </c>
      <c r="AO412" s="73">
        <f t="shared" si="347"/>
        <v>64.242424242424249</v>
      </c>
      <c r="AP412" s="73">
        <f t="shared" si="348"/>
        <v>26.589605220270304</v>
      </c>
      <c r="AQ412" s="73">
        <f t="shared" si="349"/>
        <v>927.27272727272737</v>
      </c>
      <c r="AR412" s="73">
        <f t="shared" si="350"/>
        <v>43.559039079787929</v>
      </c>
      <c r="AS412" s="73">
        <f t="shared" si="351"/>
        <v>0.603629375546057</v>
      </c>
      <c r="AT412" s="73">
        <f t="shared" si="352"/>
        <v>206.66666666666669</v>
      </c>
      <c r="AU412" s="73">
        <f t="shared" si="353"/>
        <v>768.4699015499499</v>
      </c>
      <c r="AV412" s="73">
        <f t="shared" si="354"/>
        <v>2130.2079627063617</v>
      </c>
      <c r="AW412" s="73">
        <f t="shared" si="355"/>
        <v>124.79418802599068</v>
      </c>
      <c r="AX412" s="73">
        <f t="shared" si="356"/>
        <v>0.23569771981934598</v>
      </c>
      <c r="AY412" s="73">
        <f t="shared" si="357"/>
        <v>26.589605220270304</v>
      </c>
      <c r="AZ412" s="73">
        <f t="shared" si="358"/>
        <v>43.559039079787929</v>
      </c>
      <c r="BA412" s="73">
        <f t="shared" si="359"/>
        <v>2829.0909090909095</v>
      </c>
      <c r="BC412" s="34">
        <f t="shared" si="360"/>
        <v>0.11647639889692751</v>
      </c>
      <c r="BD412" s="34">
        <f t="shared" si="361"/>
        <v>0.57560786732421676</v>
      </c>
      <c r="BE412" s="34">
        <f t="shared" si="362"/>
        <v>0.36023933834187805</v>
      </c>
      <c r="BF412" s="34">
        <f t="shared" si="363"/>
        <v>0.32200503147344939</v>
      </c>
      <c r="BG412" s="34">
        <f t="shared" si="364"/>
        <v>7.8183231436634077</v>
      </c>
      <c r="BH412" s="34">
        <f t="shared" si="365"/>
        <v>0.54268837545261672</v>
      </c>
      <c r="BI412" s="34">
        <f t="shared" si="366"/>
        <v>1.4989452031574069</v>
      </c>
      <c r="BJ412" s="34">
        <f t="shared" si="367"/>
        <v>0.72384588556773044</v>
      </c>
      <c r="BL412" s="49">
        <f t="shared" si="368"/>
        <v>1</v>
      </c>
      <c r="BM412" s="49">
        <f t="shared" si="369"/>
        <v>0.62584158207651763</v>
      </c>
      <c r="BN412" s="49">
        <f t="shared" si="370"/>
        <v>13.582724607305725</v>
      </c>
      <c r="BO412" s="49">
        <f t="shared" si="371"/>
        <v>0.94280916967895123</v>
      </c>
      <c r="BP412" s="49">
        <f t="shared" si="372"/>
        <v>1.2575329953925338</v>
      </c>
      <c r="BU412" s="38">
        <f t="shared" si="373"/>
        <v>4.0274260282437913E-2</v>
      </c>
      <c r="BV412" s="38">
        <f t="shared" si="374"/>
        <v>2.5205306772122401E-2</v>
      </c>
      <c r="BW412" s="38">
        <f t="shared" si="374"/>
        <v>0.54703418617930499</v>
      </c>
      <c r="BX412" s="38">
        <f t="shared" si="374"/>
        <v>3.7970941896319249E-2</v>
      </c>
      <c r="BY412" s="38">
        <f t="shared" si="322"/>
        <v>5.0646211170192704E-2</v>
      </c>
    </row>
    <row r="413" spans="1:77" x14ac:dyDescent="0.25">
      <c r="A413" s="23" t="s">
        <v>1034</v>
      </c>
      <c r="B413" s="24" t="s">
        <v>1035</v>
      </c>
      <c r="C413" s="24" t="s">
        <v>1036</v>
      </c>
      <c r="D413" s="24" t="s">
        <v>66</v>
      </c>
      <c r="E413" s="25">
        <v>0.46300000000000002</v>
      </c>
      <c r="F413" s="26">
        <f t="shared" si="323"/>
        <v>1.4970781437579812</v>
      </c>
      <c r="G413" s="27">
        <v>4.4668359215096318</v>
      </c>
      <c r="H413" s="28">
        <f t="shared" si="324"/>
        <v>0.65</v>
      </c>
      <c r="I413" s="27">
        <v>2.2705178288897351E-12</v>
      </c>
      <c r="J413" s="27">
        <f t="shared" si="325"/>
        <v>9.1596753828858877E-16</v>
      </c>
      <c r="K413" s="20">
        <f t="shared" si="321"/>
        <v>0.99931205890554853</v>
      </c>
      <c r="S413" s="31">
        <f t="shared" si="326"/>
        <v>1.1693468279447692</v>
      </c>
      <c r="T413" s="31">
        <f t="shared" si="327"/>
        <v>1.111131216153763</v>
      </c>
      <c r="U413" s="31">
        <f t="shared" si="328"/>
        <v>1.1224062651984839</v>
      </c>
      <c r="V413" s="31">
        <f t="shared" si="329"/>
        <v>1.0378245466172806</v>
      </c>
      <c r="W413" s="31">
        <f t="shared" si="330"/>
        <v>1.1038452308711837</v>
      </c>
      <c r="X413" s="32">
        <f t="shared" si="331"/>
        <v>1270301498840.666</v>
      </c>
      <c r="Y413" s="31">
        <f t="shared" si="332"/>
        <v>5.1647088684435749</v>
      </c>
      <c r="Z413" s="31">
        <f t="shared" si="333"/>
        <v>1.1698125818878655</v>
      </c>
      <c r="AA413" s="31">
        <f t="shared" si="334"/>
        <v>1.7734339303739224</v>
      </c>
      <c r="AB413" s="31">
        <f t="shared" si="335"/>
        <v>1.2894718438099557</v>
      </c>
      <c r="AD413" s="73">
        <f t="shared" si="336"/>
        <v>3239.4152953386347</v>
      </c>
      <c r="AE413" s="73">
        <f t="shared" si="337"/>
        <v>9.4683363595885659</v>
      </c>
      <c r="AF413" s="73">
        <f t="shared" si="338"/>
        <v>0.44999185760505889</v>
      </c>
      <c r="AG413" s="73">
        <f t="shared" si="339"/>
        <v>1147.878787878788</v>
      </c>
      <c r="AH413" s="73">
        <f t="shared" si="340"/>
        <v>5871.3143398523689</v>
      </c>
      <c r="AI413" s="73">
        <f t="shared" si="341"/>
        <v>14.453310098408725</v>
      </c>
      <c r="AJ413" s="73">
        <f t="shared" si="342"/>
        <v>399.39393939393943</v>
      </c>
      <c r="AK413" s="73">
        <f t="shared" si="343"/>
        <v>312.54381533878342</v>
      </c>
      <c r="AL413" s="73">
        <f t="shared" si="344"/>
        <v>2.4600459047336517E-11</v>
      </c>
      <c r="AM413" s="73">
        <f t="shared" si="345"/>
        <v>83.63636363636364</v>
      </c>
      <c r="AN413" s="73">
        <f t="shared" si="346"/>
        <v>3.0632695715055491</v>
      </c>
      <c r="AO413" s="73">
        <f t="shared" si="347"/>
        <v>64.242424242424249</v>
      </c>
      <c r="AP413" s="73">
        <f t="shared" si="348"/>
        <v>105.90298103665698</v>
      </c>
      <c r="AQ413" s="73">
        <f t="shared" si="349"/>
        <v>927.27272727272737</v>
      </c>
      <c r="AR413" s="73">
        <f t="shared" si="350"/>
        <v>320.47054226232285</v>
      </c>
      <c r="AS413" s="73">
        <f t="shared" si="351"/>
        <v>0.96938913866212884</v>
      </c>
      <c r="AT413" s="73">
        <f t="shared" si="352"/>
        <v>206.66666666666669</v>
      </c>
      <c r="AU413" s="73">
        <f t="shared" si="353"/>
        <v>3239.4152953386347</v>
      </c>
      <c r="AV413" s="73">
        <f t="shared" si="354"/>
        <v>5871.3143398523689</v>
      </c>
      <c r="AW413" s="73">
        <f t="shared" si="355"/>
        <v>312.54381533878342</v>
      </c>
      <c r="AX413" s="73">
        <f t="shared" si="356"/>
        <v>3.0632695715055491</v>
      </c>
      <c r="AY413" s="73">
        <f t="shared" si="357"/>
        <v>105.90298103665698</v>
      </c>
      <c r="AZ413" s="73">
        <f t="shared" si="358"/>
        <v>320.47054226232285</v>
      </c>
      <c r="BA413" s="73">
        <f t="shared" si="359"/>
        <v>2829.0909090909095</v>
      </c>
      <c r="BC413" s="34">
        <f t="shared" si="360"/>
        <v>0.12412009731171147</v>
      </c>
      <c r="BD413" s="34">
        <f t="shared" si="361"/>
        <v>0.14534225741450724</v>
      </c>
      <c r="BE413" s="34">
        <f t="shared" si="362"/>
        <v>0.13897107224255087</v>
      </c>
      <c r="BF413" s="34">
        <f t="shared" si="363"/>
        <v>0.13700937747278913</v>
      </c>
      <c r="BG413" s="34">
        <f t="shared" si="364"/>
        <v>0.64104416733787584</v>
      </c>
      <c r="BH413" s="34">
        <f t="shared" si="365"/>
        <v>0.14519725150038632</v>
      </c>
      <c r="BI413" s="34">
        <f t="shared" si="366"/>
        <v>0.21945496420239261</v>
      </c>
      <c r="BJ413" s="34">
        <f t="shared" si="367"/>
        <v>0.17018980697862854</v>
      </c>
      <c r="BL413" s="49">
        <f t="shared" si="368"/>
        <v>1</v>
      </c>
      <c r="BM413" s="49">
        <f t="shared" si="369"/>
        <v>0.95616426161741708</v>
      </c>
      <c r="BN413" s="49">
        <f t="shared" si="370"/>
        <v>4.410583533938496</v>
      </c>
      <c r="BO413" s="49">
        <f t="shared" si="371"/>
        <v>0.999002314146619</v>
      </c>
      <c r="BP413" s="49">
        <f t="shared" si="372"/>
        <v>1.1709588801366804</v>
      </c>
      <c r="BU413" s="38">
        <f t="shared" si="373"/>
        <v>4.9495222882265842E-2</v>
      </c>
      <c r="BV413" s="38">
        <f t="shared" si="374"/>
        <v>4.7325563240811205E-2</v>
      </c>
      <c r="BW413" s="38">
        <f t="shared" si="374"/>
        <v>0.21830281505313759</v>
      </c>
      <c r="BX413" s="38">
        <f t="shared" si="374"/>
        <v>4.9445842198586269E-2</v>
      </c>
      <c r="BY413" s="38">
        <f t="shared" si="322"/>
        <v>5.7956870758333411E-2</v>
      </c>
    </row>
    <row r="414" spans="1:77" x14ac:dyDescent="0.25">
      <c r="A414" s="23" t="s">
        <v>1037</v>
      </c>
      <c r="B414" s="24" t="s">
        <v>1038</v>
      </c>
      <c r="C414" s="24" t="s">
        <v>215</v>
      </c>
      <c r="D414" s="24" t="s">
        <v>66</v>
      </c>
      <c r="E414" s="25">
        <v>100</v>
      </c>
      <c r="F414" s="26">
        <f t="shared" si="323"/>
        <v>6.9314718055994533E-3</v>
      </c>
      <c r="G414" s="27">
        <v>3162277.6601683851</v>
      </c>
      <c r="H414" s="28">
        <f t="shared" si="324"/>
        <v>6.5000000000000009</v>
      </c>
      <c r="I414" s="27">
        <v>4.444</v>
      </c>
      <c r="J414" s="27">
        <f t="shared" si="325"/>
        <v>1.7927891551263262E-3</v>
      </c>
      <c r="K414" s="20">
        <f t="shared" si="321"/>
        <v>0.96605459940491467</v>
      </c>
      <c r="S414" s="31">
        <f t="shared" si="326"/>
        <v>5.3613958687035712</v>
      </c>
      <c r="T414" s="31">
        <f t="shared" si="327"/>
        <v>10.289951726540563</v>
      </c>
      <c r="U414" s="31">
        <f t="shared" si="328"/>
        <v>3.3201389292571348</v>
      </c>
      <c r="V414" s="31">
        <f t="shared" si="329"/>
        <v>144521.12404257024</v>
      </c>
      <c r="W414" s="31">
        <f t="shared" si="330"/>
        <v>2.9554131040487253</v>
      </c>
      <c r="X414" s="32">
        <f t="shared" si="331"/>
        <v>81802.938280035509</v>
      </c>
      <c r="Y414" s="31">
        <f t="shared" si="332"/>
        <v>74.244472240255931</v>
      </c>
      <c r="Z414" s="31">
        <f t="shared" si="333"/>
        <v>5.0602421830822166</v>
      </c>
      <c r="AA414" s="31">
        <f t="shared" si="334"/>
        <v>14.343120457967817</v>
      </c>
      <c r="AB414" s="31">
        <f t="shared" si="335"/>
        <v>2.0887923824508334</v>
      </c>
      <c r="AD414" s="73">
        <f t="shared" si="336"/>
        <v>706.53242043027296</v>
      </c>
      <c r="AE414" s="73">
        <f t="shared" si="337"/>
        <v>4.3838397344895058E-2</v>
      </c>
      <c r="AF414" s="73">
        <f t="shared" si="338"/>
        <v>4.859109287270659E-2</v>
      </c>
      <c r="AG414" s="73">
        <f t="shared" si="339"/>
        <v>1147.878787878788</v>
      </c>
      <c r="AH414" s="73">
        <f t="shared" si="340"/>
        <v>1984.8567004015345</v>
      </c>
      <c r="AI414" s="73">
        <f t="shared" si="341"/>
        <v>1.0379105545554426E-4</v>
      </c>
      <c r="AJ414" s="73">
        <f t="shared" si="342"/>
        <v>399.39393939393943</v>
      </c>
      <c r="AK414" s="73">
        <f t="shared" si="343"/>
        <v>116.73494968516322</v>
      </c>
      <c r="AL414" s="73">
        <f t="shared" si="344"/>
        <v>3.8201561774006286E-4</v>
      </c>
      <c r="AM414" s="73">
        <f t="shared" si="345"/>
        <v>83.63636363636364</v>
      </c>
      <c r="AN414" s="73">
        <f t="shared" si="346"/>
        <v>0.2130918982249812</v>
      </c>
      <c r="AO414" s="73">
        <f t="shared" si="347"/>
        <v>64.242424242424249</v>
      </c>
      <c r="AP414" s="73">
        <f t="shared" si="348"/>
        <v>24.482353846679615</v>
      </c>
      <c r="AQ414" s="73">
        <f t="shared" si="349"/>
        <v>927.27272727272737</v>
      </c>
      <c r="AR414" s="73">
        <f t="shared" si="350"/>
        <v>39.62410655329996</v>
      </c>
      <c r="AS414" s="73">
        <f t="shared" si="351"/>
        <v>0.59843190280756542</v>
      </c>
      <c r="AT414" s="73">
        <f t="shared" si="352"/>
        <v>206.66666666666669</v>
      </c>
      <c r="AU414" s="73">
        <f t="shared" si="353"/>
        <v>706.53242043027296</v>
      </c>
      <c r="AV414" s="73">
        <f t="shared" si="354"/>
        <v>1984.8567004015345</v>
      </c>
      <c r="AW414" s="73">
        <f t="shared" si="355"/>
        <v>116.73494968516322</v>
      </c>
      <c r="AX414" s="73">
        <f t="shared" si="356"/>
        <v>0.2130918982249812</v>
      </c>
      <c r="AY414" s="73">
        <f t="shared" si="357"/>
        <v>24.482353846679615</v>
      </c>
      <c r="AZ414" s="73">
        <f t="shared" si="358"/>
        <v>39.62410655329996</v>
      </c>
      <c r="BA414" s="73">
        <f t="shared" si="359"/>
        <v>2829.0909090909095</v>
      </c>
      <c r="BC414" s="34">
        <f t="shared" si="360"/>
        <v>0.19058514118151626</v>
      </c>
      <c r="BD414" s="34">
        <f t="shared" si="361"/>
        <v>1.024539725054666</v>
      </c>
      <c r="BE414" s="34">
        <f t="shared" si="362"/>
        <v>0.63276911348629816</v>
      </c>
      <c r="BF414" s="34">
        <f t="shared" si="363"/>
        <v>0.56325598042724556</v>
      </c>
      <c r="BG414" s="34">
        <f t="shared" si="364"/>
        <v>14.149893223856342</v>
      </c>
      <c r="BH414" s="34">
        <f t="shared" si="365"/>
        <v>0.96440697087538829</v>
      </c>
      <c r="BI414" s="34">
        <f t="shared" si="366"/>
        <v>2.6929152840438895</v>
      </c>
      <c r="BJ414" s="34">
        <f t="shared" si="367"/>
        <v>1.2892211340239681</v>
      </c>
      <c r="BL414" s="49">
        <f t="shared" si="368"/>
        <v>1</v>
      </c>
      <c r="BM414" s="49">
        <f t="shared" si="369"/>
        <v>0.61761305883238027</v>
      </c>
      <c r="BN414" s="49">
        <f t="shared" si="370"/>
        <v>13.810975677981986</v>
      </c>
      <c r="BO414" s="49">
        <f t="shared" si="371"/>
        <v>0.941307542588386</v>
      </c>
      <c r="BP414" s="49">
        <f t="shared" si="372"/>
        <v>1.258341772892388</v>
      </c>
      <c r="BU414" s="38">
        <f t="shared" si="373"/>
        <v>4.0115876595583362E-2</v>
      </c>
      <c r="BV414" s="38">
        <f t="shared" si="374"/>
        <v>2.4776089251940532E-2</v>
      </c>
      <c r="BW414" s="38">
        <f t="shared" si="374"/>
        <v>0.5540393959625286</v>
      </c>
      <c r="BX414" s="38">
        <f t="shared" si="374"/>
        <v>3.7761377216967526E-2</v>
      </c>
      <c r="BY414" s="38">
        <f t="shared" si="322"/>
        <v>5.0479483276418623E-2</v>
      </c>
    </row>
    <row r="415" spans="1:77" x14ac:dyDescent="0.25">
      <c r="A415" s="23" t="s">
        <v>1039</v>
      </c>
      <c r="B415" s="24" t="s">
        <v>1040</v>
      </c>
      <c r="C415" s="24" t="s">
        <v>65</v>
      </c>
      <c r="D415" s="24" t="s">
        <v>66</v>
      </c>
      <c r="E415" s="25">
        <v>0.112</v>
      </c>
      <c r="F415" s="26">
        <f t="shared" si="323"/>
        <v>6.1888141121423681</v>
      </c>
      <c r="G415" s="27">
        <v>1000</v>
      </c>
      <c r="H415" s="28">
        <f t="shared" si="324"/>
        <v>3</v>
      </c>
      <c r="I415" s="27">
        <v>6.7717527255797891E-8</v>
      </c>
      <c r="J415" s="27">
        <f t="shared" si="325"/>
        <v>2.7318462753412662E-11</v>
      </c>
      <c r="K415" s="20">
        <f t="shared" si="321"/>
        <v>0.99994909534141629</v>
      </c>
      <c r="S415" s="31">
        <f t="shared" si="326"/>
        <v>5.0964952299776085</v>
      </c>
      <c r="T415" s="31">
        <f t="shared" si="327"/>
        <v>9.1893398099345962</v>
      </c>
      <c r="U415" s="31">
        <f t="shared" si="328"/>
        <v>3.1812615495324295</v>
      </c>
      <c r="V415" s="31">
        <f t="shared" si="329"/>
        <v>46.535012774655087</v>
      </c>
      <c r="W415" s="31">
        <f t="shared" si="330"/>
        <v>2.8384102952837735</v>
      </c>
      <c r="X415" s="32">
        <f t="shared" si="331"/>
        <v>1732623611.3457794</v>
      </c>
      <c r="Y415" s="31">
        <f t="shared" si="332"/>
        <v>69.879238612903336</v>
      </c>
      <c r="Z415" s="31">
        <f t="shared" si="333"/>
        <v>4.8144012407996737</v>
      </c>
      <c r="AA415" s="31">
        <f t="shared" si="334"/>
        <v>13.548826794565912</v>
      </c>
      <c r="AB415" s="31">
        <f t="shared" si="335"/>
        <v>2.0781373853110483</v>
      </c>
      <c r="AD415" s="73">
        <f t="shared" si="336"/>
        <v>743.25587076369004</v>
      </c>
      <c r="AE415" s="73">
        <f t="shared" si="337"/>
        <v>39.141426200799152</v>
      </c>
      <c r="AF415" s="73">
        <f t="shared" si="338"/>
        <v>5.4410872852851733E-2</v>
      </c>
      <c r="AG415" s="73">
        <f t="shared" si="339"/>
        <v>1147.878787878788</v>
      </c>
      <c r="AH415" s="73">
        <f t="shared" si="340"/>
        <v>2071.5052495349132</v>
      </c>
      <c r="AI415" s="73">
        <f t="shared" si="341"/>
        <v>0.32233793665507765</v>
      </c>
      <c r="AJ415" s="73">
        <f t="shared" si="342"/>
        <v>399.39393939393943</v>
      </c>
      <c r="AK415" s="73">
        <f t="shared" si="343"/>
        <v>121.54690975199841</v>
      </c>
      <c r="AL415" s="73">
        <f t="shared" si="344"/>
        <v>1.803623117875394E-8</v>
      </c>
      <c r="AM415" s="73">
        <f t="shared" si="345"/>
        <v>83.63636363636364</v>
      </c>
      <c r="AN415" s="73">
        <f t="shared" si="346"/>
        <v>0.22640337582995218</v>
      </c>
      <c r="AO415" s="73">
        <f t="shared" si="347"/>
        <v>64.242424242424249</v>
      </c>
      <c r="AP415" s="73">
        <f t="shared" si="348"/>
        <v>25.732512410107255</v>
      </c>
      <c r="AQ415" s="73">
        <f t="shared" si="349"/>
        <v>927.27272727272737</v>
      </c>
      <c r="AR415" s="73">
        <f t="shared" si="350"/>
        <v>41.947051353647637</v>
      </c>
      <c r="AS415" s="73">
        <f t="shared" si="351"/>
        <v>0.60150017454832727</v>
      </c>
      <c r="AT415" s="73">
        <f t="shared" si="352"/>
        <v>206.66666666666669</v>
      </c>
      <c r="AU415" s="73">
        <f t="shared" si="353"/>
        <v>743.25587076369004</v>
      </c>
      <c r="AV415" s="73">
        <f t="shared" si="354"/>
        <v>2071.5052495349132</v>
      </c>
      <c r="AW415" s="73">
        <f t="shared" si="355"/>
        <v>121.54690975199841</v>
      </c>
      <c r="AX415" s="73">
        <f t="shared" si="356"/>
        <v>0.22640337582995218</v>
      </c>
      <c r="AY415" s="73">
        <f t="shared" si="357"/>
        <v>25.732512410107255</v>
      </c>
      <c r="AZ415" s="73">
        <f t="shared" si="358"/>
        <v>41.947051353647637</v>
      </c>
      <c r="BA415" s="73">
        <f t="shared" si="359"/>
        <v>2829.0909090909095</v>
      </c>
      <c r="BC415" s="34">
        <f t="shared" si="360"/>
        <v>9.9934473862780503E-3</v>
      </c>
      <c r="BD415" s="34">
        <f t="shared" si="361"/>
        <v>5.1063946054731073E-2</v>
      </c>
      <c r="BE415" s="34">
        <f t="shared" si="362"/>
        <v>3.1786823707634457E-2</v>
      </c>
      <c r="BF415" s="34">
        <f t="shared" si="363"/>
        <v>2.8365503942379203E-2</v>
      </c>
      <c r="BG415" s="34">
        <f t="shared" si="364"/>
        <v>0.69833449447121909</v>
      </c>
      <c r="BH415" s="34">
        <f t="shared" si="365"/>
        <v>4.8112465496363298E-2</v>
      </c>
      <c r="BI415" s="34">
        <f t="shared" si="366"/>
        <v>0.13348537283980028</v>
      </c>
      <c r="BJ415" s="34">
        <f t="shared" si="367"/>
        <v>6.4233180050230723E-2</v>
      </c>
      <c r="BL415" s="49">
        <f t="shared" si="368"/>
        <v>1</v>
      </c>
      <c r="BM415" s="49">
        <f t="shared" si="369"/>
        <v>0.62249054692257588</v>
      </c>
      <c r="BN415" s="49">
        <f t="shared" si="370"/>
        <v>13.675686045154718</v>
      </c>
      <c r="BO415" s="49">
        <f t="shared" si="371"/>
        <v>0.94220030400305654</v>
      </c>
      <c r="BP415" s="49">
        <f t="shared" si="372"/>
        <v>1.257896911871728</v>
      </c>
      <c r="BU415" s="38">
        <f t="shared" si="373"/>
        <v>4.0208894742892722E-2</v>
      </c>
      <c r="BV415" s="38">
        <f t="shared" si="374"/>
        <v>2.5029656879655575E-2</v>
      </c>
      <c r="BW415" s="38">
        <f t="shared" si="374"/>
        <v>0.54988422072647292</v>
      </c>
      <c r="BX415" s="38">
        <f t="shared" si="374"/>
        <v>3.7884832850380426E-2</v>
      </c>
      <c r="BY415" s="38">
        <f t="shared" si="322"/>
        <v>5.0578644526860117E-2</v>
      </c>
    </row>
    <row r="416" spans="1:77" x14ac:dyDescent="0.25">
      <c r="A416" s="23" t="s">
        <v>1041</v>
      </c>
      <c r="B416" s="24" t="s">
        <v>1042</v>
      </c>
      <c r="C416" s="24" t="s">
        <v>65</v>
      </c>
      <c r="D416" s="24" t="s">
        <v>66</v>
      </c>
      <c r="E416" s="25">
        <v>0.20200000000000001</v>
      </c>
      <c r="F416" s="26">
        <f t="shared" si="323"/>
        <v>3.431421685940323</v>
      </c>
      <c r="G416" s="27">
        <v>1.9498445997580441E-3</v>
      </c>
      <c r="H416" s="28">
        <f t="shared" si="324"/>
        <v>-2.7100000000000004</v>
      </c>
      <c r="I416" s="27">
        <v>5.585625805055207E-9</v>
      </c>
      <c r="J416" s="27">
        <f t="shared" si="325"/>
        <v>2.2533414419209566E-12</v>
      </c>
      <c r="K416" s="20">
        <f t="shared" si="321"/>
        <v>0.40120948214308277</v>
      </c>
      <c r="S416" s="31">
        <f t="shared" si="326"/>
        <v>0.87087133833373798</v>
      </c>
      <c r="T416" s="31">
        <f t="shared" si="327"/>
        <v>0.79879875889120611</v>
      </c>
      <c r="U416" s="31">
        <f t="shared" si="328"/>
        <v>0.96592686179428977</v>
      </c>
      <c r="V416" s="31">
        <f t="shared" si="329"/>
        <v>0.83377332101501833</v>
      </c>
      <c r="W416" s="31">
        <f t="shared" si="330"/>
        <v>0.97201289252747758</v>
      </c>
      <c r="X416" s="32">
        <f t="shared" si="331"/>
        <v>424476472.41344357</v>
      </c>
      <c r="Y416" s="31">
        <f t="shared" si="332"/>
        <v>0.24620338481409759</v>
      </c>
      <c r="Z416" s="31">
        <f t="shared" si="333"/>
        <v>0.89281251134395223</v>
      </c>
      <c r="AA416" s="31">
        <f t="shared" si="334"/>
        <v>0.87846745834484852</v>
      </c>
      <c r="AB416" s="31">
        <f t="shared" si="335"/>
        <v>0.89245286269281643</v>
      </c>
      <c r="AD416" s="73">
        <f t="shared" si="336"/>
        <v>4349.6666307191654</v>
      </c>
      <c r="AE416" s="73">
        <f t="shared" si="337"/>
        <v>21.702176903413392</v>
      </c>
      <c r="AF416" s="73">
        <f t="shared" si="338"/>
        <v>0.62593988089570685</v>
      </c>
      <c r="AG416" s="73">
        <f t="shared" si="339"/>
        <v>1147.878787878788</v>
      </c>
      <c r="AH416" s="73">
        <f t="shared" si="340"/>
        <v>6822.4627149911994</v>
      </c>
      <c r="AI416" s="73">
        <f t="shared" si="341"/>
        <v>17.990501281258691</v>
      </c>
      <c r="AJ416" s="73">
        <f t="shared" si="342"/>
        <v>399.39393939393943</v>
      </c>
      <c r="AK416" s="73">
        <f t="shared" si="343"/>
        <v>354.93356379555149</v>
      </c>
      <c r="AL416" s="73">
        <f t="shared" si="344"/>
        <v>7.3620099183170367E-8</v>
      </c>
      <c r="AM416" s="73">
        <f t="shared" si="345"/>
        <v>83.63636363636364</v>
      </c>
      <c r="AN416" s="73">
        <f t="shared" si="346"/>
        <v>64.259455792348462</v>
      </c>
      <c r="AO416" s="73">
        <f t="shared" si="347"/>
        <v>64.242424242424249</v>
      </c>
      <c r="AP416" s="73">
        <f t="shared" si="348"/>
        <v>138.75997267290373</v>
      </c>
      <c r="AQ416" s="73">
        <f t="shared" si="349"/>
        <v>927.27272727272737</v>
      </c>
      <c r="AR416" s="73">
        <f t="shared" si="350"/>
        <v>646.96003014630753</v>
      </c>
      <c r="AS416" s="73">
        <f t="shared" si="351"/>
        <v>1.400634198458784</v>
      </c>
      <c r="AT416" s="73">
        <f t="shared" si="352"/>
        <v>206.66666666666669</v>
      </c>
      <c r="AU416" s="73">
        <f t="shared" si="353"/>
        <v>4349.6666307191654</v>
      </c>
      <c r="AV416" s="73">
        <f t="shared" si="354"/>
        <v>6822.4627149911994</v>
      </c>
      <c r="AW416" s="73">
        <f t="shared" si="355"/>
        <v>354.93356379555149</v>
      </c>
      <c r="AX416" s="73">
        <f t="shared" si="356"/>
        <v>64.259455792348462</v>
      </c>
      <c r="AY416" s="73">
        <f t="shared" si="357"/>
        <v>138.75997267290373</v>
      </c>
      <c r="AZ416" s="73">
        <f t="shared" si="358"/>
        <v>646.96003014630753</v>
      </c>
      <c r="BA416" s="73">
        <f t="shared" si="359"/>
        <v>2829.0909090909095</v>
      </c>
      <c r="BC416" s="34">
        <f t="shared" si="360"/>
        <v>3.4516264460316595E-2</v>
      </c>
      <c r="BD416" s="34">
        <f t="shared" si="361"/>
        <v>3.0098423554447595E-2</v>
      </c>
      <c r="BE416" s="34">
        <f t="shared" si="362"/>
        <v>3.3252501786341641E-2</v>
      </c>
      <c r="BF416" s="34">
        <f t="shared" si="363"/>
        <v>3.3550254050356734E-2</v>
      </c>
      <c r="BG416" s="34">
        <f t="shared" si="364"/>
        <v>8.4980211412684862E-3</v>
      </c>
      <c r="BH416" s="34">
        <f t="shared" si="365"/>
        <v>3.0816552755027263E-2</v>
      </c>
      <c r="BI416" s="34">
        <f t="shared" si="366"/>
        <v>3.0255912663627267E-2</v>
      </c>
      <c r="BJ416" s="34">
        <f t="shared" si="367"/>
        <v>3.3901972785806839E-2</v>
      </c>
      <c r="BL416" s="49">
        <f t="shared" si="368"/>
        <v>1</v>
      </c>
      <c r="BM416" s="49">
        <f t="shared" si="369"/>
        <v>1.1047921405647165</v>
      </c>
      <c r="BN416" s="49">
        <f t="shared" si="370"/>
        <v>0.28234107098319267</v>
      </c>
      <c r="BO416" s="49">
        <f t="shared" si="371"/>
        <v>1.023859362576933</v>
      </c>
      <c r="BP416" s="49">
        <f t="shared" si="372"/>
        <v>1.1263703803117355</v>
      </c>
      <c r="BU416" s="38">
        <f t="shared" si="373"/>
        <v>5.5399870638568278E-2</v>
      </c>
      <c r="BV416" s="38">
        <f t="shared" si="374"/>
        <v>6.1205341669792239E-2</v>
      </c>
      <c r="BW416" s="38">
        <f t="shared" si="374"/>
        <v>1.5641658808423699E-2</v>
      </c>
      <c r="BX416" s="38">
        <f t="shared" si="374"/>
        <v>5.6721676238849064E-2</v>
      </c>
      <c r="BY416" s="38">
        <f t="shared" si="322"/>
        <v>6.2400773360385103E-2</v>
      </c>
    </row>
    <row r="417" spans="1:77" x14ac:dyDescent="0.25">
      <c r="A417" s="23" t="s">
        <v>1043</v>
      </c>
      <c r="B417" s="24" t="s">
        <v>1044</v>
      </c>
      <c r="C417" s="24" t="s">
        <v>77</v>
      </c>
      <c r="D417" s="24" t="s">
        <v>212</v>
      </c>
      <c r="E417" s="25">
        <v>1.17</v>
      </c>
      <c r="F417" s="26">
        <f t="shared" si="323"/>
        <v>0.59243348765807291</v>
      </c>
      <c r="G417" s="27">
        <v>549.54087385762534</v>
      </c>
      <c r="H417" s="28">
        <f t="shared" si="324"/>
        <v>2.7400000000000007</v>
      </c>
      <c r="I417" s="27">
        <v>11.11</v>
      </c>
      <c r="J417" s="27">
        <f t="shared" si="325"/>
        <v>4.4819728878158155E-3</v>
      </c>
      <c r="K417" s="20">
        <f t="shared" si="321"/>
        <v>0.99995170984885295</v>
      </c>
      <c r="S417" s="31">
        <f t="shared" si="326"/>
        <v>4.9015303958469918</v>
      </c>
      <c r="T417" s="31">
        <f t="shared" si="327"/>
        <v>8.4608023651302329</v>
      </c>
      <c r="U417" s="31">
        <f t="shared" si="328"/>
        <v>3.0790488654379531</v>
      </c>
      <c r="V417" s="31">
        <f t="shared" si="329"/>
        <v>25.948432246112098</v>
      </c>
      <c r="W417" s="31">
        <f t="shared" si="330"/>
        <v>2.7522971272922332</v>
      </c>
      <c r="X417" s="32">
        <f t="shared" si="331"/>
        <v>5.8996396465417957</v>
      </c>
      <c r="Y417" s="31">
        <f t="shared" si="332"/>
        <v>66.666460213457484</v>
      </c>
      <c r="Z417" s="31">
        <f t="shared" si="333"/>
        <v>4.6334641967625165</v>
      </c>
      <c r="AA417" s="31">
        <f t="shared" si="334"/>
        <v>12.964232763079439</v>
      </c>
      <c r="AB417" s="31">
        <f t="shared" si="335"/>
        <v>2.0695412694828947</v>
      </c>
      <c r="AD417" s="73">
        <f t="shared" si="336"/>
        <v>772.81985300132533</v>
      </c>
      <c r="AE417" s="73">
        <f t="shared" si="337"/>
        <v>3.7468715679397486</v>
      </c>
      <c r="AF417" s="73">
        <f t="shared" si="338"/>
        <v>5.9096050046112118E-2</v>
      </c>
      <c r="AG417" s="73">
        <f t="shared" si="339"/>
        <v>1147.878787878788</v>
      </c>
      <c r="AH417" s="73">
        <f t="shared" si="340"/>
        <v>2140.2713266334149</v>
      </c>
      <c r="AI417" s="73">
        <f t="shared" si="341"/>
        <v>0.57806960581394962</v>
      </c>
      <c r="AJ417" s="73">
        <f t="shared" si="342"/>
        <v>399.39393939393943</v>
      </c>
      <c r="AK417" s="73">
        <f t="shared" si="343"/>
        <v>125.34983835099888</v>
      </c>
      <c r="AL417" s="73">
        <f t="shared" si="344"/>
        <v>5.2969336895547308</v>
      </c>
      <c r="AM417" s="73">
        <f t="shared" si="345"/>
        <v>83.63636363636364</v>
      </c>
      <c r="AN417" s="73">
        <f t="shared" si="346"/>
        <v>0.23731416774989361</v>
      </c>
      <c r="AO417" s="73">
        <f t="shared" si="347"/>
        <v>64.242424242424249</v>
      </c>
      <c r="AP417" s="73">
        <f t="shared" si="348"/>
        <v>26.737368503392162</v>
      </c>
      <c r="AQ417" s="73">
        <f t="shared" si="349"/>
        <v>927.27272727272737</v>
      </c>
      <c r="AR417" s="73">
        <f t="shared" si="350"/>
        <v>43.838562892196578</v>
      </c>
      <c r="AS417" s="73">
        <f t="shared" si="351"/>
        <v>0.60399858578917387</v>
      </c>
      <c r="AT417" s="73">
        <f t="shared" si="352"/>
        <v>206.66666666666669</v>
      </c>
      <c r="AU417" s="73">
        <f t="shared" si="353"/>
        <v>772.81985300132533</v>
      </c>
      <c r="AV417" s="73">
        <f t="shared" si="354"/>
        <v>2140.2713266334149</v>
      </c>
      <c r="AW417" s="73">
        <f t="shared" si="355"/>
        <v>125.34983835099888</v>
      </c>
      <c r="AX417" s="73">
        <f t="shared" si="356"/>
        <v>0.23731416774989361</v>
      </c>
      <c r="AY417" s="73">
        <f t="shared" si="357"/>
        <v>26.737368503392162</v>
      </c>
      <c r="AZ417" s="73">
        <f t="shared" si="358"/>
        <v>43.838562892196578</v>
      </c>
      <c r="BA417" s="73">
        <f t="shared" si="359"/>
        <v>2829.0909090909095</v>
      </c>
      <c r="BC417" s="34">
        <f t="shared" si="360"/>
        <v>5.3064814170885002E-2</v>
      </c>
      <c r="BD417" s="34">
        <f t="shared" si="361"/>
        <v>0.26152802196046965</v>
      </c>
      <c r="BE417" s="34">
        <f t="shared" si="362"/>
        <v>0.16334503772214684</v>
      </c>
      <c r="BF417" s="34">
        <f t="shared" si="363"/>
        <v>0.1401286890063583</v>
      </c>
      <c r="BG417" s="34">
        <f t="shared" si="364"/>
        <v>3.5376433226578206</v>
      </c>
      <c r="BH417" s="34">
        <f t="shared" si="365"/>
        <v>0.24587391656865185</v>
      </c>
      <c r="BI417" s="34">
        <f t="shared" si="366"/>
        <v>0.67859506107432044</v>
      </c>
      <c r="BJ417" s="34">
        <f t="shared" si="367"/>
        <v>0.32789636576992609</v>
      </c>
      <c r="BL417" s="49">
        <f t="shared" si="368"/>
        <v>1</v>
      </c>
      <c r="BM417" s="49">
        <f t="shared" si="369"/>
        <v>0.62457948673215857</v>
      </c>
      <c r="BN417" s="49">
        <f t="shared" si="370"/>
        <v>13.526823229644357</v>
      </c>
      <c r="BO417" s="49">
        <f t="shared" si="371"/>
        <v>0.94014367839258184</v>
      </c>
      <c r="BP417" s="49">
        <f t="shared" si="372"/>
        <v>1.2537714441150329</v>
      </c>
      <c r="BU417" s="38">
        <f t="shared" si="373"/>
        <v>4.0400362127780802E-2</v>
      </c>
      <c r="BV417" s="38">
        <f t="shared" si="374"/>
        <v>2.523323744156267E-2</v>
      </c>
      <c r="BW417" s="38">
        <f t="shared" si="374"/>
        <v>0.54648855691610942</v>
      </c>
      <c r="BX417" s="38">
        <f t="shared" si="374"/>
        <v>3.7982145059204199E-2</v>
      </c>
      <c r="BY417" s="38">
        <f t="shared" si="322"/>
        <v>5.0652820367718024E-2</v>
      </c>
    </row>
    <row r="418" spans="1:77" x14ac:dyDescent="0.25">
      <c r="A418" s="23" t="s">
        <v>1045</v>
      </c>
      <c r="B418" s="24" t="s">
        <v>1046</v>
      </c>
      <c r="C418" s="24" t="s">
        <v>178</v>
      </c>
      <c r="D418" s="24" t="s">
        <v>90</v>
      </c>
      <c r="E418" s="25">
        <v>1.71</v>
      </c>
      <c r="F418" s="26">
        <f t="shared" si="323"/>
        <v>0.40534922839762882</v>
      </c>
      <c r="G418" s="27">
        <v>6456.5422903465615</v>
      </c>
      <c r="H418" s="28">
        <f t="shared" si="324"/>
        <v>3.8100000000000005</v>
      </c>
      <c r="I418" s="27">
        <v>2.9188999999999999E-3</v>
      </c>
      <c r="J418" s="27">
        <f t="shared" si="325"/>
        <v>1.177536513253428E-6</v>
      </c>
      <c r="K418" s="20">
        <f t="shared" si="321"/>
        <v>0.99989099630804124</v>
      </c>
      <c r="S418" s="31">
        <f t="shared" si="326"/>
        <v>5.3182887418652358</v>
      </c>
      <c r="T418" s="31">
        <f t="shared" si="327"/>
        <v>10.101286283187111</v>
      </c>
      <c r="U418" s="31">
        <f t="shared" si="328"/>
        <v>3.2975394940441394</v>
      </c>
      <c r="V418" s="31">
        <f t="shared" si="329"/>
        <v>295.90624480984701</v>
      </c>
      <c r="W418" s="31">
        <f t="shared" si="330"/>
        <v>2.9363733050428427</v>
      </c>
      <c r="X418" s="32">
        <f t="shared" si="331"/>
        <v>255097.29927138885</v>
      </c>
      <c r="Y418" s="31">
        <f t="shared" si="332"/>
        <v>73.534120311478887</v>
      </c>
      <c r="Z418" s="31">
        <f t="shared" si="333"/>
        <v>5.0202366295584575</v>
      </c>
      <c r="AA418" s="31">
        <f t="shared" si="334"/>
        <v>14.213865512189551</v>
      </c>
      <c r="AB418" s="31">
        <f t="shared" si="335"/>
        <v>2.0871324720049893</v>
      </c>
      <c r="AD418" s="73">
        <f t="shared" si="336"/>
        <v>712.25918408323741</v>
      </c>
      <c r="AE418" s="73">
        <f t="shared" si="337"/>
        <v>2.5636489675377225</v>
      </c>
      <c r="AF418" s="73">
        <f t="shared" si="338"/>
        <v>4.9498646606246102E-2</v>
      </c>
      <c r="AG418" s="73">
        <f t="shared" si="339"/>
        <v>1147.878787878788</v>
      </c>
      <c r="AH418" s="73">
        <f t="shared" si="340"/>
        <v>1998.4597642886606</v>
      </c>
      <c r="AI418" s="73">
        <f t="shared" si="341"/>
        <v>5.0691731800520751E-2</v>
      </c>
      <c r="AJ418" s="73">
        <f t="shared" si="342"/>
        <v>399.39393939393943</v>
      </c>
      <c r="AK418" s="73">
        <f t="shared" si="343"/>
        <v>117.49187319184075</v>
      </c>
      <c r="AL418" s="73">
        <f t="shared" si="344"/>
        <v>1.2250227693220007E-4</v>
      </c>
      <c r="AM418" s="73">
        <f t="shared" si="345"/>
        <v>83.63636363636364</v>
      </c>
      <c r="AN418" s="73">
        <f t="shared" si="346"/>
        <v>0.2151504016825557</v>
      </c>
      <c r="AO418" s="73">
        <f t="shared" si="347"/>
        <v>64.242424242424249</v>
      </c>
      <c r="AP418" s="73">
        <f t="shared" si="348"/>
        <v>24.677450251385761</v>
      </c>
      <c r="AQ418" s="73">
        <f t="shared" si="349"/>
        <v>927.27272727272737</v>
      </c>
      <c r="AR418" s="73">
        <f t="shared" si="350"/>
        <v>39.984431599267708</v>
      </c>
      <c r="AS418" s="73">
        <f t="shared" si="351"/>
        <v>0.59890783971138939</v>
      </c>
      <c r="AT418" s="73">
        <f t="shared" si="352"/>
        <v>206.66666666666669</v>
      </c>
      <c r="AU418" s="73">
        <f t="shared" si="353"/>
        <v>712.25918408323741</v>
      </c>
      <c r="AV418" s="73">
        <f t="shared" si="354"/>
        <v>1998.4597642886606</v>
      </c>
      <c r="AW418" s="73">
        <f t="shared" si="355"/>
        <v>117.49187319184075</v>
      </c>
      <c r="AX418" s="73">
        <f t="shared" si="356"/>
        <v>0.2151504016825557</v>
      </c>
      <c r="AY418" s="73">
        <f t="shared" si="357"/>
        <v>24.677450251385761</v>
      </c>
      <c r="AZ418" s="73">
        <f t="shared" si="358"/>
        <v>39.984431599267708</v>
      </c>
      <c r="BA418" s="73">
        <f t="shared" si="359"/>
        <v>2829.0909090909095</v>
      </c>
      <c r="BC418" s="34">
        <f t="shared" si="360"/>
        <v>8.7370900121618827E-2</v>
      </c>
      <c r="BD418" s="34">
        <f t="shared" si="361"/>
        <v>0.46590240800357319</v>
      </c>
      <c r="BE418" s="34">
        <f t="shared" si="362"/>
        <v>0.28810168596664731</v>
      </c>
      <c r="BF418" s="34">
        <f t="shared" si="363"/>
        <v>0.25655331126073988</v>
      </c>
      <c r="BG418" s="34">
        <f t="shared" si="364"/>
        <v>6.424742281265325</v>
      </c>
      <c r="BH418" s="34">
        <f t="shared" si="365"/>
        <v>0.4386225931480443</v>
      </c>
      <c r="BI418" s="34">
        <f t="shared" si="366"/>
        <v>1.2235512303544063</v>
      </c>
      <c r="BJ418" s="34">
        <f t="shared" si="367"/>
        <v>0.58623553931821604</v>
      </c>
      <c r="BL418" s="49">
        <f t="shared" si="368"/>
        <v>1</v>
      </c>
      <c r="BM418" s="49">
        <f t="shared" si="369"/>
        <v>0.6183734640934454</v>
      </c>
      <c r="BN418" s="49">
        <f t="shared" si="370"/>
        <v>13.789888549397777</v>
      </c>
      <c r="BO418" s="49">
        <f t="shared" si="371"/>
        <v>0.94144736239414395</v>
      </c>
      <c r="BP418" s="49">
        <f t="shared" si="372"/>
        <v>1.2582796938746879</v>
      </c>
      <c r="BU418" s="38">
        <f t="shared" si="373"/>
        <v>4.0130197741977403E-2</v>
      </c>
      <c r="BV418" s="38">
        <f t="shared" si="374"/>
        <v>2.4815449392461528E-2</v>
      </c>
      <c r="BW418" s="38">
        <f t="shared" si="374"/>
        <v>0.55339095432716268</v>
      </c>
      <c r="BX418" s="38">
        <f t="shared" si="374"/>
        <v>3.7780468816540055E-2</v>
      </c>
      <c r="BY418" s="38">
        <f t="shared" si="322"/>
        <v>5.0495012929906019E-2</v>
      </c>
    </row>
    <row r="419" spans="1:77" x14ac:dyDescent="0.25">
      <c r="A419" s="23" t="s">
        <v>1047</v>
      </c>
      <c r="B419" s="24" t="s">
        <v>1048</v>
      </c>
      <c r="C419" s="24" t="s">
        <v>65</v>
      </c>
      <c r="D419" s="24" t="s">
        <v>66</v>
      </c>
      <c r="E419" s="25">
        <v>3.8399999999999997E-2</v>
      </c>
      <c r="F419" s="26">
        <f t="shared" si="323"/>
        <v>18.050707827081911</v>
      </c>
      <c r="G419" s="27">
        <v>831.7637711026714</v>
      </c>
      <c r="H419" s="28">
        <f t="shared" si="324"/>
        <v>2.9200000000000004</v>
      </c>
      <c r="I419" s="27">
        <v>7.1103999999999991E-4</v>
      </c>
      <c r="J419" s="27">
        <f t="shared" si="325"/>
        <v>2.8684626482021218E-7</v>
      </c>
      <c r="K419" s="20">
        <f t="shared" si="321"/>
        <v>0.9999503740454937</v>
      </c>
      <c r="S419" s="31">
        <f t="shared" si="326"/>
        <v>5.0466547974786886</v>
      </c>
      <c r="T419" s="31">
        <f t="shared" si="327"/>
        <v>8.9969902502838082</v>
      </c>
      <c r="U419" s="31">
        <f t="shared" si="328"/>
        <v>3.1551320969834062</v>
      </c>
      <c r="V419" s="31">
        <f t="shared" si="329"/>
        <v>38.846393601428296</v>
      </c>
      <c r="W419" s="31">
        <f t="shared" si="330"/>
        <v>2.8163964918423021</v>
      </c>
      <c r="X419" s="32">
        <f t="shared" si="331"/>
        <v>137810.59457655952</v>
      </c>
      <c r="Y419" s="31">
        <f t="shared" si="332"/>
        <v>69.05793016686691</v>
      </c>
      <c r="Z419" s="31">
        <f t="shared" si="333"/>
        <v>4.768146845384722</v>
      </c>
      <c r="AA419" s="31">
        <f t="shared" si="334"/>
        <v>13.399382308869312</v>
      </c>
      <c r="AB419" s="31">
        <f t="shared" si="335"/>
        <v>2.0760046152225189</v>
      </c>
      <c r="AD419" s="73">
        <f t="shared" si="336"/>
        <v>750.59621710058047</v>
      </c>
      <c r="AE419" s="73">
        <f t="shared" si="337"/>
        <v>114.16249308566422</v>
      </c>
      <c r="AF419" s="73">
        <f t="shared" si="338"/>
        <v>5.5574140472612783E-2</v>
      </c>
      <c r="AG419" s="73">
        <f t="shared" si="339"/>
        <v>1147.878787878788</v>
      </c>
      <c r="AH419" s="73">
        <f t="shared" si="340"/>
        <v>2088.6605686971525</v>
      </c>
      <c r="AI419" s="73">
        <f t="shared" si="341"/>
        <v>0.3861362306602506</v>
      </c>
      <c r="AJ419" s="73">
        <f t="shared" si="342"/>
        <v>399.39393939393943</v>
      </c>
      <c r="AK419" s="73">
        <f t="shared" si="343"/>
        <v>122.49695701556692</v>
      </c>
      <c r="AL419" s="73">
        <f t="shared" si="344"/>
        <v>2.2676050485102088E-4</v>
      </c>
      <c r="AM419" s="73">
        <f t="shared" si="345"/>
        <v>83.63636363636364</v>
      </c>
      <c r="AN419" s="73">
        <f t="shared" si="346"/>
        <v>0.22909599931766733</v>
      </c>
      <c r="AO419" s="73">
        <f t="shared" si="347"/>
        <v>64.242424242424249</v>
      </c>
      <c r="AP419" s="73">
        <f t="shared" si="348"/>
        <v>25.982135973020242</v>
      </c>
      <c r="AQ419" s="73">
        <f t="shared" si="349"/>
        <v>927.27272727272737</v>
      </c>
      <c r="AR419" s="73">
        <f t="shared" si="350"/>
        <v>42.414890495149358</v>
      </c>
      <c r="AS419" s="73">
        <f t="shared" si="351"/>
        <v>0.6021181219127576</v>
      </c>
      <c r="AT419" s="73">
        <f t="shared" si="352"/>
        <v>206.66666666666669</v>
      </c>
      <c r="AU419" s="73">
        <f t="shared" si="353"/>
        <v>750.59621710058047</v>
      </c>
      <c r="AV419" s="73">
        <f t="shared" si="354"/>
        <v>2088.6605686971525</v>
      </c>
      <c r="AW419" s="73">
        <f t="shared" si="355"/>
        <v>122.49695701556692</v>
      </c>
      <c r="AX419" s="73">
        <f t="shared" si="356"/>
        <v>0.22909599931766733</v>
      </c>
      <c r="AY419" s="73">
        <f t="shared" si="357"/>
        <v>25.982135973020242</v>
      </c>
      <c r="AZ419" s="73">
        <f t="shared" si="358"/>
        <v>42.414890495149358</v>
      </c>
      <c r="BA419" s="73">
        <f t="shared" si="359"/>
        <v>2829.0909090909095</v>
      </c>
      <c r="BC419" s="34">
        <f t="shared" si="360"/>
        <v>3.573079445874915E-3</v>
      </c>
      <c r="BD419" s="34">
        <f t="shared" si="361"/>
        <v>1.8078703150285955E-2</v>
      </c>
      <c r="BE419" s="34">
        <f t="shared" si="362"/>
        <v>1.1271453861118602E-2</v>
      </c>
      <c r="BF419" s="34">
        <f t="shared" si="363"/>
        <v>1.0063189787940578E-2</v>
      </c>
      <c r="BG419" s="34">
        <f t="shared" si="364"/>
        <v>0.2467494708538974</v>
      </c>
      <c r="BH419" s="34">
        <f t="shared" si="365"/>
        <v>1.7036967488157466E-2</v>
      </c>
      <c r="BI419" s="34">
        <f t="shared" si="366"/>
        <v>4.7206912266174184E-2</v>
      </c>
      <c r="BJ419" s="34">
        <f t="shared" si="367"/>
        <v>2.2739309884007294E-2</v>
      </c>
      <c r="BL419" s="49">
        <f t="shared" si="368"/>
        <v>1</v>
      </c>
      <c r="BM419" s="49">
        <f t="shared" si="369"/>
        <v>0.62346584085265644</v>
      </c>
      <c r="BN419" s="49">
        <f t="shared" si="370"/>
        <v>13.648626718559429</v>
      </c>
      <c r="BO419" s="49">
        <f t="shared" si="371"/>
        <v>0.9423777439416603</v>
      </c>
      <c r="BP419" s="49">
        <f t="shared" si="372"/>
        <v>1.2577954123688138</v>
      </c>
      <c r="BU419" s="38">
        <f t="shared" si="373"/>
        <v>4.0227809148497051E-2</v>
      </c>
      <c r="BV419" s="38">
        <f t="shared" si="374"/>
        <v>2.50806648564279E-2</v>
      </c>
      <c r="BW419" s="38">
        <f t="shared" si="374"/>
        <v>0.54905435077328624</v>
      </c>
      <c r="BX419" s="38">
        <f t="shared" si="374"/>
        <v>3.7909792029076336E-2</v>
      </c>
      <c r="BY419" s="38">
        <f t="shared" si="322"/>
        <v>5.059835379662779E-2</v>
      </c>
    </row>
    <row r="420" spans="1:77" x14ac:dyDescent="0.25">
      <c r="A420" s="23" t="s">
        <v>1049</v>
      </c>
      <c r="B420" s="24" t="s">
        <v>1050</v>
      </c>
      <c r="C420" s="24" t="s">
        <v>215</v>
      </c>
      <c r="D420" s="24" t="s">
        <v>66</v>
      </c>
      <c r="E420" s="25">
        <v>21.7</v>
      </c>
      <c r="F420" s="26">
        <f t="shared" si="323"/>
        <v>3.1942266385250939E-2</v>
      </c>
      <c r="G420" s="27">
        <v>1412537.5446227565</v>
      </c>
      <c r="H420" s="28">
        <f t="shared" si="324"/>
        <v>6.15</v>
      </c>
      <c r="I420" s="27">
        <v>0.66152636347098215</v>
      </c>
      <c r="J420" s="27">
        <f t="shared" si="325"/>
        <v>2.6687157746645661E-4</v>
      </c>
      <c r="K420" s="20">
        <f t="shared" si="321"/>
        <v>0.98452710695374879</v>
      </c>
      <c r="S420" s="31">
        <f t="shared" si="326"/>
        <v>5.3612855653715821</v>
      </c>
      <c r="T420" s="31">
        <f t="shared" si="327"/>
        <v>10.289463916252254</v>
      </c>
      <c r="U420" s="31">
        <f t="shared" si="328"/>
        <v>3.3200811013946003</v>
      </c>
      <c r="V420" s="31">
        <f t="shared" si="329"/>
        <v>64555.676120182841</v>
      </c>
      <c r="W420" s="31">
        <f t="shared" si="330"/>
        <v>2.9553643846506863</v>
      </c>
      <c r="X420" s="32">
        <f t="shared" si="331"/>
        <v>245470.49895078177</v>
      </c>
      <c r="Y420" s="31">
        <f t="shared" si="332"/>
        <v>74.242654578296609</v>
      </c>
      <c r="Z420" s="31">
        <f t="shared" si="333"/>
        <v>5.0601398161147237</v>
      </c>
      <c r="AA420" s="31">
        <f t="shared" si="334"/>
        <v>14.34278971796631</v>
      </c>
      <c r="AB420" s="31">
        <f t="shared" si="335"/>
        <v>2.0887881698804791</v>
      </c>
      <c r="AD420" s="73">
        <f t="shared" si="336"/>
        <v>706.54695666028374</v>
      </c>
      <c r="AE420" s="73">
        <f t="shared" si="337"/>
        <v>0.20202026426218922</v>
      </c>
      <c r="AF420" s="73">
        <f t="shared" si="338"/>
        <v>4.8593396514102917E-2</v>
      </c>
      <c r="AG420" s="73">
        <f t="shared" si="339"/>
        <v>1147.878787878788</v>
      </c>
      <c r="AH420" s="73">
        <f t="shared" si="340"/>
        <v>1984.8912718523259</v>
      </c>
      <c r="AI420" s="73">
        <f t="shared" si="341"/>
        <v>2.3235756948892622E-4</v>
      </c>
      <c r="AJ420" s="73">
        <f t="shared" si="342"/>
        <v>399.39393939393943</v>
      </c>
      <c r="AK420" s="73">
        <f t="shared" si="343"/>
        <v>116.73687406934687</v>
      </c>
      <c r="AL420" s="73">
        <f t="shared" si="344"/>
        <v>1.2730654043387023E-4</v>
      </c>
      <c r="AM420" s="73">
        <f t="shared" si="345"/>
        <v>83.63636363636364</v>
      </c>
      <c r="AN420" s="73">
        <f t="shared" si="346"/>
        <v>0.21309711529378678</v>
      </c>
      <c r="AO420" s="73">
        <f t="shared" si="347"/>
        <v>64.242424242424249</v>
      </c>
      <c r="AP420" s="73">
        <f t="shared" si="348"/>
        <v>24.482849126338174</v>
      </c>
      <c r="AQ420" s="73">
        <f t="shared" si="349"/>
        <v>927.27272727272737</v>
      </c>
      <c r="AR420" s="73">
        <f t="shared" si="350"/>
        <v>39.625020272131437</v>
      </c>
      <c r="AS420" s="73">
        <f t="shared" si="351"/>
        <v>0.59843310969705721</v>
      </c>
      <c r="AT420" s="73">
        <f t="shared" si="352"/>
        <v>206.66666666666669</v>
      </c>
      <c r="AU420" s="73">
        <f t="shared" si="353"/>
        <v>706.54695666028374</v>
      </c>
      <c r="AV420" s="73">
        <f t="shared" si="354"/>
        <v>1984.8912718523259</v>
      </c>
      <c r="AW420" s="73">
        <f t="shared" si="355"/>
        <v>116.73687406934687</v>
      </c>
      <c r="AX420" s="73">
        <f t="shared" si="356"/>
        <v>0.21309711529378678</v>
      </c>
      <c r="AY420" s="73">
        <f t="shared" si="357"/>
        <v>24.482849126338174</v>
      </c>
      <c r="AZ420" s="73">
        <f t="shared" si="358"/>
        <v>39.625020272131437</v>
      </c>
      <c r="BA420" s="73">
        <f t="shared" si="359"/>
        <v>2829.0909090909095</v>
      </c>
      <c r="BC420" s="34">
        <f t="shared" si="360"/>
        <v>0.17987286465226415</v>
      </c>
      <c r="BD420" s="34">
        <f t="shared" si="361"/>
        <v>0.96693303277335263</v>
      </c>
      <c r="BE420" s="34">
        <f t="shared" si="362"/>
        <v>0.59719242867648092</v>
      </c>
      <c r="BF420" s="34">
        <f t="shared" si="363"/>
        <v>0.53158927823761271</v>
      </c>
      <c r="BG420" s="34">
        <f t="shared" si="364"/>
        <v>13.354238958386746</v>
      </c>
      <c r="BH420" s="34">
        <f t="shared" si="365"/>
        <v>0.91018184426553639</v>
      </c>
      <c r="BI420" s="34">
        <f t="shared" si="366"/>
        <v>2.541495971855555</v>
      </c>
      <c r="BJ420" s="34">
        <f t="shared" si="367"/>
        <v>1.2167322701760515</v>
      </c>
      <c r="BL420" s="49">
        <f t="shared" si="368"/>
        <v>1</v>
      </c>
      <c r="BM420" s="49">
        <f t="shared" si="369"/>
        <v>0.61761508650047514</v>
      </c>
      <c r="BN420" s="49">
        <f t="shared" si="370"/>
        <v>13.810924340938259</v>
      </c>
      <c r="BO420" s="49">
        <f t="shared" si="371"/>
        <v>0.94130804659238632</v>
      </c>
      <c r="BP420" s="49">
        <f t="shared" si="372"/>
        <v>1.2583418178260244</v>
      </c>
      <c r="BU420" s="38">
        <f t="shared" si="373"/>
        <v>4.0115906727658641E-2</v>
      </c>
      <c r="BV420" s="38">
        <f t="shared" si="374"/>
        <v>2.4776189203647884E-2</v>
      </c>
      <c r="BW420" s="38">
        <f t="shared" si="374"/>
        <v>0.5540377526838296</v>
      </c>
      <c r="BX420" s="38">
        <f t="shared" si="374"/>
        <v>3.7761425799094722E-2</v>
      </c>
      <c r="BY420" s="38">
        <f t="shared" si="322"/>
        <v>5.0479522995421217E-2</v>
      </c>
    </row>
    <row r="421" spans="1:77" x14ac:dyDescent="0.25">
      <c r="A421" s="23" t="s">
        <v>1051</v>
      </c>
      <c r="B421" s="24" t="s">
        <v>1052</v>
      </c>
      <c r="C421" s="24" t="s">
        <v>1053</v>
      </c>
      <c r="D421" s="24" t="s">
        <v>66</v>
      </c>
      <c r="E421" s="25">
        <v>0.13600000000000001</v>
      </c>
      <c r="F421" s="26">
        <f t="shared" si="323"/>
        <v>5.0966704452937153</v>
      </c>
      <c r="G421" s="27">
        <v>30902.954325135954</v>
      </c>
      <c r="H421" s="28">
        <f t="shared" si="324"/>
        <v>4.4900000000000011</v>
      </c>
      <c r="I421" s="27">
        <v>1.3534000000000001E-2</v>
      </c>
      <c r="J421" s="27">
        <f t="shared" si="325"/>
        <v>5.4598578815210854E-6</v>
      </c>
      <c r="K421" s="20">
        <f t="shared" si="321"/>
        <v>0.99962013014717843</v>
      </c>
      <c r="S421" s="31">
        <f t="shared" si="326"/>
        <v>5.3523907586189523</v>
      </c>
      <c r="T421" s="31">
        <f t="shared" si="327"/>
        <v>10.250213120822412</v>
      </c>
      <c r="U421" s="31">
        <f t="shared" si="328"/>
        <v>3.315417890837979</v>
      </c>
      <c r="V421" s="31">
        <f t="shared" si="329"/>
        <v>1413.139753425829</v>
      </c>
      <c r="W421" s="31">
        <f t="shared" si="330"/>
        <v>2.9514356762168963</v>
      </c>
      <c r="X421" s="32">
        <f t="shared" si="331"/>
        <v>262665.88646332832</v>
      </c>
      <c r="Y421" s="31">
        <f t="shared" si="332"/>
        <v>74.096079206745515</v>
      </c>
      <c r="Z421" s="31">
        <f t="shared" si="333"/>
        <v>5.0518849939142028</v>
      </c>
      <c r="AA421" s="31">
        <f t="shared" si="334"/>
        <v>14.316119005978685</v>
      </c>
      <c r="AB421" s="31">
        <f t="shared" si="335"/>
        <v>2.088447885694972</v>
      </c>
      <c r="AD421" s="73">
        <f t="shared" si="336"/>
        <v>707.72112329433071</v>
      </c>
      <c r="AE421" s="73">
        <f t="shared" si="337"/>
        <v>32.234115694775774</v>
      </c>
      <c r="AF421" s="73">
        <f t="shared" si="338"/>
        <v>4.8779473568631826E-2</v>
      </c>
      <c r="AG421" s="73">
        <f t="shared" si="339"/>
        <v>1147.878787878788</v>
      </c>
      <c r="AH421" s="73">
        <f t="shared" si="340"/>
        <v>1987.6830665030773</v>
      </c>
      <c r="AI421" s="73">
        <f t="shared" si="341"/>
        <v>1.0614661404603463E-2</v>
      </c>
      <c r="AJ421" s="73">
        <f t="shared" si="342"/>
        <v>399.39393939393943</v>
      </c>
      <c r="AK421" s="73">
        <f t="shared" si="343"/>
        <v>116.89226459518018</v>
      </c>
      <c r="AL421" s="73">
        <f t="shared" si="344"/>
        <v>1.189724346041522E-4</v>
      </c>
      <c r="AM421" s="73">
        <f t="shared" si="345"/>
        <v>83.63636363636364</v>
      </c>
      <c r="AN421" s="73">
        <f t="shared" si="346"/>
        <v>0.21351865971536813</v>
      </c>
      <c r="AO421" s="73">
        <f t="shared" si="347"/>
        <v>64.242424242424249</v>
      </c>
      <c r="AP421" s="73">
        <f t="shared" si="348"/>
        <v>24.522854305938175</v>
      </c>
      <c r="AQ421" s="73">
        <f t="shared" si="349"/>
        <v>927.27272727272737</v>
      </c>
      <c r="AR421" s="73">
        <f t="shared" si="350"/>
        <v>39.698841082278406</v>
      </c>
      <c r="AS421" s="73">
        <f t="shared" si="351"/>
        <v>0.59853061623514636</v>
      </c>
      <c r="AT421" s="73">
        <f t="shared" si="352"/>
        <v>206.66666666666669</v>
      </c>
      <c r="AU421" s="73">
        <f t="shared" si="353"/>
        <v>707.72112329433071</v>
      </c>
      <c r="AV421" s="73">
        <f t="shared" si="354"/>
        <v>1987.6830665030773</v>
      </c>
      <c r="AW421" s="73">
        <f t="shared" si="355"/>
        <v>116.89226459518018</v>
      </c>
      <c r="AX421" s="73">
        <f t="shared" si="356"/>
        <v>0.21351865971536813</v>
      </c>
      <c r="AY421" s="73">
        <f t="shared" si="357"/>
        <v>24.522854305938175</v>
      </c>
      <c r="AZ421" s="73">
        <f t="shared" si="358"/>
        <v>39.698841082278406</v>
      </c>
      <c r="BA421" s="73">
        <f t="shared" si="359"/>
        <v>2829.0909090909095</v>
      </c>
      <c r="BC421" s="34">
        <f t="shared" si="360"/>
        <v>1.1446654315603993E-2</v>
      </c>
      <c r="BD421" s="34">
        <f t="shared" si="361"/>
        <v>6.143092157155617E-2</v>
      </c>
      <c r="BE421" s="34">
        <f t="shared" si="362"/>
        <v>3.7950239845627488E-2</v>
      </c>
      <c r="BF421" s="34">
        <f t="shared" si="363"/>
        <v>3.3784029535158529E-2</v>
      </c>
      <c r="BG421" s="34">
        <f t="shared" si="364"/>
        <v>0.84815220482122899</v>
      </c>
      <c r="BH421" s="34">
        <f t="shared" si="365"/>
        <v>5.7827181167523056E-2</v>
      </c>
      <c r="BI421" s="34">
        <f t="shared" si="366"/>
        <v>0.16143770495437973</v>
      </c>
      <c r="BJ421" s="34">
        <f t="shared" si="367"/>
        <v>7.7300327223946114E-2</v>
      </c>
      <c r="BL421" s="49">
        <f t="shared" si="368"/>
        <v>1</v>
      </c>
      <c r="BM421" s="49">
        <f t="shared" si="369"/>
        <v>0.61777096736896853</v>
      </c>
      <c r="BN421" s="49">
        <f t="shared" si="370"/>
        <v>13.806600700809632</v>
      </c>
      <c r="BO421" s="49">
        <f t="shared" si="371"/>
        <v>0.9413367028877242</v>
      </c>
      <c r="BP421" s="49">
        <f t="shared" si="372"/>
        <v>1.2583292785849696</v>
      </c>
      <c r="BU421" s="38">
        <f t="shared" si="373"/>
        <v>4.0118838523662749E-2</v>
      </c>
      <c r="BV421" s="38">
        <f t="shared" si="374"/>
        <v>2.4784253684482577E-2</v>
      </c>
      <c r="BW421" s="38">
        <f t="shared" si="374"/>
        <v>0.55390478407647059</v>
      </c>
      <c r="BX421" s="38">
        <f t="shared" si="374"/>
        <v>3.7765335179549706E-2</v>
      </c>
      <c r="BY421" s="38">
        <f t="shared" si="322"/>
        <v>5.0482709137147433E-2</v>
      </c>
    </row>
    <row r="422" spans="1:77" x14ac:dyDescent="0.25">
      <c r="A422" s="23" t="s">
        <v>1054</v>
      </c>
      <c r="B422" s="24" t="s">
        <v>1055</v>
      </c>
      <c r="C422" s="24" t="s">
        <v>1036</v>
      </c>
      <c r="D422" s="24" t="s">
        <v>66</v>
      </c>
      <c r="E422" s="25">
        <v>0.52500000000000002</v>
      </c>
      <c r="F422" s="26">
        <f t="shared" si="323"/>
        <v>1.3202803439237052</v>
      </c>
      <c r="G422" s="27">
        <v>5.1286138399136494</v>
      </c>
      <c r="H422" s="28">
        <f t="shared" si="324"/>
        <v>0.71000000000000008</v>
      </c>
      <c r="I422" s="27">
        <v>1.5038088733441842E-7</v>
      </c>
      <c r="J422" s="27">
        <f t="shared" si="325"/>
        <v>6.0666342023271658E-11</v>
      </c>
      <c r="K422" s="20">
        <f t="shared" si="321"/>
        <v>0.99939600607299595</v>
      </c>
      <c r="S422" s="31">
        <f t="shared" si="326"/>
        <v>1.2102430243831577</v>
      </c>
      <c r="T422" s="31">
        <f t="shared" si="327"/>
        <v>1.1556839622069708</v>
      </c>
      <c r="U422" s="31">
        <f t="shared" si="328"/>
        <v>1.1438465932754038</v>
      </c>
      <c r="V422" s="31">
        <f t="shared" si="329"/>
        <v>1.0680686767027479</v>
      </c>
      <c r="W422" s="31">
        <f t="shared" si="330"/>
        <v>1.1219084936632555</v>
      </c>
      <c r="X422" s="32">
        <f t="shared" si="331"/>
        <v>19685473.873038273</v>
      </c>
      <c r="Y422" s="31">
        <f t="shared" si="332"/>
        <v>5.8386274093057899</v>
      </c>
      <c r="Z422" s="31">
        <f t="shared" si="333"/>
        <v>1.2077662822509141</v>
      </c>
      <c r="AA422" s="31">
        <f t="shared" si="334"/>
        <v>1.8960594923373852</v>
      </c>
      <c r="AB422" s="31">
        <f t="shared" si="335"/>
        <v>1.3269455856664751</v>
      </c>
      <c r="AD422" s="73">
        <f t="shared" si="336"/>
        <v>3129.9498726139618</v>
      </c>
      <c r="AE422" s="73">
        <f t="shared" si="337"/>
        <v>8.3501709228371528</v>
      </c>
      <c r="AF422" s="73">
        <f t="shared" si="338"/>
        <v>0.43264423177177852</v>
      </c>
      <c r="AG422" s="73">
        <f t="shared" si="339"/>
        <v>1147.878787878788</v>
      </c>
      <c r="AH422" s="73">
        <f t="shared" si="340"/>
        <v>5761.2620772244818</v>
      </c>
      <c r="AI422" s="73">
        <f t="shared" si="341"/>
        <v>14.044040731825168</v>
      </c>
      <c r="AJ422" s="73">
        <f t="shared" si="342"/>
        <v>399.39393939393943</v>
      </c>
      <c r="AK422" s="73">
        <f t="shared" si="343"/>
        <v>307.51171057944839</v>
      </c>
      <c r="AL422" s="73">
        <f t="shared" si="344"/>
        <v>1.5874649602822515E-6</v>
      </c>
      <c r="AM422" s="73">
        <f t="shared" si="345"/>
        <v>83.63636363636364</v>
      </c>
      <c r="AN422" s="73">
        <f t="shared" si="346"/>
        <v>2.7096943191086682</v>
      </c>
      <c r="AO422" s="73">
        <f t="shared" si="347"/>
        <v>64.242424242424249</v>
      </c>
      <c r="AP422" s="73">
        <f t="shared" si="348"/>
        <v>102.57501099072398</v>
      </c>
      <c r="AQ422" s="73">
        <f t="shared" si="349"/>
        <v>927.27272727272737</v>
      </c>
      <c r="AR422" s="73">
        <f t="shared" si="350"/>
        <v>299.74446246552901</v>
      </c>
      <c r="AS422" s="73">
        <f t="shared" si="351"/>
        <v>0.94201300603609295</v>
      </c>
      <c r="AT422" s="73">
        <f t="shared" si="352"/>
        <v>206.66666666666669</v>
      </c>
      <c r="AU422" s="73">
        <f t="shared" si="353"/>
        <v>3129.9498726139618</v>
      </c>
      <c r="AV422" s="73">
        <f t="shared" si="354"/>
        <v>5761.2620772244818</v>
      </c>
      <c r="AW422" s="73">
        <f t="shared" si="355"/>
        <v>307.51171057944839</v>
      </c>
      <c r="AX422" s="73">
        <f t="shared" si="356"/>
        <v>2.7096943191086682</v>
      </c>
      <c r="AY422" s="73">
        <f t="shared" si="357"/>
        <v>102.57501099072398</v>
      </c>
      <c r="AZ422" s="73">
        <f t="shared" si="358"/>
        <v>299.74446246552901</v>
      </c>
      <c r="BA422" s="73">
        <f t="shared" si="359"/>
        <v>2829.0909090909095</v>
      </c>
      <c r="BC422" s="34">
        <f t="shared" si="360"/>
        <v>0.13128572839826239</v>
      </c>
      <c r="BD422" s="34">
        <f t="shared" si="361"/>
        <v>0.15911169266867953</v>
      </c>
      <c r="BE422" s="34">
        <f t="shared" si="362"/>
        <v>0.14980555705170231</v>
      </c>
      <c r="BF422" s="34">
        <f t="shared" si="363"/>
        <v>0.14729057302642104</v>
      </c>
      <c r="BG422" s="34">
        <f t="shared" si="364"/>
        <v>0.76652845227677036</v>
      </c>
      <c r="BH422" s="34">
        <f t="shared" si="365"/>
        <v>0.1585624761001726</v>
      </c>
      <c r="BI422" s="34">
        <f t="shared" si="366"/>
        <v>0.24814569901310751</v>
      </c>
      <c r="BJ422" s="34">
        <f t="shared" si="367"/>
        <v>0.18700518068981195</v>
      </c>
      <c r="BL422" s="49">
        <f t="shared" si="368"/>
        <v>1</v>
      </c>
      <c r="BM422" s="49">
        <f t="shared" si="369"/>
        <v>0.9415119312673299</v>
      </c>
      <c r="BN422" s="49">
        <f t="shared" si="370"/>
        <v>4.8175494799927945</v>
      </c>
      <c r="BO422" s="49">
        <f t="shared" si="371"/>
        <v>0.99654823250701907</v>
      </c>
      <c r="BP422" s="49">
        <f t="shared" si="372"/>
        <v>1.1753075940133162</v>
      </c>
      <c r="BU422" s="38">
        <f t="shared" si="373"/>
        <v>4.8982012321157758E-2</v>
      </c>
      <c r="BV422" s="38">
        <f t="shared" si="374"/>
        <v>4.6117149017853389E-2</v>
      </c>
      <c r="BW422" s="38">
        <f t="shared" si="374"/>
        <v>0.23597326798679422</v>
      </c>
      <c r="BX422" s="38">
        <f t="shared" si="374"/>
        <v>4.8812937803286792E-2</v>
      </c>
      <c r="BY422" s="38">
        <f t="shared" si="322"/>
        <v>5.7568931051110536E-2</v>
      </c>
    </row>
    <row r="423" spans="1:77" x14ac:dyDescent="0.25">
      <c r="A423" s="23" t="s">
        <v>1056</v>
      </c>
      <c r="B423" s="24" t="s">
        <v>1057</v>
      </c>
      <c r="C423" s="24" t="s">
        <v>1058</v>
      </c>
      <c r="D423" s="24" t="s">
        <v>66</v>
      </c>
      <c r="E423" s="25">
        <v>5.5E-2</v>
      </c>
      <c r="F423" s="26">
        <f t="shared" si="323"/>
        <v>12.602676010180824</v>
      </c>
      <c r="G423" s="27">
        <v>2.2387211385683394</v>
      </c>
      <c r="H423" s="28">
        <f t="shared" si="324"/>
        <v>0.35</v>
      </c>
      <c r="I423" s="27">
        <v>3.4037000000000005E-2</v>
      </c>
      <c r="J423" s="27">
        <f t="shared" si="325"/>
        <v>1.3731135119944819E-5</v>
      </c>
      <c r="K423" s="20">
        <f t="shared" si="321"/>
        <v>0.99866501321912127</v>
      </c>
      <c r="S423" s="31">
        <f t="shared" si="326"/>
        <v>1.0255282126715399</v>
      </c>
      <c r="T423" s="31">
        <f t="shared" si="327"/>
        <v>0.95788008299871941</v>
      </c>
      <c r="U423" s="31">
        <f t="shared" si="328"/>
        <v>1.0470076080233173</v>
      </c>
      <c r="V423" s="31">
        <f t="shared" si="329"/>
        <v>0.93599674084348816</v>
      </c>
      <c r="W423" s="31">
        <f t="shared" si="330"/>
        <v>1.0403226134075794</v>
      </c>
      <c r="X423" s="32">
        <f t="shared" si="331"/>
        <v>77.213092758492436</v>
      </c>
      <c r="Y423" s="31">
        <f t="shared" si="332"/>
        <v>2.794756652966135</v>
      </c>
      <c r="Z423" s="31">
        <f t="shared" si="333"/>
        <v>1.0363417678249474</v>
      </c>
      <c r="AA423" s="31">
        <f t="shared" si="334"/>
        <v>1.3421997312411047</v>
      </c>
      <c r="AB423" s="31">
        <f t="shared" si="335"/>
        <v>1.130823427484613</v>
      </c>
      <c r="AD423" s="73">
        <f t="shared" si="336"/>
        <v>3693.706280524566</v>
      </c>
      <c r="AE423" s="73">
        <f t="shared" si="337"/>
        <v>79.706176990718291</v>
      </c>
      <c r="AF423" s="73">
        <f t="shared" si="338"/>
        <v>0.52198600730345124</v>
      </c>
      <c r="AG423" s="73">
        <f t="shared" si="339"/>
        <v>1147.878787878788</v>
      </c>
      <c r="AH423" s="73">
        <f t="shared" si="340"/>
        <v>6294.1280937217771</v>
      </c>
      <c r="AI423" s="73">
        <f t="shared" si="341"/>
        <v>16.025696827194626</v>
      </c>
      <c r="AJ423" s="73">
        <f t="shared" si="342"/>
        <v>399.39393939393943</v>
      </c>
      <c r="AK423" s="73">
        <f t="shared" si="343"/>
        <v>331.62789653293379</v>
      </c>
      <c r="AL423" s="73">
        <f t="shared" si="344"/>
        <v>0.40472410680069421</v>
      </c>
      <c r="AM423" s="73">
        <f t="shared" si="345"/>
        <v>83.63636363636364</v>
      </c>
      <c r="AN423" s="73">
        <f t="shared" si="346"/>
        <v>5.6609206048752068</v>
      </c>
      <c r="AO423" s="73">
        <f t="shared" si="347"/>
        <v>64.242424242424249</v>
      </c>
      <c r="AP423" s="73">
        <f t="shared" si="348"/>
        <v>119.5422625261202</v>
      </c>
      <c r="AQ423" s="73">
        <f t="shared" si="349"/>
        <v>927.27272727272737</v>
      </c>
      <c r="AR423" s="73">
        <f t="shared" si="350"/>
        <v>423.43424760471908</v>
      </c>
      <c r="AS423" s="73">
        <f t="shared" si="351"/>
        <v>1.1053891965967504</v>
      </c>
      <c r="AT423" s="73">
        <f t="shared" si="352"/>
        <v>206.66666666666669</v>
      </c>
      <c r="AU423" s="73">
        <f t="shared" si="353"/>
        <v>3693.706280524566</v>
      </c>
      <c r="AV423" s="73">
        <f t="shared" si="354"/>
        <v>6294.1280937217771</v>
      </c>
      <c r="AW423" s="73">
        <f t="shared" si="355"/>
        <v>331.62789653293379</v>
      </c>
      <c r="AX423" s="73">
        <f t="shared" si="356"/>
        <v>5.6609206048752068</v>
      </c>
      <c r="AY423" s="73">
        <f t="shared" si="357"/>
        <v>119.5422625261202</v>
      </c>
      <c r="AZ423" s="73">
        <f t="shared" si="358"/>
        <v>423.43424760471908</v>
      </c>
      <c r="BA423" s="73">
        <f t="shared" si="359"/>
        <v>2829.0909090909095</v>
      </c>
      <c r="BC423" s="34">
        <f t="shared" si="360"/>
        <v>2.3871307358915052E-2</v>
      </c>
      <c r="BD423" s="34">
        <f t="shared" si="361"/>
        <v>2.4515981977940957E-2</v>
      </c>
      <c r="BE423" s="34">
        <f t="shared" si="362"/>
        <v>2.4929965372771735E-2</v>
      </c>
      <c r="BF423" s="34">
        <f t="shared" si="363"/>
        <v>2.4803590150142416E-2</v>
      </c>
      <c r="BG423" s="34">
        <f t="shared" si="364"/>
        <v>6.6714495056327303E-2</v>
      </c>
      <c r="BH423" s="34">
        <f t="shared" si="365"/>
        <v>2.4738832868630697E-2</v>
      </c>
      <c r="BI423" s="34">
        <f t="shared" si="366"/>
        <v>3.1956638453209965E-2</v>
      </c>
      <c r="BJ423" s="34">
        <f t="shared" si="367"/>
        <v>2.8259618324581268E-2</v>
      </c>
      <c r="BL423" s="49">
        <f t="shared" si="368"/>
        <v>1</v>
      </c>
      <c r="BM423" s="49">
        <f t="shared" si="369"/>
        <v>1.0168862660775029</v>
      </c>
      <c r="BN423" s="49">
        <f t="shared" si="370"/>
        <v>2.7212654633355422</v>
      </c>
      <c r="BO423" s="49">
        <f t="shared" si="371"/>
        <v>1.0090900250657002</v>
      </c>
      <c r="BP423" s="49">
        <f t="shared" si="372"/>
        <v>1.1527018721913227</v>
      </c>
      <c r="BU423" s="38">
        <f t="shared" si="373"/>
        <v>5.1753418715321235E-2</v>
      </c>
      <c r="BV423" s="38">
        <f t="shared" si="374"/>
        <v>5.2627340714168566E-2</v>
      </c>
      <c r="BW423" s="38">
        <f t="shared" si="374"/>
        <v>0.14083479095954696</v>
      </c>
      <c r="BX423" s="38">
        <f t="shared" si="374"/>
        <v>5.2223858588679187E-2</v>
      </c>
      <c r="BY423" s="38">
        <f t="shared" si="322"/>
        <v>5.9656262645452228E-2</v>
      </c>
    </row>
    <row r="424" spans="1:77" x14ac:dyDescent="0.25">
      <c r="A424" s="23" t="s">
        <v>1059</v>
      </c>
      <c r="B424" s="24" t="s">
        <v>1060</v>
      </c>
      <c r="C424" s="24" t="s">
        <v>215</v>
      </c>
      <c r="D424" s="24" t="s">
        <v>90</v>
      </c>
      <c r="E424" s="25">
        <v>1.5</v>
      </c>
      <c r="F424" s="26">
        <f t="shared" si="323"/>
        <v>0.46209812037329684</v>
      </c>
      <c r="G424" s="27">
        <v>2818.3829312644561</v>
      </c>
      <c r="H424" s="28">
        <f t="shared" si="324"/>
        <v>3.45</v>
      </c>
      <c r="I424" s="27">
        <v>3.9592000000000004E-3</v>
      </c>
      <c r="J424" s="27">
        <f t="shared" si="325"/>
        <v>1.5972121563852727E-6</v>
      </c>
      <c r="K424" s="20">
        <f t="shared" si="321"/>
        <v>0.99993079098271975</v>
      </c>
      <c r="S424" s="31">
        <f t="shared" si="326"/>
        <v>5.2637418453817881</v>
      </c>
      <c r="T424" s="31">
        <f t="shared" si="327"/>
        <v>9.8680927470892055</v>
      </c>
      <c r="U424" s="31">
        <f t="shared" si="328"/>
        <v>3.2689426205440624</v>
      </c>
      <c r="V424" s="31">
        <f t="shared" si="329"/>
        <v>129.63752857177559</v>
      </c>
      <c r="W424" s="31">
        <f t="shared" si="330"/>
        <v>2.9122807240333395</v>
      </c>
      <c r="X424" s="32">
        <f t="shared" si="331"/>
        <v>82432.586227615189</v>
      </c>
      <c r="Y424" s="31">
        <f t="shared" si="332"/>
        <v>72.635255182491477</v>
      </c>
      <c r="Z424" s="31">
        <f t="shared" si="333"/>
        <v>4.9696144019391753</v>
      </c>
      <c r="AA424" s="31">
        <f t="shared" si="334"/>
        <v>14.050308887926889</v>
      </c>
      <c r="AB424" s="31">
        <f t="shared" si="335"/>
        <v>2.0849921823314497</v>
      </c>
      <c r="AD424" s="73">
        <f t="shared" si="336"/>
        <v>719.64015547674524</v>
      </c>
      <c r="AE424" s="73">
        <f t="shared" si="337"/>
        <v>2.9225598229930037</v>
      </c>
      <c r="AF424" s="73">
        <f t="shared" si="338"/>
        <v>5.0668352316356691E-2</v>
      </c>
      <c r="AG424" s="73">
        <f t="shared" si="339"/>
        <v>1147.878787878788</v>
      </c>
      <c r="AH424" s="73">
        <f t="shared" si="340"/>
        <v>2015.9423902347976</v>
      </c>
      <c r="AI424" s="73">
        <f t="shared" si="341"/>
        <v>0.11570723512902395</v>
      </c>
      <c r="AJ424" s="73">
        <f t="shared" si="342"/>
        <v>399.39393939393943</v>
      </c>
      <c r="AK424" s="73">
        <f t="shared" si="343"/>
        <v>118.463854515438</v>
      </c>
      <c r="AL424" s="73">
        <f t="shared" si="344"/>
        <v>3.790976533686765E-4</v>
      </c>
      <c r="AM424" s="73">
        <f t="shared" si="345"/>
        <v>83.63636363636364</v>
      </c>
      <c r="AN424" s="73">
        <f t="shared" si="346"/>
        <v>0.21781289929579048</v>
      </c>
      <c r="AO424" s="73">
        <f t="shared" si="347"/>
        <v>64.242424242424249</v>
      </c>
      <c r="AP424" s="73">
        <f t="shared" si="348"/>
        <v>24.928823376673247</v>
      </c>
      <c r="AQ424" s="73">
        <f t="shared" si="349"/>
        <v>927.27272727272737</v>
      </c>
      <c r="AR424" s="73">
        <f t="shared" si="350"/>
        <v>40.449881768911801</v>
      </c>
      <c r="AS424" s="73">
        <f t="shared" si="351"/>
        <v>0.59952263159195318</v>
      </c>
      <c r="AT424" s="73">
        <f t="shared" si="352"/>
        <v>206.66666666666669</v>
      </c>
      <c r="AU424" s="73">
        <f t="shared" si="353"/>
        <v>719.64015547674524</v>
      </c>
      <c r="AV424" s="73">
        <f t="shared" si="354"/>
        <v>2015.9423902347976</v>
      </c>
      <c r="AW424" s="73">
        <f t="shared" si="355"/>
        <v>118.463854515438</v>
      </c>
      <c r="AX424" s="73">
        <f t="shared" si="356"/>
        <v>0.21781289929579048</v>
      </c>
      <c r="AY424" s="73">
        <f t="shared" si="357"/>
        <v>24.928823376673247</v>
      </c>
      <c r="AZ424" s="73">
        <f t="shared" si="358"/>
        <v>40.449881768911801</v>
      </c>
      <c r="BA424" s="73">
        <f t="shared" si="359"/>
        <v>2829.0909090909095</v>
      </c>
      <c r="BC424" s="34">
        <f t="shared" si="360"/>
        <v>8.1614801455555275E-2</v>
      </c>
      <c r="BD424" s="34">
        <f t="shared" si="361"/>
        <v>0.43073755567829375</v>
      </c>
      <c r="BE424" s="34">
        <f t="shared" si="362"/>
        <v>0.26677879088260359</v>
      </c>
      <c r="BF424" s="34">
        <f t="shared" si="363"/>
        <v>0.23768445245785097</v>
      </c>
      <c r="BG424" s="34">
        <f t="shared" si="364"/>
        <v>5.9281119303926353</v>
      </c>
      <c r="BH424" s="34">
        <f t="shared" si="365"/>
        <v>0.40559409272493391</v>
      </c>
      <c r="BI424" s="34">
        <f t="shared" si="366"/>
        <v>1.1299655339214785</v>
      </c>
      <c r="BJ424" s="34">
        <f t="shared" si="367"/>
        <v>0.54195192840384887</v>
      </c>
      <c r="BL424" s="49">
        <f t="shared" si="368"/>
        <v>1</v>
      </c>
      <c r="BM424" s="49">
        <f t="shared" si="369"/>
        <v>0.61935344937011594</v>
      </c>
      <c r="BN424" s="49">
        <f t="shared" si="370"/>
        <v>13.762700401309289</v>
      </c>
      <c r="BO424" s="49">
        <f t="shared" si="371"/>
        <v>0.94162695446008704</v>
      </c>
      <c r="BP424" s="49">
        <f t="shared" si="372"/>
        <v>1.2581952078694947</v>
      </c>
      <c r="BU424" s="38">
        <f t="shared" si="373"/>
        <v>4.0148770053921659E-2</v>
      </c>
      <c r="BV424" s="38">
        <f t="shared" si="374"/>
        <v>2.4866279220863995E-2</v>
      </c>
      <c r="BW424" s="38">
        <f t="shared" si="374"/>
        <v>0.55255549373318191</v>
      </c>
      <c r="BX424" s="38">
        <f t="shared" si="374"/>
        <v>3.7805164071192596E-2</v>
      </c>
      <c r="BY424" s="38">
        <f t="shared" si="322"/>
        <v>5.0514990083698502E-2</v>
      </c>
    </row>
    <row r="425" spans="1:77" x14ac:dyDescent="0.25">
      <c r="A425" s="23" t="s">
        <v>1061</v>
      </c>
      <c r="B425" s="24" t="s">
        <v>1062</v>
      </c>
      <c r="C425" s="24" t="s">
        <v>1015</v>
      </c>
      <c r="D425" s="24" t="s">
        <v>66</v>
      </c>
      <c r="E425" s="25">
        <v>989</v>
      </c>
      <c r="F425" s="26">
        <f t="shared" si="323"/>
        <v>7.0085660319509134E-4</v>
      </c>
      <c r="G425" s="27">
        <v>27542287033.381657</v>
      </c>
      <c r="H425" s="28">
        <f t="shared" si="324"/>
        <v>10.44</v>
      </c>
      <c r="I425" s="27">
        <v>6.7061983983234503E-7</v>
      </c>
      <c r="J425" s="27">
        <f t="shared" si="325"/>
        <v>2.7054004861925791E-10</v>
      </c>
      <c r="K425" s="20">
        <f t="shared" si="321"/>
        <v>3.260308689694639E-3</v>
      </c>
      <c r="S425" s="31">
        <f t="shared" si="326"/>
        <v>5.3614849085689826</v>
      </c>
      <c r="T425" s="31">
        <f t="shared" si="327"/>
        <v>10.290345519439237</v>
      </c>
      <c r="U425" s="31">
        <f t="shared" si="328"/>
        <v>3.3201856094888584</v>
      </c>
      <c r="V425" s="31">
        <f t="shared" si="329"/>
        <v>1258719109.9538028</v>
      </c>
      <c r="W425" s="31">
        <f t="shared" si="330"/>
        <v>2.9554524316788711</v>
      </c>
      <c r="X425" s="32">
        <f t="shared" si="331"/>
        <v>4721323122968400</v>
      </c>
      <c r="Y425" s="31">
        <f t="shared" si="332"/>
        <v>74.245939506686611</v>
      </c>
      <c r="Z425" s="31">
        <f t="shared" si="333"/>
        <v>5.0603248164972161</v>
      </c>
      <c r="AA425" s="31">
        <f t="shared" si="334"/>
        <v>14.343387440339873</v>
      </c>
      <c r="AB425" s="31">
        <f t="shared" si="335"/>
        <v>2.0887957828234867</v>
      </c>
      <c r="AD425" s="73">
        <f t="shared" si="336"/>
        <v>706.5206868242484</v>
      </c>
      <c r="AE425" s="73">
        <f t="shared" si="337"/>
        <v>4.4325983159651224E-3</v>
      </c>
      <c r="AF425" s="73">
        <f t="shared" si="338"/>
        <v>4.8589233379526704E-2</v>
      </c>
      <c r="AG425" s="73">
        <f t="shared" si="339"/>
        <v>1147.878787878788</v>
      </c>
      <c r="AH425" s="73">
        <f t="shared" si="340"/>
        <v>1984.8287942596462</v>
      </c>
      <c r="AI425" s="73">
        <f t="shared" si="341"/>
        <v>1.1916876355798337E-8</v>
      </c>
      <c r="AJ425" s="73">
        <f t="shared" si="342"/>
        <v>399.39393939393943</v>
      </c>
      <c r="AK425" s="73">
        <f t="shared" si="343"/>
        <v>116.73339631591352</v>
      </c>
      <c r="AL425" s="73">
        <f t="shared" si="344"/>
        <v>6.6189072821502705E-15</v>
      </c>
      <c r="AM425" s="73">
        <f t="shared" si="345"/>
        <v>83.63636363636364</v>
      </c>
      <c r="AN425" s="73">
        <f t="shared" si="346"/>
        <v>0.2130876870507272</v>
      </c>
      <c r="AO425" s="73">
        <f t="shared" si="347"/>
        <v>64.242424242424249</v>
      </c>
      <c r="AP425" s="73">
        <f t="shared" si="348"/>
        <v>24.481954058014079</v>
      </c>
      <c r="AQ425" s="73">
        <f t="shared" si="349"/>
        <v>927.27272727272737</v>
      </c>
      <c r="AR425" s="73">
        <f t="shared" si="350"/>
        <v>39.623369005213625</v>
      </c>
      <c r="AS425" s="73">
        <f t="shared" si="351"/>
        <v>0.59843092861396829</v>
      </c>
      <c r="AT425" s="73">
        <f t="shared" si="352"/>
        <v>206.66666666666669</v>
      </c>
      <c r="AU425" s="73">
        <f t="shared" si="353"/>
        <v>706.5206868242484</v>
      </c>
      <c r="AV425" s="73">
        <f t="shared" si="354"/>
        <v>1984.8287942596462</v>
      </c>
      <c r="AW425" s="73">
        <f t="shared" si="355"/>
        <v>116.73339631591352</v>
      </c>
      <c r="AX425" s="73">
        <f t="shared" si="356"/>
        <v>0.2130876870507272</v>
      </c>
      <c r="AY425" s="73">
        <f t="shared" si="357"/>
        <v>24.481954058014079</v>
      </c>
      <c r="AZ425" s="73">
        <f t="shared" si="358"/>
        <v>39.623369005213625</v>
      </c>
      <c r="BA425" s="73">
        <f t="shared" si="359"/>
        <v>2829.0909090909095</v>
      </c>
      <c r="BC425" s="34">
        <f t="shared" si="360"/>
        <v>6.5631090818734793E-4</v>
      </c>
      <c r="BD425" s="34">
        <f t="shared" si="361"/>
        <v>3.5282269038911279E-3</v>
      </c>
      <c r="BE425" s="34">
        <f t="shared" si="362"/>
        <v>2.1790740327011122E-3</v>
      </c>
      <c r="BF425" s="34">
        <f t="shared" si="363"/>
        <v>1.9396956695396652E-3</v>
      </c>
      <c r="BG425" s="34">
        <f t="shared" si="364"/>
        <v>4.872841998685639E-2</v>
      </c>
      <c r="BH425" s="34">
        <f t="shared" si="365"/>
        <v>3.3211463760382622E-3</v>
      </c>
      <c r="BI425" s="34">
        <f t="shared" si="366"/>
        <v>9.2736617149606262E-3</v>
      </c>
      <c r="BJ425" s="34">
        <f t="shared" si="367"/>
        <v>4.4397167933885552E-3</v>
      </c>
      <c r="BL425" s="49">
        <f t="shared" si="368"/>
        <v>1</v>
      </c>
      <c r="BM425" s="49">
        <f t="shared" si="369"/>
        <v>0.61761164802011637</v>
      </c>
      <c r="BN425" s="49">
        <f t="shared" si="370"/>
        <v>13.811022168986902</v>
      </c>
      <c r="BO425" s="49">
        <f t="shared" si="371"/>
        <v>0.94130748007604459</v>
      </c>
      <c r="BP425" s="49">
        <f t="shared" si="372"/>
        <v>1.2583421968956092</v>
      </c>
      <c r="BU425" s="38">
        <f t="shared" si="373"/>
        <v>4.0115838090014268E-2</v>
      </c>
      <c r="BV425" s="38">
        <f t="shared" si="374"/>
        <v>2.4776008874481868E-2</v>
      </c>
      <c r="BW425" s="38">
        <f t="shared" si="374"/>
        <v>0.5540407291886762</v>
      </c>
      <c r="BX425" s="38">
        <f t="shared" si="374"/>
        <v>3.7761338463649936E-2</v>
      </c>
      <c r="BY425" s="38">
        <f t="shared" si="322"/>
        <v>5.0479451832497114E-2</v>
      </c>
    </row>
    <row r="426" spans="1:77" x14ac:dyDescent="0.25">
      <c r="A426" s="23" t="s">
        <v>1063</v>
      </c>
      <c r="B426" s="24" t="s">
        <v>1064</v>
      </c>
      <c r="C426" s="24" t="s">
        <v>215</v>
      </c>
      <c r="D426" s="24" t="s">
        <v>236</v>
      </c>
      <c r="E426" s="25">
        <v>161</v>
      </c>
      <c r="F426" s="26">
        <f t="shared" si="323"/>
        <v>4.3052619910555609E-3</v>
      </c>
      <c r="G426" s="27">
        <v>8128305.1616410045</v>
      </c>
      <c r="H426" s="28">
        <f t="shared" si="324"/>
        <v>6.910000000000001</v>
      </c>
      <c r="I426" s="27">
        <v>0.84031999999999996</v>
      </c>
      <c r="J426" s="27">
        <f t="shared" si="325"/>
        <v>3.3900013115115987E-4</v>
      </c>
      <c r="K426" s="20">
        <f t="shared" si="321"/>
        <v>0.91721149534533908</v>
      </c>
      <c r="S426" s="31">
        <f t="shared" si="326"/>
        <v>5.3614502738686305</v>
      </c>
      <c r="T426" s="31">
        <f t="shared" si="327"/>
        <v>10.290192339967291</v>
      </c>
      <c r="U426" s="31">
        <f t="shared" si="328"/>
        <v>3.3201674518262134</v>
      </c>
      <c r="V426" s="31">
        <f t="shared" si="329"/>
        <v>371475.17854586995</v>
      </c>
      <c r="W426" s="31">
        <f t="shared" si="330"/>
        <v>2.9554371340289998</v>
      </c>
      <c r="X426" s="32">
        <f t="shared" si="331"/>
        <v>1111978.840359288</v>
      </c>
      <c r="Y426" s="31">
        <f t="shared" si="332"/>
        <v>74.24536876982701</v>
      </c>
      <c r="Z426" s="31">
        <f t="shared" si="333"/>
        <v>5.060292673776039</v>
      </c>
      <c r="AA426" s="31">
        <f t="shared" si="334"/>
        <v>14.343283589616236</v>
      </c>
      <c r="AB426" s="31">
        <f t="shared" si="335"/>
        <v>2.0887944601612718</v>
      </c>
      <c r="AD426" s="73">
        <f t="shared" si="336"/>
        <v>706.5252509125138</v>
      </c>
      <c r="AE426" s="73">
        <f t="shared" si="337"/>
        <v>2.7228818226642894E-2</v>
      </c>
      <c r="AF426" s="73">
        <f t="shared" si="338"/>
        <v>4.8589956677290769E-2</v>
      </c>
      <c r="AG426" s="73">
        <f t="shared" si="339"/>
        <v>1147.878787878788</v>
      </c>
      <c r="AH426" s="73">
        <f t="shared" si="340"/>
        <v>1984.8396490891623</v>
      </c>
      <c r="AI426" s="73">
        <f t="shared" si="341"/>
        <v>4.0379548530583159E-5</v>
      </c>
      <c r="AJ426" s="73">
        <f t="shared" si="342"/>
        <v>399.39393939393943</v>
      </c>
      <c r="AK426" s="73">
        <f t="shared" si="343"/>
        <v>116.73400054010918</v>
      </c>
      <c r="AL426" s="73">
        <f t="shared" si="344"/>
        <v>2.8103052743254454E-5</v>
      </c>
      <c r="AM426" s="73">
        <f t="shared" si="345"/>
        <v>83.63636363636364</v>
      </c>
      <c r="AN426" s="73">
        <f t="shared" si="346"/>
        <v>0.21308932509225548</v>
      </c>
      <c r="AO426" s="73">
        <f t="shared" si="347"/>
        <v>64.242424242424249</v>
      </c>
      <c r="AP426" s="73">
        <f t="shared" si="348"/>
        <v>24.482109566138586</v>
      </c>
      <c r="AQ426" s="73">
        <f t="shared" si="349"/>
        <v>927.27272727272737</v>
      </c>
      <c r="AR426" s="73">
        <f t="shared" si="350"/>
        <v>39.623655893185855</v>
      </c>
      <c r="AS426" s="73">
        <f t="shared" si="351"/>
        <v>0.59843130755119389</v>
      </c>
      <c r="AT426" s="73">
        <f t="shared" si="352"/>
        <v>206.66666666666669</v>
      </c>
      <c r="AU426" s="73">
        <f t="shared" si="353"/>
        <v>706.5252509125138</v>
      </c>
      <c r="AV426" s="73">
        <f t="shared" si="354"/>
        <v>1984.8396490891623</v>
      </c>
      <c r="AW426" s="73">
        <f t="shared" si="355"/>
        <v>116.73400054010918</v>
      </c>
      <c r="AX426" s="73">
        <f t="shared" si="356"/>
        <v>0.21308932509225548</v>
      </c>
      <c r="AY426" s="73">
        <f t="shared" si="357"/>
        <v>24.482109566138586</v>
      </c>
      <c r="AZ426" s="73">
        <f t="shared" si="358"/>
        <v>39.623655893185855</v>
      </c>
      <c r="BA426" s="73">
        <f t="shared" si="359"/>
        <v>2829.0909090909095</v>
      </c>
      <c r="BC426" s="34">
        <f t="shared" si="360"/>
        <v>0.18249338498212789</v>
      </c>
      <c r="BD426" s="34">
        <f t="shared" si="361"/>
        <v>0.98105015147965258</v>
      </c>
      <c r="BE426" s="34">
        <f t="shared" si="362"/>
        <v>0.60590858466465625</v>
      </c>
      <c r="BF426" s="34">
        <f t="shared" si="363"/>
        <v>0.53934759684593658</v>
      </c>
      <c r="BG426" s="34">
        <f t="shared" si="364"/>
        <v>13.549288666052098</v>
      </c>
      <c r="BH426" s="34">
        <f t="shared" si="365"/>
        <v>0.92346993903765184</v>
      </c>
      <c r="BI426" s="34">
        <f t="shared" si="366"/>
        <v>2.5786099383792163</v>
      </c>
      <c r="BJ426" s="34">
        <f t="shared" si="367"/>
        <v>1.2344967336710222</v>
      </c>
      <c r="BL426" s="49">
        <f t="shared" si="368"/>
        <v>1</v>
      </c>
      <c r="BM426" s="49">
        <f t="shared" si="369"/>
        <v>0.6176122431160167</v>
      </c>
      <c r="BN426" s="49">
        <f t="shared" si="370"/>
        <v>13.811005121008961</v>
      </c>
      <c r="BO426" s="49">
        <f t="shared" si="371"/>
        <v>0.94130757499486006</v>
      </c>
      <c r="BP426" s="49">
        <f t="shared" si="372"/>
        <v>1.2583421263521677</v>
      </c>
      <c r="BU426" s="38">
        <f t="shared" si="373"/>
        <v>4.0115850159401729E-2</v>
      </c>
      <c r="BV426" s="38">
        <f t="shared" si="374"/>
        <v>2.477604020145412E-2</v>
      </c>
      <c r="BW426" s="38">
        <f t="shared" si="374"/>
        <v>0.55404021198512543</v>
      </c>
      <c r="BX426" s="38">
        <f t="shared" si="374"/>
        <v>3.7761353632403613E-2</v>
      </c>
      <c r="BY426" s="38">
        <f t="shared" si="322"/>
        <v>5.0479464190006519E-2</v>
      </c>
    </row>
    <row r="427" spans="1:77" x14ac:dyDescent="0.25">
      <c r="A427" s="23" t="s">
        <v>1065</v>
      </c>
      <c r="B427" s="24" t="s">
        <v>1066</v>
      </c>
      <c r="C427" s="24" t="s">
        <v>89</v>
      </c>
      <c r="D427" s="24" t="s">
        <v>66</v>
      </c>
      <c r="E427" s="25">
        <v>0.61</v>
      </c>
      <c r="F427" s="26">
        <f t="shared" si="323"/>
        <v>1.1363068533769596</v>
      </c>
      <c r="G427" s="27">
        <v>169.82436524617444</v>
      </c>
      <c r="H427" s="28">
        <f t="shared" si="324"/>
        <v>2.23</v>
      </c>
      <c r="I427" s="27">
        <v>2.0591148931022426E-4</v>
      </c>
      <c r="J427" s="27">
        <f t="shared" si="325"/>
        <v>8.3068380952133327E-8</v>
      </c>
      <c r="K427" s="20">
        <f t="shared" si="321"/>
        <v>0.99994408547578384</v>
      </c>
      <c r="S427" s="31">
        <f t="shared" si="326"/>
        <v>4.1504425428941003</v>
      </c>
      <c r="T427" s="31">
        <f t="shared" si="327"/>
        <v>6.1531254479972626</v>
      </c>
      <c r="U427" s="31">
        <f t="shared" si="328"/>
        <v>2.6852819290393608</v>
      </c>
      <c r="V427" s="31">
        <f t="shared" si="329"/>
        <v>8.5948833248363457</v>
      </c>
      <c r="W427" s="31">
        <f t="shared" si="330"/>
        <v>2.4205524065268142</v>
      </c>
      <c r="X427" s="32">
        <f t="shared" si="331"/>
        <v>106324.58384991736</v>
      </c>
      <c r="Y427" s="31">
        <f t="shared" si="332"/>
        <v>54.289464942420132</v>
      </c>
      <c r="Z427" s="31">
        <f t="shared" si="333"/>
        <v>3.9364173855695546</v>
      </c>
      <c r="AA427" s="31">
        <f t="shared" si="334"/>
        <v>10.712126746544746</v>
      </c>
      <c r="AB427" s="31">
        <f t="shared" si="335"/>
        <v>2.0286532323135198</v>
      </c>
      <c r="AD427" s="73">
        <f t="shared" si="336"/>
        <v>912.6737596898837</v>
      </c>
      <c r="AE427" s="73">
        <f t="shared" si="337"/>
        <v>7.1866225155565671</v>
      </c>
      <c r="AF427" s="73">
        <f t="shared" si="338"/>
        <v>8.125951668395473E-2</v>
      </c>
      <c r="AG427" s="73">
        <f t="shared" si="339"/>
        <v>1147.878787878788</v>
      </c>
      <c r="AH427" s="73">
        <f t="shared" si="340"/>
        <v>2454.1184777411891</v>
      </c>
      <c r="AI427" s="73">
        <f t="shared" si="341"/>
        <v>1.7452243891031076</v>
      </c>
      <c r="AJ427" s="73">
        <f t="shared" si="342"/>
        <v>399.39393939393943</v>
      </c>
      <c r="AK427" s="73">
        <f t="shared" si="343"/>
        <v>142.52944867863084</v>
      </c>
      <c r="AL427" s="73">
        <f t="shared" si="344"/>
        <v>2.9391133140112719E-4</v>
      </c>
      <c r="AM427" s="73">
        <f t="shared" si="345"/>
        <v>83.63636363636364</v>
      </c>
      <c r="AN427" s="73">
        <f t="shared" si="346"/>
        <v>0.29141741476302696</v>
      </c>
      <c r="AO427" s="73">
        <f t="shared" si="347"/>
        <v>64.242424242424249</v>
      </c>
      <c r="AP427" s="73">
        <f t="shared" si="348"/>
        <v>31.471926765252917</v>
      </c>
      <c r="AQ427" s="73">
        <f t="shared" si="349"/>
        <v>927.27272727272737</v>
      </c>
      <c r="AR427" s="73">
        <f t="shared" si="350"/>
        <v>53.055135248157171</v>
      </c>
      <c r="AS427" s="73">
        <f t="shared" si="351"/>
        <v>0.61617233546340155</v>
      </c>
      <c r="AT427" s="73">
        <f t="shared" si="352"/>
        <v>206.66666666666669</v>
      </c>
      <c r="AU427" s="73">
        <f t="shared" si="353"/>
        <v>912.6737596898837</v>
      </c>
      <c r="AV427" s="73">
        <f t="shared" si="354"/>
        <v>2454.1184777411891</v>
      </c>
      <c r="AW427" s="73">
        <f t="shared" si="355"/>
        <v>142.52944867863084</v>
      </c>
      <c r="AX427" s="73">
        <f t="shared" si="356"/>
        <v>0.29141741476302696</v>
      </c>
      <c r="AY427" s="73">
        <f t="shared" si="357"/>
        <v>31.471926765252917</v>
      </c>
      <c r="AZ427" s="73">
        <f t="shared" si="358"/>
        <v>53.055135248157171</v>
      </c>
      <c r="BA427" s="73">
        <f t="shared" si="359"/>
        <v>2829.0909090909095</v>
      </c>
      <c r="BC427" s="34">
        <f t="shared" si="360"/>
        <v>5.3840915207498508E-2</v>
      </c>
      <c r="BD427" s="34">
        <f t="shared" si="361"/>
        <v>0.22398080491256023</v>
      </c>
      <c r="BE427" s="34">
        <f t="shared" si="362"/>
        <v>0.14447529433723891</v>
      </c>
      <c r="BF427" s="34">
        <f t="shared" si="363"/>
        <v>0.13032448813175046</v>
      </c>
      <c r="BG427" s="34">
        <f t="shared" si="364"/>
        <v>2.9229944786253057</v>
      </c>
      <c r="BH427" s="34">
        <f t="shared" si="365"/>
        <v>0.21194031467777333</v>
      </c>
      <c r="BI427" s="34">
        <f t="shared" si="366"/>
        <v>0.57012933329266191</v>
      </c>
      <c r="BJ427" s="34">
        <f t="shared" si="367"/>
        <v>0.28103833824890523</v>
      </c>
      <c r="BL427" s="49">
        <f t="shared" si="368"/>
        <v>1</v>
      </c>
      <c r="BM427" s="49">
        <f t="shared" si="369"/>
        <v>0.6450342670821303</v>
      </c>
      <c r="BN427" s="49">
        <f t="shared" si="370"/>
        <v>13.050200796297755</v>
      </c>
      <c r="BO427" s="49">
        <f t="shared" si="371"/>
        <v>0.94624320490549452</v>
      </c>
      <c r="BP427" s="49">
        <f t="shared" si="372"/>
        <v>1.2547429604899387</v>
      </c>
      <c r="BU427" s="38">
        <f t="shared" si="373"/>
        <v>4.0667638515252659E-2</v>
      </c>
      <c r="BV427" s="38">
        <f t="shared" si="374"/>
        <v>2.6232020403647013E-2</v>
      </c>
      <c r="BW427" s="38">
        <f t="shared" si="374"/>
        <v>0.53072084853529955</v>
      </c>
      <c r="BX427" s="38">
        <f t="shared" si="374"/>
        <v>3.8481476604610799E-2</v>
      </c>
      <c r="BY427" s="38">
        <f t="shared" si="322"/>
        <v>5.102743314676278E-2</v>
      </c>
    </row>
    <row r="428" spans="1:77" x14ac:dyDescent="0.25">
      <c r="A428" s="23" t="s">
        <v>1067</v>
      </c>
      <c r="B428" s="24" t="s">
        <v>1068</v>
      </c>
      <c r="C428" s="24" t="s">
        <v>65</v>
      </c>
      <c r="D428" s="24" t="s">
        <v>66</v>
      </c>
      <c r="E428" s="25">
        <v>0.90300000000000002</v>
      </c>
      <c r="F428" s="26">
        <f t="shared" si="323"/>
        <v>0.76760485111843335</v>
      </c>
      <c r="G428" s="27">
        <v>512.86138399136519</v>
      </c>
      <c r="H428" s="28">
        <f t="shared" si="324"/>
        <v>2.7100000000000004</v>
      </c>
      <c r="I428" s="27">
        <v>2.1412000000000002E-3</v>
      </c>
      <c r="J428" s="27">
        <f t="shared" si="325"/>
        <v>8.637984111063209E-7</v>
      </c>
      <c r="K428" s="20">
        <f t="shared" si="321"/>
        <v>0.99995173827015926</v>
      </c>
      <c r="S428" s="31">
        <f t="shared" si="326"/>
        <v>4.8722187364777572</v>
      </c>
      <c r="T428" s="31">
        <f t="shared" si="327"/>
        <v>8.3566121872015113</v>
      </c>
      <c r="U428" s="31">
        <f t="shared" si="328"/>
        <v>3.0636818717298198</v>
      </c>
      <c r="V428" s="31">
        <f t="shared" si="329"/>
        <v>24.272130828169512</v>
      </c>
      <c r="W428" s="31">
        <f t="shared" si="330"/>
        <v>2.7393505881964559</v>
      </c>
      <c r="X428" s="32">
        <f t="shared" si="331"/>
        <v>28642.063667962142</v>
      </c>
      <c r="Y428" s="31">
        <f t="shared" si="332"/>
        <v>66.1834404602116</v>
      </c>
      <c r="Z428" s="31">
        <f t="shared" si="333"/>
        <v>4.6062615218506897</v>
      </c>
      <c r="AA428" s="31">
        <f t="shared" si="334"/>
        <v>12.876342958763551</v>
      </c>
      <c r="AB428" s="31">
        <f t="shared" si="335"/>
        <v>2.0681879159045371</v>
      </c>
      <c r="AD428" s="73">
        <f t="shared" si="336"/>
        <v>777.46919932795038</v>
      </c>
      <c r="AE428" s="73">
        <f t="shared" si="337"/>
        <v>4.8547505365332286</v>
      </c>
      <c r="AF428" s="73">
        <f t="shared" si="338"/>
        <v>5.9832859153829125E-2</v>
      </c>
      <c r="AG428" s="73">
        <f t="shared" si="339"/>
        <v>1147.878787878788</v>
      </c>
      <c r="AH428" s="73">
        <f t="shared" si="340"/>
        <v>2151.0066240262558</v>
      </c>
      <c r="AI428" s="73">
        <f t="shared" si="341"/>
        <v>0.61799271379138432</v>
      </c>
      <c r="AJ428" s="73">
        <f t="shared" si="342"/>
        <v>399.39393939393943</v>
      </c>
      <c r="AK428" s="73">
        <f t="shared" si="343"/>
        <v>125.94225853622571</v>
      </c>
      <c r="AL428" s="73">
        <f t="shared" si="344"/>
        <v>1.0910526686299838E-3</v>
      </c>
      <c r="AM428" s="73">
        <f t="shared" si="345"/>
        <v>83.63636363636364</v>
      </c>
      <c r="AN428" s="73">
        <f t="shared" si="346"/>
        <v>0.23904613317736667</v>
      </c>
      <c r="AO428" s="73">
        <f t="shared" si="347"/>
        <v>64.242424242424249</v>
      </c>
      <c r="AP428" s="73">
        <f t="shared" si="348"/>
        <v>26.895268340373903</v>
      </c>
      <c r="AQ428" s="73">
        <f t="shared" si="349"/>
        <v>927.27272727272737</v>
      </c>
      <c r="AR428" s="73">
        <f t="shared" si="350"/>
        <v>44.137790920404889</v>
      </c>
      <c r="AS428" s="73">
        <f t="shared" si="351"/>
        <v>0.6043938224314126</v>
      </c>
      <c r="AT428" s="73">
        <f t="shared" si="352"/>
        <v>206.66666666666669</v>
      </c>
      <c r="AU428" s="73">
        <f t="shared" si="353"/>
        <v>777.46919932795038</v>
      </c>
      <c r="AV428" s="73">
        <f t="shared" si="354"/>
        <v>2151.0066240262558</v>
      </c>
      <c r="AW428" s="73">
        <f t="shared" si="355"/>
        <v>125.94225853622571</v>
      </c>
      <c r="AX428" s="73">
        <f t="shared" si="356"/>
        <v>0.23904613317736667</v>
      </c>
      <c r="AY428" s="73">
        <f t="shared" si="357"/>
        <v>26.895268340373903</v>
      </c>
      <c r="AZ428" s="73">
        <f t="shared" si="358"/>
        <v>44.137790920404889</v>
      </c>
      <c r="BA428" s="73">
        <f t="shared" si="359"/>
        <v>2829.0909090909095</v>
      </c>
      <c r="BC428" s="34">
        <f t="shared" si="360"/>
        <v>6.2498427118377164E-2</v>
      </c>
      <c r="BD428" s="34">
        <f t="shared" si="361"/>
        <v>0.30527721285750015</v>
      </c>
      <c r="BE428" s="34">
        <f t="shared" si="362"/>
        <v>0.19142030236395352</v>
      </c>
      <c r="BF428" s="34">
        <f t="shared" si="363"/>
        <v>0.17120361993088873</v>
      </c>
      <c r="BG428" s="34">
        <f t="shared" si="364"/>
        <v>4.1363609300459894</v>
      </c>
      <c r="BH428" s="34">
        <f t="shared" si="365"/>
        <v>0.28788410001157039</v>
      </c>
      <c r="BI428" s="34">
        <f t="shared" si="366"/>
        <v>0.79388030817973887</v>
      </c>
      <c r="BJ428" s="34">
        <f t="shared" si="367"/>
        <v>0.38385308321102413</v>
      </c>
      <c r="BL428" s="49">
        <f t="shared" si="368"/>
        <v>1</v>
      </c>
      <c r="BM428" s="49">
        <f t="shared" si="369"/>
        <v>0.62703763760220876</v>
      </c>
      <c r="BN428" s="49">
        <f t="shared" si="370"/>
        <v>13.549524025485631</v>
      </c>
      <c r="BO428" s="49">
        <f t="shared" si="371"/>
        <v>0.94302518460803475</v>
      </c>
      <c r="BP428" s="49">
        <f t="shared" si="372"/>
        <v>1.2573918623602027</v>
      </c>
      <c r="BU428" s="38">
        <f t="shared" si="373"/>
        <v>4.029788962883437E-2</v>
      </c>
      <c r="BV428" s="38">
        <f t="shared" si="374"/>
        <v>2.5268293513218854E-2</v>
      </c>
      <c r="BW428" s="38">
        <f t="shared" si="374"/>
        <v>0.54601722370225958</v>
      </c>
      <c r="BX428" s="38">
        <f t="shared" si="374"/>
        <v>3.8001924806545739E-2</v>
      </c>
      <c r="BY428" s="38">
        <f t="shared" si="322"/>
        <v>5.0670238489585948E-2</v>
      </c>
    </row>
    <row r="429" spans="1:77" x14ac:dyDescent="0.25">
      <c r="A429" s="23" t="s">
        <v>1069</v>
      </c>
      <c r="B429" s="24" t="s">
        <v>1070</v>
      </c>
      <c r="C429" s="24" t="s">
        <v>1071</v>
      </c>
      <c r="D429" s="24" t="s">
        <v>66</v>
      </c>
      <c r="E429" s="25">
        <v>1.5599999999999999E-2</v>
      </c>
      <c r="F429" s="26">
        <f t="shared" si="323"/>
        <v>44.432511574355466</v>
      </c>
      <c r="G429" s="27">
        <v>2.0892961308540396</v>
      </c>
      <c r="H429" s="28">
        <f t="shared" si="324"/>
        <v>0.32</v>
      </c>
      <c r="I429" s="27">
        <v>5.2276334520744437E-5</v>
      </c>
      <c r="J429" s="27">
        <f t="shared" si="325"/>
        <v>2.1089209180591049E-8</v>
      </c>
      <c r="K429" s="20">
        <f t="shared" si="321"/>
        <v>0.99857230721109003</v>
      </c>
      <c r="S429" s="31">
        <f t="shared" si="326"/>
        <v>1.0155293516605239</v>
      </c>
      <c r="T429" s="31">
        <f t="shared" si="327"/>
        <v>0.94741923638349834</v>
      </c>
      <c r="U429" s="31">
        <f t="shared" si="328"/>
        <v>1.0417655836019342</v>
      </c>
      <c r="V429" s="31">
        <f t="shared" si="329"/>
        <v>0.92916781947023919</v>
      </c>
      <c r="W429" s="31">
        <f t="shared" si="330"/>
        <v>1.0359062600595246</v>
      </c>
      <c r="X429" s="32">
        <f t="shared" si="331"/>
        <v>49944.672396311893</v>
      </c>
      <c r="Y429" s="31">
        <f t="shared" si="332"/>
        <v>2.6299878380231716</v>
      </c>
      <c r="Z429" s="31">
        <f t="shared" si="333"/>
        <v>1.0270623284679012</v>
      </c>
      <c r="AA429" s="31">
        <f t="shared" si="334"/>
        <v>1.3122185579963612</v>
      </c>
      <c r="AB429" s="31">
        <f t="shared" si="335"/>
        <v>1.1179001944451399</v>
      </c>
      <c r="AD429" s="73">
        <f t="shared" si="336"/>
        <v>3730.074363489467</v>
      </c>
      <c r="AE429" s="73">
        <f t="shared" si="337"/>
        <v>281.01536759548111</v>
      </c>
      <c r="AF429" s="73">
        <f t="shared" si="338"/>
        <v>0.5277494701380635</v>
      </c>
      <c r="AG429" s="73">
        <f t="shared" si="339"/>
        <v>1147.878787878788</v>
      </c>
      <c r="AH429" s="73">
        <f t="shared" si="340"/>
        <v>6325.7993004672771</v>
      </c>
      <c r="AI429" s="73">
        <f t="shared" si="341"/>
        <v>16.143477728869453</v>
      </c>
      <c r="AJ429" s="73">
        <f t="shared" si="342"/>
        <v>399.39393939393943</v>
      </c>
      <c r="AK429" s="73">
        <f t="shared" si="343"/>
        <v>333.04171748144063</v>
      </c>
      <c r="AL429" s="73">
        <f t="shared" si="344"/>
        <v>6.2569236117980054E-4</v>
      </c>
      <c r="AM429" s="73">
        <f t="shared" si="345"/>
        <v>83.63636363636364</v>
      </c>
      <c r="AN429" s="73">
        <f t="shared" si="346"/>
        <v>6.0155774462743619</v>
      </c>
      <c r="AO429" s="73">
        <f t="shared" si="347"/>
        <v>64.242424242424249</v>
      </c>
      <c r="AP429" s="73">
        <f t="shared" si="348"/>
        <v>120.62231886249656</v>
      </c>
      <c r="AQ429" s="73">
        <f t="shared" si="349"/>
        <v>927.27272727272737</v>
      </c>
      <c r="AR429" s="73">
        <f t="shared" si="350"/>
        <v>433.10874539156561</v>
      </c>
      <c r="AS429" s="73">
        <f t="shared" si="351"/>
        <v>1.1181677990676322</v>
      </c>
      <c r="AT429" s="73">
        <f t="shared" si="352"/>
        <v>206.66666666666669</v>
      </c>
      <c r="AU429" s="73">
        <f t="shared" si="353"/>
        <v>3730.074363489467</v>
      </c>
      <c r="AV429" s="73">
        <f t="shared" si="354"/>
        <v>6325.7993004672771</v>
      </c>
      <c r="AW429" s="73">
        <f t="shared" si="355"/>
        <v>333.04171748144063</v>
      </c>
      <c r="AX429" s="73">
        <f t="shared" si="356"/>
        <v>6.0155774462743619</v>
      </c>
      <c r="AY429" s="73">
        <f t="shared" si="357"/>
        <v>120.62231886249656</v>
      </c>
      <c r="AZ429" s="73">
        <f t="shared" si="358"/>
        <v>433.10874539156561</v>
      </c>
      <c r="BA429" s="73">
        <f t="shared" si="359"/>
        <v>2829.0909090909095</v>
      </c>
      <c r="BC429" s="34">
        <f t="shared" si="360"/>
        <v>7.1959832649027659E-3</v>
      </c>
      <c r="BD429" s="34">
        <f t="shared" si="361"/>
        <v>7.3175936127721419E-3</v>
      </c>
      <c r="BE429" s="34">
        <f t="shared" si="362"/>
        <v>7.4774452205318446E-3</v>
      </c>
      <c r="BF429" s="34">
        <f t="shared" si="363"/>
        <v>7.4543501067546678E-3</v>
      </c>
      <c r="BG429" s="34">
        <f t="shared" si="364"/>
        <v>1.8925348469312549E-2</v>
      </c>
      <c r="BH429" s="34">
        <f t="shared" si="365"/>
        <v>7.3907233276670845E-3</v>
      </c>
      <c r="BI429" s="34">
        <f t="shared" si="366"/>
        <v>9.418387095130638E-3</v>
      </c>
      <c r="BJ429" s="34">
        <f t="shared" si="367"/>
        <v>8.4250697351433718E-3</v>
      </c>
      <c r="BL429" s="49">
        <f t="shared" si="368"/>
        <v>1</v>
      </c>
      <c r="BM429" s="49">
        <f t="shared" si="369"/>
        <v>1.0218448326346925</v>
      </c>
      <c r="BN429" s="49">
        <f t="shared" si="370"/>
        <v>2.5862803362406201</v>
      </c>
      <c r="BO429" s="49">
        <f t="shared" si="371"/>
        <v>1.0099936835474577</v>
      </c>
      <c r="BP429" s="49">
        <f t="shared" si="372"/>
        <v>1.1513443053790577</v>
      </c>
      <c r="BU429" s="38">
        <f t="shared" si="373"/>
        <v>5.1938590095510891E-2</v>
      </c>
      <c r="BV429" s="38">
        <f t="shared" si="374"/>
        <v>5.3073179903429225E-2</v>
      </c>
      <c r="BW429" s="38">
        <f t="shared" si="374"/>
        <v>0.13432775425608165</v>
      </c>
      <c r="BX429" s="38">
        <f t="shared" si="374"/>
        <v>5.2457647928826547E-2</v>
      </c>
      <c r="BY429" s="38">
        <f t="shared" si="322"/>
        <v>5.9799199935883597E-2</v>
      </c>
    </row>
    <row r="430" spans="1:77" x14ac:dyDescent="0.25">
      <c r="A430" s="23" t="s">
        <v>1072</v>
      </c>
      <c r="B430" s="24" t="s">
        <v>1073</v>
      </c>
      <c r="C430" s="24" t="s">
        <v>77</v>
      </c>
      <c r="D430" s="24" t="s">
        <v>66</v>
      </c>
      <c r="E430" s="25">
        <v>1.1299999999999999</v>
      </c>
      <c r="F430" s="26">
        <f t="shared" si="323"/>
        <v>0.6134045845663233</v>
      </c>
      <c r="G430" s="27">
        <v>1258.925411794168</v>
      </c>
      <c r="H430" s="28">
        <f t="shared" si="324"/>
        <v>3.1</v>
      </c>
      <c r="I430" s="27">
        <v>1.7574000000000001E-3</v>
      </c>
      <c r="J430" s="27">
        <f t="shared" si="325"/>
        <v>7.0896662043631996E-7</v>
      </c>
      <c r="K430" s="20">
        <f t="shared" si="321"/>
        <v>0.99994682001102775</v>
      </c>
      <c r="S430" s="31">
        <f t="shared" si="326"/>
        <v>5.1484101993042364</v>
      </c>
      <c r="T430" s="31">
        <f t="shared" si="327"/>
        <v>9.3944110519821322</v>
      </c>
      <c r="U430" s="31">
        <f t="shared" si="328"/>
        <v>3.2084786032294161</v>
      </c>
      <c r="V430" s="31">
        <f t="shared" si="329"/>
        <v>58.368248092662711</v>
      </c>
      <c r="W430" s="31">
        <f t="shared" si="330"/>
        <v>2.8613403918564946</v>
      </c>
      <c r="X430" s="32">
        <f t="shared" si="331"/>
        <v>83700.123649737128</v>
      </c>
      <c r="Y430" s="31">
        <f t="shared" si="332"/>
        <v>70.734732850129447</v>
      </c>
      <c r="Z430" s="31">
        <f t="shared" si="333"/>
        <v>4.8625809093697843</v>
      </c>
      <c r="AA430" s="31">
        <f t="shared" si="334"/>
        <v>13.704491693564147</v>
      </c>
      <c r="AB430" s="31">
        <f t="shared" si="335"/>
        <v>2.0803139784699134</v>
      </c>
      <c r="AD430" s="73">
        <f t="shared" si="336"/>
        <v>735.76110942207276</v>
      </c>
      <c r="AE430" s="73">
        <f t="shared" si="337"/>
        <v>3.8795041898137219</v>
      </c>
      <c r="AF430" s="73">
        <f t="shared" si="338"/>
        <v>5.3223134184074768E-2</v>
      </c>
      <c r="AG430" s="73">
        <f t="shared" si="339"/>
        <v>1147.878787878788</v>
      </c>
      <c r="AH430" s="73">
        <f t="shared" si="340"/>
        <v>2053.9329741413876</v>
      </c>
      <c r="AI430" s="73">
        <f t="shared" si="341"/>
        <v>0.2569890392493312</v>
      </c>
      <c r="AJ430" s="73">
        <f t="shared" si="342"/>
        <v>399.39393939393943</v>
      </c>
      <c r="AK430" s="73">
        <f t="shared" si="343"/>
        <v>120.57286192928522</v>
      </c>
      <c r="AL430" s="73">
        <f t="shared" si="344"/>
        <v>3.7335667663733669E-4</v>
      </c>
      <c r="AM430" s="73">
        <f t="shared" si="345"/>
        <v>83.63636363636364</v>
      </c>
      <c r="AN430" s="73">
        <f t="shared" si="346"/>
        <v>0.22366516257167296</v>
      </c>
      <c r="AO430" s="73">
        <f t="shared" si="347"/>
        <v>64.242424242424249</v>
      </c>
      <c r="AP430" s="73">
        <f t="shared" si="348"/>
        <v>25.477548237273385</v>
      </c>
      <c r="AQ430" s="73">
        <f t="shared" si="349"/>
        <v>927.27272727272737</v>
      </c>
      <c r="AR430" s="73">
        <f t="shared" si="350"/>
        <v>41.470588332745827</v>
      </c>
      <c r="AS430" s="73">
        <f t="shared" si="351"/>
        <v>0.6008708362952907</v>
      </c>
      <c r="AT430" s="73">
        <f t="shared" si="352"/>
        <v>206.66666666666669</v>
      </c>
      <c r="AU430" s="73">
        <f t="shared" si="353"/>
        <v>735.76110942207276</v>
      </c>
      <c r="AV430" s="73">
        <f t="shared" si="354"/>
        <v>2053.9329741413876</v>
      </c>
      <c r="AW430" s="73">
        <f t="shared" si="355"/>
        <v>120.57286192928522</v>
      </c>
      <c r="AX430" s="73">
        <f t="shared" si="356"/>
        <v>0.22366516257167296</v>
      </c>
      <c r="AY430" s="73">
        <f t="shared" si="357"/>
        <v>25.477548237273385</v>
      </c>
      <c r="AZ430" s="73">
        <f t="shared" si="358"/>
        <v>41.470588332745827</v>
      </c>
      <c r="BA430" s="73">
        <f t="shared" si="359"/>
        <v>2829.0909090909095</v>
      </c>
      <c r="BC430" s="34">
        <f t="shared" si="360"/>
        <v>6.9517967685285065E-2</v>
      </c>
      <c r="BD430" s="34">
        <f t="shared" si="361"/>
        <v>0.35884299250286139</v>
      </c>
      <c r="BE430" s="34">
        <f t="shared" si="362"/>
        <v>0.22301900761733159</v>
      </c>
      <c r="BF430" s="34">
        <f t="shared" si="363"/>
        <v>0.19891395295599013</v>
      </c>
      <c r="BG430" s="34">
        <f t="shared" si="364"/>
        <v>4.9173348725025718</v>
      </c>
      <c r="BH430" s="34">
        <f t="shared" si="365"/>
        <v>0.33803674252465271</v>
      </c>
      <c r="BI430" s="34">
        <f t="shared" si="366"/>
        <v>0.93910168749769796</v>
      </c>
      <c r="BJ430" s="34">
        <f t="shared" si="367"/>
        <v>0.45142305306644831</v>
      </c>
      <c r="BL430" s="49">
        <f t="shared" si="368"/>
        <v>1</v>
      </c>
      <c r="BM430" s="49">
        <f t="shared" si="369"/>
        <v>0.62149467114243073</v>
      </c>
      <c r="BN430" s="49">
        <f t="shared" si="370"/>
        <v>13.703304718883039</v>
      </c>
      <c r="BO430" s="49">
        <f t="shared" si="371"/>
        <v>0.94201851391025071</v>
      </c>
      <c r="BP430" s="49">
        <f t="shared" si="372"/>
        <v>1.2579960107841557</v>
      </c>
      <c r="BU430" s="38">
        <f t="shared" si="373"/>
        <v>4.0189701555765803E-2</v>
      </c>
      <c r="BV430" s="38">
        <f t="shared" si="374"/>
        <v>2.4977685351713106E-2</v>
      </c>
      <c r="BW430" s="38">
        <f t="shared" si="374"/>
        <v>0.55073172697962658</v>
      </c>
      <c r="BX430" s="38">
        <f t="shared" si="374"/>
        <v>3.785944293405899E-2</v>
      </c>
      <c r="BY430" s="38">
        <f t="shared" si="322"/>
        <v>5.0558484231759154E-2</v>
      </c>
    </row>
    <row r="431" spans="1:77" x14ac:dyDescent="0.25">
      <c r="A431" s="23" t="s">
        <v>1074</v>
      </c>
      <c r="B431" s="24" t="s">
        <v>1075</v>
      </c>
      <c r="C431" s="24" t="s">
        <v>254</v>
      </c>
      <c r="D431" s="24" t="s">
        <v>66</v>
      </c>
      <c r="E431" s="25">
        <v>7.4599999999999996E-3</v>
      </c>
      <c r="F431" s="26">
        <f t="shared" si="323"/>
        <v>92.915171656829131</v>
      </c>
      <c r="G431" s="27">
        <v>758.57757502918378</v>
      </c>
      <c r="H431" s="28">
        <f t="shared" si="324"/>
        <v>2.88</v>
      </c>
      <c r="I431" s="27">
        <v>10.201000000000001</v>
      </c>
      <c r="J431" s="27">
        <f t="shared" si="325"/>
        <v>4.1152660151763405E-3</v>
      </c>
      <c r="K431" s="20">
        <f t="shared" si="321"/>
        <v>0.9999508488277643</v>
      </c>
      <c r="S431" s="31">
        <f t="shared" si="326"/>
        <v>5.0185997380643874</v>
      </c>
      <c r="T431" s="31">
        <f t="shared" si="327"/>
        <v>8.8906109948903342</v>
      </c>
      <c r="U431" s="31">
        <f t="shared" si="328"/>
        <v>3.1404238910756437</v>
      </c>
      <c r="V431" s="31">
        <f t="shared" si="329"/>
        <v>35.50168720831509</v>
      </c>
      <c r="W431" s="31">
        <f t="shared" si="330"/>
        <v>2.8040049749047506</v>
      </c>
      <c r="X431" s="32">
        <f t="shared" si="331"/>
        <v>8.7810497577963087</v>
      </c>
      <c r="Y431" s="31">
        <f t="shared" si="332"/>
        <v>68.595617620692266</v>
      </c>
      <c r="Z431" s="31">
        <f t="shared" si="333"/>
        <v>4.7421103576081114</v>
      </c>
      <c r="AA431" s="31">
        <f t="shared" si="334"/>
        <v>13.315260367803715</v>
      </c>
      <c r="AB431" s="31">
        <f t="shared" si="335"/>
        <v>2.0747849958816111</v>
      </c>
      <c r="AD431" s="73">
        <f t="shared" si="336"/>
        <v>754.79221251085175</v>
      </c>
      <c r="AE431" s="73">
        <f t="shared" si="337"/>
        <v>587.64607700931708</v>
      </c>
      <c r="AF431" s="73">
        <f t="shared" si="338"/>
        <v>5.6239104408837934E-2</v>
      </c>
      <c r="AG431" s="73">
        <f t="shared" si="339"/>
        <v>1147.878787878788</v>
      </c>
      <c r="AH431" s="73">
        <f t="shared" si="340"/>
        <v>2098.4428308316119</v>
      </c>
      <c r="AI431" s="73">
        <f t="shared" si="341"/>
        <v>0.42251513039320415</v>
      </c>
      <c r="AJ431" s="73">
        <f t="shared" si="342"/>
        <v>399.39393939393943</v>
      </c>
      <c r="AK431" s="73">
        <f t="shared" si="343"/>
        <v>123.03829810848296</v>
      </c>
      <c r="AL431" s="73">
        <f t="shared" si="344"/>
        <v>3.5588000138883733</v>
      </c>
      <c r="AM431" s="73">
        <f t="shared" si="345"/>
        <v>83.63636363636364</v>
      </c>
      <c r="AN431" s="73">
        <f t="shared" si="346"/>
        <v>0.23064003315593143</v>
      </c>
      <c r="AO431" s="73">
        <f t="shared" si="347"/>
        <v>64.242424242424249</v>
      </c>
      <c r="AP431" s="73">
        <f t="shared" si="348"/>
        <v>26.124790511750334</v>
      </c>
      <c r="AQ431" s="73">
        <f t="shared" si="349"/>
        <v>927.27272727272737</v>
      </c>
      <c r="AR431" s="73">
        <f t="shared" si="350"/>
        <v>42.682855433121141</v>
      </c>
      <c r="AS431" s="73">
        <f t="shared" si="351"/>
        <v>0.60247206456631131</v>
      </c>
      <c r="AT431" s="73">
        <f t="shared" si="352"/>
        <v>206.66666666666669</v>
      </c>
      <c r="AU431" s="73">
        <f t="shared" si="353"/>
        <v>754.79221251085175</v>
      </c>
      <c r="AV431" s="73">
        <f t="shared" si="354"/>
        <v>2098.4428308316119</v>
      </c>
      <c r="AW431" s="73">
        <f t="shared" si="355"/>
        <v>123.03829810848296</v>
      </c>
      <c r="AX431" s="73">
        <f t="shared" si="356"/>
        <v>0.23064003315593143</v>
      </c>
      <c r="AY431" s="73">
        <f t="shared" si="357"/>
        <v>26.124790511750334</v>
      </c>
      <c r="AZ431" s="73">
        <f t="shared" si="358"/>
        <v>42.682855433121141</v>
      </c>
      <c r="BA431" s="73">
        <f t="shared" si="359"/>
        <v>2829.0909090909095</v>
      </c>
      <c r="BC431" s="34">
        <f t="shared" si="360"/>
        <v>7.0452195776414962E-4</v>
      </c>
      <c r="BD431" s="34">
        <f t="shared" si="361"/>
        <v>3.5520636076144699E-3</v>
      </c>
      <c r="BE431" s="34">
        <f t="shared" si="362"/>
        <v>2.2120521979163651E-3</v>
      </c>
      <c r="BF431" s="34">
        <f t="shared" si="363"/>
        <v>1.9199498174411926E-3</v>
      </c>
      <c r="BG431" s="34">
        <f t="shared" si="364"/>
        <v>4.8327118820171121E-2</v>
      </c>
      <c r="BH431" s="34">
        <f t="shared" si="365"/>
        <v>3.3409208730757175E-3</v>
      </c>
      <c r="BI431" s="34">
        <f t="shared" si="366"/>
        <v>9.2503242047554529E-3</v>
      </c>
      <c r="BJ431" s="34">
        <f t="shared" si="367"/>
        <v>4.4584495372373915E-3</v>
      </c>
      <c r="BL431" s="49">
        <f t="shared" si="368"/>
        <v>1</v>
      </c>
      <c r="BM431" s="49">
        <f t="shared" si="369"/>
        <v>0.62275129115774963</v>
      </c>
      <c r="BN431" s="49">
        <f t="shared" si="370"/>
        <v>13.60536413722251</v>
      </c>
      <c r="BO431" s="49">
        <f t="shared" si="371"/>
        <v>0.94055772703897222</v>
      </c>
      <c r="BP431" s="49">
        <f t="shared" si="372"/>
        <v>1.2551716494265261</v>
      </c>
      <c r="BU431" s="38">
        <f t="shared" si="373"/>
        <v>4.0318102251388578E-2</v>
      </c>
      <c r="BV431" s="38">
        <f t="shared" si="374"/>
        <v>2.5108150234082409E-2</v>
      </c>
      <c r="BW431" s="38">
        <f t="shared" si="374"/>
        <v>0.54854246245191229</v>
      </c>
      <c r="BX431" s="38">
        <f t="shared" si="374"/>
        <v>3.7921502612090909E-2</v>
      </c>
      <c r="BY431" s="38">
        <f t="shared" si="322"/>
        <v>5.060613890462274E-2</v>
      </c>
    </row>
    <row r="432" spans="1:77" x14ac:dyDescent="0.25">
      <c r="A432" s="23" t="s">
        <v>1076</v>
      </c>
      <c r="B432" s="24" t="s">
        <v>1077</v>
      </c>
      <c r="C432" s="24" t="s">
        <v>65</v>
      </c>
      <c r="D432" s="24" t="s">
        <v>66</v>
      </c>
      <c r="E432" s="25">
        <v>0.122</v>
      </c>
      <c r="F432" s="26">
        <f t="shared" si="323"/>
        <v>5.6815342668847979</v>
      </c>
      <c r="G432" s="27">
        <v>147.91083881682084</v>
      </c>
      <c r="H432" s="28">
        <f t="shared" si="324"/>
        <v>2.1700000000000004</v>
      </c>
      <c r="I432" s="27">
        <v>1.6665000000000001E-4</v>
      </c>
      <c r="J432" s="27">
        <f t="shared" si="325"/>
        <v>6.7229593317237244E-8</v>
      </c>
      <c r="K432" s="20">
        <f t="shared" si="321"/>
        <v>0.99994179031367014</v>
      </c>
      <c r="S432" s="31">
        <f t="shared" si="326"/>
        <v>4.0244414973160403</v>
      </c>
      <c r="T432" s="31">
        <f t="shared" si="327"/>
        <v>5.8283249368672303</v>
      </c>
      <c r="U432" s="31">
        <f t="shared" si="328"/>
        <v>2.619224349349806</v>
      </c>
      <c r="V432" s="31">
        <f t="shared" si="329"/>
        <v>7.5934060534897379</v>
      </c>
      <c r="W432" s="31">
        <f t="shared" si="330"/>
        <v>2.3648995537784869</v>
      </c>
      <c r="X432" s="32">
        <f t="shared" si="331"/>
        <v>116257.5031012611</v>
      </c>
      <c r="Y432" s="31">
        <f t="shared" si="332"/>
        <v>52.213124153344381</v>
      </c>
      <c r="Z432" s="31">
        <f t="shared" si="333"/>
        <v>3.819482160639649</v>
      </c>
      <c r="AA432" s="31">
        <f t="shared" si="334"/>
        <v>10.334317796872105</v>
      </c>
      <c r="AB432" s="31">
        <f t="shared" si="335"/>
        <v>2.0202532879113506</v>
      </c>
      <c r="AD432" s="73">
        <f t="shared" si="336"/>
        <v>941.24861860366798</v>
      </c>
      <c r="AE432" s="73">
        <f t="shared" si="337"/>
        <v>35.933112577782836</v>
      </c>
      <c r="AF432" s="73">
        <f t="shared" si="338"/>
        <v>8.5787941718423452E-2</v>
      </c>
      <c r="AG432" s="73">
        <f t="shared" si="339"/>
        <v>1147.878787878788</v>
      </c>
      <c r="AH432" s="73">
        <f t="shared" si="340"/>
        <v>2516.0120406012165</v>
      </c>
      <c r="AI432" s="73">
        <f t="shared" si="341"/>
        <v>1.9753981144082737</v>
      </c>
      <c r="AJ432" s="73">
        <f t="shared" si="342"/>
        <v>399.39393939393943</v>
      </c>
      <c r="AK432" s="73">
        <f t="shared" si="343"/>
        <v>145.88357439908211</v>
      </c>
      <c r="AL432" s="73">
        <f t="shared" si="344"/>
        <v>2.6879985520402095E-4</v>
      </c>
      <c r="AM432" s="73">
        <f t="shared" si="345"/>
        <v>83.63636363636364</v>
      </c>
      <c r="AN432" s="73">
        <f t="shared" si="346"/>
        <v>0.30300610773497816</v>
      </c>
      <c r="AO432" s="73">
        <f t="shared" si="347"/>
        <v>64.242424242424249</v>
      </c>
      <c r="AP432" s="73">
        <f t="shared" si="348"/>
        <v>32.435454458403875</v>
      </c>
      <c r="AQ432" s="73">
        <f t="shared" si="349"/>
        <v>927.27272727272737</v>
      </c>
      <c r="AR432" s="73">
        <f t="shared" si="350"/>
        <v>54.994760612582596</v>
      </c>
      <c r="AS432" s="73">
        <f t="shared" si="351"/>
        <v>0.61873429806037783</v>
      </c>
      <c r="AT432" s="73">
        <f t="shared" si="352"/>
        <v>206.66666666666669</v>
      </c>
      <c r="AU432" s="73">
        <f t="shared" si="353"/>
        <v>941.24861860366798</v>
      </c>
      <c r="AV432" s="73">
        <f t="shared" si="354"/>
        <v>2516.0120406012165</v>
      </c>
      <c r="AW432" s="73">
        <f t="shared" si="355"/>
        <v>145.88357439908211</v>
      </c>
      <c r="AX432" s="73">
        <f t="shared" si="356"/>
        <v>0.30300610773497816</v>
      </c>
      <c r="AY432" s="73">
        <f t="shared" si="357"/>
        <v>32.435454458403875</v>
      </c>
      <c r="AZ432" s="73">
        <f t="shared" si="358"/>
        <v>54.994760612582596</v>
      </c>
      <c r="BA432" s="73">
        <f t="shared" si="359"/>
        <v>2829.0909090909095</v>
      </c>
      <c r="BC432" s="34">
        <f t="shared" si="360"/>
        <v>1.3643714313676168E-2</v>
      </c>
      <c r="BD432" s="34">
        <f t="shared" si="361"/>
        <v>5.5033311276035175E-2</v>
      </c>
      <c r="BE432" s="34">
        <f t="shared" si="362"/>
        <v>3.5707913369491744E-2</v>
      </c>
      <c r="BF432" s="34">
        <f t="shared" si="363"/>
        <v>3.2265954440200584E-2</v>
      </c>
      <c r="BG432" s="34">
        <f t="shared" si="364"/>
        <v>0.71238094937273566</v>
      </c>
      <c r="BH432" s="34">
        <f t="shared" si="365"/>
        <v>5.2111923425949946E-2</v>
      </c>
      <c r="BI432" s="34">
        <f t="shared" si="366"/>
        <v>0.13942978493616198</v>
      </c>
      <c r="BJ432" s="34">
        <f t="shared" si="367"/>
        <v>6.90159920889485E-2</v>
      </c>
      <c r="BL432" s="49">
        <f t="shared" si="368"/>
        <v>1</v>
      </c>
      <c r="BM432" s="49">
        <f t="shared" si="369"/>
        <v>0.64884181128750518</v>
      </c>
      <c r="BN432" s="49">
        <f t="shared" si="370"/>
        <v>12.94454091267718</v>
      </c>
      <c r="BO432" s="49">
        <f t="shared" si="371"/>
        <v>0.94691600809858267</v>
      </c>
      <c r="BP432" s="49">
        <f t="shared" si="372"/>
        <v>1.254076676265748</v>
      </c>
      <c r="BU432" s="38">
        <f t="shared" si="373"/>
        <v>4.0748980482299843E-2</v>
      </c>
      <c r="BV432" s="38">
        <f t="shared" si="374"/>
        <v>2.6439642304254628E-2</v>
      </c>
      <c r="BW432" s="38">
        <f t="shared" si="374"/>
        <v>0.52747684500301417</v>
      </c>
      <c r="BX432" s="38">
        <f t="shared" si="374"/>
        <v>3.8585861932386424E-2</v>
      </c>
      <c r="BY432" s="38">
        <f t="shared" si="322"/>
        <v>5.1102346004460425E-2</v>
      </c>
    </row>
    <row r="433" spans="1:77" x14ac:dyDescent="0.25">
      <c r="A433" s="23" t="s">
        <v>1078</v>
      </c>
      <c r="B433" s="24" t="s">
        <v>1079</v>
      </c>
      <c r="C433" s="24" t="s">
        <v>365</v>
      </c>
      <c r="D433" s="24" t="s">
        <v>66</v>
      </c>
      <c r="E433" s="25">
        <v>2.2000000000000002</v>
      </c>
      <c r="F433" s="26">
        <f t="shared" si="323"/>
        <v>0.31506690025452055</v>
      </c>
      <c r="G433" s="27">
        <v>5011.8723362727324</v>
      </c>
      <c r="H433" s="28">
        <f t="shared" si="324"/>
        <v>3.7000000000000006</v>
      </c>
      <c r="I433" s="27">
        <v>1.5832671107152943E-5</v>
      </c>
      <c r="J433" s="27">
        <f t="shared" si="325"/>
        <v>6.3871829562524125E-9</v>
      </c>
      <c r="K433" s="20">
        <f t="shared" si="321"/>
        <v>0.99990689901433438</v>
      </c>
      <c r="S433" s="31">
        <f t="shared" si="326"/>
        <v>5.3059913274348469</v>
      </c>
      <c r="T433" s="31">
        <f t="shared" si="327"/>
        <v>10.048180414313855</v>
      </c>
      <c r="U433" s="31">
        <f t="shared" si="328"/>
        <v>3.2910924250536873</v>
      </c>
      <c r="V433" s="31">
        <f t="shared" si="329"/>
        <v>229.88290857199414</v>
      </c>
      <c r="W433" s="31">
        <f t="shared" si="330"/>
        <v>2.93094171365136</v>
      </c>
      <c r="X433" s="32">
        <f t="shared" si="331"/>
        <v>36540062.115415767</v>
      </c>
      <c r="Y433" s="31">
        <f t="shared" si="332"/>
        <v>73.331474190053129</v>
      </c>
      <c r="Z433" s="31">
        <f t="shared" si="333"/>
        <v>5.0088240185291077</v>
      </c>
      <c r="AA433" s="31">
        <f t="shared" si="334"/>
        <v>14.176992221112329</v>
      </c>
      <c r="AB433" s="31">
        <f t="shared" si="335"/>
        <v>2.0866538815011748</v>
      </c>
      <c r="AD433" s="73">
        <f t="shared" si="336"/>
        <v>713.90994938382005</v>
      </c>
      <c r="AE433" s="73">
        <f t="shared" si="337"/>
        <v>1.992654424767957</v>
      </c>
      <c r="AF433" s="73">
        <f t="shared" si="338"/>
        <v>4.9760253039220811E-2</v>
      </c>
      <c r="AG433" s="73">
        <f t="shared" si="339"/>
        <v>1147.878787878788</v>
      </c>
      <c r="AH433" s="73">
        <f t="shared" si="340"/>
        <v>2002.374637015093</v>
      </c>
      <c r="AI433" s="73">
        <f t="shared" si="341"/>
        <v>6.5250609943898183E-2</v>
      </c>
      <c r="AJ433" s="73">
        <f t="shared" si="342"/>
        <v>399.39393939393943</v>
      </c>
      <c r="AK433" s="73">
        <f t="shared" si="343"/>
        <v>117.70960793696571</v>
      </c>
      <c r="AL433" s="73">
        <f t="shared" si="344"/>
        <v>8.5522569450740038E-7</v>
      </c>
      <c r="AM433" s="73">
        <f t="shared" si="345"/>
        <v>83.63636363636364</v>
      </c>
      <c r="AN433" s="73">
        <f t="shared" si="346"/>
        <v>0.21574495395231053</v>
      </c>
      <c r="AO433" s="73">
        <f t="shared" si="347"/>
        <v>64.242424242424249</v>
      </c>
      <c r="AP433" s="73">
        <f t="shared" si="348"/>
        <v>24.733677848896345</v>
      </c>
      <c r="AQ433" s="73">
        <f t="shared" si="349"/>
        <v>927.27272727272737</v>
      </c>
      <c r="AR433" s="73">
        <f t="shared" si="350"/>
        <v>40.088428100212489</v>
      </c>
      <c r="AS433" s="73">
        <f t="shared" si="351"/>
        <v>0.59904520394188632</v>
      </c>
      <c r="AT433" s="73">
        <f t="shared" si="352"/>
        <v>206.66666666666669</v>
      </c>
      <c r="AU433" s="73">
        <f t="shared" si="353"/>
        <v>713.90994938382005</v>
      </c>
      <c r="AV433" s="73">
        <f t="shared" si="354"/>
        <v>2002.374637015093</v>
      </c>
      <c r="AW433" s="73">
        <f t="shared" si="355"/>
        <v>117.70960793696571</v>
      </c>
      <c r="AX433" s="73">
        <f t="shared" si="356"/>
        <v>0.21574495395231053</v>
      </c>
      <c r="AY433" s="73">
        <f t="shared" si="357"/>
        <v>24.733677848896345</v>
      </c>
      <c r="AZ433" s="73">
        <f t="shared" si="358"/>
        <v>40.088428100212489</v>
      </c>
      <c r="BA433" s="73">
        <f t="shared" si="359"/>
        <v>2829.0909090909095</v>
      </c>
      <c r="BC433" s="34">
        <f t="shared" si="360"/>
        <v>0.10022943155068266</v>
      </c>
      <c r="BD433" s="34">
        <f t="shared" si="361"/>
        <v>0.53323225170474386</v>
      </c>
      <c r="BE433" s="34">
        <f t="shared" si="362"/>
        <v>0.32985357413269906</v>
      </c>
      <c r="BF433" s="34">
        <f t="shared" si="363"/>
        <v>0.29376661973308177</v>
      </c>
      <c r="BG433" s="34">
        <f t="shared" si="364"/>
        <v>7.3499719728425825</v>
      </c>
      <c r="BH433" s="34">
        <f t="shared" si="365"/>
        <v>0.50203158411457838</v>
      </c>
      <c r="BI433" s="34">
        <f t="shared" si="366"/>
        <v>1.4000310735807819</v>
      </c>
      <c r="BJ433" s="34">
        <f t="shared" si="367"/>
        <v>0.67094551999854213</v>
      </c>
      <c r="BL433" s="49">
        <f t="shared" si="368"/>
        <v>1</v>
      </c>
      <c r="BM433" s="49">
        <f t="shared" si="369"/>
        <v>0.61859269216773172</v>
      </c>
      <c r="BN433" s="49">
        <f t="shared" si="370"/>
        <v>13.783809867735339</v>
      </c>
      <c r="BO433" s="49">
        <f t="shared" si="371"/>
        <v>0.94148765853825056</v>
      </c>
      <c r="BP433" s="49">
        <f t="shared" si="372"/>
        <v>1.2582613258172755</v>
      </c>
      <c r="BU433" s="38">
        <f t="shared" si="373"/>
        <v>4.0134337463283647E-2</v>
      </c>
      <c r="BV433" s="38">
        <f t="shared" si="374"/>
        <v>2.4826807859780885E-2</v>
      </c>
      <c r="BW433" s="38">
        <f t="shared" si="374"/>
        <v>0.55320407676142924</v>
      </c>
      <c r="BX433" s="38">
        <f t="shared" si="374"/>
        <v>3.7785983405290914E-2</v>
      </c>
      <c r="BY433" s="38">
        <f t="shared" si="322"/>
        <v>5.0499484667349229E-2</v>
      </c>
    </row>
    <row r="434" spans="1:77" x14ac:dyDescent="0.25">
      <c r="A434" s="23" t="s">
        <v>1080</v>
      </c>
      <c r="B434" s="24" t="s">
        <v>1081</v>
      </c>
      <c r="C434" s="24" t="s">
        <v>1082</v>
      </c>
      <c r="D434" s="24" t="s">
        <v>66</v>
      </c>
      <c r="E434" s="25">
        <v>0.27100000000000002</v>
      </c>
      <c r="F434" s="26">
        <f t="shared" si="323"/>
        <v>2.5577386736529344</v>
      </c>
      <c r="G434" s="27">
        <v>36307.805477010166</v>
      </c>
      <c r="H434" s="28">
        <f t="shared" si="324"/>
        <v>4.5600000000000005</v>
      </c>
      <c r="I434" s="27">
        <v>4.0400000000000002E-7</v>
      </c>
      <c r="J434" s="27">
        <f t="shared" si="325"/>
        <v>1.6298083228421148E-10</v>
      </c>
      <c r="K434" s="20">
        <f t="shared" si="321"/>
        <v>0.99956019947076113</v>
      </c>
      <c r="S434" s="31">
        <f t="shared" si="326"/>
        <v>5.3537421990368266</v>
      </c>
      <c r="T434" s="31">
        <f t="shared" si="327"/>
        <v>10.256165801947429</v>
      </c>
      <c r="U434" s="31">
        <f t="shared" si="328"/>
        <v>3.3161263999038351</v>
      </c>
      <c r="V434" s="31">
        <f t="shared" si="329"/>
        <v>1660.1486317578422</v>
      </c>
      <c r="W434" s="31">
        <f t="shared" si="330"/>
        <v>2.9520325880459142</v>
      </c>
      <c r="X434" s="32">
        <f t="shared" si="331"/>
        <v>10337258180.944269</v>
      </c>
      <c r="Y434" s="31">
        <f t="shared" si="332"/>
        <v>74.11834926689275</v>
      </c>
      <c r="Z434" s="31">
        <f t="shared" si="333"/>
        <v>5.0531391977068658</v>
      </c>
      <c r="AA434" s="31">
        <f t="shared" si="334"/>
        <v>14.320171244454009</v>
      </c>
      <c r="AB434" s="31">
        <f t="shared" si="335"/>
        <v>2.0884996615860687</v>
      </c>
      <c r="AD434" s="73">
        <f t="shared" si="336"/>
        <v>707.54247387584076</v>
      </c>
      <c r="AE434" s="73">
        <f t="shared" si="337"/>
        <v>16.176530385570128</v>
      </c>
      <c r="AF434" s="73">
        <f t="shared" si="338"/>
        <v>4.8751161950312913E-2</v>
      </c>
      <c r="AG434" s="73">
        <f t="shared" si="339"/>
        <v>1147.878787878788</v>
      </c>
      <c r="AH434" s="73">
        <f t="shared" si="340"/>
        <v>1987.2583868308229</v>
      </c>
      <c r="AI434" s="73">
        <f t="shared" si="341"/>
        <v>9.0353355796325922E-3</v>
      </c>
      <c r="AJ434" s="73">
        <f t="shared" si="342"/>
        <v>399.39393939393943</v>
      </c>
      <c r="AK434" s="73">
        <f t="shared" si="343"/>
        <v>116.86862855005653</v>
      </c>
      <c r="AL434" s="73">
        <f t="shared" si="344"/>
        <v>3.0230453233340284E-9</v>
      </c>
      <c r="AM434" s="73">
        <f t="shared" si="345"/>
        <v>83.63636363636364</v>
      </c>
      <c r="AN434" s="73">
        <f t="shared" si="346"/>
        <v>0.21345450457104218</v>
      </c>
      <c r="AO434" s="73">
        <f t="shared" si="347"/>
        <v>64.242424242424249</v>
      </c>
      <c r="AP434" s="73">
        <f t="shared" si="348"/>
        <v>24.516767662433207</v>
      </c>
      <c r="AQ434" s="73">
        <f t="shared" si="349"/>
        <v>927.27272727272737</v>
      </c>
      <c r="AR434" s="73">
        <f t="shared" si="350"/>
        <v>39.687607335941635</v>
      </c>
      <c r="AS434" s="73">
        <f t="shared" si="351"/>
        <v>0.59851577809244794</v>
      </c>
      <c r="AT434" s="73">
        <f t="shared" si="352"/>
        <v>206.66666666666669</v>
      </c>
      <c r="AU434" s="73">
        <f t="shared" si="353"/>
        <v>707.54247387584076</v>
      </c>
      <c r="AV434" s="73">
        <f t="shared" si="354"/>
        <v>1987.2583868308229</v>
      </c>
      <c r="AW434" s="73">
        <f t="shared" si="355"/>
        <v>116.86862855005653</v>
      </c>
      <c r="AX434" s="73">
        <f t="shared" si="356"/>
        <v>0.21345450457104218</v>
      </c>
      <c r="AY434" s="73">
        <f t="shared" si="357"/>
        <v>24.516767662433207</v>
      </c>
      <c r="AZ434" s="73">
        <f t="shared" si="358"/>
        <v>39.687607335941635</v>
      </c>
      <c r="BA434" s="73">
        <f t="shared" si="359"/>
        <v>2829.0909090909095</v>
      </c>
      <c r="BC434" s="34">
        <f t="shared" si="360"/>
        <v>2.1587291718725397E-2</v>
      </c>
      <c r="BD434" s="34">
        <f t="shared" si="361"/>
        <v>0.11588211387002231</v>
      </c>
      <c r="BE434" s="34">
        <f t="shared" si="362"/>
        <v>7.1585862496209268E-2</v>
      </c>
      <c r="BF434" s="34">
        <f t="shared" si="363"/>
        <v>6.3726388639682635E-2</v>
      </c>
      <c r="BG434" s="34">
        <f t="shared" si="364"/>
        <v>1.6000144273347905</v>
      </c>
      <c r="BH434" s="34">
        <f t="shared" si="365"/>
        <v>0.10908358995622411</v>
      </c>
      <c r="BI434" s="34">
        <f t="shared" si="366"/>
        <v>0.30454103080145511</v>
      </c>
      <c r="BJ434" s="34">
        <f t="shared" si="367"/>
        <v>0.14581808960896725</v>
      </c>
      <c r="BL434" s="49">
        <f t="shared" si="368"/>
        <v>1</v>
      </c>
      <c r="BM434" s="49">
        <f t="shared" si="369"/>
        <v>0.6177472959848026</v>
      </c>
      <c r="BN434" s="49">
        <f t="shared" si="370"/>
        <v>13.80725958390288</v>
      </c>
      <c r="BO434" s="49">
        <f t="shared" si="371"/>
        <v>0.94133241371982834</v>
      </c>
      <c r="BP434" s="49">
        <f t="shared" si="372"/>
        <v>1.2583312880581574</v>
      </c>
      <c r="BU434" s="38">
        <f t="shared" si="373"/>
        <v>4.011838936437221E-2</v>
      </c>
      <c r="BV434" s="38">
        <f t="shared" si="374"/>
        <v>2.4783026549106395E-2</v>
      </c>
      <c r="BW434" s="38">
        <f t="shared" si="374"/>
        <v>0.55392501604197553</v>
      </c>
      <c r="BX434" s="38">
        <f t="shared" si="374"/>
        <v>3.7764740294916381E-2</v>
      </c>
      <c r="BY434" s="38">
        <f t="shared" si="322"/>
        <v>5.0482224563689164E-2</v>
      </c>
    </row>
    <row r="435" spans="1:77" x14ac:dyDescent="0.25">
      <c r="A435" s="23" t="s">
        <v>1083</v>
      </c>
      <c r="B435" s="24" t="s">
        <v>1084</v>
      </c>
      <c r="C435" s="24" t="s">
        <v>459</v>
      </c>
      <c r="D435" s="24" t="s">
        <v>66</v>
      </c>
      <c r="E435" s="25">
        <v>1.9100000000000001E-4</v>
      </c>
      <c r="F435" s="26">
        <f t="shared" si="323"/>
        <v>3629.0428301567813</v>
      </c>
      <c r="G435" s="27">
        <v>1.4125375446227528E-2</v>
      </c>
      <c r="H435" s="28">
        <f t="shared" si="324"/>
        <v>-1.8500000000000005</v>
      </c>
      <c r="I435" s="27">
        <v>1.0509089997372727E-11</v>
      </c>
      <c r="J435" s="27">
        <f t="shared" si="325"/>
        <v>4.2395550354492294E-15</v>
      </c>
      <c r="K435" s="20">
        <f t="shared" si="321"/>
        <v>0.82915362473016241</v>
      </c>
      <c r="S435" s="31">
        <f t="shared" si="326"/>
        <v>0.8717430482553914</v>
      </c>
      <c r="T435" s="31">
        <f t="shared" si="327"/>
        <v>0.79967937338319306</v>
      </c>
      <c r="U435" s="31">
        <f t="shared" si="328"/>
        <v>0.9663838663163683</v>
      </c>
      <c r="V435" s="31">
        <f t="shared" si="329"/>
        <v>0.83432975895067563</v>
      </c>
      <c r="W435" s="31">
        <f t="shared" si="330"/>
        <v>0.97239791428413436</v>
      </c>
      <c r="X435" s="32">
        <f t="shared" si="331"/>
        <v>225744228681.14835</v>
      </c>
      <c r="Y435" s="31">
        <f t="shared" si="332"/>
        <v>0.26056808201376991</v>
      </c>
      <c r="Z435" s="31">
        <f t="shared" si="333"/>
        <v>0.89362150142252272</v>
      </c>
      <c r="AA435" s="31">
        <f t="shared" si="334"/>
        <v>0.88108124467025706</v>
      </c>
      <c r="AB435" s="31">
        <f t="shared" si="335"/>
        <v>0.89407106874542575</v>
      </c>
      <c r="AD435" s="73">
        <f t="shared" si="336"/>
        <v>4345.3171293776049</v>
      </c>
      <c r="AE435" s="73">
        <f t="shared" si="337"/>
        <v>22952.04049470945</v>
      </c>
      <c r="AF435" s="73">
        <f t="shared" si="338"/>
        <v>0.62525058997665095</v>
      </c>
      <c r="AG435" s="73">
        <f t="shared" si="339"/>
        <v>1147.878787878788</v>
      </c>
      <c r="AH435" s="73">
        <f t="shared" si="340"/>
        <v>6819.236361136238</v>
      </c>
      <c r="AI435" s="73">
        <f t="shared" si="341"/>
        <v>17.978502910965659</v>
      </c>
      <c r="AJ435" s="73">
        <f t="shared" si="342"/>
        <v>399.39393939393943</v>
      </c>
      <c r="AK435" s="73">
        <f t="shared" si="343"/>
        <v>354.79302755804872</v>
      </c>
      <c r="AL435" s="73">
        <f t="shared" si="344"/>
        <v>1.3843100300977771E-10</v>
      </c>
      <c r="AM435" s="73">
        <f t="shared" si="345"/>
        <v>83.63636363636364</v>
      </c>
      <c r="AN435" s="73">
        <f t="shared" si="346"/>
        <v>60.716935858444828</v>
      </c>
      <c r="AO435" s="73">
        <f t="shared" si="347"/>
        <v>64.242424242424249</v>
      </c>
      <c r="AP435" s="73">
        <f t="shared" si="348"/>
        <v>138.63435411849741</v>
      </c>
      <c r="AQ435" s="73">
        <f t="shared" si="349"/>
        <v>927.27272727272737</v>
      </c>
      <c r="AR435" s="73">
        <f t="shared" si="350"/>
        <v>645.0407800316201</v>
      </c>
      <c r="AS435" s="73">
        <f t="shared" si="351"/>
        <v>1.3980991485990251</v>
      </c>
      <c r="AT435" s="73">
        <f t="shared" si="352"/>
        <v>206.66666666666669</v>
      </c>
      <c r="AU435" s="73">
        <f t="shared" si="353"/>
        <v>4345.3171293776049</v>
      </c>
      <c r="AV435" s="73">
        <f t="shared" si="354"/>
        <v>6819.236361136238</v>
      </c>
      <c r="AW435" s="73">
        <f t="shared" si="355"/>
        <v>354.79302755804872</v>
      </c>
      <c r="AX435" s="73">
        <f t="shared" si="356"/>
        <v>60.716935858444828</v>
      </c>
      <c r="AY435" s="73">
        <f t="shared" si="357"/>
        <v>138.63435411849741</v>
      </c>
      <c r="AZ435" s="73">
        <f t="shared" si="358"/>
        <v>645.0407800316201</v>
      </c>
      <c r="BA435" s="73">
        <f t="shared" si="359"/>
        <v>2829.0909090909095</v>
      </c>
      <c r="BC435" s="34">
        <f t="shared" si="360"/>
        <v>8.6887940885773871E-5</v>
      </c>
      <c r="BD435" s="34">
        <f t="shared" si="361"/>
        <v>7.5842751514406447E-5</v>
      </c>
      <c r="BE435" s="34">
        <f t="shared" si="362"/>
        <v>8.374631217868608E-5</v>
      </c>
      <c r="BF435" s="34">
        <f t="shared" si="363"/>
        <v>8.4489652493736705E-5</v>
      </c>
      <c r="BG435" s="34">
        <f t="shared" si="364"/>
        <v>2.2640224106731921E-5</v>
      </c>
      <c r="BH435" s="34">
        <f t="shared" si="365"/>
        <v>7.7644932189856642E-5</v>
      </c>
      <c r="BI435" s="34">
        <f t="shared" si="366"/>
        <v>7.6389763457149039E-5</v>
      </c>
      <c r="BJ435" s="34">
        <f t="shared" si="367"/>
        <v>8.5440370600896781E-5</v>
      </c>
      <c r="BL435" s="49">
        <f t="shared" si="368"/>
        <v>1</v>
      </c>
      <c r="BM435" s="49">
        <f t="shared" si="369"/>
        <v>1.1042098355671912</v>
      </c>
      <c r="BN435" s="49">
        <f t="shared" si="370"/>
        <v>0.29851533145433651</v>
      </c>
      <c r="BO435" s="49">
        <f t="shared" si="371"/>
        <v>1.0237620687470426</v>
      </c>
      <c r="BP435" s="49">
        <f t="shared" si="372"/>
        <v>1.1265462934143053</v>
      </c>
      <c r="BU435" s="38">
        <f t="shared" si="373"/>
        <v>5.5373941356385348E-2</v>
      </c>
      <c r="BV435" s="38">
        <f t="shared" si="374"/>
        <v>6.1144450679841554E-2</v>
      </c>
      <c r="BW435" s="38">
        <f t="shared" si="374"/>
        <v>1.6529970457934366E-2</v>
      </c>
      <c r="BX435" s="38">
        <f t="shared" si="374"/>
        <v>5.6689740757690482E-2</v>
      </c>
      <c r="BY435" s="38">
        <f t="shared" si="322"/>
        <v>6.2381308386777024E-2</v>
      </c>
    </row>
    <row r="436" spans="1:77" x14ac:dyDescent="0.25">
      <c r="A436" s="23" t="s">
        <v>1085</v>
      </c>
      <c r="B436" s="24" t="s">
        <v>1086</v>
      </c>
      <c r="C436" s="24" t="s">
        <v>1087</v>
      </c>
      <c r="D436" s="24" t="s">
        <v>236</v>
      </c>
      <c r="E436" s="25">
        <v>2.13</v>
      </c>
      <c r="F436" s="26">
        <f t="shared" si="323"/>
        <v>0.32542121153049075</v>
      </c>
      <c r="G436" s="27">
        <v>54954.087385762505</v>
      </c>
      <c r="H436" s="28">
        <f t="shared" si="324"/>
        <v>4.74</v>
      </c>
      <c r="I436" s="27">
        <v>7.3124000000000001E-3</v>
      </c>
      <c r="J436" s="27">
        <f t="shared" si="325"/>
        <v>2.949953064344228E-6</v>
      </c>
      <c r="K436" s="20">
        <f t="shared" si="321"/>
        <v>0.99935347768823801</v>
      </c>
      <c r="S436" s="31">
        <f t="shared" si="326"/>
        <v>5.3563663601497122</v>
      </c>
      <c r="T436" s="31">
        <f t="shared" si="327"/>
        <v>10.267735593391123</v>
      </c>
      <c r="U436" s="31">
        <f t="shared" si="328"/>
        <v>3.3175021482639964</v>
      </c>
      <c r="V436" s="31">
        <f t="shared" si="329"/>
        <v>2512.3084877691031</v>
      </c>
      <c r="W436" s="31">
        <f t="shared" si="330"/>
        <v>2.9531916423325923</v>
      </c>
      <c r="X436" s="32">
        <f t="shared" si="331"/>
        <v>864257.44368075742</v>
      </c>
      <c r="Y436" s="31">
        <f t="shared" si="332"/>
        <v>74.16159218389231</v>
      </c>
      <c r="Z436" s="31">
        <f t="shared" si="333"/>
        <v>5.0555745494817641</v>
      </c>
      <c r="AA436" s="31">
        <f t="shared" si="334"/>
        <v>14.328039683555309</v>
      </c>
      <c r="AB436" s="31">
        <f t="shared" si="335"/>
        <v>2.0886001211652943</v>
      </c>
      <c r="AD436" s="73">
        <f t="shared" si="336"/>
        <v>707.1958386158866</v>
      </c>
      <c r="AE436" s="73">
        <f t="shared" si="337"/>
        <v>2.0581407204176081</v>
      </c>
      <c r="AF436" s="73">
        <f t="shared" si="338"/>
        <v>4.8696228633100698E-2</v>
      </c>
      <c r="AG436" s="73">
        <f t="shared" si="339"/>
        <v>1147.878787878788</v>
      </c>
      <c r="AH436" s="73">
        <f t="shared" si="340"/>
        <v>1986.4342826269026</v>
      </c>
      <c r="AI436" s="73">
        <f t="shared" si="341"/>
        <v>5.9706043557253606E-3</v>
      </c>
      <c r="AJ436" s="73">
        <f t="shared" si="342"/>
        <v>399.39393939393943</v>
      </c>
      <c r="AK436" s="73">
        <f t="shared" si="343"/>
        <v>116.82276051936138</v>
      </c>
      <c r="AL436" s="73">
        <f t="shared" si="344"/>
        <v>3.6158207520794279E-5</v>
      </c>
      <c r="AM436" s="73">
        <f t="shared" si="345"/>
        <v>83.63636363636364</v>
      </c>
      <c r="AN436" s="73">
        <f t="shared" si="346"/>
        <v>0.21333004128549862</v>
      </c>
      <c r="AO436" s="73">
        <f t="shared" si="347"/>
        <v>64.242424242424249</v>
      </c>
      <c r="AP436" s="73">
        <f t="shared" si="348"/>
        <v>24.504957540149956</v>
      </c>
      <c r="AQ436" s="73">
        <f t="shared" si="349"/>
        <v>927.27272727272737</v>
      </c>
      <c r="AR436" s="73">
        <f t="shared" si="350"/>
        <v>39.665812343165513</v>
      </c>
      <c r="AS436" s="73">
        <f t="shared" si="351"/>
        <v>0.598486990081465</v>
      </c>
      <c r="AT436" s="73">
        <f t="shared" si="352"/>
        <v>206.66666666666669</v>
      </c>
      <c r="AU436" s="73">
        <f t="shared" si="353"/>
        <v>707.1958386158866</v>
      </c>
      <c r="AV436" s="73">
        <f t="shared" si="354"/>
        <v>1986.4342826269026</v>
      </c>
      <c r="AW436" s="73">
        <f t="shared" si="355"/>
        <v>116.82276051936138</v>
      </c>
      <c r="AX436" s="73">
        <f t="shared" si="356"/>
        <v>0.21333004128549862</v>
      </c>
      <c r="AY436" s="73">
        <f t="shared" si="357"/>
        <v>24.504957540149956</v>
      </c>
      <c r="AZ436" s="73">
        <f t="shared" si="358"/>
        <v>39.665812343165513</v>
      </c>
      <c r="BA436" s="73">
        <f t="shared" si="359"/>
        <v>2829.0909090909095</v>
      </c>
      <c r="BC436" s="34">
        <f t="shared" si="360"/>
        <v>9.7809293193006061E-2</v>
      </c>
      <c r="BD436" s="34">
        <f t="shared" si="361"/>
        <v>0.5253050041316818</v>
      </c>
      <c r="BE436" s="34">
        <f t="shared" si="362"/>
        <v>0.32448156499719844</v>
      </c>
      <c r="BF436" s="34">
        <f t="shared" si="363"/>
        <v>0.2888494977972591</v>
      </c>
      <c r="BG436" s="34">
        <f t="shared" si="364"/>
        <v>7.2536929135744703</v>
      </c>
      <c r="BH436" s="34">
        <f t="shared" si="365"/>
        <v>0.49448217336936129</v>
      </c>
      <c r="BI436" s="34">
        <f t="shared" si="366"/>
        <v>1.380584849404251</v>
      </c>
      <c r="BJ436" s="34">
        <f t="shared" si="367"/>
        <v>0.66100965685761826</v>
      </c>
      <c r="BL436" s="49">
        <f t="shared" si="368"/>
        <v>1</v>
      </c>
      <c r="BM436" s="49">
        <f t="shared" si="369"/>
        <v>0.61770126392296543</v>
      </c>
      <c r="BN436" s="49">
        <f t="shared" si="370"/>
        <v>13.808535720242515</v>
      </c>
      <c r="BO436" s="49">
        <f t="shared" si="371"/>
        <v>0.94132393462866393</v>
      </c>
      <c r="BP436" s="49">
        <f t="shared" si="372"/>
        <v>1.2583349704620717</v>
      </c>
      <c r="BU436" s="38">
        <f t="shared" si="373"/>
        <v>4.011752448468775E-2</v>
      </c>
      <c r="BV436" s="38">
        <f t="shared" si="374"/>
        <v>2.4780645579652136E-2</v>
      </c>
      <c r="BW436" s="38">
        <f t="shared" si="374"/>
        <v>0.55396426985451452</v>
      </c>
      <c r="BX436" s="38">
        <f t="shared" si="374"/>
        <v>3.7763585995488035E-2</v>
      </c>
      <c r="BY436" s="38">
        <f t="shared" si="322"/>
        <v>5.0481283987450998E-2</v>
      </c>
    </row>
    <row r="437" spans="1:77" x14ac:dyDescent="0.25">
      <c r="A437" s="23" t="s">
        <v>1088</v>
      </c>
      <c r="B437" s="24" t="s">
        <v>1089</v>
      </c>
      <c r="C437" s="24" t="s">
        <v>1090</v>
      </c>
      <c r="D437" s="24" t="s">
        <v>66</v>
      </c>
      <c r="E437" s="25">
        <v>0.61899999999999999</v>
      </c>
      <c r="F437" s="26">
        <f t="shared" si="323"/>
        <v>1.1197854290144511</v>
      </c>
      <c r="G437" s="27">
        <v>56234.132519034953</v>
      </c>
      <c r="H437" s="28">
        <f t="shared" si="324"/>
        <v>4.75</v>
      </c>
      <c r="I437" s="27">
        <v>1.6472811184692984E-2</v>
      </c>
      <c r="J437" s="27">
        <f t="shared" si="325"/>
        <v>6.6454269231235892E-6</v>
      </c>
      <c r="K437" s="20">
        <f t="shared" si="321"/>
        <v>0.99933928895880475</v>
      </c>
      <c r="S437" s="31">
        <f t="shared" si="326"/>
        <v>5.3564827429876631</v>
      </c>
      <c r="T437" s="31">
        <f t="shared" si="327"/>
        <v>10.26824906103727</v>
      </c>
      <c r="U437" s="31">
        <f t="shared" si="328"/>
        <v>3.3175631633814286</v>
      </c>
      <c r="V437" s="31">
        <f t="shared" si="329"/>
        <v>2570.8082509817009</v>
      </c>
      <c r="W437" s="31">
        <f t="shared" si="330"/>
        <v>2.9532430469611275</v>
      </c>
      <c r="X437" s="32">
        <f t="shared" si="331"/>
        <v>392583.13590038434</v>
      </c>
      <c r="Y437" s="31">
        <f t="shared" si="332"/>
        <v>74.163510028561618</v>
      </c>
      <c r="Z437" s="31">
        <f t="shared" si="333"/>
        <v>5.0556825585325722</v>
      </c>
      <c r="AA437" s="31">
        <f t="shared" si="334"/>
        <v>14.328388652705241</v>
      </c>
      <c r="AB437" s="31">
        <f t="shared" si="335"/>
        <v>2.0886045742655859</v>
      </c>
      <c r="AD437" s="73">
        <f t="shared" si="336"/>
        <v>707.18047303689866</v>
      </c>
      <c r="AE437" s="73">
        <f t="shared" si="337"/>
        <v>7.0821320427940311</v>
      </c>
      <c r="AF437" s="73">
        <f t="shared" si="338"/>
        <v>4.8693793559920852E-2</v>
      </c>
      <c r="AG437" s="73">
        <f t="shared" si="339"/>
        <v>1147.878787878788</v>
      </c>
      <c r="AH437" s="73">
        <f t="shared" si="340"/>
        <v>1986.3977490282768</v>
      </c>
      <c r="AI437" s="73">
        <f t="shared" si="341"/>
        <v>5.8347408813053357E-3</v>
      </c>
      <c r="AJ437" s="73">
        <f t="shared" si="342"/>
        <v>399.39393939393943</v>
      </c>
      <c r="AK437" s="73">
        <f t="shared" si="343"/>
        <v>116.82072708340185</v>
      </c>
      <c r="AL437" s="73">
        <f t="shared" si="344"/>
        <v>7.9600974016187743E-5</v>
      </c>
      <c r="AM437" s="73">
        <f t="shared" si="345"/>
        <v>83.63636363636364</v>
      </c>
      <c r="AN437" s="73">
        <f t="shared" si="346"/>
        <v>0.21332452463880372</v>
      </c>
      <c r="AO437" s="73">
        <f t="shared" si="347"/>
        <v>64.242424242424249</v>
      </c>
      <c r="AP437" s="73">
        <f t="shared" si="348"/>
        <v>24.504434018909578</v>
      </c>
      <c r="AQ437" s="73">
        <f t="shared" si="349"/>
        <v>927.27272727272737</v>
      </c>
      <c r="AR437" s="73">
        <f t="shared" si="350"/>
        <v>39.664846278861262</v>
      </c>
      <c r="AS437" s="73">
        <f t="shared" si="351"/>
        <v>0.59848571405122797</v>
      </c>
      <c r="AT437" s="73">
        <f t="shared" si="352"/>
        <v>206.66666666666669</v>
      </c>
      <c r="AU437" s="73">
        <f t="shared" si="353"/>
        <v>707.18047303689866</v>
      </c>
      <c r="AV437" s="73">
        <f t="shared" si="354"/>
        <v>1986.3977490282768</v>
      </c>
      <c r="AW437" s="73">
        <f t="shared" si="355"/>
        <v>116.82072708340185</v>
      </c>
      <c r="AX437" s="73">
        <f t="shared" si="356"/>
        <v>0.21332452463880372</v>
      </c>
      <c r="AY437" s="73">
        <f t="shared" si="357"/>
        <v>24.504434018909578</v>
      </c>
      <c r="AZ437" s="73">
        <f t="shared" si="358"/>
        <v>39.664846278861262</v>
      </c>
      <c r="BA437" s="73">
        <f t="shared" si="359"/>
        <v>2829.0909090909095</v>
      </c>
      <c r="BC437" s="34">
        <f t="shared" si="360"/>
        <v>4.3324038068032117E-2</v>
      </c>
      <c r="BD437" s="34">
        <f t="shared" si="361"/>
        <v>0.23268576175499006</v>
      </c>
      <c r="BE437" s="34">
        <f t="shared" si="362"/>
        <v>0.14372981059900788</v>
      </c>
      <c r="BF437" s="34">
        <f t="shared" si="363"/>
        <v>0.12794632700880099</v>
      </c>
      <c r="BG437" s="34">
        <f t="shared" si="364"/>
        <v>3.2130627317362852</v>
      </c>
      <c r="BH437" s="34">
        <f t="shared" si="365"/>
        <v>0.21903258362575115</v>
      </c>
      <c r="BI437" s="34">
        <f t="shared" si="366"/>
        <v>0.61153644643715022</v>
      </c>
      <c r="BJ437" s="34">
        <f t="shared" si="367"/>
        <v>0.29279666145143068</v>
      </c>
      <c r="BL437" s="49">
        <f t="shared" si="368"/>
        <v>1</v>
      </c>
      <c r="BM437" s="49">
        <f t="shared" si="369"/>
        <v>0.61769920735567108</v>
      </c>
      <c r="BN437" s="49">
        <f t="shared" si="370"/>
        <v>13.808591928884448</v>
      </c>
      <c r="BO437" s="49">
        <f t="shared" si="371"/>
        <v>0.94132353425382675</v>
      </c>
      <c r="BP437" s="49">
        <f t="shared" si="372"/>
        <v>1.2583351007086343</v>
      </c>
      <c r="BU437" s="38">
        <f t="shared" si="373"/>
        <v>4.0117487161550947E-2</v>
      </c>
      <c r="BV437" s="38">
        <f t="shared" si="374"/>
        <v>2.4780540020791331E-2</v>
      </c>
      <c r="BW437" s="38">
        <f t="shared" si="374"/>
        <v>0.55396600942611784</v>
      </c>
      <c r="BX437" s="38">
        <f t="shared" si="374"/>
        <v>3.7763534800293659E-2</v>
      </c>
      <c r="BY437" s="38">
        <f t="shared" si="322"/>
        <v>5.0481242247607555E-2</v>
      </c>
    </row>
    <row r="438" spans="1:77" x14ac:dyDescent="0.25">
      <c r="A438" s="23" t="s">
        <v>1091</v>
      </c>
      <c r="B438" s="24" t="s">
        <v>1092</v>
      </c>
      <c r="C438" s="24" t="s">
        <v>65</v>
      </c>
      <c r="D438" s="24" t="s">
        <v>66</v>
      </c>
      <c r="E438" s="25">
        <v>0.184</v>
      </c>
      <c r="F438" s="26">
        <f t="shared" si="323"/>
        <v>3.7671042421736156</v>
      </c>
      <c r="G438" s="27">
        <v>1348.9628825916541</v>
      </c>
      <c r="H438" s="28">
        <f t="shared" si="324"/>
        <v>3.1300000000000003</v>
      </c>
      <c r="I438" s="27">
        <v>9.0899999999999998E-4</v>
      </c>
      <c r="J438" s="27">
        <f t="shared" si="325"/>
        <v>3.667068726394758E-7</v>
      </c>
      <c r="K438" s="20">
        <f t="shared" si="321"/>
        <v>0.99994597496806281</v>
      </c>
      <c r="S438" s="31">
        <f t="shared" si="326"/>
        <v>5.162000270071184</v>
      </c>
      <c r="T438" s="31">
        <f t="shared" si="327"/>
        <v>9.4489095909437566</v>
      </c>
      <c r="U438" s="31">
        <f t="shared" si="328"/>
        <v>3.2156033630165739</v>
      </c>
      <c r="V438" s="31">
        <f t="shared" si="329"/>
        <v>62.483080128661769</v>
      </c>
      <c r="W438" s="31">
        <f t="shared" si="330"/>
        <v>2.8673429309922809</v>
      </c>
      <c r="X438" s="32">
        <f t="shared" si="331"/>
        <v>173206.98222503782</v>
      </c>
      <c r="Y438" s="31">
        <f t="shared" si="332"/>
        <v>70.958680343028291</v>
      </c>
      <c r="Z438" s="31">
        <f t="shared" si="333"/>
        <v>4.8751931696463222</v>
      </c>
      <c r="AA438" s="31">
        <f t="shared" si="334"/>
        <v>13.745240961468092</v>
      </c>
      <c r="AB438" s="31">
        <f t="shared" si="335"/>
        <v>2.0808763557017347</v>
      </c>
      <c r="AD438" s="73">
        <f t="shared" si="336"/>
        <v>733.82406079334885</v>
      </c>
      <c r="AE438" s="73">
        <f t="shared" si="337"/>
        <v>23.825215948312529</v>
      </c>
      <c r="AF438" s="73">
        <f t="shared" si="338"/>
        <v>5.2916158757537655E-2</v>
      </c>
      <c r="AG438" s="73">
        <f t="shared" si="339"/>
        <v>1147.878787878788</v>
      </c>
      <c r="AH438" s="73">
        <f t="shared" si="340"/>
        <v>2049.3821084382394</v>
      </c>
      <c r="AI438" s="73">
        <f t="shared" si="341"/>
        <v>0.24006498989987071</v>
      </c>
      <c r="AJ438" s="73">
        <f t="shared" si="342"/>
        <v>399.39393939393943</v>
      </c>
      <c r="AK438" s="73">
        <f t="shared" si="343"/>
        <v>120.32045287328373</v>
      </c>
      <c r="AL438" s="73">
        <f t="shared" si="344"/>
        <v>1.8041997844751246E-4</v>
      </c>
      <c r="AM438" s="73">
        <f t="shared" si="345"/>
        <v>83.63636363636364</v>
      </c>
      <c r="AN438" s="73">
        <f t="shared" si="346"/>
        <v>0.22295926933684115</v>
      </c>
      <c r="AO438" s="73">
        <f t="shared" si="347"/>
        <v>64.242424242424249</v>
      </c>
      <c r="AP438" s="73">
        <f t="shared" si="348"/>
        <v>25.411637111622575</v>
      </c>
      <c r="AQ438" s="73">
        <f t="shared" si="349"/>
        <v>927.27272727272737</v>
      </c>
      <c r="AR438" s="73">
        <f t="shared" si="350"/>
        <v>41.34764424476348</v>
      </c>
      <c r="AS438" s="73">
        <f t="shared" si="351"/>
        <v>0.60070844506206234</v>
      </c>
      <c r="AT438" s="73">
        <f t="shared" si="352"/>
        <v>206.66666666666669</v>
      </c>
      <c r="AU438" s="73">
        <f t="shared" si="353"/>
        <v>733.82406079334885</v>
      </c>
      <c r="AV438" s="73">
        <f t="shared" si="354"/>
        <v>2049.3821084382394</v>
      </c>
      <c r="AW438" s="73">
        <f t="shared" si="355"/>
        <v>120.32045287328373</v>
      </c>
      <c r="AX438" s="73">
        <f t="shared" si="356"/>
        <v>0.22295926933684115</v>
      </c>
      <c r="AY438" s="73">
        <f t="shared" si="357"/>
        <v>25.411637111622575</v>
      </c>
      <c r="AZ438" s="73">
        <f t="shared" si="358"/>
        <v>41.34764424476348</v>
      </c>
      <c r="BA438" s="73">
        <f t="shared" si="359"/>
        <v>2829.0909090909095</v>
      </c>
      <c r="BC438" s="34">
        <f t="shared" si="360"/>
        <v>1.5729144480669265E-2</v>
      </c>
      <c r="BD438" s="34">
        <f t="shared" si="361"/>
        <v>8.1406503000994557E-2</v>
      </c>
      <c r="BE438" s="34">
        <f t="shared" si="362"/>
        <v>5.0572765786505887E-2</v>
      </c>
      <c r="BF438" s="34">
        <f t="shared" si="363"/>
        <v>4.5100783608780899E-2</v>
      </c>
      <c r="BG438" s="34">
        <f t="shared" si="364"/>
        <v>1.1161193352731182</v>
      </c>
      <c r="BH438" s="34">
        <f t="shared" si="365"/>
        <v>7.6682617736538936E-2</v>
      </c>
      <c r="BI438" s="34">
        <f t="shared" si="366"/>
        <v>0.21310484297869919</v>
      </c>
      <c r="BJ438" s="34">
        <f t="shared" si="367"/>
        <v>0.10241110308874347</v>
      </c>
      <c r="BL438" s="49">
        <f t="shared" si="368"/>
        <v>1</v>
      </c>
      <c r="BM438" s="49">
        <f t="shared" si="369"/>
        <v>0.62123741866037452</v>
      </c>
      <c r="BN438" s="49">
        <f t="shared" si="370"/>
        <v>13.710444425545248</v>
      </c>
      <c r="BO438" s="49">
        <f t="shared" si="371"/>
        <v>0.94197164734618422</v>
      </c>
      <c r="BP438" s="49">
        <f t="shared" si="372"/>
        <v>1.2580211569521946</v>
      </c>
      <c r="BU438" s="38">
        <f t="shared" si="373"/>
        <v>4.0184751782727013E-2</v>
      </c>
      <c r="BV438" s="38">
        <f t="shared" si="374"/>
        <v>2.4964271467009212E-2</v>
      </c>
      <c r="BW438" s="38">
        <f t="shared" si="374"/>
        <v>0.550950806071409</v>
      </c>
      <c r="BX438" s="38">
        <f t="shared" si="374"/>
        <v>3.7852896834972879E-2</v>
      </c>
      <c r="BY438" s="38">
        <f t="shared" si="322"/>
        <v>5.0553267929543004E-2</v>
      </c>
    </row>
    <row r="439" spans="1:77" x14ac:dyDescent="0.25">
      <c r="A439" s="23" t="s">
        <v>1093</v>
      </c>
      <c r="B439" s="24" t="s">
        <v>1094</v>
      </c>
      <c r="C439" s="24" t="s">
        <v>65</v>
      </c>
      <c r="D439" s="24" t="s">
        <v>66</v>
      </c>
      <c r="E439" s="25">
        <v>0.372</v>
      </c>
      <c r="F439" s="26">
        <f t="shared" si="323"/>
        <v>1.8632988724729713</v>
      </c>
      <c r="G439" s="27">
        <v>12022.644346174151</v>
      </c>
      <c r="H439" s="28">
        <f t="shared" si="324"/>
        <v>4.080000000000001</v>
      </c>
      <c r="I439" s="27">
        <v>8.0800000000000002E-4</v>
      </c>
      <c r="J439" s="27">
        <f t="shared" si="325"/>
        <v>3.2596166456842294E-7</v>
      </c>
      <c r="K439" s="20">
        <f t="shared" si="321"/>
        <v>0.99982943845070493</v>
      </c>
      <c r="S439" s="31">
        <f t="shared" si="326"/>
        <v>5.338183430900111</v>
      </c>
      <c r="T439" s="31">
        <f t="shared" si="327"/>
        <v>10.187869729162419</v>
      </c>
      <c r="U439" s="31">
        <f t="shared" si="328"/>
        <v>3.3079695265910205</v>
      </c>
      <c r="V439" s="31">
        <f t="shared" si="329"/>
        <v>550.28450368469623</v>
      </c>
      <c r="W439" s="31">
        <f t="shared" si="330"/>
        <v>2.9451605035478403</v>
      </c>
      <c r="X439" s="32">
        <f t="shared" si="331"/>
        <v>1713456.4669778375</v>
      </c>
      <c r="Y439" s="31">
        <f t="shared" si="332"/>
        <v>73.861960085661536</v>
      </c>
      <c r="Z439" s="31">
        <f t="shared" si="333"/>
        <v>5.0386998885459588</v>
      </c>
      <c r="AA439" s="31">
        <f t="shared" si="334"/>
        <v>14.273518918507309</v>
      </c>
      <c r="AB439" s="31">
        <f t="shared" si="335"/>
        <v>2.087901956995565</v>
      </c>
      <c r="AD439" s="73">
        <f t="shared" si="336"/>
        <v>709.60469025345515</v>
      </c>
      <c r="AE439" s="73">
        <f t="shared" si="337"/>
        <v>11.78451541529437</v>
      </c>
      <c r="AF439" s="73">
        <f t="shared" si="338"/>
        <v>4.907797344215814E-2</v>
      </c>
      <c r="AG439" s="73">
        <f t="shared" si="339"/>
        <v>1147.878787878788</v>
      </c>
      <c r="AH439" s="73">
        <f t="shared" si="340"/>
        <v>1992.1586178549919</v>
      </c>
      <c r="AI439" s="73">
        <f t="shared" si="341"/>
        <v>2.7258626945807558E-2</v>
      </c>
      <c r="AJ439" s="73">
        <f t="shared" si="342"/>
        <v>399.39393939393943</v>
      </c>
      <c r="AK439" s="73">
        <f t="shared" si="343"/>
        <v>117.14132373580362</v>
      </c>
      <c r="AL439" s="73">
        <f t="shared" si="344"/>
        <v>1.8237988885190742E-5</v>
      </c>
      <c r="AM439" s="73">
        <f t="shared" si="345"/>
        <v>83.63636363636364</v>
      </c>
      <c r="AN439" s="73">
        <f t="shared" si="346"/>
        <v>0.21419544653350314</v>
      </c>
      <c r="AO439" s="73">
        <f t="shared" si="347"/>
        <v>64.242424242424249</v>
      </c>
      <c r="AP439" s="73">
        <f t="shared" si="348"/>
        <v>24.587024910480213</v>
      </c>
      <c r="AQ439" s="73">
        <f t="shared" si="349"/>
        <v>927.27272727272737</v>
      </c>
      <c r="AR439" s="73">
        <f t="shared" si="350"/>
        <v>39.81732441580484</v>
      </c>
      <c r="AS439" s="73">
        <f t="shared" si="351"/>
        <v>0.59868711546145426</v>
      </c>
      <c r="AT439" s="73">
        <f t="shared" si="352"/>
        <v>206.66666666666669</v>
      </c>
      <c r="AU439" s="73">
        <f t="shared" si="353"/>
        <v>709.60469025345515</v>
      </c>
      <c r="AV439" s="73">
        <f t="shared" si="354"/>
        <v>1992.1586178549919</v>
      </c>
      <c r="AW439" s="73">
        <f t="shared" si="355"/>
        <v>117.14132373580362</v>
      </c>
      <c r="AX439" s="73">
        <f t="shared" si="356"/>
        <v>0.21419544653350314</v>
      </c>
      <c r="AY439" s="73">
        <f t="shared" si="357"/>
        <v>24.587024910480213</v>
      </c>
      <c r="AZ439" s="73">
        <f t="shared" si="358"/>
        <v>39.81732441580484</v>
      </c>
      <c r="BA439" s="73">
        <f t="shared" si="359"/>
        <v>2829.0909090909095</v>
      </c>
      <c r="BC439" s="34">
        <f t="shared" si="360"/>
        <v>2.8582386653786228E-2</v>
      </c>
      <c r="BD439" s="34">
        <f t="shared" si="361"/>
        <v>0.15298567454458556</v>
      </c>
      <c r="BE439" s="34">
        <f t="shared" si="362"/>
        <v>9.4548370346384691E-2</v>
      </c>
      <c r="BF439" s="34">
        <f t="shared" si="363"/>
        <v>8.4179703163742015E-2</v>
      </c>
      <c r="BG439" s="34">
        <f t="shared" si="364"/>
        <v>2.1111511021749036</v>
      </c>
      <c r="BH439" s="34">
        <f t="shared" si="365"/>
        <v>0.14401806844681017</v>
      </c>
      <c r="BI439" s="34">
        <f t="shared" si="366"/>
        <v>0.40192791089743507</v>
      </c>
      <c r="BJ439" s="34">
        <f t="shared" si="367"/>
        <v>0.19250324927890702</v>
      </c>
      <c r="BL439" s="49">
        <f t="shared" si="368"/>
        <v>1</v>
      </c>
      <c r="BM439" s="49">
        <f t="shared" si="369"/>
        <v>0.61802107045539012</v>
      </c>
      <c r="BN439" s="49">
        <f t="shared" si="370"/>
        <v>13.799665285390089</v>
      </c>
      <c r="BO439" s="49">
        <f t="shared" si="371"/>
        <v>0.94138270707717864</v>
      </c>
      <c r="BP439" s="49">
        <f t="shared" si="372"/>
        <v>1.2583089877660709</v>
      </c>
      <c r="BU439" s="38">
        <f t="shared" si="373"/>
        <v>4.0123545592013858E-2</v>
      </c>
      <c r="BV439" s="38">
        <f t="shared" si="374"/>
        <v>2.4797196597242055E-2</v>
      </c>
      <c r="BW439" s="38">
        <f t="shared" si="374"/>
        <v>0.55369149923288019</v>
      </c>
      <c r="BX439" s="38">
        <f t="shared" si="374"/>
        <v>3.7771611966944604E-2</v>
      </c>
      <c r="BY439" s="38">
        <f t="shared" si="322"/>
        <v>5.0487818039472755E-2</v>
      </c>
    </row>
    <row r="440" spans="1:77" x14ac:dyDescent="0.25">
      <c r="A440" s="23" t="s">
        <v>1095</v>
      </c>
      <c r="B440" s="24" t="s">
        <v>1096</v>
      </c>
      <c r="C440" s="24" t="s">
        <v>65</v>
      </c>
      <c r="D440" s="24" t="s">
        <v>66</v>
      </c>
      <c r="E440" s="25">
        <v>1.2700000000000001E-3</v>
      </c>
      <c r="F440" s="26">
        <f t="shared" si="323"/>
        <v>545.785181543264</v>
      </c>
      <c r="G440" s="27">
        <v>70.794578438413865</v>
      </c>
      <c r="H440" s="28">
        <f t="shared" si="324"/>
        <v>1.8500000000000005</v>
      </c>
      <c r="I440" s="27">
        <v>2.2826000000000001E-7</v>
      </c>
      <c r="J440" s="27">
        <f t="shared" si="325"/>
        <v>9.2084170240579494E-11</v>
      </c>
      <c r="K440" s="20">
        <f t="shared" si="321"/>
        <v>0.99992121829467695</v>
      </c>
      <c r="S440" s="31">
        <f t="shared" si="326"/>
        <v>3.2521141261677116</v>
      </c>
      <c r="T440" s="31">
        <f t="shared" si="327"/>
        <v>4.1249908716386967</v>
      </c>
      <c r="U440" s="31">
        <f t="shared" si="328"/>
        <v>2.2143223373704828</v>
      </c>
      <c r="V440" s="31">
        <f t="shared" si="329"/>
        <v>4.0690905002992546</v>
      </c>
      <c r="W440" s="31">
        <f t="shared" si="330"/>
        <v>2.0237736427764856</v>
      </c>
      <c r="X440" s="32">
        <f t="shared" si="331"/>
        <v>46040318.110654838</v>
      </c>
      <c r="Y440" s="31">
        <f t="shared" si="332"/>
        <v>39.486127993289166</v>
      </c>
      <c r="Z440" s="31">
        <f t="shared" si="333"/>
        <v>3.102724022241488</v>
      </c>
      <c r="AA440" s="31">
        <f t="shared" si="334"/>
        <v>8.0185259591273024</v>
      </c>
      <c r="AB440" s="31">
        <f t="shared" si="335"/>
        <v>1.9540008618986833</v>
      </c>
      <c r="AD440" s="73">
        <f t="shared" si="336"/>
        <v>1164.7807712282765</v>
      </c>
      <c r="AE440" s="73">
        <f t="shared" si="337"/>
        <v>3451.8423106216578</v>
      </c>
      <c r="AF440" s="73">
        <f t="shared" si="338"/>
        <v>0.12121238944739038</v>
      </c>
      <c r="AG440" s="73">
        <f t="shared" si="339"/>
        <v>1147.878787878788</v>
      </c>
      <c r="AH440" s="73">
        <f t="shared" si="340"/>
        <v>2976.0798095121295</v>
      </c>
      <c r="AI440" s="73">
        <f t="shared" si="341"/>
        <v>3.686327448086212</v>
      </c>
      <c r="AJ440" s="73">
        <f t="shared" si="342"/>
        <v>399.39393939393943</v>
      </c>
      <c r="AK440" s="73">
        <f t="shared" si="343"/>
        <v>170.47361063892623</v>
      </c>
      <c r="AL440" s="73">
        <f t="shared" si="344"/>
        <v>6.7875291228207207E-7</v>
      </c>
      <c r="AM440" s="73">
        <f t="shared" si="345"/>
        <v>83.63636363636364</v>
      </c>
      <c r="AN440" s="73">
        <f t="shared" si="346"/>
        <v>0.40066971178022032</v>
      </c>
      <c r="AO440" s="73">
        <f t="shared" si="347"/>
        <v>64.242424242424249</v>
      </c>
      <c r="AP440" s="73">
        <f t="shared" si="348"/>
        <v>39.928346442689559</v>
      </c>
      <c r="AQ440" s="73">
        <f t="shared" si="349"/>
        <v>927.27272727272737</v>
      </c>
      <c r="AR440" s="73">
        <f t="shared" si="350"/>
        <v>70.877532383169836</v>
      </c>
      <c r="AS440" s="73">
        <f t="shared" si="351"/>
        <v>0.63971312621908838</v>
      </c>
      <c r="AT440" s="73">
        <f t="shared" si="352"/>
        <v>206.66666666666669</v>
      </c>
      <c r="AU440" s="73">
        <f t="shared" si="353"/>
        <v>1164.7807712282765</v>
      </c>
      <c r="AV440" s="73">
        <f t="shared" si="354"/>
        <v>2976.0798095121295</v>
      </c>
      <c r="AW440" s="73">
        <f t="shared" si="355"/>
        <v>170.47361063892623</v>
      </c>
      <c r="AX440" s="73">
        <f t="shared" si="356"/>
        <v>0.40066971178022032</v>
      </c>
      <c r="AY440" s="73">
        <f t="shared" si="357"/>
        <v>39.928346442689559</v>
      </c>
      <c r="AZ440" s="73">
        <f t="shared" si="358"/>
        <v>70.877532383169836</v>
      </c>
      <c r="BA440" s="73">
        <f t="shared" si="359"/>
        <v>2829.0909090909095</v>
      </c>
      <c r="BC440" s="34">
        <f t="shared" si="360"/>
        <v>1.865388471055208E-4</v>
      </c>
      <c r="BD440" s="34">
        <f t="shared" si="361"/>
        <v>6.0788372333211538E-4</v>
      </c>
      <c r="BE440" s="34">
        <f t="shared" si="362"/>
        <v>4.1254613480487209E-4</v>
      </c>
      <c r="BF440" s="34">
        <f t="shared" si="363"/>
        <v>3.7751240062297299E-4</v>
      </c>
      <c r="BG440" s="34">
        <f t="shared" si="364"/>
        <v>7.3656967925291939E-3</v>
      </c>
      <c r="BH440" s="34">
        <f t="shared" si="365"/>
        <v>5.7877856199553145E-4</v>
      </c>
      <c r="BI440" s="34">
        <f t="shared" si="366"/>
        <v>1.4823871363686628E-3</v>
      </c>
      <c r="BJ440" s="34">
        <f t="shared" si="367"/>
        <v>7.5864200741868764E-4</v>
      </c>
      <c r="BL440" s="49">
        <f t="shared" si="368"/>
        <v>1</v>
      </c>
      <c r="BM440" s="49">
        <f t="shared" si="369"/>
        <v>0.67865961691407028</v>
      </c>
      <c r="BN440" s="49">
        <f t="shared" si="370"/>
        <v>12.116950182765411</v>
      </c>
      <c r="BO440" s="49">
        <f t="shared" si="371"/>
        <v>0.95212051216465554</v>
      </c>
      <c r="BP440" s="49">
        <f t="shared" si="372"/>
        <v>1.248005133712399</v>
      </c>
      <c r="BU440" s="38">
        <f t="shared" si="373"/>
        <v>4.1416094346046269E-2</v>
      </c>
      <c r="BV440" s="38">
        <f t="shared" si="374"/>
        <v>2.8107430722964753E-2</v>
      </c>
      <c r="BW440" s="38">
        <f t="shared" si="374"/>
        <v>0.50183675195575483</v>
      </c>
      <c r="BX440" s="38">
        <f t="shared" si="374"/>
        <v>3.9433112960617266E-2</v>
      </c>
      <c r="BY440" s="38">
        <f t="shared" si="322"/>
        <v>5.1687498362182803E-2</v>
      </c>
    </row>
    <row r="441" spans="1:77" x14ac:dyDescent="0.25">
      <c r="A441" s="23" t="s">
        <v>1097</v>
      </c>
      <c r="B441" s="24" t="s">
        <v>1098</v>
      </c>
      <c r="C441" s="24" t="s">
        <v>65</v>
      </c>
      <c r="D441" s="24" t="s">
        <v>66</v>
      </c>
      <c r="E441" s="25">
        <v>1.49</v>
      </c>
      <c r="F441" s="26">
        <f t="shared" si="323"/>
        <v>0.46519945004023172</v>
      </c>
      <c r="G441" s="27">
        <v>41686.938347033625</v>
      </c>
      <c r="H441" s="28">
        <f t="shared" si="324"/>
        <v>4.620000000000001</v>
      </c>
      <c r="I441" s="27">
        <v>0.19897000000000001</v>
      </c>
      <c r="J441" s="27">
        <f t="shared" si="325"/>
        <v>8.0268059899974152E-5</v>
      </c>
      <c r="K441" s="20">
        <f t="shared" si="321"/>
        <v>0.9995005574957696</v>
      </c>
      <c r="S441" s="31">
        <f t="shared" si="326"/>
        <v>5.3547397911572485</v>
      </c>
      <c r="T441" s="31">
        <f t="shared" si="327"/>
        <v>10.26056239669494</v>
      </c>
      <c r="U441" s="31">
        <f t="shared" si="328"/>
        <v>3.3166493996987185</v>
      </c>
      <c r="V441" s="31">
        <f t="shared" si="329"/>
        <v>1905.9821504408892</v>
      </c>
      <c r="W441" s="31">
        <f t="shared" si="330"/>
        <v>2.9524732101623892</v>
      </c>
      <c r="X441" s="32">
        <f t="shared" si="331"/>
        <v>24097.240660838532</v>
      </c>
      <c r="Y441" s="31">
        <f t="shared" si="332"/>
        <v>74.134788346433638</v>
      </c>
      <c r="Z441" s="31">
        <f t="shared" si="333"/>
        <v>5.0540650127146272</v>
      </c>
      <c r="AA441" s="31">
        <f t="shared" si="334"/>
        <v>14.323162483371821</v>
      </c>
      <c r="AB441" s="31">
        <f t="shared" si="335"/>
        <v>2.0885378638218635</v>
      </c>
      <c r="AD441" s="73">
        <f t="shared" si="336"/>
        <v>707.41065817156175</v>
      </c>
      <c r="AE441" s="73">
        <f t="shared" si="337"/>
        <v>2.9421743184493327</v>
      </c>
      <c r="AF441" s="73">
        <f t="shared" si="338"/>
        <v>4.8730272344628643E-2</v>
      </c>
      <c r="AG441" s="73">
        <f t="shared" si="339"/>
        <v>1147.878787878788</v>
      </c>
      <c r="AH441" s="73">
        <f t="shared" si="340"/>
        <v>1986.945017642995</v>
      </c>
      <c r="AI441" s="73">
        <f t="shared" si="341"/>
        <v>7.8699582766450452E-3</v>
      </c>
      <c r="AJ441" s="73">
        <f t="shared" si="342"/>
        <v>399.39393939393943</v>
      </c>
      <c r="AK441" s="73">
        <f t="shared" si="343"/>
        <v>116.85118727327068</v>
      </c>
      <c r="AL441" s="73">
        <f t="shared" si="344"/>
        <v>1.2968289788791347E-3</v>
      </c>
      <c r="AM441" s="73">
        <f t="shared" si="345"/>
        <v>83.63636363636364</v>
      </c>
      <c r="AN441" s="73">
        <f t="shared" si="346"/>
        <v>0.21340717192658104</v>
      </c>
      <c r="AO441" s="73">
        <f t="shared" si="347"/>
        <v>64.242424242424249</v>
      </c>
      <c r="AP441" s="73">
        <f t="shared" si="348"/>
        <v>24.512276625735701</v>
      </c>
      <c r="AQ441" s="73">
        <f t="shared" si="349"/>
        <v>927.27272727272737</v>
      </c>
      <c r="AR441" s="73">
        <f t="shared" si="350"/>
        <v>39.679319004663121</v>
      </c>
      <c r="AS441" s="73">
        <f t="shared" si="351"/>
        <v>0.59850483041403735</v>
      </c>
      <c r="AT441" s="73">
        <f t="shared" si="352"/>
        <v>206.66666666666669</v>
      </c>
      <c r="AU441" s="73">
        <f t="shared" si="353"/>
        <v>707.41065817156175</v>
      </c>
      <c r="AV441" s="73">
        <f t="shared" si="354"/>
        <v>1986.945017642995</v>
      </c>
      <c r="AW441" s="73">
        <f t="shared" si="355"/>
        <v>116.85118727327068</v>
      </c>
      <c r="AX441" s="73">
        <f t="shared" si="356"/>
        <v>0.21340717192658104</v>
      </c>
      <c r="AY441" s="73">
        <f t="shared" si="357"/>
        <v>24.512276625735701</v>
      </c>
      <c r="AZ441" s="73">
        <f t="shared" si="358"/>
        <v>39.679319004663121</v>
      </c>
      <c r="BA441" s="73">
        <f t="shared" si="359"/>
        <v>2829.0909090909095</v>
      </c>
      <c r="BC441" s="34">
        <f t="shared" si="360"/>
        <v>8.0110191632448063E-2</v>
      </c>
      <c r="BD441" s="34">
        <f t="shared" si="361"/>
        <v>0.43011779969390268</v>
      </c>
      <c r="BE441" s="34">
        <f t="shared" si="362"/>
        <v>0.26569636660845342</v>
      </c>
      <c r="BF441" s="34">
        <f t="shared" si="363"/>
        <v>0.23652056972114049</v>
      </c>
      <c r="BG441" s="34">
        <f t="shared" si="364"/>
        <v>5.9389521010637765</v>
      </c>
      <c r="BH441" s="34">
        <f t="shared" si="365"/>
        <v>0.40488211669141982</v>
      </c>
      <c r="BI441" s="34">
        <f t="shared" si="366"/>
        <v>1.1303811355565532</v>
      </c>
      <c r="BJ441" s="34">
        <f t="shared" si="367"/>
        <v>0.54123085587160136</v>
      </c>
      <c r="BL441" s="49">
        <f t="shared" si="368"/>
        <v>1</v>
      </c>
      <c r="BM441" s="49">
        <f t="shared" si="369"/>
        <v>0.61772929833998658</v>
      </c>
      <c r="BN441" s="49">
        <f t="shared" si="370"/>
        <v>13.80773384707698</v>
      </c>
      <c r="BO441" s="49">
        <f t="shared" si="371"/>
        <v>0.94132843834772228</v>
      </c>
      <c r="BP441" s="49">
        <f t="shared" si="372"/>
        <v>1.2583316855446887</v>
      </c>
      <c r="BU441" s="38">
        <f t="shared" si="373"/>
        <v>4.0118091385232778E-2</v>
      </c>
      <c r="BV441" s="38">
        <f t="shared" si="374"/>
        <v>2.4782120442139306E-2</v>
      </c>
      <c r="BW441" s="38">
        <f t="shared" si="374"/>
        <v>0.55393992830000605</v>
      </c>
      <c r="BX441" s="38">
        <f t="shared" si="374"/>
        <v>3.776430031315238E-2</v>
      </c>
      <c r="BY441" s="38">
        <f t="shared" si="322"/>
        <v>5.0481865553615814E-2</v>
      </c>
    </row>
    <row r="442" spans="1:77" x14ac:dyDescent="0.25">
      <c r="A442" s="23" t="s">
        <v>1099</v>
      </c>
      <c r="B442" s="24" t="s">
        <v>1100</v>
      </c>
      <c r="C442" s="24" t="s">
        <v>94</v>
      </c>
      <c r="D442" s="24" t="s">
        <v>179</v>
      </c>
      <c r="E442" s="25">
        <v>1.34</v>
      </c>
      <c r="F442" s="26">
        <f t="shared" si="323"/>
        <v>0.51727401534324269</v>
      </c>
      <c r="G442" s="27">
        <v>1584893.1924611153</v>
      </c>
      <c r="H442" s="28">
        <f t="shared" si="324"/>
        <v>6.2</v>
      </c>
      <c r="I442" s="27">
        <v>3.4844999999999998E-3</v>
      </c>
      <c r="J442" s="27">
        <f t="shared" si="325"/>
        <v>1.4057096784513238E-6</v>
      </c>
      <c r="K442" s="20">
        <f t="shared" si="321"/>
        <v>0.98267619159498887</v>
      </c>
      <c r="S442" s="31">
        <f t="shared" si="326"/>
        <v>5.3613072440114546</v>
      </c>
      <c r="T442" s="31">
        <f t="shared" si="327"/>
        <v>10.289559786752084</v>
      </c>
      <c r="U442" s="31">
        <f t="shared" si="328"/>
        <v>3.3200924666850589</v>
      </c>
      <c r="V442" s="31">
        <f t="shared" si="329"/>
        <v>72432.558211926938</v>
      </c>
      <c r="W442" s="31">
        <f t="shared" si="330"/>
        <v>2.9553739597946636</v>
      </c>
      <c r="X442" s="32">
        <f t="shared" si="331"/>
        <v>52288394.069699034</v>
      </c>
      <c r="Y442" s="31">
        <f t="shared" si="332"/>
        <v>74.243011815365676</v>
      </c>
      <c r="Z442" s="31">
        <f t="shared" si="333"/>
        <v>5.0601599349686444</v>
      </c>
      <c r="AA442" s="31">
        <f t="shared" si="334"/>
        <v>14.342854720475799</v>
      </c>
      <c r="AB442" s="31">
        <f t="shared" si="335"/>
        <v>2.0887889978186567</v>
      </c>
      <c r="AD442" s="73">
        <f t="shared" si="336"/>
        <v>706.54409971209384</v>
      </c>
      <c r="AE442" s="73">
        <f t="shared" si="337"/>
        <v>3.2715221899175413</v>
      </c>
      <c r="AF442" s="73">
        <f t="shared" si="338"/>
        <v>4.8592943756812147E-2</v>
      </c>
      <c r="AG442" s="73">
        <f t="shared" si="339"/>
        <v>1147.878787878788</v>
      </c>
      <c r="AH442" s="73">
        <f t="shared" si="340"/>
        <v>1984.8844772024602</v>
      </c>
      <c r="AI442" s="73">
        <f t="shared" si="341"/>
        <v>2.070891926267773E-4</v>
      </c>
      <c r="AJ442" s="73">
        <f t="shared" si="342"/>
        <v>399.39393939393943</v>
      </c>
      <c r="AK442" s="73">
        <f t="shared" si="343"/>
        <v>116.73649585244712</v>
      </c>
      <c r="AL442" s="73">
        <f t="shared" si="344"/>
        <v>5.9764696460833314E-7</v>
      </c>
      <c r="AM442" s="73">
        <f t="shared" si="345"/>
        <v>83.63636363636364</v>
      </c>
      <c r="AN442" s="73">
        <f t="shared" si="346"/>
        <v>0.21309608992874524</v>
      </c>
      <c r="AO442" s="73">
        <f t="shared" si="347"/>
        <v>64.242424242424249</v>
      </c>
      <c r="AP442" s="73">
        <f t="shared" si="348"/>
        <v>24.482751784184668</v>
      </c>
      <c r="AQ442" s="73">
        <f t="shared" si="349"/>
        <v>927.27272727272737</v>
      </c>
      <c r="AR442" s="73">
        <f t="shared" si="350"/>
        <v>39.624840689628066</v>
      </c>
      <c r="AS442" s="73">
        <f t="shared" si="351"/>
        <v>0.59843287249472665</v>
      </c>
      <c r="AT442" s="73">
        <f t="shared" si="352"/>
        <v>206.66666666666669</v>
      </c>
      <c r="AU442" s="73">
        <f t="shared" si="353"/>
        <v>706.54409971209384</v>
      </c>
      <c r="AV442" s="73">
        <f t="shared" si="354"/>
        <v>1984.8844772024602</v>
      </c>
      <c r="AW442" s="73">
        <f t="shared" si="355"/>
        <v>116.73649585244712</v>
      </c>
      <c r="AX442" s="73">
        <f t="shared" si="356"/>
        <v>0.21309608992874524</v>
      </c>
      <c r="AY442" s="73">
        <f t="shared" si="357"/>
        <v>24.482751784184668</v>
      </c>
      <c r="AZ442" s="73">
        <f t="shared" si="358"/>
        <v>39.624840689628066</v>
      </c>
      <c r="BA442" s="73">
        <f t="shared" si="359"/>
        <v>2829.0909090909095</v>
      </c>
      <c r="BC442" s="34">
        <f t="shared" si="360"/>
        <v>7.3714876993519016E-2</v>
      </c>
      <c r="BD442" s="34">
        <f t="shared" si="361"/>
        <v>0.39626673407521529</v>
      </c>
      <c r="BE442" s="34">
        <f t="shared" si="362"/>
        <v>0.24474018225429114</v>
      </c>
      <c r="BF442" s="34">
        <f t="shared" si="363"/>
        <v>0.21785502680077704</v>
      </c>
      <c r="BG442" s="34">
        <f t="shared" si="364"/>
        <v>5.4728144835980599</v>
      </c>
      <c r="BH442" s="34">
        <f t="shared" si="365"/>
        <v>0.37300906717374677</v>
      </c>
      <c r="BI442" s="34">
        <f t="shared" si="366"/>
        <v>1.0415517696062009</v>
      </c>
      <c r="BJ442" s="34">
        <f t="shared" si="367"/>
        <v>0.49863905386992358</v>
      </c>
      <c r="BL442" s="49">
        <f t="shared" si="368"/>
        <v>1</v>
      </c>
      <c r="BM442" s="49">
        <f t="shared" si="369"/>
        <v>0.61761475594324577</v>
      </c>
      <c r="BN442" s="49">
        <f t="shared" si="370"/>
        <v>13.810935950427941</v>
      </c>
      <c r="BO442" s="49">
        <f t="shared" si="371"/>
        <v>0.94130805111424265</v>
      </c>
      <c r="BP442" s="49">
        <f t="shared" si="372"/>
        <v>1.2583419474602604</v>
      </c>
      <c r="BU442" s="38">
        <f t="shared" si="373"/>
        <v>4.0115896538808621E-2</v>
      </c>
      <c r="BV442" s="38">
        <f t="shared" si="374"/>
        <v>2.4776169650260783E-2</v>
      </c>
      <c r="BW442" s="38">
        <f t="shared" si="374"/>
        <v>0.55403807769147984</v>
      </c>
      <c r="BX442" s="38">
        <f t="shared" si="374"/>
        <v>3.7761416389646536E-2</v>
      </c>
      <c r="BY442" s="38">
        <f t="shared" si="322"/>
        <v>5.0479515374758761E-2</v>
      </c>
    </row>
    <row r="443" spans="1:77" x14ac:dyDescent="0.25">
      <c r="A443" s="23" t="s">
        <v>1101</v>
      </c>
      <c r="B443" s="24" t="s">
        <v>1102</v>
      </c>
      <c r="C443" s="24" t="s">
        <v>1103</v>
      </c>
      <c r="D443" s="24" t="s">
        <v>66</v>
      </c>
      <c r="E443" s="25">
        <v>5.6800000000000002E-3</v>
      </c>
      <c r="F443" s="26">
        <f t="shared" si="323"/>
        <v>122.03295432393402</v>
      </c>
      <c r="G443" s="27">
        <v>58.884365535558949</v>
      </c>
      <c r="H443" s="28">
        <f t="shared" si="324"/>
        <v>1.7700000000000005</v>
      </c>
      <c r="I443" s="27">
        <v>3.3633000000000001E-8</v>
      </c>
      <c r="J443" s="27">
        <f t="shared" si="325"/>
        <v>1.3568154287660606E-11</v>
      </c>
      <c r="K443" s="20">
        <f t="shared" si="321"/>
        <v>0.99991303780633678</v>
      </c>
      <c r="S443" s="31">
        <f t="shared" si="326"/>
        <v>3.0454972864316665</v>
      </c>
      <c r="T443" s="31">
        <f t="shared" si="327"/>
        <v>3.7387210099511679</v>
      </c>
      <c r="U443" s="31">
        <f t="shared" si="328"/>
        <v>2.1060009477069968</v>
      </c>
      <c r="V443" s="31">
        <f t="shared" si="329"/>
        <v>3.5247779471571561</v>
      </c>
      <c r="W443" s="31">
        <f t="shared" si="330"/>
        <v>1.9325139512048704</v>
      </c>
      <c r="X443" s="32">
        <f t="shared" si="331"/>
        <v>271756484.71756518</v>
      </c>
      <c r="Y443" s="31">
        <f t="shared" si="332"/>
        <v>36.081339008517631</v>
      </c>
      <c r="Z443" s="31">
        <f t="shared" si="333"/>
        <v>2.9109733386023393</v>
      </c>
      <c r="AA443" s="31">
        <f t="shared" si="334"/>
        <v>7.3989938683638599</v>
      </c>
      <c r="AB443" s="31">
        <f t="shared" si="335"/>
        <v>1.9303468533762247</v>
      </c>
      <c r="AD443" s="73">
        <f t="shared" si="336"/>
        <v>1243.80343954872</v>
      </c>
      <c r="AE443" s="73">
        <f t="shared" si="337"/>
        <v>771.80277015660306</v>
      </c>
      <c r="AF443" s="73">
        <f t="shared" si="338"/>
        <v>0.13373557392198424</v>
      </c>
      <c r="AG443" s="73">
        <f t="shared" si="339"/>
        <v>1147.878787878788</v>
      </c>
      <c r="AH443" s="73">
        <f t="shared" si="340"/>
        <v>3129.1533876920421</v>
      </c>
      <c r="AI443" s="73">
        <f t="shared" si="341"/>
        <v>4.2555872241818724</v>
      </c>
      <c r="AJ443" s="73">
        <f t="shared" si="342"/>
        <v>399.39393939393943</v>
      </c>
      <c r="AK443" s="73">
        <f t="shared" si="343"/>
        <v>178.52393758135705</v>
      </c>
      <c r="AL443" s="73">
        <f t="shared" si="344"/>
        <v>1.1499265613653316E-7</v>
      </c>
      <c r="AM443" s="73">
        <f t="shared" si="345"/>
        <v>83.63636363636364</v>
      </c>
      <c r="AN443" s="73">
        <f t="shared" si="346"/>
        <v>0.43847861407397493</v>
      </c>
      <c r="AO443" s="73">
        <f t="shared" si="347"/>
        <v>64.242424242424249</v>
      </c>
      <c r="AP443" s="73">
        <f t="shared" si="348"/>
        <v>42.558493419797408</v>
      </c>
      <c r="AQ443" s="73">
        <f t="shared" si="349"/>
        <v>927.27272727272737</v>
      </c>
      <c r="AR443" s="73">
        <f t="shared" si="350"/>
        <v>76.812245481561533</v>
      </c>
      <c r="AS443" s="73">
        <f t="shared" si="351"/>
        <v>0.6475520178219365</v>
      </c>
      <c r="AT443" s="73">
        <f t="shared" si="352"/>
        <v>206.66666666666669</v>
      </c>
      <c r="AU443" s="73">
        <f t="shared" si="353"/>
        <v>1243.80343954872</v>
      </c>
      <c r="AV443" s="73">
        <f t="shared" si="354"/>
        <v>3129.1533876920421</v>
      </c>
      <c r="AW443" s="73">
        <f t="shared" si="355"/>
        <v>178.52393758135705</v>
      </c>
      <c r="AX443" s="73">
        <f t="shared" si="356"/>
        <v>0.43847861407397493</v>
      </c>
      <c r="AY443" s="73">
        <f t="shared" si="357"/>
        <v>42.558493419797408</v>
      </c>
      <c r="AZ443" s="73">
        <f t="shared" si="358"/>
        <v>76.812245481561533</v>
      </c>
      <c r="BA443" s="73">
        <f t="shared" si="359"/>
        <v>2829.0909090909095</v>
      </c>
      <c r="BC443" s="34">
        <f t="shared" si="360"/>
        <v>8.8859669103007037E-4</v>
      </c>
      <c r="BD443" s="34">
        <f t="shared" si="361"/>
        <v>2.7115708342318042E-3</v>
      </c>
      <c r="BE443" s="34">
        <f t="shared" si="362"/>
        <v>1.8688438824187407E-3</v>
      </c>
      <c r="BF443" s="34">
        <f t="shared" si="363"/>
        <v>1.7172255013039781E-3</v>
      </c>
      <c r="BG443" s="34">
        <f t="shared" si="364"/>
        <v>3.2061758450902964E-2</v>
      </c>
      <c r="BH443" s="34">
        <f t="shared" si="365"/>
        <v>2.5866812763587956E-3</v>
      </c>
      <c r="BI443" s="34">
        <f t="shared" si="366"/>
        <v>6.5197578060555818E-3</v>
      </c>
      <c r="BJ443" s="34">
        <f t="shared" si="367"/>
        <v>3.3775058584172906E-3</v>
      </c>
      <c r="BL443" s="49">
        <f t="shared" si="368"/>
        <v>1</v>
      </c>
      <c r="BM443" s="49">
        <f t="shared" si="369"/>
        <v>0.68921079207144875</v>
      </c>
      <c r="BN443" s="49">
        <f t="shared" si="370"/>
        <v>11.824053440221542</v>
      </c>
      <c r="BO443" s="49">
        <f t="shared" si="371"/>
        <v>0.95394198953006881</v>
      </c>
      <c r="BP443" s="49">
        <f t="shared" si="372"/>
        <v>1.2455901264973399</v>
      </c>
      <c r="BU443" s="38">
        <f t="shared" si="373"/>
        <v>4.1663324946566452E-2</v>
      </c>
      <c r="BV443" s="38">
        <f t="shared" si="374"/>
        <v>2.8714813186753216E-2</v>
      </c>
      <c r="BW443" s="38">
        <f t="shared" si="374"/>
        <v>0.49262938066551704</v>
      </c>
      <c r="BX443" s="38">
        <f t="shared" si="374"/>
        <v>3.9744395089965349E-2</v>
      </c>
      <c r="BY443" s="38">
        <f t="shared" si="322"/>
        <v>5.1895426190493484E-2</v>
      </c>
    </row>
    <row r="444" spans="1:77" x14ac:dyDescent="0.25">
      <c r="A444" s="23" t="s">
        <v>1104</v>
      </c>
      <c r="B444" s="24" t="s">
        <v>1105</v>
      </c>
      <c r="C444" s="24" t="s">
        <v>77</v>
      </c>
      <c r="D444" s="24" t="s">
        <v>66</v>
      </c>
      <c r="E444" s="25">
        <v>3.0499999999999999E-2</v>
      </c>
      <c r="F444" s="26">
        <f t="shared" si="323"/>
        <v>22.726137067539192</v>
      </c>
      <c r="G444" s="27">
        <v>2884.0315031266077</v>
      </c>
      <c r="H444" s="28">
        <f t="shared" si="324"/>
        <v>3.4600000000000004</v>
      </c>
      <c r="I444" s="27">
        <v>2.5452E-4</v>
      </c>
      <c r="J444" s="27">
        <f t="shared" si="325"/>
        <v>1.0267792433905324E-7</v>
      </c>
      <c r="K444" s="20">
        <f t="shared" si="321"/>
        <v>0.99993008588440579</v>
      </c>
      <c r="S444" s="31">
        <f t="shared" si="326"/>
        <v>5.2659194022745401</v>
      </c>
      <c r="T444" s="31">
        <f t="shared" si="327"/>
        <v>9.8772861148162647</v>
      </c>
      <c r="U444" s="31">
        <f t="shared" si="328"/>
        <v>3.2700842312133358</v>
      </c>
      <c r="V444" s="31">
        <f t="shared" si="329"/>
        <v>132.63775552421362</v>
      </c>
      <c r="W444" s="31">
        <f t="shared" si="330"/>
        <v>2.9132425196481888</v>
      </c>
      <c r="X444" s="32">
        <f t="shared" si="331"/>
        <v>1311935.9576349852</v>
      </c>
      <c r="Y444" s="31">
        <f t="shared" si="332"/>
        <v>72.671138616444026</v>
      </c>
      <c r="Z444" s="31">
        <f t="shared" si="333"/>
        <v>4.9716352828285624</v>
      </c>
      <c r="AA444" s="31">
        <f t="shared" si="334"/>
        <v>14.056838202653831</v>
      </c>
      <c r="AB444" s="31">
        <f t="shared" si="335"/>
        <v>2.0850784938923401</v>
      </c>
      <c r="AD444" s="73">
        <f t="shared" si="336"/>
        <v>719.3425707130699</v>
      </c>
      <c r="AE444" s="73">
        <f t="shared" si="337"/>
        <v>143.73245031113134</v>
      </c>
      <c r="AF444" s="73">
        <f t="shared" si="338"/>
        <v>5.0621192318199934E-2</v>
      </c>
      <c r="AG444" s="73">
        <f t="shared" si="339"/>
        <v>1147.878787878788</v>
      </c>
      <c r="AH444" s="73">
        <f t="shared" si="340"/>
        <v>2015.2386097879926</v>
      </c>
      <c r="AI444" s="73">
        <f t="shared" si="341"/>
        <v>0.11308997155988275</v>
      </c>
      <c r="AJ444" s="73">
        <f t="shared" si="342"/>
        <v>399.39393939393943</v>
      </c>
      <c r="AK444" s="73">
        <f t="shared" si="343"/>
        <v>118.42474413756091</v>
      </c>
      <c r="AL444" s="73">
        <f t="shared" si="344"/>
        <v>2.3819760269650725E-5</v>
      </c>
      <c r="AM444" s="73">
        <f t="shared" si="345"/>
        <v>83.63636363636364</v>
      </c>
      <c r="AN444" s="73">
        <f t="shared" si="346"/>
        <v>0.21770534800466312</v>
      </c>
      <c r="AO444" s="73">
        <f t="shared" si="347"/>
        <v>64.242424242424249</v>
      </c>
      <c r="AP444" s="73">
        <f t="shared" si="348"/>
        <v>24.91869025549865</v>
      </c>
      <c r="AQ444" s="73">
        <f t="shared" si="349"/>
        <v>927.27272727272737</v>
      </c>
      <c r="AR444" s="73">
        <f t="shared" si="350"/>
        <v>40.431093048082182</v>
      </c>
      <c r="AS444" s="73">
        <f t="shared" si="351"/>
        <v>0.59949781442834349</v>
      </c>
      <c r="AT444" s="73">
        <f t="shared" si="352"/>
        <v>206.66666666666669</v>
      </c>
      <c r="AU444" s="73">
        <f t="shared" si="353"/>
        <v>719.3425707130699</v>
      </c>
      <c r="AV444" s="73">
        <f t="shared" si="354"/>
        <v>2015.2386097879926</v>
      </c>
      <c r="AW444" s="73">
        <f t="shared" si="355"/>
        <v>118.42474413756091</v>
      </c>
      <c r="AX444" s="73">
        <f t="shared" si="356"/>
        <v>0.21770534800466312</v>
      </c>
      <c r="AY444" s="73">
        <f t="shared" si="357"/>
        <v>24.91869025549865</v>
      </c>
      <c r="AZ444" s="73">
        <f t="shared" si="358"/>
        <v>40.431093048082182</v>
      </c>
      <c r="BA444" s="73">
        <f t="shared" si="359"/>
        <v>2829.0909090909095</v>
      </c>
      <c r="BC444" s="34">
        <f t="shared" si="360"/>
        <v>2.7299349055454362E-3</v>
      </c>
      <c r="BD444" s="34">
        <f t="shared" si="361"/>
        <v>1.4413714520883756E-2</v>
      </c>
      <c r="BE444" s="34">
        <f t="shared" si="362"/>
        <v>8.9266161482836007E-3</v>
      </c>
      <c r="BF444" s="34">
        <f t="shared" si="363"/>
        <v>7.9529608430611264E-3</v>
      </c>
      <c r="BG444" s="34">
        <f t="shared" si="364"/>
        <v>0.19838747793476141</v>
      </c>
      <c r="BH444" s="34">
        <f t="shared" si="365"/>
        <v>1.3572240696234947E-2</v>
      </c>
      <c r="BI444" s="34">
        <f t="shared" si="366"/>
        <v>3.7813567195525498E-2</v>
      </c>
      <c r="BJ444" s="34">
        <f t="shared" si="367"/>
        <v>1.8135320711565473E-2</v>
      </c>
      <c r="BL444" s="49">
        <f t="shared" si="368"/>
        <v>1</v>
      </c>
      <c r="BM444" s="49">
        <f t="shared" si="369"/>
        <v>0.6193140661520663</v>
      </c>
      <c r="BN444" s="49">
        <f t="shared" si="370"/>
        <v>13.763799584577701</v>
      </c>
      <c r="BO444" s="49">
        <f t="shared" si="371"/>
        <v>0.94161991876350726</v>
      </c>
      <c r="BP444" s="49">
        <f t="shared" si="372"/>
        <v>1.2581989663587101</v>
      </c>
      <c r="BU444" s="38">
        <f t="shared" si="373"/>
        <v>4.0148010892127134E-2</v>
      </c>
      <c r="BV444" s="38">
        <f t="shared" si="374"/>
        <v>2.4864227873520703E-2</v>
      </c>
      <c r="BW444" s="38">
        <f t="shared" si="374"/>
        <v>0.55258917563868049</v>
      </c>
      <c r="BX444" s="38">
        <f t="shared" si="374"/>
        <v>3.7804166754761157E-2</v>
      </c>
      <c r="BY444" s="38">
        <f t="shared" si="322"/>
        <v>5.0514185805832591E-2</v>
      </c>
    </row>
    <row r="445" spans="1:77" x14ac:dyDescent="0.25">
      <c r="A445" s="23" t="s">
        <v>1106</v>
      </c>
      <c r="B445" s="24" t="s">
        <v>1107</v>
      </c>
      <c r="C445" s="24" t="s">
        <v>1108</v>
      </c>
      <c r="D445" s="24" t="s">
        <v>179</v>
      </c>
      <c r="E445" s="25">
        <v>2.3199999999999998</v>
      </c>
      <c r="F445" s="26">
        <f t="shared" si="323"/>
        <v>0.29877033644825229</v>
      </c>
      <c r="G445" s="27">
        <v>3981071.705534976</v>
      </c>
      <c r="H445" s="28">
        <f t="shared" si="324"/>
        <v>6.6000000000000005</v>
      </c>
      <c r="I445" s="27">
        <v>4.2419999999999999E-2</v>
      </c>
      <c r="J445" s="27">
        <f t="shared" si="325"/>
        <v>1.7112987389842206E-5</v>
      </c>
      <c r="K445" s="20">
        <f t="shared" si="321"/>
        <v>0.95764637129574792</v>
      </c>
      <c r="S445" s="31">
        <f t="shared" si="326"/>
        <v>5.3614141835042783</v>
      </c>
      <c r="T445" s="31">
        <f t="shared" si="327"/>
        <v>10.290032725252027</v>
      </c>
      <c r="U445" s="31">
        <f t="shared" si="328"/>
        <v>3.3201485310140231</v>
      </c>
      <c r="V445" s="31">
        <f t="shared" si="329"/>
        <v>181941.09973622099</v>
      </c>
      <c r="W445" s="31">
        <f t="shared" si="330"/>
        <v>2.9554211934332399</v>
      </c>
      <c r="X445" s="32">
        <f t="shared" si="331"/>
        <v>10788764.342307378</v>
      </c>
      <c r="Y445" s="31">
        <f t="shared" si="332"/>
        <v>74.244774045432052</v>
      </c>
      <c r="Z445" s="31">
        <f t="shared" si="333"/>
        <v>5.060259180126411</v>
      </c>
      <c r="AA445" s="31">
        <f t="shared" si="334"/>
        <v>14.343175374144003</v>
      </c>
      <c r="AB445" s="31">
        <f t="shared" si="335"/>
        <v>2.0887930818902078</v>
      </c>
      <c r="AD445" s="73">
        <f t="shared" si="336"/>
        <v>706.53000688786972</v>
      </c>
      <c r="AE445" s="73">
        <f t="shared" si="337"/>
        <v>1.8895860924523733</v>
      </c>
      <c r="AF445" s="73">
        <f t="shared" si="338"/>
        <v>4.8590710384524442E-2</v>
      </c>
      <c r="AG445" s="73">
        <f t="shared" si="339"/>
        <v>1147.878787878788</v>
      </c>
      <c r="AH445" s="73">
        <f t="shared" si="340"/>
        <v>1984.8509602633094</v>
      </c>
      <c r="AI445" s="73">
        <f t="shared" si="341"/>
        <v>8.2444263675151278E-5</v>
      </c>
      <c r="AJ445" s="73">
        <f t="shared" si="342"/>
        <v>399.39393939393943</v>
      </c>
      <c r="AK445" s="73">
        <f t="shared" si="343"/>
        <v>116.73463016593651</v>
      </c>
      <c r="AL445" s="73">
        <f t="shared" si="344"/>
        <v>2.8965318926705377E-6</v>
      </c>
      <c r="AM445" s="73">
        <f t="shared" si="345"/>
        <v>83.63636363636364</v>
      </c>
      <c r="AN445" s="73">
        <f t="shared" si="346"/>
        <v>0.21309103200592805</v>
      </c>
      <c r="AO445" s="73">
        <f t="shared" si="347"/>
        <v>64.242424242424249</v>
      </c>
      <c r="AP445" s="73">
        <f t="shared" si="348"/>
        <v>24.482271612225709</v>
      </c>
      <c r="AQ445" s="73">
        <f t="shared" si="349"/>
        <v>927.27272727272737</v>
      </c>
      <c r="AR445" s="73">
        <f t="shared" si="350"/>
        <v>39.623954843210676</v>
      </c>
      <c r="AS445" s="73">
        <f t="shared" si="351"/>
        <v>0.59843170242063404</v>
      </c>
      <c r="AT445" s="73">
        <f t="shared" si="352"/>
        <v>206.66666666666669</v>
      </c>
      <c r="AU445" s="73">
        <f t="shared" si="353"/>
        <v>706.53000688786972</v>
      </c>
      <c r="AV445" s="73">
        <f t="shared" si="354"/>
        <v>1984.8509602633094</v>
      </c>
      <c r="AW445" s="73">
        <f t="shared" si="355"/>
        <v>116.73463016593651</v>
      </c>
      <c r="AX445" s="73">
        <f t="shared" si="356"/>
        <v>0.21309103200592805</v>
      </c>
      <c r="AY445" s="73">
        <f t="shared" si="357"/>
        <v>24.482271612225709</v>
      </c>
      <c r="AZ445" s="73">
        <f t="shared" si="358"/>
        <v>39.623954843210676</v>
      </c>
      <c r="BA445" s="73">
        <f t="shared" si="359"/>
        <v>2829.0909090909095</v>
      </c>
      <c r="BC445" s="34">
        <f t="shared" si="360"/>
        <v>9.7785000958243731E-2</v>
      </c>
      <c r="BD445" s="34">
        <f t="shared" si="361"/>
        <v>0.52567024120893291</v>
      </c>
      <c r="BE445" s="34">
        <f t="shared" si="362"/>
        <v>0.32466071380136591</v>
      </c>
      <c r="BF445" s="34">
        <f t="shared" si="363"/>
        <v>0.28899585706104008</v>
      </c>
      <c r="BG445" s="34">
        <f t="shared" si="364"/>
        <v>7.2600253011771638</v>
      </c>
      <c r="BH445" s="34">
        <f t="shared" si="365"/>
        <v>0.49481744877762274</v>
      </c>
      <c r="BI445" s="34">
        <f t="shared" si="366"/>
        <v>1.3816802113806446</v>
      </c>
      <c r="BJ445" s="34">
        <f t="shared" si="367"/>
        <v>0.66147299287793648</v>
      </c>
      <c r="BL445" s="49">
        <f t="shared" si="368"/>
        <v>1</v>
      </c>
      <c r="BM445" s="49">
        <f t="shared" si="369"/>
        <v>0.61761288418137072</v>
      </c>
      <c r="BN445" s="49">
        <f t="shared" si="370"/>
        <v>13.810987824763689</v>
      </c>
      <c r="BO445" s="49">
        <f t="shared" si="371"/>
        <v>0.94130770583406975</v>
      </c>
      <c r="BP445" s="49">
        <f t="shared" si="372"/>
        <v>1.2583420955249156</v>
      </c>
      <c r="BU445" s="38">
        <f t="shared" si="373"/>
        <v>4.0115861420996927E-2</v>
      </c>
      <c r="BV445" s="38">
        <f t="shared" si="374"/>
        <v>2.4776072873642092E-2</v>
      </c>
      <c r="BW445" s="38">
        <f t="shared" si="374"/>
        <v>0.55403967366529594</v>
      </c>
      <c r="BX445" s="38">
        <f t="shared" si="374"/>
        <v>3.7761369481756082E-2</v>
      </c>
      <c r="BY445" s="38">
        <f t="shared" si="322"/>
        <v>5.047947712428439E-2</v>
      </c>
    </row>
    <row r="446" spans="1:77" x14ac:dyDescent="0.25">
      <c r="A446" s="23" t="s">
        <v>1109</v>
      </c>
      <c r="B446" s="24" t="s">
        <v>1110</v>
      </c>
      <c r="C446" s="24" t="s">
        <v>77</v>
      </c>
      <c r="D446" s="24" t="s">
        <v>66</v>
      </c>
      <c r="E446" s="25">
        <v>4.3400000000000001E-2</v>
      </c>
      <c r="F446" s="26">
        <f t="shared" si="323"/>
        <v>15.971133192625468</v>
      </c>
      <c r="G446" s="27">
        <v>138.0384264602886</v>
      </c>
      <c r="H446" s="28">
        <f t="shared" si="324"/>
        <v>2.1400000000000006</v>
      </c>
      <c r="I446" s="27">
        <v>3.2319999999999995E-5</v>
      </c>
      <c r="J446" s="27">
        <f t="shared" si="325"/>
        <v>1.3038466582736917E-8</v>
      </c>
      <c r="K446" s="20">
        <f t="shared" si="321"/>
        <v>0.99994049297832444</v>
      </c>
      <c r="S446" s="31">
        <f t="shared" si="326"/>
        <v>3.958687718805542</v>
      </c>
      <c r="T446" s="31">
        <f t="shared" si="327"/>
        <v>5.664722670690316</v>
      </c>
      <c r="U446" s="31">
        <f t="shared" si="328"/>
        <v>2.58475213172717</v>
      </c>
      <c r="V446" s="31">
        <f t="shared" si="329"/>
        <v>7.1422236926632925</v>
      </c>
      <c r="W446" s="31">
        <f t="shared" si="330"/>
        <v>2.3358570538825334</v>
      </c>
      <c r="X446" s="32">
        <f t="shared" si="331"/>
        <v>564337.80021343182</v>
      </c>
      <c r="Y446" s="31">
        <f t="shared" si="332"/>
        <v>51.129583522940507</v>
      </c>
      <c r="Z446" s="31">
        <f t="shared" si="333"/>
        <v>3.7584593901948367</v>
      </c>
      <c r="AA446" s="31">
        <f t="shared" si="334"/>
        <v>10.137157798063456</v>
      </c>
      <c r="AB446" s="31">
        <f t="shared" si="335"/>
        <v>2.0156508286097536</v>
      </c>
      <c r="AD446" s="73">
        <f t="shared" si="336"/>
        <v>956.88275233363345</v>
      </c>
      <c r="AE446" s="73">
        <f t="shared" si="337"/>
        <v>101.01013213109459</v>
      </c>
      <c r="AF446" s="73">
        <f t="shared" si="338"/>
        <v>8.8265574339064484E-2</v>
      </c>
      <c r="AG446" s="73">
        <f t="shared" si="339"/>
        <v>1147.878787878788</v>
      </c>
      <c r="AH446" s="73">
        <f t="shared" si="340"/>
        <v>2549.5674881585119</v>
      </c>
      <c r="AI446" s="73">
        <f t="shared" si="341"/>
        <v>2.100186250874283</v>
      </c>
      <c r="AJ446" s="73">
        <f t="shared" si="342"/>
        <v>399.39393939393943</v>
      </c>
      <c r="AK446" s="73">
        <f t="shared" si="343"/>
        <v>147.69739416483552</v>
      </c>
      <c r="AL446" s="73">
        <f t="shared" si="344"/>
        <v>5.5374635525356071E-5</v>
      </c>
      <c r="AM446" s="73">
        <f t="shared" si="345"/>
        <v>83.63636363636364</v>
      </c>
      <c r="AN446" s="73">
        <f t="shared" si="346"/>
        <v>0.30942742796427508</v>
      </c>
      <c r="AO446" s="73">
        <f t="shared" si="347"/>
        <v>64.242424242424249</v>
      </c>
      <c r="AP446" s="73">
        <f t="shared" si="348"/>
        <v>32.962080154254679</v>
      </c>
      <c r="AQ446" s="73">
        <f t="shared" si="349"/>
        <v>927.27272727272737</v>
      </c>
      <c r="AR446" s="73">
        <f t="shared" si="350"/>
        <v>56.064366823006793</v>
      </c>
      <c r="AS446" s="73">
        <f t="shared" si="351"/>
        <v>0.62014709207455199</v>
      </c>
      <c r="AT446" s="73">
        <f t="shared" si="352"/>
        <v>206.66666666666669</v>
      </c>
      <c r="AU446" s="73">
        <f t="shared" si="353"/>
        <v>956.88275233363345</v>
      </c>
      <c r="AV446" s="73">
        <f t="shared" si="354"/>
        <v>2549.5674881585119</v>
      </c>
      <c r="AW446" s="73">
        <f t="shared" si="355"/>
        <v>147.69739416483552</v>
      </c>
      <c r="AX446" s="73">
        <f t="shared" si="356"/>
        <v>0.30942742796427508</v>
      </c>
      <c r="AY446" s="73">
        <f t="shared" si="357"/>
        <v>32.962080154254679</v>
      </c>
      <c r="AZ446" s="73">
        <f t="shared" si="358"/>
        <v>56.064366823006793</v>
      </c>
      <c r="BA446" s="73">
        <f t="shared" si="359"/>
        <v>2829.0909090909095</v>
      </c>
      <c r="BC446" s="34">
        <f t="shared" si="360"/>
        <v>5.1258204700633213E-3</v>
      </c>
      <c r="BD446" s="34">
        <f t="shared" si="361"/>
        <v>2.0337302772416903E-2</v>
      </c>
      <c r="BE446" s="34">
        <f t="shared" si="362"/>
        <v>1.3238070629842452E-2</v>
      </c>
      <c r="BF446" s="34">
        <f t="shared" si="363"/>
        <v>1.1973179412954262E-2</v>
      </c>
      <c r="BG446" s="34">
        <f t="shared" si="364"/>
        <v>0.2620810658477008</v>
      </c>
      <c r="BH446" s="34">
        <f t="shared" si="365"/>
        <v>1.9265188078162399E-2</v>
      </c>
      <c r="BI446" s="34">
        <f t="shared" si="366"/>
        <v>5.1392777896684914E-2</v>
      </c>
      <c r="BJ446" s="34">
        <f t="shared" si="367"/>
        <v>2.549686541300997E-2</v>
      </c>
      <c r="BL446" s="49">
        <f t="shared" si="368"/>
        <v>1</v>
      </c>
      <c r="BM446" s="49">
        <f t="shared" si="369"/>
        <v>0.65092558133111911</v>
      </c>
      <c r="BN446" s="49">
        <f t="shared" si="370"/>
        <v>12.886717023417498</v>
      </c>
      <c r="BO446" s="49">
        <f t="shared" si="371"/>
        <v>0.9472833390812968</v>
      </c>
      <c r="BP446" s="49">
        <f t="shared" si="372"/>
        <v>1.253699455543873</v>
      </c>
      <c r="BU446" s="38">
        <f t="shared" si="373"/>
        <v>4.079389938679831E-2</v>
      </c>
      <c r="BV446" s="38">
        <f t="shared" si="374"/>
        <v>2.6553792673114873E-2</v>
      </c>
      <c r="BW446" s="38">
        <f t="shared" si="374"/>
        <v>0.52569943767943439</v>
      </c>
      <c r="BX446" s="38">
        <f t="shared" si="374"/>
        <v>3.864338122527277E-2</v>
      </c>
      <c r="BY446" s="38">
        <f t="shared" si="322"/>
        <v>5.1143289450740571E-2</v>
      </c>
    </row>
    <row r="447" spans="1:77" x14ac:dyDescent="0.25">
      <c r="A447" s="23" t="s">
        <v>1111</v>
      </c>
      <c r="B447" s="24" t="s">
        <v>1112</v>
      </c>
      <c r="C447" s="24" t="s">
        <v>1113</v>
      </c>
      <c r="D447" s="24" t="s">
        <v>66</v>
      </c>
      <c r="E447" s="25">
        <v>4.4999999999999997E-3</v>
      </c>
      <c r="F447" s="26">
        <f t="shared" si="323"/>
        <v>154.03270679109897</v>
      </c>
      <c r="G447" s="27">
        <v>0.22908676527677729</v>
      </c>
      <c r="H447" s="28">
        <f t="shared" si="324"/>
        <v>-0.64</v>
      </c>
      <c r="I447" s="27">
        <v>1.3433000000000001E-6</v>
      </c>
      <c r="J447" s="27">
        <f t="shared" si="325"/>
        <v>5.4191126734500326E-10</v>
      </c>
      <c r="K447" s="20">
        <f t="shared" si="321"/>
        <v>0.98742074306489402</v>
      </c>
      <c r="S447" s="31">
        <f t="shared" si="326"/>
        <v>0.88707771580917227</v>
      </c>
      <c r="T447" s="31">
        <f t="shared" si="327"/>
        <v>0.81519992971630673</v>
      </c>
      <c r="U447" s="31">
        <f t="shared" si="328"/>
        <v>0.9744232521746321</v>
      </c>
      <c r="V447" s="31">
        <f t="shared" si="329"/>
        <v>0.84415378005592323</v>
      </c>
      <c r="W447" s="31">
        <f t="shared" si="330"/>
        <v>0.97917101677229113</v>
      </c>
      <c r="X447" s="32">
        <f t="shared" si="331"/>
        <v>1784469.5894502995</v>
      </c>
      <c r="Y447" s="31">
        <f t="shared" si="332"/>
        <v>0.51326436387998697</v>
      </c>
      <c r="Z447" s="31">
        <f t="shared" si="333"/>
        <v>0.90785283411821671</v>
      </c>
      <c r="AA447" s="31">
        <f t="shared" si="334"/>
        <v>0.92706161424174471</v>
      </c>
      <c r="AB447" s="31">
        <f t="shared" si="335"/>
        <v>0.92193671371104724</v>
      </c>
      <c r="AD447" s="73">
        <f t="shared" si="336"/>
        <v>4270.2008318906664</v>
      </c>
      <c r="AE447" s="73">
        <f t="shared" si="337"/>
        <v>974.1866076643347</v>
      </c>
      <c r="AF447" s="73">
        <f t="shared" si="338"/>
        <v>0.61334647093750638</v>
      </c>
      <c r="AG447" s="73">
        <f t="shared" si="339"/>
        <v>1147.878787878788</v>
      </c>
      <c r="AH447" s="73">
        <f t="shared" si="340"/>
        <v>6762.9749036602088</v>
      </c>
      <c r="AI447" s="73">
        <f t="shared" si="341"/>
        <v>17.769274218029661</v>
      </c>
      <c r="AJ447" s="73">
        <f t="shared" si="342"/>
        <v>399.39393939393943</v>
      </c>
      <c r="AK447" s="73">
        <f t="shared" si="343"/>
        <v>352.33886020977957</v>
      </c>
      <c r="AL447" s="73">
        <f t="shared" si="344"/>
        <v>1.7512206531704734E-5</v>
      </c>
      <c r="AM447" s="73">
        <f t="shared" si="345"/>
        <v>83.63636363636364</v>
      </c>
      <c r="AN447" s="73">
        <f t="shared" si="346"/>
        <v>30.824067743162757</v>
      </c>
      <c r="AO447" s="73">
        <f t="shared" si="347"/>
        <v>64.242424242424249</v>
      </c>
      <c r="AP447" s="73">
        <f t="shared" si="348"/>
        <v>136.46114768859263</v>
      </c>
      <c r="AQ447" s="73">
        <f t="shared" si="349"/>
        <v>927.27272727272737</v>
      </c>
      <c r="AR447" s="73">
        <f t="shared" si="350"/>
        <v>613.04806994751937</v>
      </c>
      <c r="AS447" s="73">
        <f t="shared" si="351"/>
        <v>1.3558414383655559</v>
      </c>
      <c r="AT447" s="73">
        <f t="shared" si="352"/>
        <v>206.66666666666669</v>
      </c>
      <c r="AU447" s="73">
        <f t="shared" si="353"/>
        <v>4270.2008318906664</v>
      </c>
      <c r="AV447" s="73">
        <f t="shared" si="354"/>
        <v>6762.9749036602088</v>
      </c>
      <c r="AW447" s="73">
        <f t="shared" si="355"/>
        <v>352.33886020977957</v>
      </c>
      <c r="AX447" s="73">
        <f t="shared" si="356"/>
        <v>30.824067743162757</v>
      </c>
      <c r="AY447" s="73">
        <f t="shared" si="357"/>
        <v>136.46114768859263</v>
      </c>
      <c r="AZ447" s="73">
        <f t="shared" si="358"/>
        <v>613.04806994751937</v>
      </c>
      <c r="BA447" s="73">
        <f t="shared" si="359"/>
        <v>2829.0909090909095</v>
      </c>
      <c r="BC447" s="34">
        <f t="shared" si="360"/>
        <v>2.3812007901472783E-3</v>
      </c>
      <c r="BD447" s="34">
        <f t="shared" si="361"/>
        <v>2.115075403433754E-3</v>
      </c>
      <c r="BE447" s="34">
        <f t="shared" si="362"/>
        <v>2.3142169643068262E-3</v>
      </c>
      <c r="BF447" s="34">
        <f t="shared" si="363"/>
        <v>2.3316026829404528E-3</v>
      </c>
      <c r="BG447" s="34">
        <f t="shared" si="364"/>
        <v>1.2221855088254653E-3</v>
      </c>
      <c r="BH447" s="34">
        <f t="shared" si="365"/>
        <v>2.1617798859397438E-3</v>
      </c>
      <c r="BI447" s="34">
        <f t="shared" si="366"/>
        <v>2.2026483837769731E-3</v>
      </c>
      <c r="BJ447" s="34">
        <f t="shared" si="367"/>
        <v>2.3891535622989906E-3</v>
      </c>
      <c r="BL447" s="49">
        <f t="shared" si="368"/>
        <v>1</v>
      </c>
      <c r="BM447" s="49">
        <f t="shared" si="369"/>
        <v>1.0941534096372039</v>
      </c>
      <c r="BN447" s="49">
        <f t="shared" si="370"/>
        <v>0.57784488762967412</v>
      </c>
      <c r="BO447" s="49">
        <f t="shared" si="371"/>
        <v>1.0220817103873303</v>
      </c>
      <c r="BP447" s="49">
        <f t="shared" si="372"/>
        <v>1.1295831621039514</v>
      </c>
      <c r="BU447" s="38">
        <f t="shared" si="373"/>
        <v>5.4929985136645744E-2</v>
      </c>
      <c r="BV447" s="38">
        <f t="shared" si="374"/>
        <v>6.0101830528581868E-2</v>
      </c>
      <c r="BW447" s="38">
        <f t="shared" si="374"/>
        <v>3.1741011088784729E-2</v>
      </c>
      <c r="BX447" s="38">
        <f t="shared" si="374"/>
        <v>5.6142933160013515E-2</v>
      </c>
      <c r="BY447" s="38">
        <f t="shared" si="322"/>
        <v>6.204798630497535E-2</v>
      </c>
    </row>
    <row r="448" spans="1:77" x14ac:dyDescent="0.25">
      <c r="A448" s="23" t="s">
        <v>1114</v>
      </c>
      <c r="B448" s="24" t="s">
        <v>1115</v>
      </c>
      <c r="C448" s="24" t="s">
        <v>225</v>
      </c>
      <c r="D448" s="24" t="s">
        <v>66</v>
      </c>
      <c r="E448" s="25">
        <v>1.3599999999999999E-2</v>
      </c>
      <c r="F448" s="26">
        <f t="shared" si="323"/>
        <v>50.966704452937158</v>
      </c>
      <c r="G448" s="27">
        <v>5.8884365535558905</v>
      </c>
      <c r="H448" s="28">
        <f t="shared" si="324"/>
        <v>0.77</v>
      </c>
      <c r="I448" s="27">
        <v>1.0706E-6</v>
      </c>
      <c r="J448" s="27">
        <f t="shared" si="325"/>
        <v>4.3189920555316039E-10</v>
      </c>
      <c r="K448" s="20">
        <f t="shared" si="321"/>
        <v>0.99946913045764929</v>
      </c>
      <c r="S448" s="31">
        <f t="shared" si="326"/>
        <v>1.2562250387844389</v>
      </c>
      <c r="T448" s="31">
        <f t="shared" si="327"/>
        <v>1.2063069689851367</v>
      </c>
      <c r="U448" s="31">
        <f t="shared" si="328"/>
        <v>1.1679532232375902</v>
      </c>
      <c r="V448" s="31">
        <f t="shared" si="329"/>
        <v>1.1027935841893994</v>
      </c>
      <c r="W448" s="31">
        <f t="shared" si="330"/>
        <v>1.1422180892289571</v>
      </c>
      <c r="X448" s="32">
        <f t="shared" si="331"/>
        <v>2846690.5600285688</v>
      </c>
      <c r="Y448" s="31">
        <f t="shared" si="332"/>
        <v>6.5963539156791082</v>
      </c>
      <c r="Z448" s="31">
        <f t="shared" si="333"/>
        <v>1.2504398741411726</v>
      </c>
      <c r="AA448" s="31">
        <f t="shared" si="334"/>
        <v>2.0339346701589678</v>
      </c>
      <c r="AB448" s="31">
        <f t="shared" si="335"/>
        <v>1.3658594442343392</v>
      </c>
      <c r="AD448" s="73">
        <f t="shared" si="336"/>
        <v>3015.3832976179033</v>
      </c>
      <c r="AE448" s="73">
        <f t="shared" si="337"/>
        <v>322.34115694775778</v>
      </c>
      <c r="AF448" s="73">
        <f t="shared" si="338"/>
        <v>0.41448819649997454</v>
      </c>
      <c r="AG448" s="73">
        <f t="shared" si="339"/>
        <v>1147.878787878788</v>
      </c>
      <c r="AH448" s="73">
        <f t="shared" si="340"/>
        <v>5642.3492558480939</v>
      </c>
      <c r="AI448" s="73">
        <f t="shared" si="341"/>
        <v>13.601820154789568</v>
      </c>
      <c r="AJ448" s="73">
        <f t="shared" si="342"/>
        <v>399.39393939393943</v>
      </c>
      <c r="AK448" s="73">
        <f t="shared" si="343"/>
        <v>302.04389446580103</v>
      </c>
      <c r="AL448" s="73">
        <f t="shared" si="344"/>
        <v>1.097765961597399E-5</v>
      </c>
      <c r="AM448" s="73">
        <f t="shared" si="345"/>
        <v>83.63636363636364</v>
      </c>
      <c r="AN448" s="73">
        <f t="shared" si="346"/>
        <v>2.398430363898882</v>
      </c>
      <c r="AO448" s="73">
        <f t="shared" si="347"/>
        <v>64.242424242424249</v>
      </c>
      <c r="AP448" s="73">
        <f t="shared" si="348"/>
        <v>99.074447510881882</v>
      </c>
      <c r="AQ448" s="73">
        <f t="shared" si="349"/>
        <v>927.27272727272737</v>
      </c>
      <c r="AR448" s="73">
        <f t="shared" si="350"/>
        <v>279.42555956770906</v>
      </c>
      <c r="AS448" s="73">
        <f t="shared" si="351"/>
        <v>0.91517469478765689</v>
      </c>
      <c r="AT448" s="73">
        <f t="shared" si="352"/>
        <v>206.66666666666669</v>
      </c>
      <c r="AU448" s="73">
        <f t="shared" si="353"/>
        <v>3015.3832976179033</v>
      </c>
      <c r="AV448" s="73">
        <f t="shared" si="354"/>
        <v>5642.3492558480939</v>
      </c>
      <c r="AW448" s="73">
        <f t="shared" si="355"/>
        <v>302.04389446580103</v>
      </c>
      <c r="AX448" s="73">
        <f t="shared" si="356"/>
        <v>2.398430363898882</v>
      </c>
      <c r="AY448" s="73">
        <f t="shared" si="357"/>
        <v>99.074447510881882</v>
      </c>
      <c r="AZ448" s="73">
        <f t="shared" si="358"/>
        <v>279.42555956770906</v>
      </c>
      <c r="BA448" s="73">
        <f t="shared" si="359"/>
        <v>2829.0909090909095</v>
      </c>
      <c r="BC448" s="34">
        <f t="shared" si="360"/>
        <v>5.1014725964874013E-3</v>
      </c>
      <c r="BD448" s="34">
        <f t="shared" si="361"/>
        <v>6.4177266844766346E-3</v>
      </c>
      <c r="BE448" s="34">
        <f t="shared" si="362"/>
        <v>5.9439524775045686E-3</v>
      </c>
      <c r="BF448" s="34">
        <f t="shared" si="363"/>
        <v>5.8269940696340505E-3</v>
      </c>
      <c r="BG448" s="34">
        <f t="shared" si="364"/>
        <v>3.3651118737569333E-2</v>
      </c>
      <c r="BH448" s="34">
        <f t="shared" si="365"/>
        <v>6.3790847514863473E-3</v>
      </c>
      <c r="BI448" s="34">
        <f t="shared" si="366"/>
        <v>1.0342189240881238E-2</v>
      </c>
      <c r="BJ448" s="34">
        <f t="shared" si="367"/>
        <v>7.5719279055677406E-3</v>
      </c>
      <c r="BL448" s="49">
        <f t="shared" si="368"/>
        <v>1</v>
      </c>
      <c r="BM448" s="49">
        <f t="shared" si="369"/>
        <v>0.92617725399275053</v>
      </c>
      <c r="BN448" s="49">
        <f t="shared" si="370"/>
        <v>5.2434639853026992</v>
      </c>
      <c r="BO448" s="49">
        <f t="shared" si="371"/>
        <v>0.99397887524818473</v>
      </c>
      <c r="BP448" s="49">
        <f t="shared" si="372"/>
        <v>1.1798458048833582</v>
      </c>
      <c r="BU448" s="38">
        <f t="shared" si="373"/>
        <v>4.8456568803227337E-2</v>
      </c>
      <c r="BV448" s="38">
        <f t="shared" si="374"/>
        <v>4.4879371832083875E-2</v>
      </c>
      <c r="BW448" s="38">
        <f t="shared" si="374"/>
        <v>0.25408027337106487</v>
      </c>
      <c r="BX448" s="38">
        <f t="shared" si="374"/>
        <v>4.8164805757418189E-2</v>
      </c>
      <c r="BY448" s="38">
        <f t="shared" si="322"/>
        <v>5.7171279421529581E-2</v>
      </c>
    </row>
    <row r="449" spans="1:77" x14ac:dyDescent="0.25">
      <c r="A449" s="23" t="s">
        <v>1116</v>
      </c>
      <c r="B449" s="24" t="s">
        <v>1117</v>
      </c>
      <c r="C449" s="24" t="s">
        <v>371</v>
      </c>
      <c r="D449" s="24" t="s">
        <v>179</v>
      </c>
      <c r="E449" s="25">
        <v>1.85</v>
      </c>
      <c r="F449" s="26">
        <f t="shared" si="323"/>
        <v>0.37467415165402446</v>
      </c>
      <c r="G449" s="27">
        <v>3162277.6601683851</v>
      </c>
      <c r="H449" s="28">
        <f t="shared" si="324"/>
        <v>6.5000000000000009</v>
      </c>
      <c r="I449" s="27">
        <v>0.18887000000000001</v>
      </c>
      <c r="J449" s="27">
        <f t="shared" si="325"/>
        <v>7.6193539092868877E-5</v>
      </c>
      <c r="K449" s="20">
        <f t="shared" si="321"/>
        <v>0.96605459940491467</v>
      </c>
      <c r="S449" s="31">
        <f t="shared" si="326"/>
        <v>5.3613958687035712</v>
      </c>
      <c r="T449" s="31">
        <f t="shared" si="327"/>
        <v>10.289951726540563</v>
      </c>
      <c r="U449" s="31">
        <f t="shared" si="328"/>
        <v>3.3201389292571348</v>
      </c>
      <c r="V449" s="31">
        <f t="shared" si="329"/>
        <v>144521.12404257024</v>
      </c>
      <c r="W449" s="31">
        <f t="shared" si="330"/>
        <v>2.9554131040487253</v>
      </c>
      <c r="X449" s="32">
        <f t="shared" si="331"/>
        <v>1924775.0183537761</v>
      </c>
      <c r="Y449" s="31">
        <f t="shared" si="332"/>
        <v>74.244472240255931</v>
      </c>
      <c r="Z449" s="31">
        <f t="shared" si="333"/>
        <v>5.0602421830822166</v>
      </c>
      <c r="AA449" s="31">
        <f t="shared" si="334"/>
        <v>14.343120457967817</v>
      </c>
      <c r="AB449" s="31">
        <f t="shared" si="335"/>
        <v>2.0887923824508334</v>
      </c>
      <c r="AD449" s="73">
        <f t="shared" si="336"/>
        <v>706.53242043027296</v>
      </c>
      <c r="AE449" s="73">
        <f t="shared" si="337"/>
        <v>2.369643099724057</v>
      </c>
      <c r="AF449" s="73">
        <f t="shared" si="338"/>
        <v>4.859109287270659E-2</v>
      </c>
      <c r="AG449" s="73">
        <f t="shared" si="339"/>
        <v>1147.878787878788</v>
      </c>
      <c r="AH449" s="73">
        <f t="shared" si="340"/>
        <v>1984.8567004015345</v>
      </c>
      <c r="AI449" s="73">
        <f t="shared" si="341"/>
        <v>1.0379105545554426E-4</v>
      </c>
      <c r="AJ449" s="73">
        <f t="shared" si="342"/>
        <v>399.39393939393943</v>
      </c>
      <c r="AK449" s="73">
        <f t="shared" si="343"/>
        <v>116.73494968516322</v>
      </c>
      <c r="AL449" s="73">
        <f t="shared" si="344"/>
        <v>1.6235663753952676E-5</v>
      </c>
      <c r="AM449" s="73">
        <f t="shared" si="345"/>
        <v>83.63636363636364</v>
      </c>
      <c r="AN449" s="73">
        <f t="shared" si="346"/>
        <v>0.2130918982249812</v>
      </c>
      <c r="AO449" s="73">
        <f t="shared" si="347"/>
        <v>64.242424242424249</v>
      </c>
      <c r="AP449" s="73">
        <f t="shared" si="348"/>
        <v>24.482353846679615</v>
      </c>
      <c r="AQ449" s="73">
        <f t="shared" si="349"/>
        <v>927.27272727272737</v>
      </c>
      <c r="AR449" s="73">
        <f t="shared" si="350"/>
        <v>39.62410655329996</v>
      </c>
      <c r="AS449" s="73">
        <f t="shared" si="351"/>
        <v>0.59843190280756542</v>
      </c>
      <c r="AT449" s="73">
        <f t="shared" si="352"/>
        <v>206.66666666666669</v>
      </c>
      <c r="AU449" s="73">
        <f t="shared" si="353"/>
        <v>706.53242043027296</v>
      </c>
      <c r="AV449" s="73">
        <f t="shared" si="354"/>
        <v>1984.8567004015345</v>
      </c>
      <c r="AW449" s="73">
        <f t="shared" si="355"/>
        <v>116.73494968516322</v>
      </c>
      <c r="AX449" s="73">
        <f t="shared" si="356"/>
        <v>0.2130918982249812</v>
      </c>
      <c r="AY449" s="73">
        <f t="shared" si="357"/>
        <v>24.482353846679615</v>
      </c>
      <c r="AZ449" s="73">
        <f t="shared" si="358"/>
        <v>39.62410655329996</v>
      </c>
      <c r="BA449" s="73">
        <f t="shared" si="359"/>
        <v>2829.0909090909095</v>
      </c>
      <c r="BC449" s="34">
        <f t="shared" si="360"/>
        <v>8.7645727999978953E-2</v>
      </c>
      <c r="BD449" s="34">
        <f t="shared" si="361"/>
        <v>0.47116217489122736</v>
      </c>
      <c r="BE449" s="34">
        <f t="shared" si="362"/>
        <v>0.29099597829920748</v>
      </c>
      <c r="BF449" s="34">
        <f t="shared" si="363"/>
        <v>0.25902929701886296</v>
      </c>
      <c r="BG449" s="34">
        <f t="shared" si="364"/>
        <v>6.5072108194714602</v>
      </c>
      <c r="BH449" s="34">
        <f t="shared" si="365"/>
        <v>0.44350860999244363</v>
      </c>
      <c r="BI449" s="34">
        <f t="shared" si="366"/>
        <v>1.238409873136465</v>
      </c>
      <c r="BJ449" s="34">
        <f t="shared" si="367"/>
        <v>0.59288318146938424</v>
      </c>
      <c r="BL449" s="49">
        <f t="shared" si="368"/>
        <v>1</v>
      </c>
      <c r="BM449" s="49">
        <f t="shared" si="369"/>
        <v>0.61761319946022175</v>
      </c>
      <c r="BN449" s="49">
        <f t="shared" si="370"/>
        <v>13.810978822681843</v>
      </c>
      <c r="BO449" s="49">
        <f t="shared" si="371"/>
        <v>0.9413077569200714</v>
      </c>
      <c r="BP449" s="49">
        <f t="shared" si="372"/>
        <v>1.2583420594114063</v>
      </c>
      <c r="BU449" s="38">
        <f t="shared" si="373"/>
        <v>4.0115867766728257E-2</v>
      </c>
      <c r="BV449" s="38">
        <f t="shared" si="374"/>
        <v>2.4776089440532219E-2</v>
      </c>
      <c r="BW449" s="38">
        <f t="shared" si="374"/>
        <v>0.55403940017978914</v>
      </c>
      <c r="BX449" s="38">
        <f t="shared" si="374"/>
        <v>3.7761377504401172E-2</v>
      </c>
      <c r="BY449" s="38">
        <f t="shared" si="322"/>
        <v>5.047948366066049E-2</v>
      </c>
    </row>
    <row r="450" spans="1:77" x14ac:dyDescent="0.25">
      <c r="A450" s="23" t="s">
        <v>1118</v>
      </c>
      <c r="B450" s="24" t="s">
        <v>1119</v>
      </c>
      <c r="C450" s="24" t="s">
        <v>371</v>
      </c>
      <c r="D450" s="24" t="s">
        <v>90</v>
      </c>
      <c r="E450" s="25">
        <v>9.5699999999999993E-2</v>
      </c>
      <c r="F450" s="26">
        <f t="shared" si="323"/>
        <v>7.2429172472303591</v>
      </c>
      <c r="G450" s="27">
        <v>3.2359365692962836</v>
      </c>
      <c r="H450" s="28">
        <f t="shared" si="324"/>
        <v>0.51000000000000012</v>
      </c>
      <c r="I450" s="27">
        <v>1.717E-6</v>
      </c>
      <c r="J450" s="27">
        <f t="shared" si="325"/>
        <v>6.9266853720789884E-10</v>
      </c>
      <c r="K450" s="20">
        <f t="shared" si="321"/>
        <v>0.99906466652798787</v>
      </c>
      <c r="S450" s="31">
        <f t="shared" si="326"/>
        <v>1.0910971678839392</v>
      </c>
      <c r="T450" s="31">
        <f t="shared" si="327"/>
        <v>1.0270971074792612</v>
      </c>
      <c r="U450" s="31">
        <f t="shared" si="328"/>
        <v>1.0813829297853936</v>
      </c>
      <c r="V450" s="31">
        <f t="shared" si="329"/>
        <v>0.98157081089240505</v>
      </c>
      <c r="W450" s="31">
        <f t="shared" si="330"/>
        <v>1.0692834795063975</v>
      </c>
      <c r="X450" s="32">
        <f t="shared" si="331"/>
        <v>1597402.5469219545</v>
      </c>
      <c r="Y450" s="31">
        <f t="shared" si="332"/>
        <v>3.8752516248927131</v>
      </c>
      <c r="Z450" s="31">
        <f t="shared" si="333"/>
        <v>1.0971930130745808</v>
      </c>
      <c r="AA450" s="31">
        <f t="shared" si="334"/>
        <v>1.53880554499669</v>
      </c>
      <c r="AB450" s="31">
        <f t="shared" si="335"/>
        <v>1.2089784454226908</v>
      </c>
      <c r="AD450" s="73">
        <f t="shared" si="336"/>
        <v>3471.7347927374808</v>
      </c>
      <c r="AE450" s="73">
        <f t="shared" si="337"/>
        <v>45.808147695815109</v>
      </c>
      <c r="AF450" s="73">
        <f t="shared" si="338"/>
        <v>0.48680888726005472</v>
      </c>
      <c r="AG450" s="73">
        <f t="shared" si="339"/>
        <v>1147.878787878788</v>
      </c>
      <c r="AH450" s="73">
        <f t="shared" si="340"/>
        <v>6094.048480410007</v>
      </c>
      <c r="AI450" s="73">
        <f t="shared" si="341"/>
        <v>15.281628012514551</v>
      </c>
      <c r="AJ450" s="73">
        <f t="shared" si="342"/>
        <v>399.39393939393943</v>
      </c>
      <c r="AK450" s="73">
        <f t="shared" si="343"/>
        <v>322.6459649028327</v>
      </c>
      <c r="AL450" s="73">
        <f t="shared" si="344"/>
        <v>1.9563008748305698E-5</v>
      </c>
      <c r="AM450" s="73">
        <f t="shared" si="345"/>
        <v>83.63636363636364</v>
      </c>
      <c r="AN450" s="73">
        <f t="shared" si="346"/>
        <v>4.0825466456842179</v>
      </c>
      <c r="AO450" s="73">
        <f t="shared" si="347"/>
        <v>64.242424242424249</v>
      </c>
      <c r="AP450" s="73">
        <f t="shared" si="348"/>
        <v>112.91234832871859</v>
      </c>
      <c r="AQ450" s="73">
        <f t="shared" si="349"/>
        <v>927.27272727272737</v>
      </c>
      <c r="AR450" s="73">
        <f t="shared" si="350"/>
        <v>369.3340819970569</v>
      </c>
      <c r="AS450" s="73">
        <f t="shared" si="351"/>
        <v>1.0339307576016932</v>
      </c>
      <c r="AT450" s="73">
        <f t="shared" si="352"/>
        <v>206.66666666666669</v>
      </c>
      <c r="AU450" s="73">
        <f t="shared" si="353"/>
        <v>3471.7347927374808</v>
      </c>
      <c r="AV450" s="73">
        <f t="shared" si="354"/>
        <v>6094.048480410007</v>
      </c>
      <c r="AW450" s="73">
        <f t="shared" si="355"/>
        <v>322.6459649028327</v>
      </c>
      <c r="AX450" s="73">
        <f t="shared" si="356"/>
        <v>4.0825466456842179</v>
      </c>
      <c r="AY450" s="73">
        <f t="shared" si="357"/>
        <v>112.91234832871859</v>
      </c>
      <c r="AZ450" s="73">
        <f t="shared" si="358"/>
        <v>369.3340819970569</v>
      </c>
      <c r="BA450" s="73">
        <f t="shared" si="359"/>
        <v>2829.0909090909095</v>
      </c>
      <c r="BC450" s="34">
        <f t="shared" si="360"/>
        <v>3.7611106901571184E-2</v>
      </c>
      <c r="BD450" s="34">
        <f t="shared" si="361"/>
        <v>4.1093714108239511E-2</v>
      </c>
      <c r="BE450" s="34">
        <f t="shared" si="362"/>
        <v>4.0570273676920829E-2</v>
      </c>
      <c r="BF450" s="34">
        <f t="shared" si="363"/>
        <v>4.0216932817323844E-2</v>
      </c>
      <c r="BG450" s="34">
        <f t="shared" si="364"/>
        <v>0.14575250313432725</v>
      </c>
      <c r="BH450" s="34">
        <f t="shared" si="365"/>
        <v>4.1266643706405051E-2</v>
      </c>
      <c r="BI450" s="34">
        <f t="shared" si="366"/>
        <v>5.7714610926419482E-2</v>
      </c>
      <c r="BJ450" s="34">
        <f t="shared" si="367"/>
        <v>4.7738329119871886E-2</v>
      </c>
      <c r="BL450" s="49">
        <f t="shared" si="368"/>
        <v>1</v>
      </c>
      <c r="BM450" s="49">
        <f t="shared" si="369"/>
        <v>0.98726227495670127</v>
      </c>
      <c r="BN450" s="49">
        <f t="shared" si="370"/>
        <v>3.5468320714554999</v>
      </c>
      <c r="BO450" s="49">
        <f t="shared" si="371"/>
        <v>1.004208176406495</v>
      </c>
      <c r="BP450" s="49">
        <f t="shared" si="372"/>
        <v>1.1616941947406036</v>
      </c>
      <c r="BU450" s="38">
        <f t="shared" si="373"/>
        <v>5.0622050883067857E-2</v>
      </c>
      <c r="BV450" s="38">
        <f t="shared" si="374"/>
        <v>4.9977241117791463E-2</v>
      </c>
      <c r="BW450" s="38">
        <f t="shared" si="374"/>
        <v>0.17954791359491729</v>
      </c>
      <c r="BX450" s="38">
        <f t="shared" si="374"/>
        <v>5.0835077403242369E-2</v>
      </c>
      <c r="BY450" s="38">
        <f t="shared" si="322"/>
        <v>5.8807342636723381E-2</v>
      </c>
    </row>
    <row r="451" spans="1:77" x14ac:dyDescent="0.25">
      <c r="A451" s="23" t="s">
        <v>1120</v>
      </c>
      <c r="B451" s="24" t="s">
        <v>1121</v>
      </c>
      <c r="C451" s="24" t="s">
        <v>89</v>
      </c>
      <c r="D451" s="24" t="s">
        <v>66</v>
      </c>
      <c r="E451" s="25">
        <v>2.73</v>
      </c>
      <c r="F451" s="26">
        <f t="shared" si="323"/>
        <v>0.2539000661391741</v>
      </c>
      <c r="G451" s="27">
        <v>66069.344800759733</v>
      </c>
      <c r="H451" s="28">
        <f t="shared" si="324"/>
        <v>4.8200000000000012</v>
      </c>
      <c r="I451" s="27">
        <v>8.3387205366358574E-2</v>
      </c>
      <c r="J451" s="27">
        <f t="shared" si="325"/>
        <v>3.3639891416989073E-5</v>
      </c>
      <c r="K451" s="20">
        <f t="shared" si="321"/>
        <v>0.99923028190041507</v>
      </c>
      <c r="S451" s="31">
        <f t="shared" si="326"/>
        <v>5.3572266706104665</v>
      </c>
      <c r="T451" s="31">
        <f t="shared" si="327"/>
        <v>10.271531870060334</v>
      </c>
      <c r="U451" s="31">
        <f t="shared" si="328"/>
        <v>3.3179531764801378</v>
      </c>
      <c r="V451" s="31">
        <f t="shared" si="329"/>
        <v>3020.2905189667599</v>
      </c>
      <c r="W451" s="31">
        <f t="shared" si="330"/>
        <v>2.9535716291110399</v>
      </c>
      <c r="X451" s="32">
        <f t="shared" si="331"/>
        <v>91112.138513949292</v>
      </c>
      <c r="Y451" s="31">
        <f t="shared" si="332"/>
        <v>74.175769032129864</v>
      </c>
      <c r="Z451" s="31">
        <f t="shared" si="333"/>
        <v>5.0563729602947562</v>
      </c>
      <c r="AA451" s="31">
        <f t="shared" si="334"/>
        <v>14.330619289066348</v>
      </c>
      <c r="AB451" s="31">
        <f t="shared" si="335"/>
        <v>2.0886330341334189</v>
      </c>
      <c r="AD451" s="73">
        <f t="shared" si="336"/>
        <v>707.08227090349158</v>
      </c>
      <c r="AE451" s="73">
        <f t="shared" si="337"/>
        <v>1.6058021005456065</v>
      </c>
      <c r="AF451" s="73">
        <f t="shared" si="338"/>
        <v>4.8678230893427876E-2</v>
      </c>
      <c r="AG451" s="73">
        <f t="shared" si="339"/>
        <v>1147.878787878788</v>
      </c>
      <c r="AH451" s="73">
        <f t="shared" si="340"/>
        <v>1986.1642553349786</v>
      </c>
      <c r="AI451" s="73">
        <f t="shared" si="341"/>
        <v>4.966409656886747E-3</v>
      </c>
      <c r="AJ451" s="73">
        <f t="shared" si="342"/>
        <v>399.39393939393943</v>
      </c>
      <c r="AK451" s="73">
        <f t="shared" si="343"/>
        <v>116.80773088406102</v>
      </c>
      <c r="AL451" s="73">
        <f t="shared" si="344"/>
        <v>3.4298393726337145E-4</v>
      </c>
      <c r="AM451" s="73">
        <f t="shared" si="345"/>
        <v>83.63636363636364</v>
      </c>
      <c r="AN451" s="73">
        <f t="shared" si="346"/>
        <v>0.21328926856875732</v>
      </c>
      <c r="AO451" s="73">
        <f t="shared" si="347"/>
        <v>64.242424242424249</v>
      </c>
      <c r="AP451" s="73">
        <f t="shared" si="348"/>
        <v>24.501088161204688</v>
      </c>
      <c r="AQ451" s="73">
        <f t="shared" si="349"/>
        <v>927.27272727272737</v>
      </c>
      <c r="AR451" s="73">
        <f t="shared" si="350"/>
        <v>39.658672236652571</v>
      </c>
      <c r="AS451" s="73">
        <f t="shared" si="351"/>
        <v>0.59847755904072897</v>
      </c>
      <c r="AT451" s="73">
        <f t="shared" si="352"/>
        <v>206.66666666666669</v>
      </c>
      <c r="AU451" s="73">
        <f t="shared" si="353"/>
        <v>707.08227090349158</v>
      </c>
      <c r="AV451" s="73">
        <f t="shared" si="354"/>
        <v>1986.1642553349786</v>
      </c>
      <c r="AW451" s="73">
        <f t="shared" si="355"/>
        <v>116.80773088406102</v>
      </c>
      <c r="AX451" s="73">
        <f t="shared" si="356"/>
        <v>0.21328926856875732</v>
      </c>
      <c r="AY451" s="73">
        <f t="shared" si="357"/>
        <v>24.501088161204688</v>
      </c>
      <c r="AZ451" s="73">
        <f t="shared" si="358"/>
        <v>39.658672236652571</v>
      </c>
      <c r="BA451" s="73">
        <f t="shared" si="359"/>
        <v>2829.0909090909095</v>
      </c>
      <c r="BC451" s="34">
        <f t="shared" si="360"/>
        <v>0.11026639586728167</v>
      </c>
      <c r="BD451" s="34">
        <f t="shared" si="361"/>
        <v>0.59230382847481766</v>
      </c>
      <c r="BE451" s="34">
        <f t="shared" si="362"/>
        <v>0.36585782359828212</v>
      </c>
      <c r="BF451" s="34">
        <f t="shared" si="363"/>
        <v>0.32567874218354398</v>
      </c>
      <c r="BG451" s="34">
        <f t="shared" si="364"/>
        <v>8.1790947118568855</v>
      </c>
      <c r="BH451" s="34">
        <f t="shared" si="365"/>
        <v>0.55754802249248048</v>
      </c>
      <c r="BI451" s="34">
        <f t="shared" si="366"/>
        <v>1.556694118583857</v>
      </c>
      <c r="BJ451" s="34">
        <f t="shared" si="367"/>
        <v>0.74531719701050059</v>
      </c>
      <c r="BL451" s="49">
        <f t="shared" si="368"/>
        <v>1</v>
      </c>
      <c r="BM451" s="49">
        <f t="shared" si="369"/>
        <v>0.61768606922627189</v>
      </c>
      <c r="BN451" s="49">
        <f t="shared" si="370"/>
        <v>13.808951282516702</v>
      </c>
      <c r="BO451" s="49">
        <f t="shared" si="371"/>
        <v>0.94132098373931938</v>
      </c>
      <c r="BP451" s="49">
        <f t="shared" si="372"/>
        <v>1.2583359437836024</v>
      </c>
      <c r="BU451" s="38">
        <f t="shared" si="373"/>
        <v>4.0117248296165475E-2</v>
      </c>
      <c r="BV451" s="38">
        <f t="shared" si="374"/>
        <v>2.4779865408232807E-2</v>
      </c>
      <c r="BW451" s="38">
        <f t="shared" si="374"/>
        <v>0.55397712731037518</v>
      </c>
      <c r="BX451" s="38">
        <f t="shared" si="374"/>
        <v>3.7763207631061023E-2</v>
      </c>
      <c r="BY451" s="38">
        <f t="shared" si="322"/>
        <v>5.0480975496756494E-2</v>
      </c>
    </row>
    <row r="452" spans="1:77" x14ac:dyDescent="0.25">
      <c r="A452" s="23" t="s">
        <v>1122</v>
      </c>
      <c r="B452" s="24" t="s">
        <v>1123</v>
      </c>
      <c r="C452" s="24" t="s">
        <v>65</v>
      </c>
      <c r="D452" s="24" t="s">
        <v>66</v>
      </c>
      <c r="E452" s="25">
        <v>0.105</v>
      </c>
      <c r="F452" s="26">
        <f t="shared" si="323"/>
        <v>6.6014017196185266</v>
      </c>
      <c r="G452" s="27">
        <v>44668.359215096389</v>
      </c>
      <c r="H452" s="28">
        <f t="shared" si="324"/>
        <v>4.6500000000000004</v>
      </c>
      <c r="I452" s="27">
        <v>1.3130000000000001E-3</v>
      </c>
      <c r="J452" s="27">
        <f t="shared" si="325"/>
        <v>5.2968770492368737E-7</v>
      </c>
      <c r="K452" s="20">
        <f t="shared" si="321"/>
        <v>0.99946750252056482</v>
      </c>
      <c r="S452" s="31">
        <f t="shared" si="326"/>
        <v>5.3551893682742335</v>
      </c>
      <c r="T452" s="31">
        <f t="shared" si="327"/>
        <v>10.262544472523803</v>
      </c>
      <c r="U452" s="31">
        <f t="shared" si="328"/>
        <v>3.3168850959669172</v>
      </c>
      <c r="V452" s="31">
        <f t="shared" si="329"/>
        <v>2042.2370451201759</v>
      </c>
      <c r="W452" s="31">
        <f t="shared" si="330"/>
        <v>2.9526717819200745</v>
      </c>
      <c r="X452" s="32">
        <f t="shared" si="331"/>
        <v>3912693.7410648176</v>
      </c>
      <c r="Y452" s="31">
        <f t="shared" si="332"/>
        <v>74.142196819129623</v>
      </c>
      <c r="Z452" s="31">
        <f t="shared" si="333"/>
        <v>5.0544822425959888</v>
      </c>
      <c r="AA452" s="31">
        <f t="shared" si="334"/>
        <v>14.324510521855039</v>
      </c>
      <c r="AB452" s="31">
        <f t="shared" si="335"/>
        <v>2.0885550753690652</v>
      </c>
      <c r="AD452" s="73">
        <f t="shared" si="336"/>
        <v>707.35126986195132</v>
      </c>
      <c r="AE452" s="73">
        <f t="shared" si="337"/>
        <v>41.750854614185769</v>
      </c>
      <c r="AF452" s="73">
        <f t="shared" si="338"/>
        <v>4.8720860731825716E-2</v>
      </c>
      <c r="AG452" s="73">
        <f t="shared" si="339"/>
        <v>1147.878787878788</v>
      </c>
      <c r="AH452" s="73">
        <f t="shared" si="340"/>
        <v>1986.8038262805499</v>
      </c>
      <c r="AI452" s="73">
        <f t="shared" si="341"/>
        <v>7.3448868415357336E-3</v>
      </c>
      <c r="AJ452" s="73">
        <f t="shared" si="342"/>
        <v>399.39393939393943</v>
      </c>
      <c r="AK452" s="73">
        <f t="shared" si="343"/>
        <v>116.84332884966038</v>
      </c>
      <c r="AL452" s="73">
        <f t="shared" si="344"/>
        <v>7.9868249518285802E-6</v>
      </c>
      <c r="AM452" s="73">
        <f t="shared" si="345"/>
        <v>83.63636363636364</v>
      </c>
      <c r="AN452" s="73">
        <f t="shared" si="346"/>
        <v>0.21338584775122374</v>
      </c>
      <c r="AO452" s="73">
        <f t="shared" si="347"/>
        <v>64.242424242424249</v>
      </c>
      <c r="AP452" s="73">
        <f t="shared" si="348"/>
        <v>24.510253222788062</v>
      </c>
      <c r="AQ452" s="73">
        <f t="shared" si="349"/>
        <v>927.27272727272737</v>
      </c>
      <c r="AR452" s="73">
        <f t="shared" si="350"/>
        <v>39.675584898082334</v>
      </c>
      <c r="AS452" s="73">
        <f t="shared" si="351"/>
        <v>0.59849989820312233</v>
      </c>
      <c r="AT452" s="73">
        <f t="shared" si="352"/>
        <v>206.66666666666669</v>
      </c>
      <c r="AU452" s="73">
        <f t="shared" si="353"/>
        <v>707.35126986195132</v>
      </c>
      <c r="AV452" s="73">
        <f t="shared" si="354"/>
        <v>1986.8038262805499</v>
      </c>
      <c r="AW452" s="73">
        <f t="shared" si="355"/>
        <v>116.84332884966038</v>
      </c>
      <c r="AX452" s="73">
        <f t="shared" si="356"/>
        <v>0.21338584775122374</v>
      </c>
      <c r="AY452" s="73">
        <f t="shared" si="357"/>
        <v>24.510253222788062</v>
      </c>
      <c r="AZ452" s="73">
        <f t="shared" si="358"/>
        <v>39.675584898082334</v>
      </c>
      <c r="BA452" s="73">
        <f t="shared" si="359"/>
        <v>2829.0909090909095</v>
      </c>
      <c r="BC452" s="34">
        <f t="shared" si="360"/>
        <v>8.9472614423085038E-3</v>
      </c>
      <c r="BD452" s="34">
        <f t="shared" si="361"/>
        <v>4.8042538192123063E-2</v>
      </c>
      <c r="BE452" s="34">
        <f t="shared" si="362"/>
        <v>2.9676928416991155E-2</v>
      </c>
      <c r="BF452" s="34">
        <f t="shared" si="363"/>
        <v>2.6418324580341428E-2</v>
      </c>
      <c r="BG452" s="34">
        <f t="shared" si="364"/>
        <v>0.66336961884784662</v>
      </c>
      <c r="BH452" s="34">
        <f t="shared" si="365"/>
        <v>4.5223774080012109E-2</v>
      </c>
      <c r="BI452" s="34">
        <f t="shared" si="366"/>
        <v>0.12626052076498087</v>
      </c>
      <c r="BJ452" s="34">
        <f t="shared" si="367"/>
        <v>6.0453527059931414E-2</v>
      </c>
      <c r="BL452" s="49">
        <f t="shared" si="368"/>
        <v>1</v>
      </c>
      <c r="BM452" s="49">
        <f t="shared" si="369"/>
        <v>0.61772190924452264</v>
      </c>
      <c r="BN452" s="49">
        <f t="shared" si="370"/>
        <v>13.807963604983117</v>
      </c>
      <c r="BO452" s="49">
        <f t="shared" si="371"/>
        <v>0.9413277437416262</v>
      </c>
      <c r="BP452" s="49">
        <f t="shared" si="372"/>
        <v>1.2583333298956139</v>
      </c>
      <c r="BU452" s="38">
        <f t="shared" si="373"/>
        <v>4.0117911976906354E-2</v>
      </c>
      <c r="BV452" s="38">
        <f t="shared" si="374"/>
        <v>2.4781713181278295E-2</v>
      </c>
      <c r="BW452" s="38">
        <f t="shared" si="374"/>
        <v>0.55394666848503926</v>
      </c>
      <c r="BX452" s="38">
        <f t="shared" si="374"/>
        <v>3.776410356484642E-2</v>
      </c>
      <c r="BY452" s="38">
        <f t="shared" si="322"/>
        <v>5.04817057663597E-2</v>
      </c>
    </row>
    <row r="453" spans="1:77" x14ac:dyDescent="0.25">
      <c r="A453" s="23" t="s">
        <v>1124</v>
      </c>
      <c r="B453" s="24" t="s">
        <v>1125</v>
      </c>
      <c r="C453" s="24" t="s">
        <v>1126</v>
      </c>
      <c r="D453" s="24" t="s">
        <v>179</v>
      </c>
      <c r="E453" s="25">
        <v>0.54400000000000004</v>
      </c>
      <c r="F453" s="26">
        <f t="shared" si="323"/>
        <v>1.2741676113234288</v>
      </c>
      <c r="G453" s="27">
        <v>1584893.1924611153</v>
      </c>
      <c r="H453" s="28">
        <f t="shared" si="324"/>
        <v>6.2</v>
      </c>
      <c r="I453" s="27">
        <v>0.50398999999999994</v>
      </c>
      <c r="J453" s="27">
        <f t="shared" si="325"/>
        <v>2.0331858827455379E-4</v>
      </c>
      <c r="K453" s="20">
        <f t="shared" si="321"/>
        <v>0.98267619159498887</v>
      </c>
      <c r="S453" s="31">
        <f t="shared" si="326"/>
        <v>5.3613072440114546</v>
      </c>
      <c r="T453" s="31">
        <f t="shared" si="327"/>
        <v>10.289559786752084</v>
      </c>
      <c r="U453" s="31">
        <f t="shared" si="328"/>
        <v>3.3200924666850589</v>
      </c>
      <c r="V453" s="31">
        <f t="shared" si="329"/>
        <v>72432.558211926938</v>
      </c>
      <c r="W453" s="31">
        <f t="shared" si="330"/>
        <v>2.9553739597946636</v>
      </c>
      <c r="X453" s="32">
        <f t="shared" si="331"/>
        <v>361512.94497086509</v>
      </c>
      <c r="Y453" s="31">
        <f t="shared" si="332"/>
        <v>74.243011815365676</v>
      </c>
      <c r="Z453" s="31">
        <f t="shared" si="333"/>
        <v>5.0601599349686444</v>
      </c>
      <c r="AA453" s="31">
        <f t="shared" si="334"/>
        <v>14.342854720475799</v>
      </c>
      <c r="AB453" s="31">
        <f t="shared" si="335"/>
        <v>2.0887889978186567</v>
      </c>
      <c r="AD453" s="73">
        <f t="shared" si="336"/>
        <v>706.54409971209384</v>
      </c>
      <c r="AE453" s="73">
        <f t="shared" si="337"/>
        <v>8.0585289236939435</v>
      </c>
      <c r="AF453" s="73">
        <f t="shared" si="338"/>
        <v>4.8592943756812147E-2</v>
      </c>
      <c r="AG453" s="73">
        <f t="shared" si="339"/>
        <v>1147.878787878788</v>
      </c>
      <c r="AH453" s="73">
        <f t="shared" si="340"/>
        <v>1984.8844772024602</v>
      </c>
      <c r="AI453" s="73">
        <f t="shared" si="341"/>
        <v>2.070891926267773E-4</v>
      </c>
      <c r="AJ453" s="73">
        <f t="shared" si="342"/>
        <v>399.39393939393943</v>
      </c>
      <c r="AK453" s="73">
        <f t="shared" si="343"/>
        <v>116.73649585244712</v>
      </c>
      <c r="AL453" s="73">
        <f t="shared" si="344"/>
        <v>8.6442271112915426E-5</v>
      </c>
      <c r="AM453" s="73">
        <f t="shared" si="345"/>
        <v>83.63636363636364</v>
      </c>
      <c r="AN453" s="73">
        <f t="shared" si="346"/>
        <v>0.21309608992874524</v>
      </c>
      <c r="AO453" s="73">
        <f t="shared" si="347"/>
        <v>64.242424242424249</v>
      </c>
      <c r="AP453" s="73">
        <f t="shared" si="348"/>
        <v>24.482751784184668</v>
      </c>
      <c r="AQ453" s="73">
        <f t="shared" si="349"/>
        <v>927.27272727272737</v>
      </c>
      <c r="AR453" s="73">
        <f t="shared" si="350"/>
        <v>39.624840689628066</v>
      </c>
      <c r="AS453" s="73">
        <f t="shared" si="351"/>
        <v>0.59843287249472665</v>
      </c>
      <c r="AT453" s="73">
        <f t="shared" si="352"/>
        <v>206.66666666666669</v>
      </c>
      <c r="AU453" s="73">
        <f t="shared" si="353"/>
        <v>706.54409971209384</v>
      </c>
      <c r="AV453" s="73">
        <f t="shared" si="354"/>
        <v>1984.8844772024602</v>
      </c>
      <c r="AW453" s="73">
        <f t="shared" si="355"/>
        <v>116.73649585244712</v>
      </c>
      <c r="AX453" s="73">
        <f t="shared" si="356"/>
        <v>0.21309608992874524</v>
      </c>
      <c r="AY453" s="73">
        <f t="shared" si="357"/>
        <v>24.482751784184668</v>
      </c>
      <c r="AZ453" s="73">
        <f t="shared" si="358"/>
        <v>39.624840689628066</v>
      </c>
      <c r="BA453" s="73">
        <f t="shared" si="359"/>
        <v>2829.0909090909095</v>
      </c>
      <c r="BC453" s="34">
        <f t="shared" si="360"/>
        <v>3.8408517695375594E-2</v>
      </c>
      <c r="BD453" s="34">
        <f t="shared" si="361"/>
        <v>0.20647146548815984</v>
      </c>
      <c r="BE453" s="34">
        <f t="shared" si="362"/>
        <v>0.12751981695241577</v>
      </c>
      <c r="BF453" s="34">
        <f t="shared" si="363"/>
        <v>0.11351144897707115</v>
      </c>
      <c r="BG453" s="34">
        <f t="shared" si="364"/>
        <v>2.8515640330684526</v>
      </c>
      <c r="BH453" s="34">
        <f t="shared" si="365"/>
        <v>0.19435324240367377</v>
      </c>
      <c r="BI453" s="34">
        <f t="shared" si="366"/>
        <v>0.542691803950059</v>
      </c>
      <c r="BJ453" s="34">
        <f t="shared" si="367"/>
        <v>0.25981169209374305</v>
      </c>
      <c r="BL453" s="49">
        <f t="shared" si="368"/>
        <v>1</v>
      </c>
      <c r="BM453" s="49">
        <f t="shared" si="369"/>
        <v>0.61761472293966169</v>
      </c>
      <c r="BN453" s="49">
        <f t="shared" si="370"/>
        <v>13.810935212410628</v>
      </c>
      <c r="BO453" s="49">
        <f t="shared" si="371"/>
        <v>0.94130800081340538</v>
      </c>
      <c r="BP453" s="49">
        <f t="shared" si="372"/>
        <v>1.2583418802180295</v>
      </c>
      <c r="BU453" s="38">
        <f t="shared" si="373"/>
        <v>4.0115898610825623E-2</v>
      </c>
      <c r="BV453" s="38">
        <f t="shared" si="374"/>
        <v>2.4776169606000625E-2</v>
      </c>
      <c r="BW453" s="38">
        <f t="shared" si="374"/>
        <v>0.55403807670174621</v>
      </c>
      <c r="BX453" s="38">
        <f t="shared" si="374"/>
        <v>3.7761416322189531E-2</v>
      </c>
      <c r="BY453" s="38">
        <f t="shared" si="322"/>
        <v>5.0479515284582152E-2</v>
      </c>
    </row>
    <row r="454" spans="1:77" x14ac:dyDescent="0.25">
      <c r="A454" s="23" t="s">
        <v>1127</v>
      </c>
      <c r="B454" s="24" t="s">
        <v>1128</v>
      </c>
      <c r="C454" s="24" t="s">
        <v>77</v>
      </c>
      <c r="D454" s="24" t="s">
        <v>389</v>
      </c>
      <c r="E454" s="25">
        <v>0.193</v>
      </c>
      <c r="F454" s="26">
        <f t="shared" si="323"/>
        <v>3.5914361687043797</v>
      </c>
      <c r="G454" s="27">
        <v>691.83097091893671</v>
      </c>
      <c r="H454" s="28">
        <f t="shared" si="324"/>
        <v>2.8400000000000003</v>
      </c>
      <c r="I454" s="27">
        <v>3.6158000000000002E-3</v>
      </c>
      <c r="J454" s="27">
        <f t="shared" si="325"/>
        <v>1.4586784489436928E-6</v>
      </c>
      <c r="K454" s="20">
        <f t="shared" ref="K454:K517" si="375">1/(0.05*((0.000037+(0.12/G454))*(0.006*G454+0.485))+1)</f>
        <v>0.99995121957613575</v>
      </c>
      <c r="S454" s="31">
        <f t="shared" si="326"/>
        <v>4.9882680804085595</v>
      </c>
      <c r="T454" s="31">
        <f t="shared" si="327"/>
        <v>8.7770970122039902</v>
      </c>
      <c r="U454" s="31">
        <f t="shared" si="328"/>
        <v>3.1245221508676644</v>
      </c>
      <c r="V454" s="31">
        <f t="shared" si="329"/>
        <v>32.451278723332862</v>
      </c>
      <c r="W454" s="31">
        <f t="shared" si="330"/>
        <v>2.7906079172106009</v>
      </c>
      <c r="X454" s="32">
        <f t="shared" si="331"/>
        <v>22651.257308274646</v>
      </c>
      <c r="Y454" s="31">
        <f t="shared" si="332"/>
        <v>68.095789562106376</v>
      </c>
      <c r="Z454" s="31">
        <f t="shared" si="333"/>
        <v>4.7139610736540858</v>
      </c>
      <c r="AA454" s="31">
        <f t="shared" si="334"/>
        <v>13.224312140602866</v>
      </c>
      <c r="AB454" s="31">
        <f t="shared" si="335"/>
        <v>2.0734505950017867</v>
      </c>
      <c r="AD454" s="73">
        <f t="shared" si="336"/>
        <v>759.38180124628491</v>
      </c>
      <c r="AE454" s="73">
        <f t="shared" si="337"/>
        <v>22.714195515489667</v>
      </c>
      <c r="AF454" s="73">
        <f t="shared" si="338"/>
        <v>5.6966443381539715E-2</v>
      </c>
      <c r="AG454" s="73">
        <f t="shared" si="339"/>
        <v>1147.878787878788</v>
      </c>
      <c r="AH454" s="73">
        <f t="shared" si="340"/>
        <v>2109.1225095555778</v>
      </c>
      <c r="AI454" s="73">
        <f t="shared" si="341"/>
        <v>0.46223140012090852</v>
      </c>
      <c r="AJ454" s="73">
        <f t="shared" si="342"/>
        <v>399.39393939393943</v>
      </c>
      <c r="AK454" s="73">
        <f t="shared" si="343"/>
        <v>123.62897627870653</v>
      </c>
      <c r="AL454" s="73">
        <f t="shared" si="344"/>
        <v>1.3796143664212483E-3</v>
      </c>
      <c r="AM454" s="73">
        <f t="shared" si="345"/>
        <v>83.63636363636364</v>
      </c>
      <c r="AN454" s="73">
        <f t="shared" si="346"/>
        <v>0.23233294780962488</v>
      </c>
      <c r="AO454" s="73">
        <f t="shared" si="347"/>
        <v>64.242424242424249</v>
      </c>
      <c r="AP454" s="73">
        <f t="shared" si="348"/>
        <v>26.280793952352493</v>
      </c>
      <c r="AQ454" s="73">
        <f t="shared" si="349"/>
        <v>927.27272727272737</v>
      </c>
      <c r="AR454" s="73">
        <f t="shared" si="350"/>
        <v>42.976400382169473</v>
      </c>
      <c r="AS454" s="73">
        <f t="shared" si="351"/>
        <v>0.60285979468872897</v>
      </c>
      <c r="AT454" s="73">
        <f t="shared" si="352"/>
        <v>206.66666666666669</v>
      </c>
      <c r="AU454" s="73">
        <f t="shared" si="353"/>
        <v>759.38180124628491</v>
      </c>
      <c r="AV454" s="73">
        <f t="shared" si="354"/>
        <v>2109.1225095555778</v>
      </c>
      <c r="AW454" s="73">
        <f t="shared" si="355"/>
        <v>123.62897627870653</v>
      </c>
      <c r="AX454" s="73">
        <f t="shared" si="356"/>
        <v>0.23233294780962488</v>
      </c>
      <c r="AY454" s="73">
        <f t="shared" si="357"/>
        <v>26.280793952352493</v>
      </c>
      <c r="AZ454" s="73">
        <f t="shared" si="358"/>
        <v>42.976400382169473</v>
      </c>
      <c r="BA454" s="73">
        <f t="shared" si="359"/>
        <v>2829.0909090909095</v>
      </c>
      <c r="BC454" s="34">
        <f t="shared" si="360"/>
        <v>1.6988537396148053E-2</v>
      </c>
      <c r="BD454" s="34">
        <f t="shared" si="361"/>
        <v>8.496097354845468E-2</v>
      </c>
      <c r="BE454" s="34">
        <f t="shared" si="362"/>
        <v>5.3069430806508999E-2</v>
      </c>
      <c r="BF454" s="34">
        <f t="shared" si="363"/>
        <v>4.740781792086933E-2</v>
      </c>
      <c r="BG454" s="34">
        <f t="shared" si="364"/>
        <v>1.1568478674960727</v>
      </c>
      <c r="BH454" s="34">
        <f t="shared" si="365"/>
        <v>8.0083303983758652E-2</v>
      </c>
      <c r="BI454" s="34">
        <f t="shared" si="366"/>
        <v>0.22155383197482473</v>
      </c>
      <c r="BJ454" s="34">
        <f t="shared" si="367"/>
        <v>0.10685271812547519</v>
      </c>
      <c r="BL454" s="49">
        <f t="shared" si="368"/>
        <v>1</v>
      </c>
      <c r="BM454" s="49">
        <f t="shared" si="369"/>
        <v>0.62463303549885296</v>
      </c>
      <c r="BN454" s="49">
        <f t="shared" si="370"/>
        <v>13.616226594158585</v>
      </c>
      <c r="BO454" s="49">
        <f t="shared" si="371"/>
        <v>0.94258929293089833</v>
      </c>
      <c r="BP454" s="49">
        <f t="shared" si="372"/>
        <v>1.2576682406368058</v>
      </c>
      <c r="BU454" s="38">
        <f t="shared" si="373"/>
        <v>4.0250598477671533E-2</v>
      </c>
      <c r="BV454" s="38">
        <f t="shared" si="374"/>
        <v>2.514185350775348E-2</v>
      </c>
      <c r="BW454" s="38">
        <f t="shared" si="374"/>
        <v>0.54806126942247013</v>
      </c>
      <c r="BX454" s="38">
        <f t="shared" si="374"/>
        <v>3.79397831591139E-2</v>
      </c>
      <c r="BY454" s="38">
        <f t="shared" si="374"/>
        <v>5.0621899371991651E-2</v>
      </c>
    </row>
    <row r="455" spans="1:77" x14ac:dyDescent="0.25">
      <c r="A455" s="23" t="s">
        <v>1129</v>
      </c>
      <c r="B455" s="24" t="s">
        <v>1130</v>
      </c>
      <c r="C455" s="24" t="s">
        <v>1131</v>
      </c>
      <c r="D455" s="24" t="s">
        <v>82</v>
      </c>
      <c r="E455" s="25">
        <v>2.31E-3</v>
      </c>
      <c r="F455" s="26">
        <f t="shared" ref="F455:F518" si="376">(LN(2))/E455</f>
        <v>300.06371452811487</v>
      </c>
      <c r="G455" s="27">
        <v>25.118864315095799</v>
      </c>
      <c r="H455" s="28">
        <f t="shared" ref="H455:H518" si="377">LOG10(G455)</f>
        <v>1.4</v>
      </c>
      <c r="I455" s="27">
        <v>5.0298000000000005E-5</v>
      </c>
      <c r="J455" s="27">
        <f t="shared" ref="J455:J518" si="378">I455/(8.314*298.15)</f>
        <v>2.0291113619384332E-8</v>
      </c>
      <c r="K455" s="20">
        <f t="shared" si="375"/>
        <v>0.9998469981571213</v>
      </c>
      <c r="S455" s="31">
        <f t="shared" ref="S455:S518" si="379">($N$12+0.035*$O$12+($P$12/G455)*0.824)/($N$8+0.035*$O$8+($P$8/G455)*0.824)</f>
        <v>2.1551048488627407</v>
      </c>
      <c r="T455" s="31">
        <f t="shared" ref="T455:T518" si="380">($N$12+0.035*$O$12+($P$12/G455)*0.824)/($N$10+0.035*$O$10+($P$10/G455)*0.824)</f>
        <v>2.3237037990931353</v>
      </c>
      <c r="U455" s="31">
        <f t="shared" ref="U455:U518" si="381">($N$13+0.035*$O$13+($P$13/G455)*0.824)/($N$8+0.035*$O$8+($P$8/G455)*0.824)</f>
        <v>1.6392018895734057</v>
      </c>
      <c r="V455" s="31">
        <f t="shared" ref="V455:V518" si="382">($N$13+0.035*$O$13+($P$13/G455)*0.824)/($N$9+0.035*$O$9+($P$9/G455)*0.824)</f>
        <v>1.9816496817482785</v>
      </c>
      <c r="W455" s="31">
        <f t="shared" ref="W455:W518" si="383">($N$16+0.035*$O$16+($P$16/G455)*0.824)/($N$8+0.035*$O$8+($P$8/G455)*0.824)</f>
        <v>1.5392403955060927</v>
      </c>
      <c r="X455" s="32">
        <f t="shared" ref="X455:X518" si="384">(($N$16+0.035*$O$16+($P$16/G455)*0.824)/(0+0.035*0+(1/G455)*0.824))/(J455/0.0012)</f>
        <v>104544.17911517106</v>
      </c>
      <c r="Y455" s="31">
        <f t="shared" ref="Y455:Y518" si="385">($N$15+0.035*$O$15+($P$15/G455)*0.824)/($N$8+0.035*$O$8+($P$8/G455)*0.824)</f>
        <v>21.408777142643313</v>
      </c>
      <c r="Z455" s="31">
        <f t="shared" ref="Z455:Z518" si="386">($N$14+0.035*$O$14+($P$14/G455)*0.824)/($N$8+0.035*$O$8+($P$8/G455)*0.824)</f>
        <v>2.0846449578707236</v>
      </c>
      <c r="AA455" s="31">
        <f t="shared" ref="AA455:AA518" si="387">($N$17+0.035*$O$17+($P$17/G455)*0.824)/($N$8+0.035*$O$8+($P$8/G455)*0.824)</f>
        <v>4.7291887878498766</v>
      </c>
      <c r="AB455" s="31">
        <f t="shared" ref="AB455:AB518" si="388">($N$17+0.035*$O$17+($P$17/G455)*0.824)/($N$11+0.035*$O$11+($P$11/G455)*0.824)</f>
        <v>1.7734804166268749</v>
      </c>
      <c r="AD455" s="73">
        <f t="shared" ref="AD455:AD518" si="389">$P$34/($P$28*S455)</f>
        <v>1757.6871037151375</v>
      </c>
      <c r="AE455" s="73">
        <f t="shared" ref="AE455:AE518" si="390">5*1.264908769*F455</f>
        <v>1897.7661188266261</v>
      </c>
      <c r="AF455" s="73">
        <f t="shared" ref="AF455:AF518" si="391">$P$24/($P$28*T455)</f>
        <v>0.21517372403278484</v>
      </c>
      <c r="AG455" s="73">
        <f t="shared" ref="AG455:AG518" si="392">$P$34/$P$27</f>
        <v>1147.878787878788</v>
      </c>
      <c r="AH455" s="73">
        <f t="shared" ref="AH455:AH518" si="393">$P$35/($P$29*U455)</f>
        <v>4020.2491480259423</v>
      </c>
      <c r="AI455" s="73">
        <f t="shared" ref="AI455:AI518" si="394">$P$23/($P$29*V455)</f>
        <v>7.5694509166557076</v>
      </c>
      <c r="AJ455" s="73">
        <f t="shared" ref="AJ455:AJ518" si="395">$P$35/$P$27</f>
        <v>399.39393939393943</v>
      </c>
      <c r="AK455" s="73">
        <f t="shared" ref="AK455:AK518" si="396">$P$36/($P$30*W455)</f>
        <v>224.1365292953906</v>
      </c>
      <c r="AL455" s="73">
        <f t="shared" ref="AL455:AL518" si="397">$P$22/($P$30*X455)</f>
        <v>2.9891669019251131E-4</v>
      </c>
      <c r="AM455" s="73">
        <f t="shared" ref="AM455:AM518" si="398">$P$36/$P$27</f>
        <v>83.63636363636364</v>
      </c>
      <c r="AN455" s="73">
        <f t="shared" ref="AN455:AN518" si="399">$P$37/($P$31*Y455)</f>
        <v>0.73899108842022698</v>
      </c>
      <c r="AO455" s="73">
        <f t="shared" ref="AO455:AO518" si="400">$P$37/$P$27</f>
        <v>64.242424242424249</v>
      </c>
      <c r="AP455" s="73">
        <f t="shared" ref="AP455:AP518" si="401">$P$38/($P$32*Z455)</f>
        <v>59.42817226903346</v>
      </c>
      <c r="AQ455" s="73">
        <f t="shared" ref="AQ455:AQ518" si="402">$P$38/$P$27</f>
        <v>927.27272727272737</v>
      </c>
      <c r="AR455" s="73">
        <f t="shared" ref="AR455:AR518" si="403">$P$39/($P$33*AA455)</f>
        <v>120.17564931928334</v>
      </c>
      <c r="AS455" s="73">
        <f t="shared" ref="AS455:AS518" si="404">$P$25/($P$33*AB455)</f>
        <v>0.7048287583448346</v>
      </c>
      <c r="AT455" s="73">
        <f t="shared" ref="AT455:AT518" si="405">$P$39/$P$27</f>
        <v>206.66666666666669</v>
      </c>
      <c r="AU455" s="73">
        <f t="shared" ref="AU455:AU518" si="406">$P$34/($P$28*S455)</f>
        <v>1757.6871037151375</v>
      </c>
      <c r="AV455" s="73">
        <f t="shared" ref="AV455:AV518" si="407">$P$35/($P$29*U455)</f>
        <v>4020.2491480259423</v>
      </c>
      <c r="AW455" s="73">
        <f t="shared" ref="AW455:AW518" si="408">$P$36/($P$30*W455)</f>
        <v>224.1365292953906</v>
      </c>
      <c r="AX455" s="73">
        <f t="shared" ref="AX455:AX518" si="409">$P$37/($P$31*Y455)</f>
        <v>0.73899108842022698</v>
      </c>
      <c r="AY455" s="73">
        <f t="shared" ref="AY455:AY518" si="410">$P$38/($P$32*Z455)</f>
        <v>59.42817226903346</v>
      </c>
      <c r="AZ455" s="73">
        <f t="shared" ref="AZ455:AZ518" si="411">$P$39/($P$33*AA455)</f>
        <v>120.17564931928334</v>
      </c>
      <c r="BA455" s="73">
        <f t="shared" ref="BA455:BA518" si="412">($P$34+$P$35+$P$36+$P$37+$P$38+$P$39)/$P$27</f>
        <v>2829.0909090909095</v>
      </c>
      <c r="BC455" s="34">
        <f t="shared" ref="BC455:BC518" si="413">(1/$P$27)*(AU455*K455*$P$21/(AD455+AE455+AF455))/(BA455-((AU455*AG455/(AD455+AE455+AF455))+(AV455*AJ455/(AH455+AI455))+(AW455*AM455/(AK455+AL455))+(AX455*AO455/AN455)+(AY455*AQ455/AP455)+(AZ455*AT455/(AR455+AS455))))</f>
        <v>5.1164609447041287E-4</v>
      </c>
      <c r="BD455" s="34">
        <f t="shared" ref="BD455:BD518" si="414">((K455*$P$21/$P$28)+AG455*BC455*($P$27/$P$28))/(AD455+AE455+AF455)</f>
        <v>1.1045296411754462E-3</v>
      </c>
      <c r="BE455" s="34">
        <f t="shared" ref="BE455:BE518" si="415">($P$27/$P$29)*BC455*AJ455/(AH455+AI455)</f>
        <v>8.371150983426084E-4</v>
      </c>
      <c r="BF455" s="34">
        <f t="shared" ref="BF455:BF518" si="416">($P$27/$P$30)*BC455*AM455/(AK455+AL455)</f>
        <v>7.8754528651252785E-4</v>
      </c>
      <c r="BG455" s="34">
        <f t="shared" ref="BG455:BG518" si="417">($P$27/$P$31)*BC455*AO455/AN455</f>
        <v>1.0953717212420895E-2</v>
      </c>
      <c r="BH455" s="34">
        <f t="shared" ref="BH455:BH518" si="418">($P$27/$P$32)*BC455*AQ455/AP455</f>
        <v>1.0666004510519939E-3</v>
      </c>
      <c r="BI455" s="34">
        <f t="shared" ref="BI455:BI518" si="419">($P$27/$P$33)*BC455*AT455/(AR455+AS455)</f>
        <v>2.4055623784893696E-3</v>
      </c>
      <c r="BJ455" s="34">
        <f t="shared" ref="BJ455:BJ518" si="420">BI455/AB455</f>
        <v>1.3564076354813672E-3</v>
      </c>
      <c r="BL455" s="49">
        <f t="shared" ref="BL455:BL518" si="421">BD455/BD455</f>
        <v>1</v>
      </c>
      <c r="BM455" s="49">
        <f t="shared" ref="BM455:BM518" si="422">BE455/BD455</f>
        <v>0.75789283251081074</v>
      </c>
      <c r="BN455" s="49">
        <f t="shared" ref="BN455:BN518" si="423">BG455/BD455</f>
        <v>9.9170876037006046</v>
      </c>
      <c r="BO455" s="49">
        <f t="shared" ref="BO455:BO518" si="424">BH455/BD455</f>
        <v>0.96566032389761147</v>
      </c>
      <c r="BP455" s="49">
        <f t="shared" ref="BP455:BP518" si="425">BJ455/BD455</f>
        <v>1.2280409550963893</v>
      </c>
      <c r="BU455" s="38">
        <f t="shared" ref="BU455:BU518" si="426">(0.01*60/5)/(BL455*$BS$7+BM455*$BS$8+BN455*$BS$9+BO455*$BS$10+BP455*$BS$11)</f>
        <v>4.3391657541435889E-2</v>
      </c>
      <c r="BV455" s="38">
        <f t="shared" ref="BV455:BY518" si="427">BM455*$BU455</f>
        <v>3.2886226241417925E-2</v>
      </c>
      <c r="BW455" s="38">
        <f t="shared" si="427"/>
        <v>0.43031886910819572</v>
      </c>
      <c r="BX455" s="38">
        <f t="shared" si="427"/>
        <v>4.1901602075917213E-2</v>
      </c>
      <c r="BY455" s="38">
        <f t="shared" si="427"/>
        <v>5.3286732570400376E-2</v>
      </c>
    </row>
    <row r="456" spans="1:77" x14ac:dyDescent="0.25">
      <c r="A456" s="23" t="s">
        <v>1132</v>
      </c>
      <c r="B456" s="24" t="s">
        <v>1133</v>
      </c>
      <c r="C456" s="24" t="s">
        <v>1134</v>
      </c>
      <c r="D456" s="24" t="s">
        <v>66</v>
      </c>
      <c r="E456" s="25">
        <v>1.95E-2</v>
      </c>
      <c r="F456" s="26">
        <f t="shared" si="376"/>
        <v>35.546009259484372</v>
      </c>
      <c r="G456" s="27">
        <v>134.89628825916537</v>
      </c>
      <c r="H456" s="28">
        <f t="shared" si="377"/>
        <v>2.13</v>
      </c>
      <c r="I456" s="27">
        <v>0.1414</v>
      </c>
      <c r="J456" s="27">
        <f t="shared" si="378"/>
        <v>5.704329129947402E-5</v>
      </c>
      <c r="K456" s="20">
        <f t="shared" si="375"/>
        <v>0.99994003686897115</v>
      </c>
      <c r="S456" s="31">
        <f t="shared" si="379"/>
        <v>3.9363816240435332</v>
      </c>
      <c r="T456" s="31">
        <f t="shared" si="380"/>
        <v>5.6101056694319862</v>
      </c>
      <c r="U456" s="31">
        <f t="shared" si="381"/>
        <v>2.5730578904171542</v>
      </c>
      <c r="V456" s="31">
        <f t="shared" si="382"/>
        <v>6.9986238023398597</v>
      </c>
      <c r="W456" s="31">
        <f t="shared" si="383"/>
        <v>2.3260047720900681</v>
      </c>
      <c r="X456" s="32">
        <f t="shared" si="384"/>
        <v>126.43693785552992</v>
      </c>
      <c r="Y456" s="31">
        <f t="shared" si="385"/>
        <v>50.762006776359826</v>
      </c>
      <c r="Z456" s="31">
        <f t="shared" si="386"/>
        <v>3.737758226991494</v>
      </c>
      <c r="AA456" s="31">
        <f t="shared" si="387"/>
        <v>10.070273890912764</v>
      </c>
      <c r="AB456" s="31">
        <f t="shared" si="388"/>
        <v>2.0140534844713511</v>
      </c>
      <c r="AD456" s="73">
        <f t="shared" si="389"/>
        <v>962.30507145516231</v>
      </c>
      <c r="AE456" s="73">
        <f t="shared" si="390"/>
        <v>224.81229407638489</v>
      </c>
      <c r="AF456" s="73">
        <f t="shared" si="391"/>
        <v>8.9124880966925557E-2</v>
      </c>
      <c r="AG456" s="73">
        <f t="shared" si="392"/>
        <v>1147.878787878788</v>
      </c>
      <c r="AH456" s="73">
        <f t="shared" si="393"/>
        <v>2561.1549683911712</v>
      </c>
      <c r="AI456" s="73">
        <f t="shared" si="394"/>
        <v>2.1432785106959211</v>
      </c>
      <c r="AJ456" s="73">
        <f t="shared" si="395"/>
        <v>399.39393939393943</v>
      </c>
      <c r="AK456" s="73">
        <f t="shared" si="396"/>
        <v>148.32299750184728</v>
      </c>
      <c r="AL456" s="73">
        <f t="shared" si="397"/>
        <v>0.24715878547855255</v>
      </c>
      <c r="AM456" s="73">
        <f t="shared" si="398"/>
        <v>83.63636363636364</v>
      </c>
      <c r="AN456" s="73">
        <f t="shared" si="399"/>
        <v>0.31166804716940283</v>
      </c>
      <c r="AO456" s="73">
        <f t="shared" si="400"/>
        <v>64.242424242424249</v>
      </c>
      <c r="AP456" s="73">
        <f t="shared" si="401"/>
        <v>33.144637013033666</v>
      </c>
      <c r="AQ456" s="73">
        <f t="shared" si="402"/>
        <v>927.27272727272737</v>
      </c>
      <c r="AR456" s="73">
        <f t="shared" si="403"/>
        <v>56.436730469286161</v>
      </c>
      <c r="AS456" s="73">
        <f t="shared" si="404"/>
        <v>0.62063893021594718</v>
      </c>
      <c r="AT456" s="73">
        <f t="shared" si="405"/>
        <v>206.66666666666669</v>
      </c>
      <c r="AU456" s="73">
        <f t="shared" si="406"/>
        <v>962.30507145516231</v>
      </c>
      <c r="AV456" s="73">
        <f t="shared" si="407"/>
        <v>2561.1549683911712</v>
      </c>
      <c r="AW456" s="73">
        <f t="shared" si="408"/>
        <v>148.32299750184728</v>
      </c>
      <c r="AX456" s="73">
        <f t="shared" si="409"/>
        <v>0.31166804716940283</v>
      </c>
      <c r="AY456" s="73">
        <f t="shared" si="410"/>
        <v>33.144637013033666</v>
      </c>
      <c r="AZ456" s="73">
        <f t="shared" si="411"/>
        <v>56.436730469286161</v>
      </c>
      <c r="BA456" s="73">
        <f t="shared" si="412"/>
        <v>2829.0909090909095</v>
      </c>
      <c r="BC456" s="34">
        <f t="shared" si="413"/>
        <v>2.3426262554741202E-3</v>
      </c>
      <c r="BD456" s="34">
        <f t="shared" si="414"/>
        <v>9.2433308121048115E-3</v>
      </c>
      <c r="BE456" s="34">
        <f t="shared" si="415"/>
        <v>6.0226729535798234E-3</v>
      </c>
      <c r="BF456" s="34">
        <f t="shared" si="416"/>
        <v>5.439895052513433E-3</v>
      </c>
      <c r="BG456" s="34">
        <f t="shared" si="417"/>
        <v>0.11891640985485574</v>
      </c>
      <c r="BH456" s="34">
        <f t="shared" si="418"/>
        <v>8.7561705591646683E-3</v>
      </c>
      <c r="BI456" s="34">
        <f t="shared" si="419"/>
        <v>2.3334279209504E-2</v>
      </c>
      <c r="BJ456" s="34">
        <f t="shared" si="420"/>
        <v>1.1585729668757422E-2</v>
      </c>
      <c r="BL456" s="49">
        <f t="shared" si="421"/>
        <v>1</v>
      </c>
      <c r="BM456" s="49">
        <f t="shared" si="422"/>
        <v>0.65156955604063171</v>
      </c>
      <c r="BN456" s="49">
        <f t="shared" si="423"/>
        <v>12.865103745840848</v>
      </c>
      <c r="BO456" s="49">
        <f t="shared" si="424"/>
        <v>0.94729602749885666</v>
      </c>
      <c r="BP456" s="49">
        <f t="shared" si="425"/>
        <v>1.253415019354827</v>
      </c>
      <c r="BU456" s="38">
        <f t="shared" si="426"/>
        <v>4.0814313546789813E-2</v>
      </c>
      <c r="BV456" s="38">
        <f t="shared" si="427"/>
        <v>2.6593364157784977E-2</v>
      </c>
      <c r="BW456" s="38">
        <f t="shared" si="427"/>
        <v>0.52508037809472852</v>
      </c>
      <c r="BX456" s="38">
        <f t="shared" si="427"/>
        <v>3.8663237087966762E-2</v>
      </c>
      <c r="BY456" s="38">
        <f t="shared" si="427"/>
        <v>5.1157273604203531E-2</v>
      </c>
    </row>
    <row r="457" spans="1:77" x14ac:dyDescent="0.25">
      <c r="A457" s="23" t="s">
        <v>1135</v>
      </c>
      <c r="B457" s="24" t="s">
        <v>1136</v>
      </c>
      <c r="C457" s="24" t="s">
        <v>215</v>
      </c>
      <c r="D457" s="24" t="s">
        <v>212</v>
      </c>
      <c r="E457" s="25">
        <v>7.2100000000000003E-3</v>
      </c>
      <c r="F457" s="26">
        <f t="shared" si="376"/>
        <v>96.136918246871744</v>
      </c>
      <c r="G457" s="27">
        <v>14.791083881682074</v>
      </c>
      <c r="H457" s="28">
        <f t="shared" si="377"/>
        <v>1.17</v>
      </c>
      <c r="I457" s="27">
        <v>8.2201599979449605E-4</v>
      </c>
      <c r="J457" s="27">
        <f t="shared" si="378"/>
        <v>3.3161596979565637E-7</v>
      </c>
      <c r="K457" s="20">
        <f t="shared" si="375"/>
        <v>0.99976625307352984</v>
      </c>
      <c r="S457" s="31">
        <f t="shared" si="379"/>
        <v>1.7278128585955386</v>
      </c>
      <c r="T457" s="31">
        <f t="shared" si="380"/>
        <v>1.7601915116663407</v>
      </c>
      <c r="U457" s="31">
        <f t="shared" si="381"/>
        <v>1.4151888699330439</v>
      </c>
      <c r="V457" s="31">
        <f t="shared" si="382"/>
        <v>1.5096563948226576</v>
      </c>
      <c r="W457" s="31">
        <f t="shared" si="383"/>
        <v>1.3505116583294794</v>
      </c>
      <c r="X457" s="32">
        <f t="shared" si="384"/>
        <v>4952.5795346030845</v>
      </c>
      <c r="Y457" s="31">
        <f t="shared" si="385"/>
        <v>14.36753566590092</v>
      </c>
      <c r="Z457" s="31">
        <f t="shared" si="386"/>
        <v>1.6880967803265343</v>
      </c>
      <c r="AA457" s="31">
        <f t="shared" si="387"/>
        <v>3.4479713399647163</v>
      </c>
      <c r="AB457" s="31">
        <f t="shared" si="388"/>
        <v>1.6365277878534639</v>
      </c>
      <c r="AD457" s="73">
        <f t="shared" si="389"/>
        <v>2192.3670617193434</v>
      </c>
      <c r="AE457" s="73">
        <f t="shared" si="390"/>
        <v>608.02215457552086</v>
      </c>
      <c r="AF457" s="73">
        <f t="shared" si="391"/>
        <v>0.28405999954326516</v>
      </c>
      <c r="AG457" s="73">
        <f t="shared" si="392"/>
        <v>1147.878787878788</v>
      </c>
      <c r="AH457" s="73">
        <f t="shared" si="393"/>
        <v>4656.6222643566925</v>
      </c>
      <c r="AI457" s="73">
        <f t="shared" si="394"/>
        <v>9.9360358101633324</v>
      </c>
      <c r="AJ457" s="73">
        <f t="shared" si="395"/>
        <v>399.39393939393943</v>
      </c>
      <c r="AK457" s="73">
        <f t="shared" si="396"/>
        <v>255.45873511876906</v>
      </c>
      <c r="AL457" s="73">
        <f t="shared" si="397"/>
        <v>6.3098431396527736E-3</v>
      </c>
      <c r="AM457" s="73">
        <f t="shared" si="398"/>
        <v>83.63636363636364</v>
      </c>
      <c r="AN457" s="73">
        <f t="shared" si="399"/>
        <v>1.101155820335735</v>
      </c>
      <c r="AO457" s="73">
        <f t="shared" si="400"/>
        <v>64.242424242424249</v>
      </c>
      <c r="AP457" s="73">
        <f t="shared" si="401"/>
        <v>73.388351378852548</v>
      </c>
      <c r="AQ457" s="73">
        <f t="shared" si="402"/>
        <v>927.27272727272737</v>
      </c>
      <c r="AR457" s="73">
        <f t="shared" si="403"/>
        <v>164.83122314443287</v>
      </c>
      <c r="AS457" s="73">
        <f t="shared" si="404"/>
        <v>0.76381226721457063</v>
      </c>
      <c r="AT457" s="73">
        <f t="shared" si="405"/>
        <v>206.66666666666669</v>
      </c>
      <c r="AU457" s="73">
        <f t="shared" si="406"/>
        <v>2192.3670617193434</v>
      </c>
      <c r="AV457" s="73">
        <f t="shared" si="407"/>
        <v>4656.6222643566925</v>
      </c>
      <c r="AW457" s="73">
        <f t="shared" si="408"/>
        <v>255.45873511876906</v>
      </c>
      <c r="AX457" s="73">
        <f t="shared" si="409"/>
        <v>1.101155820335735</v>
      </c>
      <c r="AY457" s="73">
        <f t="shared" si="410"/>
        <v>73.388351378852548</v>
      </c>
      <c r="AZ457" s="73">
        <f t="shared" si="411"/>
        <v>164.83122314443287</v>
      </c>
      <c r="BA457" s="73">
        <f t="shared" si="412"/>
        <v>2829.0909090909095</v>
      </c>
      <c r="BC457" s="34">
        <f t="shared" si="413"/>
        <v>1.9831919051090576E-3</v>
      </c>
      <c r="BD457" s="34">
        <f t="shared" si="414"/>
        <v>3.4319747859789715E-3</v>
      </c>
      <c r="BE457" s="34">
        <f t="shared" si="415"/>
        <v>2.8006153173317024E-3</v>
      </c>
      <c r="BF457" s="34">
        <f t="shared" si="416"/>
        <v>2.6782576354610196E-3</v>
      </c>
      <c r="BG457" s="34">
        <f t="shared" si="417"/>
        <v>2.849358042898038E-2</v>
      </c>
      <c r="BH457" s="34">
        <f t="shared" si="418"/>
        <v>3.3478198697842461E-3</v>
      </c>
      <c r="BI457" s="34">
        <f t="shared" si="419"/>
        <v>6.8064484135557414E-3</v>
      </c>
      <c r="BJ457" s="34">
        <f t="shared" si="420"/>
        <v>4.1590790355496227E-3</v>
      </c>
      <c r="BL457" s="49">
        <f t="shared" si="421"/>
        <v>1</v>
      </c>
      <c r="BM457" s="49">
        <f t="shared" si="422"/>
        <v>0.81603609932490406</v>
      </c>
      <c r="BN457" s="49">
        <f t="shared" si="423"/>
        <v>8.3023862953155643</v>
      </c>
      <c r="BO457" s="49">
        <f t="shared" si="424"/>
        <v>0.97547915662477103</v>
      </c>
      <c r="BP457" s="49">
        <f t="shared" si="425"/>
        <v>1.2118617690727715</v>
      </c>
      <c r="BU457" s="38">
        <f t="shared" si="426"/>
        <v>4.5005217449312927E-2</v>
      </c>
      <c r="BV457" s="38">
        <f t="shared" si="427"/>
        <v>3.6725882096606433E-2</v>
      </c>
      <c r="BW457" s="38">
        <f t="shared" si="427"/>
        <v>0.37365070056887256</v>
      </c>
      <c r="BX457" s="38">
        <f t="shared" si="427"/>
        <v>4.39016515611702E-2</v>
      </c>
      <c r="BY457" s="38">
        <f t="shared" si="427"/>
        <v>5.454010243562913E-2</v>
      </c>
    </row>
    <row r="458" spans="1:77" x14ac:dyDescent="0.25">
      <c r="A458" s="23" t="s">
        <v>1137</v>
      </c>
      <c r="B458" s="24" t="s">
        <v>1138</v>
      </c>
      <c r="C458" s="24" t="s">
        <v>727</v>
      </c>
      <c r="D458" s="24" t="s">
        <v>66</v>
      </c>
      <c r="E458" s="25">
        <v>0.55700000000000005</v>
      </c>
      <c r="F458" s="26">
        <f t="shared" si="376"/>
        <v>1.2444294085456826</v>
      </c>
      <c r="G458" s="27">
        <v>107.15193052376065</v>
      </c>
      <c r="H458" s="28">
        <f t="shared" si="377"/>
        <v>2.0300000000000002</v>
      </c>
      <c r="I458" s="27">
        <v>358.55</v>
      </c>
      <c r="J458" s="27">
        <f t="shared" si="378"/>
        <v>0.1446454886522377</v>
      </c>
      <c r="K458" s="20">
        <f t="shared" si="375"/>
        <v>0.99993475991996372</v>
      </c>
      <c r="S458" s="31">
        <f t="shared" si="379"/>
        <v>3.7036101433668809</v>
      </c>
      <c r="T458" s="31">
        <f t="shared" si="380"/>
        <v>5.0653623397656311</v>
      </c>
      <c r="U458" s="31">
        <f t="shared" si="381"/>
        <v>2.4510246123303654</v>
      </c>
      <c r="V458" s="31">
        <f t="shared" si="382"/>
        <v>5.7306697936734015</v>
      </c>
      <c r="W458" s="31">
        <f t="shared" si="383"/>
        <v>2.2231929511351196</v>
      </c>
      <c r="X458" s="32">
        <f t="shared" si="384"/>
        <v>4.0967062796108594E-2</v>
      </c>
      <c r="Y458" s="31">
        <f t="shared" si="385"/>
        <v>46.926221782313355</v>
      </c>
      <c r="Z458" s="31">
        <f t="shared" si="386"/>
        <v>3.5217347382552151</v>
      </c>
      <c r="AA458" s="31">
        <f t="shared" si="387"/>
        <v>9.3723181856665825</v>
      </c>
      <c r="AB458" s="31">
        <f t="shared" si="388"/>
        <v>1.9961983839469579</v>
      </c>
      <c r="AD458" s="73">
        <f t="shared" si="389"/>
        <v>1022.7858368905972</v>
      </c>
      <c r="AE458" s="73">
        <f t="shared" si="390"/>
        <v>7.8704483563545873</v>
      </c>
      <c r="AF458" s="73">
        <f t="shared" si="391"/>
        <v>9.8709621634517561E-2</v>
      </c>
      <c r="AG458" s="73">
        <f t="shared" si="392"/>
        <v>1147.878787878788</v>
      </c>
      <c r="AH458" s="73">
        <f t="shared" si="393"/>
        <v>2688.671491443904</v>
      </c>
      <c r="AI458" s="73">
        <f t="shared" si="394"/>
        <v>2.6174950817371889</v>
      </c>
      <c r="AJ458" s="73">
        <f t="shared" si="395"/>
        <v>399.39393939393943</v>
      </c>
      <c r="AK458" s="73">
        <f t="shared" si="396"/>
        <v>155.18221206299236</v>
      </c>
      <c r="AL458" s="73">
        <f t="shared" si="397"/>
        <v>762.80792097617484</v>
      </c>
      <c r="AM458" s="73">
        <f t="shared" si="398"/>
        <v>83.63636363636364</v>
      </c>
      <c r="AN458" s="73">
        <f t="shared" si="399"/>
        <v>0.33714402995791592</v>
      </c>
      <c r="AO458" s="73">
        <f t="shared" si="400"/>
        <v>64.242424242424249</v>
      </c>
      <c r="AP458" s="73">
        <f t="shared" si="401"/>
        <v>35.177731681600456</v>
      </c>
      <c r="AQ458" s="73">
        <f t="shared" si="402"/>
        <v>927.27272727272737</v>
      </c>
      <c r="AR458" s="73">
        <f t="shared" si="403"/>
        <v>60.639568789128994</v>
      </c>
      <c r="AS458" s="73">
        <f t="shared" si="404"/>
        <v>0.62619026748656792</v>
      </c>
      <c r="AT458" s="73">
        <f t="shared" si="405"/>
        <v>206.66666666666669</v>
      </c>
      <c r="AU458" s="73">
        <f t="shared" si="406"/>
        <v>1022.7858368905972</v>
      </c>
      <c r="AV458" s="73">
        <f t="shared" si="407"/>
        <v>2688.671491443904</v>
      </c>
      <c r="AW458" s="73">
        <f t="shared" si="408"/>
        <v>155.18221206299236</v>
      </c>
      <c r="AX458" s="73">
        <f t="shared" si="409"/>
        <v>0.33714402995791592</v>
      </c>
      <c r="AY458" s="73">
        <f t="shared" si="410"/>
        <v>35.177731681600456</v>
      </c>
      <c r="AZ458" s="73">
        <f t="shared" si="411"/>
        <v>60.639568789128994</v>
      </c>
      <c r="BA458" s="73">
        <f t="shared" si="412"/>
        <v>2829.0909090909095</v>
      </c>
      <c r="BC458" s="34">
        <f t="shared" si="413"/>
        <v>7.8072901265636239E-3</v>
      </c>
      <c r="BD458" s="34">
        <f t="shared" si="414"/>
        <v>3.0728813493931327E-2</v>
      </c>
      <c r="BE458" s="34">
        <f t="shared" si="415"/>
        <v>1.9117249092032461E-2</v>
      </c>
      <c r="BF458" s="34">
        <f t="shared" si="416"/>
        <v>2.9341438395934561E-3</v>
      </c>
      <c r="BG458" s="34">
        <f t="shared" si="417"/>
        <v>0.36636662799798991</v>
      </c>
      <c r="BH458" s="34">
        <f t="shared" si="418"/>
        <v>2.7495204850356069E-2</v>
      </c>
      <c r="BI458" s="34">
        <f t="shared" si="419"/>
        <v>7.2424520486720337E-2</v>
      </c>
      <c r="BJ458" s="34">
        <f t="shared" si="420"/>
        <v>3.6281223884932656E-2</v>
      </c>
      <c r="BL458" s="49">
        <f t="shared" si="421"/>
        <v>1</v>
      </c>
      <c r="BM458" s="49">
        <f t="shared" si="422"/>
        <v>0.62212779858252421</v>
      </c>
      <c r="BN458" s="49">
        <f t="shared" si="423"/>
        <v>11.92257644670674</v>
      </c>
      <c r="BO458" s="49">
        <f t="shared" si="424"/>
        <v>0.89476949234587699</v>
      </c>
      <c r="BP458" s="49">
        <f t="shared" si="425"/>
        <v>1.1806906860265816</v>
      </c>
      <c r="BU458" s="38">
        <f t="shared" si="426"/>
        <v>4.3372938661069095E-2</v>
      </c>
      <c r="BV458" s="38">
        <f t="shared" si="427"/>
        <v>2.698351084726577E-2</v>
      </c>
      <c r="BW458" s="38">
        <f t="shared" si="427"/>
        <v>0.51711717690491854</v>
      </c>
      <c r="BX458" s="38">
        <f t="shared" si="427"/>
        <v>3.8808782307313654E-2</v>
      </c>
      <c r="BY458" s="38">
        <f t="shared" si="427"/>
        <v>5.1210024702726509E-2</v>
      </c>
    </row>
    <row r="459" spans="1:77" x14ac:dyDescent="0.25">
      <c r="A459" s="23" t="s">
        <v>1139</v>
      </c>
      <c r="B459" s="24" t="s">
        <v>1140</v>
      </c>
      <c r="C459" s="24" t="s">
        <v>215</v>
      </c>
      <c r="D459" s="24" t="s">
        <v>179</v>
      </c>
      <c r="E459" s="25">
        <v>1.36</v>
      </c>
      <c r="F459" s="26">
        <f t="shared" si="376"/>
        <v>0.5096670445293715</v>
      </c>
      <c r="G459" s="27">
        <v>1621810.0973589318</v>
      </c>
      <c r="H459" s="28">
        <f t="shared" si="377"/>
        <v>6.2100000000000009</v>
      </c>
      <c r="I459" s="27">
        <v>34.542000000000002</v>
      </c>
      <c r="J459" s="27">
        <f t="shared" si="378"/>
        <v>1.3934861160300082E-2</v>
      </c>
      <c r="K459" s="20">
        <f t="shared" si="375"/>
        <v>0.98228064810657023</v>
      </c>
      <c r="S459" s="31">
        <f t="shared" si="379"/>
        <v>5.3613112882268892</v>
      </c>
      <c r="T459" s="31">
        <f t="shared" si="380"/>
        <v>10.289577671793928</v>
      </c>
      <c r="U459" s="31">
        <f t="shared" si="381"/>
        <v>3.3200945869141574</v>
      </c>
      <c r="V459" s="31">
        <f t="shared" si="382"/>
        <v>74119.709812232759</v>
      </c>
      <c r="W459" s="31">
        <f t="shared" si="383"/>
        <v>2.9553757460665553</v>
      </c>
      <c r="X459" s="32">
        <f t="shared" si="384"/>
        <v>5397.5685165375789</v>
      </c>
      <c r="Y459" s="31">
        <f t="shared" si="385"/>
        <v>74.243078459014754</v>
      </c>
      <c r="Z459" s="31">
        <f t="shared" si="386"/>
        <v>5.0601636882013201</v>
      </c>
      <c r="AA459" s="31">
        <f t="shared" si="387"/>
        <v>14.34286684688934</v>
      </c>
      <c r="AB459" s="31">
        <f t="shared" si="388"/>
        <v>2.0887891522722546</v>
      </c>
      <c r="AD459" s="73">
        <f t="shared" si="389"/>
        <v>706.54356674237806</v>
      </c>
      <c r="AE459" s="73">
        <f t="shared" si="390"/>
        <v>3.2234115694775776</v>
      </c>
      <c r="AF459" s="73">
        <f t="shared" si="391"/>
        <v>4.8592859293983819E-2</v>
      </c>
      <c r="AG459" s="73">
        <f t="shared" si="392"/>
        <v>1147.878787878788</v>
      </c>
      <c r="AH459" s="73">
        <f t="shared" si="393"/>
        <v>1984.883209645252</v>
      </c>
      <c r="AI459" s="73">
        <f t="shared" si="394"/>
        <v>2.0237532011390028E-4</v>
      </c>
      <c r="AJ459" s="73">
        <f t="shared" si="395"/>
        <v>399.39393939393943</v>
      </c>
      <c r="AK459" s="73">
        <f t="shared" si="396"/>
        <v>116.73642529521881</v>
      </c>
      <c r="AL459" s="73">
        <f t="shared" si="397"/>
        <v>5.7896439673258988E-3</v>
      </c>
      <c r="AM459" s="73">
        <f t="shared" si="398"/>
        <v>83.63636363636364</v>
      </c>
      <c r="AN459" s="73">
        <f t="shared" si="399"/>
        <v>0.21309589864490663</v>
      </c>
      <c r="AO459" s="73">
        <f t="shared" si="400"/>
        <v>64.242424242424249</v>
      </c>
      <c r="AP459" s="73">
        <f t="shared" si="401"/>
        <v>24.482733624798996</v>
      </c>
      <c r="AQ459" s="73">
        <f t="shared" si="402"/>
        <v>927.27272727272737</v>
      </c>
      <c r="AR459" s="73">
        <f t="shared" si="403"/>
        <v>39.624807188152396</v>
      </c>
      <c r="AS459" s="73">
        <f t="shared" si="404"/>
        <v>0.59843282824415678</v>
      </c>
      <c r="AT459" s="73">
        <f t="shared" si="405"/>
        <v>206.66666666666669</v>
      </c>
      <c r="AU459" s="73">
        <f t="shared" si="406"/>
        <v>706.54356674237806</v>
      </c>
      <c r="AV459" s="73">
        <f t="shared" si="407"/>
        <v>1984.883209645252</v>
      </c>
      <c r="AW459" s="73">
        <f t="shared" si="408"/>
        <v>116.73642529521881</v>
      </c>
      <c r="AX459" s="73">
        <f t="shared" si="409"/>
        <v>0.21309589864490663</v>
      </c>
      <c r="AY459" s="73">
        <f t="shared" si="410"/>
        <v>24.482733624798996</v>
      </c>
      <c r="AZ459" s="73">
        <f t="shared" si="411"/>
        <v>39.624807188152396</v>
      </c>
      <c r="BA459" s="73">
        <f t="shared" si="412"/>
        <v>2829.0909090909095</v>
      </c>
      <c r="BC459" s="34">
        <f t="shared" si="413"/>
        <v>7.4335392329659994E-2</v>
      </c>
      <c r="BD459" s="34">
        <f t="shared" si="414"/>
        <v>0.39960416061002946</v>
      </c>
      <c r="BE459" s="34">
        <f t="shared" si="415"/>
        <v>0.24680050852648372</v>
      </c>
      <c r="BF459" s="34">
        <f t="shared" si="416"/>
        <v>0.21967812043905596</v>
      </c>
      <c r="BG459" s="34">
        <f t="shared" si="417"/>
        <v>5.5188883650125922</v>
      </c>
      <c r="BH459" s="34">
        <f t="shared" si="418"/>
        <v>0.37614925301474439</v>
      </c>
      <c r="BI459" s="34">
        <f t="shared" si="419"/>
        <v>1.0503201952437231</v>
      </c>
      <c r="BJ459" s="34">
        <f t="shared" si="420"/>
        <v>0.50283686800132499</v>
      </c>
      <c r="BL459" s="49">
        <f t="shared" si="421"/>
        <v>1</v>
      </c>
      <c r="BM459" s="49">
        <f t="shared" si="422"/>
        <v>0.61761245966438871</v>
      </c>
      <c r="BN459" s="49">
        <f t="shared" si="423"/>
        <v>13.810888146378515</v>
      </c>
      <c r="BO459" s="49">
        <f t="shared" si="424"/>
        <v>0.94130464617916099</v>
      </c>
      <c r="BP459" s="49">
        <f t="shared" si="425"/>
        <v>1.2583374187938936</v>
      </c>
      <c r="BU459" s="38">
        <f t="shared" si="426"/>
        <v>4.0116034931056942E-2</v>
      </c>
      <c r="BV459" s="38">
        <f t="shared" si="427"/>
        <v>2.4776163005752614E-2</v>
      </c>
      <c r="BW459" s="38">
        <f t="shared" si="427"/>
        <v>0.55403807130904081</v>
      </c>
      <c r="BX459" s="38">
        <f t="shared" si="427"/>
        <v>3.776141006688942E-2</v>
      </c>
      <c r="BY459" s="38">
        <f t="shared" si="427"/>
        <v>5.0479507847391865E-2</v>
      </c>
    </row>
    <row r="460" spans="1:77" x14ac:dyDescent="0.25">
      <c r="A460" s="23" t="s">
        <v>1141</v>
      </c>
      <c r="B460" s="24" t="s">
        <v>1142</v>
      </c>
      <c r="C460" s="24" t="s">
        <v>215</v>
      </c>
      <c r="D460" s="24" t="s">
        <v>90</v>
      </c>
      <c r="E460" s="25">
        <v>5.03</v>
      </c>
      <c r="F460" s="26">
        <f t="shared" si="376"/>
        <v>0.13780262038965113</v>
      </c>
      <c r="G460" s="27">
        <v>38904.514499428085</v>
      </c>
      <c r="H460" s="28">
        <f t="shared" si="377"/>
        <v>4.59</v>
      </c>
      <c r="I460" s="27">
        <v>35.615999991095997</v>
      </c>
      <c r="J460" s="27">
        <f t="shared" si="378"/>
        <v>1.4368131983126966E-2</v>
      </c>
      <c r="K460" s="20">
        <f t="shared" si="375"/>
        <v>0.99953140752239045</v>
      </c>
      <c r="S460" s="31">
        <f t="shared" si="379"/>
        <v>5.3542581606296311</v>
      </c>
      <c r="T460" s="31">
        <f t="shared" si="380"/>
        <v>10.258439485398116</v>
      </c>
      <c r="U460" s="31">
        <f t="shared" si="381"/>
        <v>3.3163968990403858</v>
      </c>
      <c r="V460" s="31">
        <f t="shared" si="382"/>
        <v>1778.8216839768011</v>
      </c>
      <c r="W460" s="31">
        <f t="shared" si="383"/>
        <v>2.9522604808734405</v>
      </c>
      <c r="X460" s="32">
        <f t="shared" si="384"/>
        <v>125.63919069281361</v>
      </c>
      <c r="Y460" s="31">
        <f t="shared" si="385"/>
        <v>74.126851673327721</v>
      </c>
      <c r="Z460" s="31">
        <f t="shared" si="386"/>
        <v>5.0536180356770819</v>
      </c>
      <c r="AA460" s="31">
        <f t="shared" si="387"/>
        <v>14.32171833405596</v>
      </c>
      <c r="AB460" s="31">
        <f t="shared" si="388"/>
        <v>2.0885194218663807</v>
      </c>
      <c r="AD460" s="73">
        <f t="shared" si="389"/>
        <v>707.474291742883</v>
      </c>
      <c r="AE460" s="73">
        <f t="shared" si="390"/>
        <v>0.87153871461023957</v>
      </c>
      <c r="AF460" s="73">
        <f t="shared" si="391"/>
        <v>4.8740356728886595E-2</v>
      </c>
      <c r="AG460" s="73">
        <f t="shared" si="392"/>
        <v>1147.878787878788</v>
      </c>
      <c r="AH460" s="73">
        <f t="shared" si="393"/>
        <v>1987.096297764253</v>
      </c>
      <c r="AI460" s="73">
        <f t="shared" si="394"/>
        <v>8.4325484308609457E-3</v>
      </c>
      <c r="AJ460" s="73">
        <f t="shared" si="395"/>
        <v>399.39393939393943</v>
      </c>
      <c r="AK460" s="73">
        <f t="shared" si="396"/>
        <v>116.85960715022344</v>
      </c>
      <c r="AL460" s="73">
        <f t="shared" si="397"/>
        <v>0.2487281223930031</v>
      </c>
      <c r="AM460" s="73">
        <f t="shared" si="398"/>
        <v>83.63636363636364</v>
      </c>
      <c r="AN460" s="73">
        <f t="shared" si="399"/>
        <v>0.21343002117653304</v>
      </c>
      <c r="AO460" s="73">
        <f t="shared" si="400"/>
        <v>64.242424242424249</v>
      </c>
      <c r="AP460" s="73">
        <f t="shared" si="401"/>
        <v>24.514444661529524</v>
      </c>
      <c r="AQ460" s="73">
        <f t="shared" si="402"/>
        <v>927.27272727272737</v>
      </c>
      <c r="AR460" s="73">
        <f t="shared" si="403"/>
        <v>39.683320121013672</v>
      </c>
      <c r="AS460" s="73">
        <f t="shared" si="404"/>
        <v>0.59851011530596754</v>
      </c>
      <c r="AT460" s="73">
        <f t="shared" si="405"/>
        <v>206.66666666666669</v>
      </c>
      <c r="AU460" s="73">
        <f t="shared" si="406"/>
        <v>707.474291742883</v>
      </c>
      <c r="AV460" s="73">
        <f t="shared" si="407"/>
        <v>1987.096297764253</v>
      </c>
      <c r="AW460" s="73">
        <f t="shared" si="408"/>
        <v>116.85960715022344</v>
      </c>
      <c r="AX460" s="73">
        <f t="shared" si="409"/>
        <v>0.21343002117653304</v>
      </c>
      <c r="AY460" s="73">
        <f t="shared" si="410"/>
        <v>24.514444661529524</v>
      </c>
      <c r="AZ460" s="73">
        <f t="shared" si="411"/>
        <v>39.683320121013672</v>
      </c>
      <c r="BA460" s="73">
        <f t="shared" si="412"/>
        <v>2829.0909090909095</v>
      </c>
      <c r="BC460" s="34">
        <f t="shared" si="413"/>
        <v>0.1339823838413535</v>
      </c>
      <c r="BD460" s="34">
        <f t="shared" si="414"/>
        <v>0.71940738529529769</v>
      </c>
      <c r="BE460" s="34">
        <f t="shared" si="415"/>
        <v>0.44433687668570071</v>
      </c>
      <c r="BF460" s="34">
        <f t="shared" si="416"/>
        <v>0.39471078055769732</v>
      </c>
      <c r="BG460" s="34">
        <f t="shared" si="417"/>
        <v>9.9316922938468739</v>
      </c>
      <c r="BH460" s="34">
        <f t="shared" si="418"/>
        <v>0.67709579144367371</v>
      </c>
      <c r="BI460" s="34">
        <f t="shared" si="419"/>
        <v>1.8903474437426588</v>
      </c>
      <c r="BJ460" s="34">
        <f t="shared" si="420"/>
        <v>0.90511365321820769</v>
      </c>
      <c r="BL460" s="49">
        <f t="shared" si="421"/>
        <v>1</v>
      </c>
      <c r="BM460" s="49">
        <f t="shared" si="422"/>
        <v>0.6176429180016163</v>
      </c>
      <c r="BN460" s="49">
        <f t="shared" si="423"/>
        <v>13.805379951402886</v>
      </c>
      <c r="BO460" s="49">
        <f t="shared" si="424"/>
        <v>0.94118548861677842</v>
      </c>
      <c r="BP460" s="49">
        <f t="shared" si="425"/>
        <v>1.2581378391697806</v>
      </c>
      <c r="BU460" s="38">
        <f t="shared" si="426"/>
        <v>4.0124203820105273E-2</v>
      </c>
      <c r="BV460" s="38">
        <f t="shared" si="427"/>
        <v>2.4782430329941419E-2</v>
      </c>
      <c r="BW460" s="38">
        <f t="shared" si="427"/>
        <v>0.55392987898408441</v>
      </c>
      <c r="BX460" s="38">
        <f t="shared" si="427"/>
        <v>3.7764318377784989E-2</v>
      </c>
      <c r="BY460" s="38">
        <f t="shared" si="427"/>
        <v>5.0481779092635105E-2</v>
      </c>
    </row>
    <row r="461" spans="1:77" x14ac:dyDescent="0.25">
      <c r="A461" s="23" t="s">
        <v>1143</v>
      </c>
      <c r="B461" s="24" t="s">
        <v>1144</v>
      </c>
      <c r="C461" s="24" t="s">
        <v>77</v>
      </c>
      <c r="D461" s="24" t="s">
        <v>232</v>
      </c>
      <c r="E461" s="25">
        <v>8.26</v>
      </c>
      <c r="F461" s="26">
        <f t="shared" si="376"/>
        <v>8.3916123554472796E-2</v>
      </c>
      <c r="G461" s="27">
        <v>14454.397707459291</v>
      </c>
      <c r="H461" s="28">
        <f t="shared" si="377"/>
        <v>4.16</v>
      </c>
      <c r="I461" s="27">
        <v>2.7371000000000001E-8</v>
      </c>
      <c r="J461" s="27">
        <f t="shared" si="378"/>
        <v>1.1041951387255328E-11</v>
      </c>
      <c r="K461" s="20">
        <f t="shared" si="375"/>
        <v>0.99980249662792242</v>
      </c>
      <c r="S461" s="31">
        <f t="shared" si="379"/>
        <v>5.3420866518436405</v>
      </c>
      <c r="T461" s="31">
        <f t="shared" si="380"/>
        <v>10.204954778436681</v>
      </c>
      <c r="U461" s="31">
        <f t="shared" si="381"/>
        <v>3.3100158376143951</v>
      </c>
      <c r="V461" s="31">
        <f t="shared" si="382"/>
        <v>661.418863035713</v>
      </c>
      <c r="W461" s="31">
        <f t="shared" si="383"/>
        <v>2.9468845001973754</v>
      </c>
      <c r="X461" s="32">
        <f t="shared" si="384"/>
        <v>60795108752.518959</v>
      </c>
      <c r="Y461" s="31">
        <f t="shared" si="385"/>
        <v>73.926280320598039</v>
      </c>
      <c r="Z461" s="31">
        <f t="shared" si="386"/>
        <v>5.0423222713356317</v>
      </c>
      <c r="AA461" s="31">
        <f t="shared" si="387"/>
        <v>14.285222565871896</v>
      </c>
      <c r="AB461" s="31">
        <f t="shared" si="388"/>
        <v>2.0880522375083608</v>
      </c>
      <c r="AD461" s="73">
        <f t="shared" si="389"/>
        <v>709.08621422168437</v>
      </c>
      <c r="AE461" s="73">
        <f t="shared" si="390"/>
        <v>0.53073120272270047</v>
      </c>
      <c r="AF461" s="73">
        <f t="shared" si="391"/>
        <v>4.899580751269101E-2</v>
      </c>
      <c r="AG461" s="73">
        <f t="shared" si="392"/>
        <v>1147.878787878788</v>
      </c>
      <c r="AH461" s="73">
        <f t="shared" si="393"/>
        <v>1990.9270297478593</v>
      </c>
      <c r="AI461" s="73">
        <f t="shared" si="394"/>
        <v>2.267851861852643E-2</v>
      </c>
      <c r="AJ461" s="73">
        <f t="shared" si="395"/>
        <v>399.39393939393943</v>
      </c>
      <c r="AK461" s="73">
        <f t="shared" si="396"/>
        <v>117.07279330998304</v>
      </c>
      <c r="AL461" s="73">
        <f t="shared" si="397"/>
        <v>5.1402161524557184E-10</v>
      </c>
      <c r="AM461" s="73">
        <f t="shared" si="398"/>
        <v>83.63636363636364</v>
      </c>
      <c r="AN461" s="73">
        <f t="shared" si="399"/>
        <v>0.21400908383023151</v>
      </c>
      <c r="AO461" s="73">
        <f t="shared" si="400"/>
        <v>64.242424242424249</v>
      </c>
      <c r="AP461" s="73">
        <f t="shared" si="401"/>
        <v>24.569361696767896</v>
      </c>
      <c r="AQ461" s="73">
        <f t="shared" si="402"/>
        <v>927.27272727272737</v>
      </c>
      <c r="AR461" s="73">
        <f t="shared" si="403"/>
        <v>39.784702738276536</v>
      </c>
      <c r="AS461" s="73">
        <f t="shared" si="404"/>
        <v>0.59864402697683705</v>
      </c>
      <c r="AT461" s="73">
        <f t="shared" si="405"/>
        <v>206.66666666666669</v>
      </c>
      <c r="AU461" s="73">
        <f t="shared" si="406"/>
        <v>709.08621422168437</v>
      </c>
      <c r="AV461" s="73">
        <f t="shared" si="407"/>
        <v>1990.9270297478593</v>
      </c>
      <c r="AW461" s="73">
        <f t="shared" si="408"/>
        <v>117.07279330998304</v>
      </c>
      <c r="AX461" s="73">
        <f t="shared" si="409"/>
        <v>0.21400908383023151</v>
      </c>
      <c r="AY461" s="73">
        <f t="shared" si="410"/>
        <v>24.569361696767896</v>
      </c>
      <c r="AZ461" s="73">
        <f t="shared" si="411"/>
        <v>39.784702738276536</v>
      </c>
      <c r="BA461" s="73">
        <f t="shared" si="412"/>
        <v>2829.0909090909095</v>
      </c>
      <c r="BC461" s="34">
        <f t="shared" si="413"/>
        <v>0.15869601703443006</v>
      </c>
      <c r="BD461" s="34">
        <f t="shared" si="414"/>
        <v>0.85003388597480978</v>
      </c>
      <c r="BE461" s="34">
        <f t="shared" si="415"/>
        <v>0.5252803463164718</v>
      </c>
      <c r="BF461" s="34">
        <f t="shared" si="416"/>
        <v>0.46765883283976722</v>
      </c>
      <c r="BG461" s="34">
        <f t="shared" si="417"/>
        <v>11.73180624104968</v>
      </c>
      <c r="BH461" s="34">
        <f t="shared" si="418"/>
        <v>0.80019646106496534</v>
      </c>
      <c r="BI461" s="34">
        <f t="shared" si="419"/>
        <v>2.2334017255227661</v>
      </c>
      <c r="BJ461" s="34">
        <f t="shared" si="420"/>
        <v>1.0696100822591721</v>
      </c>
      <c r="BL461" s="49">
        <f t="shared" si="421"/>
        <v>1</v>
      </c>
      <c r="BM461" s="49">
        <f t="shared" si="422"/>
        <v>0.6179522428262797</v>
      </c>
      <c r="BN461" s="49">
        <f t="shared" si="423"/>
        <v>13.801574777922848</v>
      </c>
      <c r="BO461" s="49">
        <f t="shared" si="424"/>
        <v>0.94137007273222828</v>
      </c>
      <c r="BP461" s="49">
        <f t="shared" si="425"/>
        <v>1.2583146388717841</v>
      </c>
      <c r="BU461" s="38">
        <f t="shared" si="426"/>
        <v>4.0122248060815872E-2</v>
      </c>
      <c r="BV461" s="38">
        <f t="shared" si="427"/>
        <v>2.4793633176413518E-2</v>
      </c>
      <c r="BW461" s="38">
        <f t="shared" si="427"/>
        <v>0.55375020686972021</v>
      </c>
      <c r="BX461" s="38">
        <f t="shared" si="427"/>
        <v>3.7769883575190746E-2</v>
      </c>
      <c r="BY461" s="38">
        <f t="shared" si="427"/>
        <v>5.0486412079369665E-2</v>
      </c>
    </row>
    <row r="462" spans="1:77" x14ac:dyDescent="0.25">
      <c r="A462" s="23" t="s">
        <v>1145</v>
      </c>
      <c r="B462" s="24" t="s">
        <v>1146</v>
      </c>
      <c r="C462" s="24" t="s">
        <v>77</v>
      </c>
      <c r="D462" s="24" t="s">
        <v>232</v>
      </c>
      <c r="E462" s="25">
        <v>2.79</v>
      </c>
      <c r="F462" s="26">
        <f t="shared" si="376"/>
        <v>0.24843984966306282</v>
      </c>
      <c r="G462" s="27">
        <v>794.32823472428208</v>
      </c>
      <c r="H462" s="28">
        <f t="shared" si="377"/>
        <v>2.9000000000000004</v>
      </c>
      <c r="I462" s="27">
        <v>1.2928E-7</v>
      </c>
      <c r="J462" s="27">
        <f t="shared" si="378"/>
        <v>5.2153866330947678E-11</v>
      </c>
      <c r="K462" s="20">
        <f t="shared" si="375"/>
        <v>0.99995062467168971</v>
      </c>
      <c r="S462" s="31">
        <f t="shared" si="379"/>
        <v>5.0329029485803405</v>
      </c>
      <c r="T462" s="31">
        <f t="shared" si="380"/>
        <v>8.9446779342024669</v>
      </c>
      <c r="U462" s="31">
        <f t="shared" si="381"/>
        <v>3.1479225230444459</v>
      </c>
      <c r="V462" s="31">
        <f t="shared" si="382"/>
        <v>37.135539853425136</v>
      </c>
      <c r="W462" s="31">
        <f t="shared" si="383"/>
        <v>2.8103224976286358</v>
      </c>
      <c r="X462" s="32">
        <f t="shared" si="384"/>
        <v>724669876.55501699</v>
      </c>
      <c r="Y462" s="31">
        <f t="shared" si="385"/>
        <v>68.831316771225218</v>
      </c>
      <c r="Z462" s="31">
        <f t="shared" si="386"/>
        <v>4.7553844469716529</v>
      </c>
      <c r="AA462" s="31">
        <f t="shared" si="387"/>
        <v>13.358147955896237</v>
      </c>
      <c r="AB462" s="31">
        <f t="shared" si="388"/>
        <v>2.0754085303309493</v>
      </c>
      <c r="AD462" s="73">
        <f t="shared" si="389"/>
        <v>752.64713798395474</v>
      </c>
      <c r="AE462" s="73">
        <f t="shared" si="390"/>
        <v>1.5712687220392492</v>
      </c>
      <c r="AF462" s="73">
        <f t="shared" si="391"/>
        <v>5.589916190141523E-2</v>
      </c>
      <c r="AG462" s="73">
        <f t="shared" si="392"/>
        <v>1147.878787878788</v>
      </c>
      <c r="AH462" s="73">
        <f t="shared" si="393"/>
        <v>2093.4441530113077</v>
      </c>
      <c r="AI462" s="73">
        <f t="shared" si="394"/>
        <v>0.40392572880871958</v>
      </c>
      <c r="AJ462" s="73">
        <f t="shared" si="395"/>
        <v>399.39393939393943</v>
      </c>
      <c r="AK462" s="73">
        <f t="shared" si="396"/>
        <v>122.76171161534403</v>
      </c>
      <c r="AL462" s="73">
        <f t="shared" si="397"/>
        <v>4.3123084056644232E-8</v>
      </c>
      <c r="AM462" s="73">
        <f t="shared" si="398"/>
        <v>83.63636363636364</v>
      </c>
      <c r="AN462" s="73">
        <f t="shared" si="399"/>
        <v>0.22985025224741815</v>
      </c>
      <c r="AO462" s="73">
        <f t="shared" si="400"/>
        <v>64.242424242424249</v>
      </c>
      <c r="AP462" s="73">
        <f t="shared" si="401"/>
        <v>26.051866270246027</v>
      </c>
      <c r="AQ462" s="73">
        <f t="shared" si="402"/>
        <v>927.27272727272737</v>
      </c>
      <c r="AR462" s="73">
        <f t="shared" si="403"/>
        <v>42.545818118631722</v>
      </c>
      <c r="AS462" s="73">
        <f t="shared" si="404"/>
        <v>0.60229105823356732</v>
      </c>
      <c r="AT462" s="73">
        <f t="shared" si="405"/>
        <v>206.66666666666669</v>
      </c>
      <c r="AU462" s="73">
        <f t="shared" si="406"/>
        <v>752.64713798395474</v>
      </c>
      <c r="AV462" s="73">
        <f t="shared" si="407"/>
        <v>2093.4441530113077</v>
      </c>
      <c r="AW462" s="73">
        <f t="shared" si="408"/>
        <v>122.76171161534403</v>
      </c>
      <c r="AX462" s="73">
        <f t="shared" si="409"/>
        <v>0.22985025224741815</v>
      </c>
      <c r="AY462" s="73">
        <f t="shared" si="410"/>
        <v>26.051866270246027</v>
      </c>
      <c r="AZ462" s="73">
        <f t="shared" si="411"/>
        <v>42.545818118631722</v>
      </c>
      <c r="BA462" s="73">
        <f t="shared" si="412"/>
        <v>2829.0909090909095</v>
      </c>
      <c r="BC462" s="34">
        <f t="shared" si="413"/>
        <v>0.11676085646539318</v>
      </c>
      <c r="BD462" s="34">
        <f t="shared" si="414"/>
        <v>0.58916234736564255</v>
      </c>
      <c r="BE462" s="34">
        <f t="shared" si="415"/>
        <v>0.36748322474757916</v>
      </c>
      <c r="BF462" s="34">
        <f t="shared" si="416"/>
        <v>0.32813566165181668</v>
      </c>
      <c r="BG462" s="34">
        <f t="shared" si="417"/>
        <v>8.0368034978490392</v>
      </c>
      <c r="BH462" s="34">
        <f t="shared" si="418"/>
        <v>0.5552427608506203</v>
      </c>
      <c r="BI462" s="34">
        <f t="shared" si="419"/>
        <v>1.5379373053364651</v>
      </c>
      <c r="BJ462" s="34">
        <f t="shared" si="420"/>
        <v>0.74102870970238433</v>
      </c>
      <c r="BL462" s="49">
        <f t="shared" si="421"/>
        <v>1</v>
      </c>
      <c r="BM462" s="49">
        <f t="shared" si="422"/>
        <v>0.62373847614452838</v>
      </c>
      <c r="BN462" s="49">
        <f t="shared" si="423"/>
        <v>13.64106775286046</v>
      </c>
      <c r="BO462" s="49">
        <f t="shared" si="424"/>
        <v>0.94242743673846618</v>
      </c>
      <c r="BP462" s="49">
        <f t="shared" si="425"/>
        <v>1.2577665782882954</v>
      </c>
      <c r="BU462" s="38">
        <f t="shared" si="426"/>
        <v>4.0233105113789275E-2</v>
      </c>
      <c r="BV462" s="38">
        <f t="shared" si="427"/>
        <v>2.5094935674237553E-2</v>
      </c>
      <c r="BW462" s="38">
        <f t="shared" si="427"/>
        <v>0.54882251276515615</v>
      </c>
      <c r="BX462" s="38">
        <f t="shared" si="427"/>
        <v>3.7916782124417701E-2</v>
      </c>
      <c r="BY462" s="38">
        <f t="shared" si="427"/>
        <v>5.0603854952884053E-2</v>
      </c>
    </row>
    <row r="463" spans="1:77" x14ac:dyDescent="0.25">
      <c r="A463" s="23" t="s">
        <v>1147</v>
      </c>
      <c r="B463" s="24" t="s">
        <v>1148</v>
      </c>
      <c r="C463" s="24" t="s">
        <v>65</v>
      </c>
      <c r="D463" s="24" t="s">
        <v>66</v>
      </c>
      <c r="E463" s="25">
        <v>0.68100000000000005</v>
      </c>
      <c r="F463" s="26">
        <f t="shared" si="376"/>
        <v>1.0178372695447067</v>
      </c>
      <c r="G463" s="27">
        <v>128824.95516931375</v>
      </c>
      <c r="H463" s="28">
        <f t="shared" si="377"/>
        <v>5.1100000000000012</v>
      </c>
      <c r="I463" s="27">
        <v>12.927999999999999</v>
      </c>
      <c r="J463" s="27">
        <f t="shared" si="378"/>
        <v>5.2153866330947674E-3</v>
      </c>
      <c r="K463" s="20">
        <f t="shared" si="375"/>
        <v>0.99853527173480028</v>
      </c>
      <c r="S463" s="31">
        <f t="shared" si="379"/>
        <v>5.3593000184934683</v>
      </c>
      <c r="T463" s="31">
        <f t="shared" si="380"/>
        <v>10.280687421608425</v>
      </c>
      <c r="U463" s="31">
        <f t="shared" si="381"/>
        <v>3.3190401543093873</v>
      </c>
      <c r="V463" s="31">
        <f t="shared" si="382"/>
        <v>5888.3052876624934</v>
      </c>
      <c r="W463" s="31">
        <f t="shared" si="383"/>
        <v>2.9544873971024832</v>
      </c>
      <c r="X463" s="32">
        <f t="shared" si="384"/>
        <v>1145.7194753356571</v>
      </c>
      <c r="Y463" s="31">
        <f t="shared" si="385"/>
        <v>74.209935230986957</v>
      </c>
      <c r="Z463" s="31">
        <f t="shared" si="386"/>
        <v>5.0582971300502093</v>
      </c>
      <c r="AA463" s="31">
        <f t="shared" si="387"/>
        <v>14.336836137366213</v>
      </c>
      <c r="AB463" s="31">
        <f t="shared" si="388"/>
        <v>2.0887123099647118</v>
      </c>
      <c r="AD463" s="73">
        <f t="shared" si="389"/>
        <v>706.80872258105637</v>
      </c>
      <c r="AE463" s="73">
        <f t="shared" si="390"/>
        <v>6.4373564383105801</v>
      </c>
      <c r="AF463" s="73">
        <f t="shared" si="391"/>
        <v>4.8634880090710361E-2</v>
      </c>
      <c r="AG463" s="73">
        <f t="shared" si="392"/>
        <v>1147.878787878788</v>
      </c>
      <c r="AH463" s="73">
        <f t="shared" si="393"/>
        <v>1985.5137912217338</v>
      </c>
      <c r="AI463" s="73">
        <f t="shared" si="394"/>
        <v>2.5474222662043083E-3</v>
      </c>
      <c r="AJ463" s="73">
        <f t="shared" si="395"/>
        <v>399.39393939393943</v>
      </c>
      <c r="AK463" s="73">
        <f t="shared" si="396"/>
        <v>116.77152535439734</v>
      </c>
      <c r="AL463" s="73">
        <f t="shared" si="397"/>
        <v>2.7275437550579127E-2</v>
      </c>
      <c r="AM463" s="73">
        <f t="shared" si="398"/>
        <v>83.63636363636364</v>
      </c>
      <c r="AN463" s="73">
        <f t="shared" si="399"/>
        <v>0.2131910703485147</v>
      </c>
      <c r="AO463" s="73">
        <f t="shared" si="400"/>
        <v>64.242424242424249</v>
      </c>
      <c r="AP463" s="73">
        <f t="shared" si="401"/>
        <v>24.491767978620832</v>
      </c>
      <c r="AQ463" s="73">
        <f t="shared" si="402"/>
        <v>927.27272727272737</v>
      </c>
      <c r="AR463" s="73">
        <f t="shared" si="403"/>
        <v>39.641475140535476</v>
      </c>
      <c r="AS463" s="73">
        <f t="shared" si="404"/>
        <v>0.59845484418154193</v>
      </c>
      <c r="AT463" s="73">
        <f t="shared" si="405"/>
        <v>206.66666666666669</v>
      </c>
      <c r="AU463" s="73">
        <f t="shared" si="406"/>
        <v>706.80872258105637</v>
      </c>
      <c r="AV463" s="73">
        <f t="shared" si="407"/>
        <v>1985.5137912217338</v>
      </c>
      <c r="AW463" s="73">
        <f t="shared" si="408"/>
        <v>116.77152535439734</v>
      </c>
      <c r="AX463" s="73">
        <f t="shared" si="409"/>
        <v>0.2131910703485147</v>
      </c>
      <c r="AY463" s="73">
        <f t="shared" si="410"/>
        <v>24.491767978620832</v>
      </c>
      <c r="AZ463" s="73">
        <f t="shared" si="411"/>
        <v>39.641475140535476</v>
      </c>
      <c r="BA463" s="73">
        <f t="shared" si="412"/>
        <v>2829.0909090909095</v>
      </c>
      <c r="BC463" s="34">
        <f t="shared" si="413"/>
        <v>4.6533150559199085E-2</v>
      </c>
      <c r="BD463" s="34">
        <f t="shared" si="414"/>
        <v>0.25005722727678947</v>
      </c>
      <c r="BE463" s="34">
        <f t="shared" si="415"/>
        <v>0.15444519705869036</v>
      </c>
      <c r="BF463" s="34">
        <f t="shared" si="416"/>
        <v>0.13744950148521073</v>
      </c>
      <c r="BG463" s="34">
        <f t="shared" si="417"/>
        <v>3.4532220890919287</v>
      </c>
      <c r="BH463" s="34">
        <f t="shared" si="418"/>
        <v>0.23537850192579099</v>
      </c>
      <c r="BI463" s="34">
        <f t="shared" si="419"/>
        <v>0.65721636637677328</v>
      </c>
      <c r="BJ463" s="34">
        <f t="shared" si="420"/>
        <v>0.31465145450685678</v>
      </c>
      <c r="BL463" s="49">
        <f t="shared" si="421"/>
        <v>1</v>
      </c>
      <c r="BM463" s="49">
        <f t="shared" si="422"/>
        <v>0.61763940495002878</v>
      </c>
      <c r="BN463" s="49">
        <f t="shared" si="423"/>
        <v>13.809727184047921</v>
      </c>
      <c r="BO463" s="49">
        <f t="shared" si="424"/>
        <v>0.94129853589574308</v>
      </c>
      <c r="BP463" s="49">
        <f t="shared" si="425"/>
        <v>1.2583177776284293</v>
      </c>
      <c r="BU463" s="38">
        <f t="shared" si="426"/>
        <v>4.0117215058501049E-2</v>
      </c>
      <c r="BV463" s="38">
        <f t="shared" si="427"/>
        <v>2.4777972836984921E-2</v>
      </c>
      <c r="BW463" s="38">
        <f t="shared" si="427"/>
        <v>0.55400779534167854</v>
      </c>
      <c r="BX463" s="38">
        <f t="shared" si="427"/>
        <v>3.7762275798781691E-2</v>
      </c>
      <c r="BY463" s="38">
        <f t="shared" si="427"/>
        <v>5.0480204897054799E-2</v>
      </c>
    </row>
    <row r="464" spans="1:77" x14ac:dyDescent="0.25">
      <c r="A464" s="23" t="s">
        <v>1149</v>
      </c>
      <c r="B464" s="24" t="s">
        <v>1150</v>
      </c>
      <c r="C464" s="24" t="s">
        <v>336</v>
      </c>
      <c r="D464" s="24" t="s">
        <v>133</v>
      </c>
      <c r="E464" s="25">
        <v>9.57</v>
      </c>
      <c r="F464" s="26">
        <f t="shared" si="376"/>
        <v>7.2429172472303585E-2</v>
      </c>
      <c r="G464" s="27">
        <v>371535.2290971732</v>
      </c>
      <c r="H464" s="28">
        <f t="shared" si="377"/>
        <v>5.5700000000000012</v>
      </c>
      <c r="I464" s="27">
        <v>5.1712000000000001E-2</v>
      </c>
      <c r="J464" s="27">
        <f t="shared" si="378"/>
        <v>2.0861546532379068E-5</v>
      </c>
      <c r="K464" s="20">
        <f t="shared" si="375"/>
        <v>0.99585629560540034</v>
      </c>
      <c r="S464" s="31">
        <f t="shared" si="379"/>
        <v>5.3607270924818149</v>
      </c>
      <c r="T464" s="31">
        <f t="shared" si="380"/>
        <v>10.286994503041301</v>
      </c>
      <c r="U464" s="31">
        <f t="shared" si="381"/>
        <v>3.3197883151938905</v>
      </c>
      <c r="V464" s="31">
        <f t="shared" si="382"/>
        <v>16980.487262329294</v>
      </c>
      <c r="W464" s="31">
        <f t="shared" si="383"/>
        <v>2.955117715193655</v>
      </c>
      <c r="X464" s="32">
        <f t="shared" si="384"/>
        <v>825986.39151249209</v>
      </c>
      <c r="Y464" s="31">
        <f t="shared" si="385"/>
        <v>74.233451638469433</v>
      </c>
      <c r="Z464" s="31">
        <f t="shared" si="386"/>
        <v>5.0596215255506847</v>
      </c>
      <c r="AA464" s="31">
        <f t="shared" si="387"/>
        <v>14.34111515998994</v>
      </c>
      <c r="AB464" s="31">
        <f t="shared" si="388"/>
        <v>2.0887668386433864</v>
      </c>
      <c r="AD464" s="73">
        <f t="shared" si="389"/>
        <v>706.6205637128038</v>
      </c>
      <c r="AE464" s="73">
        <f t="shared" si="390"/>
        <v>0.45808147695815105</v>
      </c>
      <c r="AF464" s="73">
        <f t="shared" si="391"/>
        <v>4.8605061454264159E-2</v>
      </c>
      <c r="AG464" s="73">
        <f t="shared" si="392"/>
        <v>1147.878787878788</v>
      </c>
      <c r="AH464" s="73">
        <f t="shared" si="393"/>
        <v>1985.0663278255181</v>
      </c>
      <c r="AI464" s="73">
        <f t="shared" si="394"/>
        <v>8.833668768314472E-4</v>
      </c>
      <c r="AJ464" s="73">
        <f t="shared" si="395"/>
        <v>399.39393939393943</v>
      </c>
      <c r="AK464" s="73">
        <f t="shared" si="396"/>
        <v>116.74661832460755</v>
      </c>
      <c r="AL464" s="73">
        <f t="shared" si="397"/>
        <v>3.78335530961679E-5</v>
      </c>
      <c r="AM464" s="73">
        <f t="shared" si="398"/>
        <v>83.63636363636364</v>
      </c>
      <c r="AN464" s="73">
        <f t="shared" si="399"/>
        <v>0.2131235335713437</v>
      </c>
      <c r="AO464" s="73">
        <f t="shared" si="400"/>
        <v>64.242424242424249</v>
      </c>
      <c r="AP464" s="73">
        <f t="shared" si="401"/>
        <v>24.485357066827177</v>
      </c>
      <c r="AQ464" s="73">
        <f t="shared" si="402"/>
        <v>927.27272727272737</v>
      </c>
      <c r="AR464" s="73">
        <f t="shared" si="403"/>
        <v>39.62964713643175</v>
      </c>
      <c r="AS464" s="73">
        <f t="shared" si="404"/>
        <v>0.59843922111088799</v>
      </c>
      <c r="AT464" s="73">
        <f t="shared" si="405"/>
        <v>206.66666666666669</v>
      </c>
      <c r="AU464" s="73">
        <f t="shared" si="406"/>
        <v>706.6205637128038</v>
      </c>
      <c r="AV464" s="73">
        <f t="shared" si="407"/>
        <v>1985.0663278255181</v>
      </c>
      <c r="AW464" s="73">
        <f t="shared" si="408"/>
        <v>116.74661832460755</v>
      </c>
      <c r="AX464" s="73">
        <f t="shared" si="409"/>
        <v>0.2131235335713437</v>
      </c>
      <c r="AY464" s="73">
        <f t="shared" si="410"/>
        <v>24.485357066827177</v>
      </c>
      <c r="AZ464" s="73">
        <f t="shared" si="411"/>
        <v>39.62964713643175</v>
      </c>
      <c r="BA464" s="73">
        <f t="shared" si="412"/>
        <v>2829.0909090909095</v>
      </c>
      <c r="BC464" s="34">
        <f t="shared" si="413"/>
        <v>0.1624978615806344</v>
      </c>
      <c r="BD464" s="34">
        <f t="shared" si="414"/>
        <v>0.87343996100955268</v>
      </c>
      <c r="BE464" s="34">
        <f t="shared" si="415"/>
        <v>0.53945826205709846</v>
      </c>
      <c r="BF464" s="34">
        <f t="shared" si="416"/>
        <v>0.48020015382170855</v>
      </c>
      <c r="BG464" s="34">
        <f t="shared" si="417"/>
        <v>12.062777149000725</v>
      </c>
      <c r="BH464" s="34">
        <f t="shared" si="418"/>
        <v>0.82217767830933342</v>
      </c>
      <c r="BI464" s="34">
        <f t="shared" si="419"/>
        <v>2.2957331480010774</v>
      </c>
      <c r="BJ464" s="34">
        <f t="shared" si="420"/>
        <v>1.0990854055745694</v>
      </c>
      <c r="BL464" s="49">
        <f t="shared" si="421"/>
        <v>1</v>
      </c>
      <c r="BM464" s="49">
        <f t="shared" si="422"/>
        <v>0.61762489253820441</v>
      </c>
      <c r="BN464" s="49">
        <f t="shared" si="423"/>
        <v>13.81065406608846</v>
      </c>
      <c r="BO464" s="49">
        <f t="shared" si="424"/>
        <v>0.94130989536937548</v>
      </c>
      <c r="BP464" s="49">
        <f t="shared" si="425"/>
        <v>1.258341104870228</v>
      </c>
      <c r="BU464" s="38">
        <f t="shared" si="426"/>
        <v>4.0116088285994167E-2</v>
      </c>
      <c r="BV464" s="38">
        <f t="shared" si="427"/>
        <v>2.4776694716690268E-2</v>
      </c>
      <c r="BW464" s="38">
        <f t="shared" si="427"/>
        <v>0.55402941780252901</v>
      </c>
      <c r="BX464" s="38">
        <f t="shared" si="427"/>
        <v>3.7761670867117798E-2</v>
      </c>
      <c r="BY464" s="38">
        <f t="shared" si="427"/>
        <v>5.0479722856869511E-2</v>
      </c>
    </row>
    <row r="465" spans="1:77" x14ac:dyDescent="0.25">
      <c r="A465" s="23" t="s">
        <v>1151</v>
      </c>
      <c r="B465" s="24" t="s">
        <v>1152</v>
      </c>
      <c r="C465" s="24" t="s">
        <v>132</v>
      </c>
      <c r="D465" s="24" t="s">
        <v>66</v>
      </c>
      <c r="E465" s="25">
        <v>3.5799999999999998E-2</v>
      </c>
      <c r="F465" s="26">
        <f t="shared" si="376"/>
        <v>19.361653088266628</v>
      </c>
      <c r="G465" s="27">
        <v>0.67608297539198181</v>
      </c>
      <c r="H465" s="28">
        <f t="shared" si="377"/>
        <v>-0.16999999999999998</v>
      </c>
      <c r="I465" s="27">
        <v>2.323E-6</v>
      </c>
      <c r="J465" s="27">
        <f t="shared" si="378"/>
        <v>9.3713978563421603E-10</v>
      </c>
      <c r="K465" s="20">
        <f t="shared" si="375"/>
        <v>0.99567765361772242</v>
      </c>
      <c r="S465" s="31">
        <f t="shared" si="379"/>
        <v>0.9186319982306671</v>
      </c>
      <c r="T465" s="31">
        <f t="shared" si="380"/>
        <v>0.84731179316713434</v>
      </c>
      <c r="U465" s="31">
        <f t="shared" si="381"/>
        <v>0.99096596827704153</v>
      </c>
      <c r="V465" s="31">
        <f t="shared" si="382"/>
        <v>0.86458210072131847</v>
      </c>
      <c r="W465" s="31">
        <f t="shared" si="383"/>
        <v>0.99310809027137281</v>
      </c>
      <c r="X465" s="32">
        <f t="shared" si="384"/>
        <v>1054009.4269974688</v>
      </c>
      <c r="Y465" s="31">
        <f t="shared" si="385"/>
        <v>1.0332397606014045</v>
      </c>
      <c r="Z465" s="31">
        <f t="shared" si="386"/>
        <v>0.93713677454530919</v>
      </c>
      <c r="AA465" s="31">
        <f t="shared" si="387"/>
        <v>1.021675831486103</v>
      </c>
      <c r="AB465" s="31">
        <f t="shared" si="388"/>
        <v>0.97591193964031109</v>
      </c>
      <c r="AD465" s="73">
        <f t="shared" si="389"/>
        <v>4123.5228114151096</v>
      </c>
      <c r="AE465" s="73">
        <f t="shared" si="390"/>
        <v>122.45362386842194</v>
      </c>
      <c r="AF465" s="73">
        <f t="shared" si="391"/>
        <v>0.59010154707167373</v>
      </c>
      <c r="AG465" s="73">
        <f t="shared" si="392"/>
        <v>1147.878787878788</v>
      </c>
      <c r="AH465" s="73">
        <f t="shared" si="393"/>
        <v>6650.0770066380846</v>
      </c>
      <c r="AI465" s="73">
        <f t="shared" si="394"/>
        <v>17.349422324942353</v>
      </c>
      <c r="AJ465" s="73">
        <f t="shared" si="395"/>
        <v>399.39393939393943</v>
      </c>
      <c r="AK465" s="73">
        <f t="shared" si="396"/>
        <v>347.39420953234469</v>
      </c>
      <c r="AL465" s="73">
        <f t="shared" si="397"/>
        <v>2.9648691178238434E-5</v>
      </c>
      <c r="AM465" s="73">
        <f t="shared" si="398"/>
        <v>83.63636363636364</v>
      </c>
      <c r="AN465" s="73">
        <f t="shared" si="399"/>
        <v>15.31193061441944</v>
      </c>
      <c r="AO465" s="73">
        <f t="shared" si="400"/>
        <v>64.242424242424249</v>
      </c>
      <c r="AP465" s="73">
        <f t="shared" si="401"/>
        <v>132.19696744503716</v>
      </c>
      <c r="AQ465" s="73">
        <f t="shared" si="402"/>
        <v>927.27272727272737</v>
      </c>
      <c r="AR465" s="73">
        <f t="shared" si="403"/>
        <v>556.27559722798821</v>
      </c>
      <c r="AS465" s="73">
        <f t="shared" si="404"/>
        <v>1.2808532709013776</v>
      </c>
      <c r="AT465" s="73">
        <f t="shared" si="405"/>
        <v>206.66666666666669</v>
      </c>
      <c r="AU465" s="73">
        <f t="shared" si="406"/>
        <v>4123.5228114151096</v>
      </c>
      <c r="AV465" s="73">
        <f t="shared" si="407"/>
        <v>6650.0770066380846</v>
      </c>
      <c r="AW465" s="73">
        <f t="shared" si="408"/>
        <v>347.39420953234469</v>
      </c>
      <c r="AX465" s="73">
        <f t="shared" si="409"/>
        <v>15.31193061441944</v>
      </c>
      <c r="AY465" s="73">
        <f t="shared" si="410"/>
        <v>132.19696744503716</v>
      </c>
      <c r="AZ465" s="73">
        <f t="shared" si="411"/>
        <v>556.27559722798821</v>
      </c>
      <c r="BA465" s="73">
        <f t="shared" si="412"/>
        <v>2829.0909090909095</v>
      </c>
      <c r="BC465" s="34">
        <f t="shared" si="413"/>
        <v>1.7693096749886325E-2</v>
      </c>
      <c r="BD465" s="34">
        <f t="shared" si="414"/>
        <v>1.6274883005306252E-2</v>
      </c>
      <c r="BE465" s="34">
        <f t="shared" si="415"/>
        <v>1.7487633170612287E-2</v>
      </c>
      <c r="BF465" s="34">
        <f t="shared" si="416"/>
        <v>1.7571156024639118E-2</v>
      </c>
      <c r="BG465" s="34">
        <f t="shared" si="417"/>
        <v>1.8281211050150036E-2</v>
      </c>
      <c r="BH465" s="34">
        <f t="shared" si="418"/>
        <v>1.6580851619906561E-2</v>
      </c>
      <c r="BI465" s="34">
        <f t="shared" si="419"/>
        <v>1.8035082625005139E-2</v>
      </c>
      <c r="BJ465" s="34">
        <f t="shared" si="420"/>
        <v>1.8480235656971544E-2</v>
      </c>
      <c r="BL465" s="49">
        <f t="shared" si="421"/>
        <v>1</v>
      </c>
      <c r="BM465" s="49">
        <f t="shared" si="422"/>
        <v>1.0745166748609272</v>
      </c>
      <c r="BN465" s="49">
        <f t="shared" si="423"/>
        <v>1.1232775709779075</v>
      </c>
      <c r="BO465" s="49">
        <f t="shared" si="424"/>
        <v>1.0188000500218988</v>
      </c>
      <c r="BP465" s="49">
        <f t="shared" si="425"/>
        <v>1.1355065133768556</v>
      </c>
      <c r="BU465" s="38">
        <f t="shared" si="426"/>
        <v>5.4083544267076858E-2</v>
      </c>
      <c r="BV465" s="38">
        <f t="shared" si="427"/>
        <v>5.8113670150553187E-2</v>
      </c>
      <c r="BW465" s="38">
        <f t="shared" si="427"/>
        <v>6.0750832234198228E-2</v>
      </c>
      <c r="BX465" s="38">
        <f t="shared" si="427"/>
        <v>5.5100317604659478E-2</v>
      </c>
      <c r="BY465" s="38">
        <f t="shared" si="427"/>
        <v>6.1412216781771271E-2</v>
      </c>
    </row>
    <row r="466" spans="1:77" x14ac:dyDescent="0.25">
      <c r="A466" s="23" t="s">
        <v>1153</v>
      </c>
      <c r="B466" s="24" t="s">
        <v>1154</v>
      </c>
      <c r="C466" s="24" t="s">
        <v>65</v>
      </c>
      <c r="D466" s="24" t="s">
        <v>66</v>
      </c>
      <c r="E466" s="25">
        <v>1.58</v>
      </c>
      <c r="F466" s="26">
        <f t="shared" si="376"/>
        <v>0.43870074718983876</v>
      </c>
      <c r="G466" s="27">
        <v>338.84415613920248</v>
      </c>
      <c r="H466" s="28">
        <f t="shared" si="377"/>
        <v>2.5299999999999998</v>
      </c>
      <c r="I466" s="27">
        <v>9.7565999999999994E-5</v>
      </c>
      <c r="J466" s="27">
        <f t="shared" si="378"/>
        <v>3.9359870996637072E-8</v>
      </c>
      <c r="K466" s="20">
        <f t="shared" si="375"/>
        <v>0.99995075598610961</v>
      </c>
      <c r="S466" s="31">
        <f t="shared" si="379"/>
        <v>4.660189694059536</v>
      </c>
      <c r="T466" s="31">
        <f t="shared" si="380"/>
        <v>7.6407426931069677</v>
      </c>
      <c r="U466" s="31">
        <f t="shared" si="381"/>
        <v>2.9525230690247697</v>
      </c>
      <c r="V466" s="31">
        <f t="shared" si="382"/>
        <v>16.319312322278964</v>
      </c>
      <c r="W466" s="31">
        <f t="shared" si="383"/>
        <v>2.6457004044068326</v>
      </c>
      <c r="X466" s="32">
        <f t="shared" si="384"/>
        <v>423545.82313077099</v>
      </c>
      <c r="Y466" s="31">
        <f t="shared" si="385"/>
        <v>62.689465094992258</v>
      </c>
      <c r="Z466" s="31">
        <f t="shared" si="386"/>
        <v>4.4094880454632497</v>
      </c>
      <c r="AA466" s="31">
        <f t="shared" si="387"/>
        <v>12.240582600993374</v>
      </c>
      <c r="AB466" s="31">
        <f t="shared" si="388"/>
        <v>2.0578779677900578</v>
      </c>
      <c r="AD466" s="73">
        <f t="shared" si="389"/>
        <v>812.8424482009093</v>
      </c>
      <c r="AE466" s="73">
        <f t="shared" si="390"/>
        <v>2.7745821104363957</v>
      </c>
      <c r="AF466" s="73">
        <f t="shared" si="391"/>
        <v>6.5438664810826677E-2</v>
      </c>
      <c r="AG466" s="73">
        <f t="shared" si="392"/>
        <v>1147.878787878788</v>
      </c>
      <c r="AH466" s="73">
        <f t="shared" si="393"/>
        <v>2231.9893345242185</v>
      </c>
      <c r="AI466" s="73">
        <f t="shared" si="394"/>
        <v>0.91915637765705038</v>
      </c>
      <c r="AJ466" s="73">
        <f t="shared" si="395"/>
        <v>399.39393939393943</v>
      </c>
      <c r="AK466" s="73">
        <f t="shared" si="396"/>
        <v>130.40025220744869</v>
      </c>
      <c r="AL466" s="73">
        <f t="shared" si="397"/>
        <v>7.3781863244467571E-5</v>
      </c>
      <c r="AM466" s="73">
        <f t="shared" si="398"/>
        <v>83.63636363636364</v>
      </c>
      <c r="AN466" s="73">
        <f t="shared" si="399"/>
        <v>0.25236928562741656</v>
      </c>
      <c r="AO466" s="73">
        <f t="shared" si="400"/>
        <v>64.242424242424249</v>
      </c>
      <c r="AP466" s="73">
        <f t="shared" si="401"/>
        <v>28.095470131408</v>
      </c>
      <c r="AQ466" s="73">
        <f t="shared" si="402"/>
        <v>927.27272727272737</v>
      </c>
      <c r="AR466" s="73">
        <f t="shared" si="403"/>
        <v>46.430251880920338</v>
      </c>
      <c r="AS466" s="73">
        <f t="shared" si="404"/>
        <v>0.60742182945977452</v>
      </c>
      <c r="AT466" s="73">
        <f t="shared" si="405"/>
        <v>206.66666666666669</v>
      </c>
      <c r="AU466" s="73">
        <f t="shared" si="406"/>
        <v>812.8424482009093</v>
      </c>
      <c r="AV466" s="73">
        <f t="shared" si="407"/>
        <v>2231.9893345242185</v>
      </c>
      <c r="AW466" s="73">
        <f t="shared" si="408"/>
        <v>130.40025220744869</v>
      </c>
      <c r="AX466" s="73">
        <f t="shared" si="409"/>
        <v>0.25236928562741656</v>
      </c>
      <c r="AY466" s="73">
        <f t="shared" si="410"/>
        <v>28.095470131408</v>
      </c>
      <c r="AZ466" s="73">
        <f t="shared" si="411"/>
        <v>46.430251880920338</v>
      </c>
      <c r="BA466" s="73">
        <f t="shared" si="412"/>
        <v>2829.0909090909095</v>
      </c>
      <c r="BC466" s="34">
        <f t="shared" si="413"/>
        <v>9.284421120935539E-2</v>
      </c>
      <c r="BD466" s="34">
        <f t="shared" si="414"/>
        <v>0.43373957649560679</v>
      </c>
      <c r="BE466" s="34">
        <f t="shared" si="415"/>
        <v>0.27401183450313604</v>
      </c>
      <c r="BF466" s="34">
        <f t="shared" si="416"/>
        <v>0.24563782815890353</v>
      </c>
      <c r="BG466" s="34">
        <f t="shared" si="417"/>
        <v>5.8203539378809728</v>
      </c>
      <c r="BH466" s="34">
        <f t="shared" si="418"/>
        <v>0.40939543941811757</v>
      </c>
      <c r="BI466" s="34">
        <f t="shared" si="419"/>
        <v>1.1217914466223413</v>
      </c>
      <c r="BJ466" s="34">
        <f t="shared" si="420"/>
        <v>0.54512049022373565</v>
      </c>
      <c r="BL466" s="49">
        <f t="shared" si="421"/>
        <v>1</v>
      </c>
      <c r="BM466" s="49">
        <f t="shared" si="422"/>
        <v>0.63174275383632517</v>
      </c>
      <c r="BN466" s="49">
        <f t="shared" si="423"/>
        <v>13.419005904202807</v>
      </c>
      <c r="BO466" s="49">
        <f t="shared" si="424"/>
        <v>0.94387383951868686</v>
      </c>
      <c r="BP466" s="49">
        <f t="shared" si="425"/>
        <v>1.2567921392556094</v>
      </c>
      <c r="BU466" s="38">
        <f t="shared" si="426"/>
        <v>4.0391966420560699E-2</v>
      </c>
      <c r="BV466" s="38">
        <f t="shared" si="427"/>
        <v>2.5517332099389389E-2</v>
      </c>
      <c r="BW466" s="38">
        <f t="shared" si="427"/>
        <v>0.54202003587986558</v>
      </c>
      <c r="BX466" s="38">
        <f t="shared" si="427"/>
        <v>3.8124920431084501E-2</v>
      </c>
      <c r="BY466" s="38">
        <f t="shared" si="427"/>
        <v>5.0764305886437218E-2</v>
      </c>
    </row>
    <row r="467" spans="1:77" x14ac:dyDescent="0.25">
      <c r="A467" s="23" t="s">
        <v>1155</v>
      </c>
      <c r="B467" s="24" t="s">
        <v>1156</v>
      </c>
      <c r="C467" s="24" t="s">
        <v>371</v>
      </c>
      <c r="D467" s="24" t="s">
        <v>90</v>
      </c>
      <c r="E467" s="25">
        <v>2.52</v>
      </c>
      <c r="F467" s="26">
        <f t="shared" si="376"/>
        <v>0.27505840498410528</v>
      </c>
      <c r="G467" s="27">
        <v>12302.687708123816</v>
      </c>
      <c r="H467" s="28">
        <f t="shared" si="377"/>
        <v>4.09</v>
      </c>
      <c r="I467" s="27">
        <v>0.14746000000000001</v>
      </c>
      <c r="J467" s="27">
        <f t="shared" si="378"/>
        <v>5.9488003783737196E-5</v>
      </c>
      <c r="K467" s="20">
        <f t="shared" si="375"/>
        <v>0.99982633654699304</v>
      </c>
      <c r="S467" s="31">
        <f t="shared" si="379"/>
        <v>5.3387111476912636</v>
      </c>
      <c r="T467" s="31">
        <f t="shared" si="380"/>
        <v>10.190177747167889</v>
      </c>
      <c r="U467" s="31">
        <f t="shared" si="381"/>
        <v>3.3082461885331909</v>
      </c>
      <c r="V467" s="31">
        <f t="shared" si="382"/>
        <v>563.08285738136124</v>
      </c>
      <c r="W467" s="31">
        <f t="shared" si="383"/>
        <v>2.9453935884777005</v>
      </c>
      <c r="X467" s="32">
        <f t="shared" si="384"/>
        <v>9607.1213784236661</v>
      </c>
      <c r="Y467" s="31">
        <f t="shared" si="385"/>
        <v>73.870656203170128</v>
      </c>
      <c r="Z467" s="31">
        <f t="shared" si="386"/>
        <v>5.0391896359237656</v>
      </c>
      <c r="AA467" s="31">
        <f t="shared" si="387"/>
        <v>14.275101255587728</v>
      </c>
      <c r="AB467" s="31">
        <f t="shared" si="388"/>
        <v>2.0879222881121406</v>
      </c>
      <c r="AD467" s="73">
        <f t="shared" si="389"/>
        <v>709.53454779776359</v>
      </c>
      <c r="AE467" s="73">
        <f t="shared" si="390"/>
        <v>1.7396189422577404</v>
      </c>
      <c r="AF467" s="73">
        <f t="shared" si="391"/>
        <v>4.9066857556921695E-2</v>
      </c>
      <c r="AG467" s="73">
        <f t="shared" si="392"/>
        <v>1147.878787878788</v>
      </c>
      <c r="AH467" s="73">
        <f t="shared" si="393"/>
        <v>1991.9920176563014</v>
      </c>
      <c r="AI467" s="73">
        <f t="shared" si="394"/>
        <v>2.6639063511466294E-2</v>
      </c>
      <c r="AJ467" s="73">
        <f t="shared" si="395"/>
        <v>399.39393939393943</v>
      </c>
      <c r="AK467" s="73">
        <f t="shared" si="396"/>
        <v>117.13205370909701</v>
      </c>
      <c r="AL467" s="73">
        <f t="shared" si="397"/>
        <v>3.2527953763739673E-3</v>
      </c>
      <c r="AM467" s="73">
        <f t="shared" si="398"/>
        <v>83.63636363636364</v>
      </c>
      <c r="AN467" s="73">
        <f t="shared" si="399"/>
        <v>0.21417023126036766</v>
      </c>
      <c r="AO467" s="73">
        <f t="shared" si="400"/>
        <v>64.242424242424249</v>
      </c>
      <c r="AP467" s="73">
        <f t="shared" si="401"/>
        <v>24.584635353458559</v>
      </c>
      <c r="AQ467" s="73">
        <f t="shared" si="402"/>
        <v>927.27272727272737</v>
      </c>
      <c r="AR467" s="73">
        <f t="shared" si="403"/>
        <v>39.812910826875545</v>
      </c>
      <c r="AS467" s="73">
        <f t="shared" si="404"/>
        <v>0.59868128575332469</v>
      </c>
      <c r="AT467" s="73">
        <f t="shared" si="405"/>
        <v>206.66666666666669</v>
      </c>
      <c r="AU467" s="73">
        <f t="shared" si="406"/>
        <v>709.53454779776359</v>
      </c>
      <c r="AV467" s="73">
        <f t="shared" si="407"/>
        <v>1991.9920176563014</v>
      </c>
      <c r="AW467" s="73">
        <f t="shared" si="408"/>
        <v>117.13205370909701</v>
      </c>
      <c r="AX467" s="73">
        <f t="shared" si="409"/>
        <v>0.21417023126036766</v>
      </c>
      <c r="AY467" s="73">
        <f t="shared" si="410"/>
        <v>24.584635353458559</v>
      </c>
      <c r="AZ467" s="73">
        <f t="shared" si="411"/>
        <v>39.812910826875545</v>
      </c>
      <c r="BA467" s="73">
        <f t="shared" si="412"/>
        <v>2829.0909090909095</v>
      </c>
      <c r="BC467" s="34">
        <f t="shared" si="413"/>
        <v>0.10656071193762311</v>
      </c>
      <c r="BD467" s="34">
        <f t="shared" si="414"/>
        <v>0.57041805041899374</v>
      </c>
      <c r="BE467" s="34">
        <f t="shared" si="415"/>
        <v>0.35252435477952904</v>
      </c>
      <c r="BF467" s="34">
        <f t="shared" si="416"/>
        <v>0.31385452188214469</v>
      </c>
      <c r="BG467" s="34">
        <f t="shared" si="417"/>
        <v>7.871709716309204</v>
      </c>
      <c r="BH467" s="34">
        <f t="shared" si="418"/>
        <v>0.53697963519272818</v>
      </c>
      <c r="BI467" s="34">
        <f t="shared" si="419"/>
        <v>1.4986295132617771</v>
      </c>
      <c r="BJ467" s="34">
        <f t="shared" si="420"/>
        <v>0.71776115509395189</v>
      </c>
      <c r="BL467" s="49">
        <f t="shared" si="421"/>
        <v>1</v>
      </c>
      <c r="BM467" s="49">
        <f t="shared" si="422"/>
        <v>0.61801051793607598</v>
      </c>
      <c r="BN467" s="49">
        <f t="shared" si="423"/>
        <v>13.799895901833986</v>
      </c>
      <c r="BO467" s="49">
        <f t="shared" si="424"/>
        <v>0.9413791074779212</v>
      </c>
      <c r="BP467" s="49">
        <f t="shared" si="425"/>
        <v>1.2583072267203483</v>
      </c>
      <c r="BU467" s="38">
        <f t="shared" si="426"/>
        <v>4.0123447901602022E-2</v>
      </c>
      <c r="BV467" s="38">
        <f t="shared" si="427"/>
        <v>2.4796712819050225E-2</v>
      </c>
      <c r="BW467" s="38">
        <f t="shared" si="427"/>
        <v>0.55369940426476716</v>
      </c>
      <c r="BX467" s="38">
        <f t="shared" si="427"/>
        <v>3.7771375574546982E-2</v>
      </c>
      <c r="BY467" s="38">
        <f t="shared" si="427"/>
        <v>5.0487624455523218E-2</v>
      </c>
    </row>
    <row r="468" spans="1:77" x14ac:dyDescent="0.25">
      <c r="A468" s="23" t="s">
        <v>1157</v>
      </c>
      <c r="B468" s="24" t="s">
        <v>1158</v>
      </c>
      <c r="C468" s="24" t="s">
        <v>89</v>
      </c>
      <c r="D468" s="24" t="s">
        <v>66</v>
      </c>
      <c r="E468" s="25">
        <v>0.55000000000000004</v>
      </c>
      <c r="F468" s="26">
        <f t="shared" si="376"/>
        <v>1.2602676010180822</v>
      </c>
      <c r="G468" s="27">
        <v>602.55958607435775</v>
      </c>
      <c r="H468" s="28">
        <f t="shared" si="377"/>
        <v>2.78</v>
      </c>
      <c r="I468" s="27">
        <v>0.5226451611596612</v>
      </c>
      <c r="J468" s="27">
        <f t="shared" si="378"/>
        <v>2.1084441424534014E-4</v>
      </c>
      <c r="K468" s="20">
        <f t="shared" si="375"/>
        <v>0.99995158728459843</v>
      </c>
      <c r="S468" s="31">
        <f t="shared" si="379"/>
        <v>4.9381866114402175</v>
      </c>
      <c r="T468" s="31">
        <f t="shared" si="380"/>
        <v>8.5929951028668583</v>
      </c>
      <c r="U468" s="31">
        <f t="shared" si="381"/>
        <v>3.0982663320197426</v>
      </c>
      <c r="V468" s="31">
        <f t="shared" si="382"/>
        <v>28.37145783317597</v>
      </c>
      <c r="W468" s="31">
        <f t="shared" si="383"/>
        <v>2.7684876514213115</v>
      </c>
      <c r="X468" s="32">
        <f t="shared" si="384"/>
        <v>137.07184119282715</v>
      </c>
      <c r="Y468" s="31">
        <f t="shared" si="385"/>
        <v>67.270509134323106</v>
      </c>
      <c r="Z468" s="31">
        <f t="shared" si="386"/>
        <v>4.6674829844305705</v>
      </c>
      <c r="AA468" s="31">
        <f t="shared" si="387"/>
        <v>13.074144916972406</v>
      </c>
      <c r="AB468" s="31">
        <f t="shared" si="388"/>
        <v>2.071210560257037</v>
      </c>
      <c r="AD468" s="73">
        <f t="shared" si="389"/>
        <v>767.08320240964599</v>
      </c>
      <c r="AE468" s="73">
        <f t="shared" si="390"/>
        <v>7.9706176990718278</v>
      </c>
      <c r="AF468" s="73">
        <f t="shared" si="391"/>
        <v>5.8186929471562981E-2</v>
      </c>
      <c r="AG468" s="73">
        <f t="shared" si="392"/>
        <v>1147.878787878788</v>
      </c>
      <c r="AH468" s="73">
        <f t="shared" si="393"/>
        <v>2126.9959692922898</v>
      </c>
      <c r="AI468" s="73">
        <f t="shared" si="394"/>
        <v>0.52870036105299645</v>
      </c>
      <c r="AJ468" s="73">
        <f t="shared" si="395"/>
        <v>399.39393939393943</v>
      </c>
      <c r="AK468" s="73">
        <f t="shared" si="396"/>
        <v>124.6167740075997</v>
      </c>
      <c r="AL468" s="73">
        <f t="shared" si="397"/>
        <v>0.22798263835997326</v>
      </c>
      <c r="AM468" s="73">
        <f t="shared" si="398"/>
        <v>83.63636363636364</v>
      </c>
      <c r="AN468" s="73">
        <f t="shared" si="399"/>
        <v>0.23518322851990783</v>
      </c>
      <c r="AO468" s="73">
        <f t="shared" si="400"/>
        <v>64.242424242424249</v>
      </c>
      <c r="AP468" s="73">
        <f t="shared" si="401"/>
        <v>26.542494121427943</v>
      </c>
      <c r="AQ468" s="73">
        <f t="shared" si="402"/>
        <v>927.27272727272737</v>
      </c>
      <c r="AR468" s="73">
        <f t="shared" si="403"/>
        <v>43.470019411789032</v>
      </c>
      <c r="AS468" s="73">
        <f t="shared" si="404"/>
        <v>0.60351179353048257</v>
      </c>
      <c r="AT468" s="73">
        <f t="shared" si="405"/>
        <v>206.66666666666669</v>
      </c>
      <c r="AU468" s="73">
        <f t="shared" si="406"/>
        <v>767.08320240964599</v>
      </c>
      <c r="AV468" s="73">
        <f t="shared" si="407"/>
        <v>2126.9959692922898</v>
      </c>
      <c r="AW468" s="73">
        <f t="shared" si="408"/>
        <v>124.6167740075997</v>
      </c>
      <c r="AX468" s="73">
        <f t="shared" si="409"/>
        <v>0.23518322851990783</v>
      </c>
      <c r="AY468" s="73">
        <f t="shared" si="410"/>
        <v>26.542494121427943</v>
      </c>
      <c r="AZ468" s="73">
        <f t="shared" si="411"/>
        <v>43.470019411789032</v>
      </c>
      <c r="BA468" s="73">
        <f t="shared" si="412"/>
        <v>2829.0909090909095</v>
      </c>
      <c r="BC468" s="34">
        <f t="shared" si="413"/>
        <v>4.2061435203196003E-2</v>
      </c>
      <c r="BD468" s="34">
        <f t="shared" si="414"/>
        <v>0.20826488741910384</v>
      </c>
      <c r="BE468" s="34">
        <f t="shared" si="415"/>
        <v>0.1302851440186712</v>
      </c>
      <c r="BF468" s="34">
        <f t="shared" si="416"/>
        <v>0.11623391750647655</v>
      </c>
      <c r="BG468" s="34">
        <f t="shared" si="417"/>
        <v>2.8294941610393365</v>
      </c>
      <c r="BH468" s="34">
        <f t="shared" si="418"/>
        <v>0.19632103311164634</v>
      </c>
      <c r="BI468" s="34">
        <f t="shared" si="419"/>
        <v>0.54238712034335845</v>
      </c>
      <c r="BJ468" s="34">
        <f t="shared" si="420"/>
        <v>0.26186961902900313</v>
      </c>
      <c r="BL468" s="49">
        <f t="shared" si="421"/>
        <v>1</v>
      </c>
      <c r="BM468" s="49">
        <f t="shared" si="422"/>
        <v>0.62557421768601174</v>
      </c>
      <c r="BN468" s="49">
        <f t="shared" si="423"/>
        <v>13.586035534378759</v>
      </c>
      <c r="BO468" s="49">
        <f t="shared" si="424"/>
        <v>0.94265065774903201</v>
      </c>
      <c r="BP468" s="49">
        <f t="shared" si="425"/>
        <v>1.2573872738424086</v>
      </c>
      <c r="BU468" s="38">
        <f t="shared" si="426"/>
        <v>4.0275800685778011E-2</v>
      </c>
      <c r="BV468" s="38">
        <f t="shared" si="427"/>
        <v>2.5195502505683313E-2</v>
      </c>
      <c r="BW468" s="38">
        <f t="shared" si="427"/>
        <v>0.54718845929253646</v>
      </c>
      <c r="BX468" s="38">
        <f t="shared" si="427"/>
        <v>3.7966010007817554E-2</v>
      </c>
      <c r="BY468" s="38">
        <f t="shared" si="427"/>
        <v>5.0642279226110622E-2</v>
      </c>
    </row>
    <row r="469" spans="1:77" x14ac:dyDescent="0.25">
      <c r="A469" s="23" t="s">
        <v>1159</v>
      </c>
      <c r="B469" s="24" t="s">
        <v>1160</v>
      </c>
      <c r="C469" s="24" t="s">
        <v>65</v>
      </c>
      <c r="D469" s="24" t="s">
        <v>66</v>
      </c>
      <c r="E469" s="25">
        <v>4.4400000000000004</v>
      </c>
      <c r="F469" s="26">
        <f t="shared" si="376"/>
        <v>0.15611422985584353</v>
      </c>
      <c r="G469" s="27">
        <v>537031.7963702539</v>
      </c>
      <c r="H469" s="28">
        <f t="shared" si="377"/>
        <v>5.7300000000000013</v>
      </c>
      <c r="I469" s="27">
        <v>3.2724E-5</v>
      </c>
      <c r="J469" s="27">
        <f t="shared" si="378"/>
        <v>1.3201447415021131E-8</v>
      </c>
      <c r="K469" s="20">
        <f t="shared" si="375"/>
        <v>0.99403780537033393</v>
      </c>
      <c r="S469" s="31">
        <f t="shared" si="379"/>
        <v>5.3609606038138526</v>
      </c>
      <c r="T469" s="31">
        <f t="shared" si="380"/>
        <v>10.288026944181295</v>
      </c>
      <c r="U469" s="31">
        <f t="shared" si="381"/>
        <v>3.3199107363480471</v>
      </c>
      <c r="V469" s="31">
        <f t="shared" si="382"/>
        <v>24543.9002595118</v>
      </c>
      <c r="W469" s="31">
        <f t="shared" si="383"/>
        <v>2.9552208537963338</v>
      </c>
      <c r="X469" s="32">
        <f t="shared" si="384"/>
        <v>1886645979.8906534</v>
      </c>
      <c r="Y469" s="31">
        <f t="shared" si="385"/>
        <v>74.237299615295328</v>
      </c>
      <c r="Z469" s="31">
        <f t="shared" si="386"/>
        <v>5.0598382356582103</v>
      </c>
      <c r="AA469" s="31">
        <f t="shared" si="387"/>
        <v>14.341815334109045</v>
      </c>
      <c r="AB469" s="31">
        <f t="shared" si="388"/>
        <v>2.0887757583143221</v>
      </c>
      <c r="AD469" s="73">
        <f t="shared" si="389"/>
        <v>706.5897849174961</v>
      </c>
      <c r="AE469" s="73">
        <f t="shared" si="390"/>
        <v>0.98735129155169044</v>
      </c>
      <c r="AF469" s="73">
        <f t="shared" si="391"/>
        <v>4.860018375853789E-2</v>
      </c>
      <c r="AG469" s="73">
        <f t="shared" si="392"/>
        <v>1147.878787878788</v>
      </c>
      <c r="AH469" s="73">
        <f t="shared" si="393"/>
        <v>1984.9931288360785</v>
      </c>
      <c r="AI469" s="73">
        <f t="shared" si="394"/>
        <v>6.1114981080428988E-4</v>
      </c>
      <c r="AJ469" s="73">
        <f t="shared" si="395"/>
        <v>399.39393939393943</v>
      </c>
      <c r="AK469" s="73">
        <f t="shared" si="396"/>
        <v>116.74254381252297</v>
      </c>
      <c r="AL469" s="73">
        <f t="shared" si="397"/>
        <v>1.6563785857594329E-8</v>
      </c>
      <c r="AM469" s="73">
        <f t="shared" si="398"/>
        <v>83.63636363636364</v>
      </c>
      <c r="AN469" s="73">
        <f t="shared" si="399"/>
        <v>0.21311248663910767</v>
      </c>
      <c r="AO469" s="73">
        <f t="shared" si="400"/>
        <v>64.242424242424249</v>
      </c>
      <c r="AP469" s="73">
        <f t="shared" si="401"/>
        <v>24.484308372359958</v>
      </c>
      <c r="AQ469" s="73">
        <f t="shared" si="402"/>
        <v>927.27272727272737</v>
      </c>
      <c r="AR469" s="73">
        <f t="shared" si="403"/>
        <v>39.62771239856017</v>
      </c>
      <c r="AS469" s="73">
        <f t="shared" si="404"/>
        <v>0.59843666560395725</v>
      </c>
      <c r="AT469" s="73">
        <f t="shared" si="405"/>
        <v>206.66666666666669</v>
      </c>
      <c r="AU469" s="73">
        <f t="shared" si="406"/>
        <v>706.5897849174961</v>
      </c>
      <c r="AV469" s="73">
        <f t="shared" si="407"/>
        <v>1984.9931288360785</v>
      </c>
      <c r="AW469" s="73">
        <f t="shared" si="408"/>
        <v>116.74254381252297</v>
      </c>
      <c r="AX469" s="73">
        <f t="shared" si="409"/>
        <v>0.21311248663910767</v>
      </c>
      <c r="AY469" s="73">
        <f t="shared" si="410"/>
        <v>24.484308372359958</v>
      </c>
      <c r="AZ469" s="73">
        <f t="shared" si="411"/>
        <v>39.62771239856017</v>
      </c>
      <c r="BA469" s="73">
        <f t="shared" si="412"/>
        <v>2829.0909090909095</v>
      </c>
      <c r="BC469" s="34">
        <f t="shared" si="413"/>
        <v>0.1328339035481354</v>
      </c>
      <c r="BD469" s="34">
        <f t="shared" si="414"/>
        <v>0.71402477333179015</v>
      </c>
      <c r="BE469" s="34">
        <f t="shared" si="415"/>
        <v>0.44099656676420301</v>
      </c>
      <c r="BF469" s="34">
        <f t="shared" si="416"/>
        <v>0.39255352180092379</v>
      </c>
      <c r="BG469" s="34">
        <f t="shared" si="417"/>
        <v>9.8612302967721721</v>
      </c>
      <c r="BH469" s="34">
        <f t="shared" si="418"/>
        <v>0.67211806416459041</v>
      </c>
      <c r="BI469" s="34">
        <f t="shared" si="419"/>
        <v>1.8767378170545495</v>
      </c>
      <c r="BJ469" s="34">
        <f t="shared" si="420"/>
        <v>0.89848697716077919</v>
      </c>
      <c r="BL469" s="49">
        <f t="shared" si="421"/>
        <v>1</v>
      </c>
      <c r="BM469" s="49">
        <f t="shared" si="422"/>
        <v>0.61762082106258032</v>
      </c>
      <c r="BN469" s="49">
        <f t="shared" si="423"/>
        <v>13.810767728348685</v>
      </c>
      <c r="BO469" s="49">
        <f t="shared" si="424"/>
        <v>0.94130916638696693</v>
      </c>
      <c r="BP469" s="49">
        <f t="shared" si="425"/>
        <v>1.258341461975121</v>
      </c>
      <c r="BU469" s="38">
        <f t="shared" si="426"/>
        <v>4.0116010550198568E-2</v>
      </c>
      <c r="BV469" s="38">
        <f t="shared" si="427"/>
        <v>2.4776483373768775E-2</v>
      </c>
      <c r="BW469" s="38">
        <f t="shared" si="427"/>
        <v>0.55403290389677773</v>
      </c>
      <c r="BX469" s="38">
        <f t="shared" si="427"/>
        <v>3.7761568449778182E-2</v>
      </c>
      <c r="BY469" s="38">
        <f t="shared" si="427"/>
        <v>5.047963936434624E-2</v>
      </c>
    </row>
    <row r="470" spans="1:77" x14ac:dyDescent="0.25">
      <c r="A470" s="23" t="s">
        <v>1161</v>
      </c>
      <c r="B470" s="24" t="s">
        <v>1162</v>
      </c>
      <c r="C470" s="24" t="s">
        <v>65</v>
      </c>
      <c r="D470" s="24" t="s">
        <v>66</v>
      </c>
      <c r="E470" s="25">
        <v>0.307</v>
      </c>
      <c r="F470" s="26">
        <f t="shared" si="376"/>
        <v>2.257808405732721</v>
      </c>
      <c r="G470" s="27">
        <v>12589.254117941671</v>
      </c>
      <c r="H470" s="28">
        <f t="shared" si="377"/>
        <v>4.0999999999999996</v>
      </c>
      <c r="I470" s="27">
        <v>2.1250011105798609E-2</v>
      </c>
      <c r="J470" s="27">
        <f t="shared" si="378"/>
        <v>8.5726348912668183E-6</v>
      </c>
      <c r="K470" s="20">
        <f t="shared" si="375"/>
        <v>0.99982316215692824</v>
      </c>
      <c r="S470" s="31">
        <f t="shared" si="379"/>
        <v>5.3392269726439245</v>
      </c>
      <c r="T470" s="31">
        <f t="shared" si="380"/>
        <v>10.192434324778862</v>
      </c>
      <c r="U470" s="31">
        <f t="shared" si="381"/>
        <v>3.3085166160344857</v>
      </c>
      <c r="V470" s="31">
        <f t="shared" si="382"/>
        <v>576.17932303188968</v>
      </c>
      <c r="W470" s="31">
        <f t="shared" si="383"/>
        <v>2.9456214209532376</v>
      </c>
      <c r="X470" s="32">
        <f t="shared" si="384"/>
        <v>68216.8721003518</v>
      </c>
      <c r="Y470" s="31">
        <f t="shared" si="385"/>
        <v>73.879156357945178</v>
      </c>
      <c r="Z470" s="31">
        <f t="shared" si="386"/>
        <v>5.0396683470851462</v>
      </c>
      <c r="AA470" s="31">
        <f t="shared" si="387"/>
        <v>14.276647935479835</v>
      </c>
      <c r="AB470" s="31">
        <f t="shared" si="388"/>
        <v>2.0879421571039818</v>
      </c>
      <c r="AD470" s="73">
        <f t="shared" si="389"/>
        <v>709.46599936811174</v>
      </c>
      <c r="AE470" s="73">
        <f t="shared" si="390"/>
        <v>14.279608255666144</v>
      </c>
      <c r="AF470" s="73">
        <f t="shared" si="391"/>
        <v>4.9055994286315713E-2</v>
      </c>
      <c r="AG470" s="73">
        <f t="shared" si="392"/>
        <v>1147.878787878788</v>
      </c>
      <c r="AH470" s="73">
        <f t="shared" si="393"/>
        <v>1991.8291986390648</v>
      </c>
      <c r="AI470" s="73">
        <f t="shared" si="394"/>
        <v>2.6033561775644972E-2</v>
      </c>
      <c r="AJ470" s="73">
        <f t="shared" si="395"/>
        <v>399.39393939393943</v>
      </c>
      <c r="AK470" s="73">
        <f t="shared" si="396"/>
        <v>117.12299399573008</v>
      </c>
      <c r="AL470" s="73">
        <f t="shared" si="397"/>
        <v>4.5809781418926768E-4</v>
      </c>
      <c r="AM470" s="73">
        <f t="shared" si="398"/>
        <v>83.63636363636364</v>
      </c>
      <c r="AN470" s="73">
        <f t="shared" si="399"/>
        <v>0.21414558993792077</v>
      </c>
      <c r="AO470" s="73">
        <f t="shared" si="400"/>
        <v>64.242424242424249</v>
      </c>
      <c r="AP470" s="73">
        <f t="shared" si="401"/>
        <v>24.582300092776379</v>
      </c>
      <c r="AQ470" s="73">
        <f t="shared" si="402"/>
        <v>927.27272727272737</v>
      </c>
      <c r="AR470" s="73">
        <f t="shared" si="403"/>
        <v>39.808597641532565</v>
      </c>
      <c r="AS470" s="73">
        <f t="shared" si="404"/>
        <v>0.59867558866370874</v>
      </c>
      <c r="AT470" s="73">
        <f t="shared" si="405"/>
        <v>206.66666666666669</v>
      </c>
      <c r="AU470" s="73">
        <f t="shared" si="406"/>
        <v>709.46599936811174</v>
      </c>
      <c r="AV470" s="73">
        <f t="shared" si="407"/>
        <v>1991.8291986390648</v>
      </c>
      <c r="AW470" s="73">
        <f t="shared" si="408"/>
        <v>117.12299399573008</v>
      </c>
      <c r="AX470" s="73">
        <f t="shared" si="409"/>
        <v>0.21414558993792077</v>
      </c>
      <c r="AY470" s="73">
        <f t="shared" si="410"/>
        <v>24.582300092776379</v>
      </c>
      <c r="AZ470" s="73">
        <f t="shared" si="411"/>
        <v>39.808597641532565</v>
      </c>
      <c r="BA470" s="73">
        <f t="shared" si="412"/>
        <v>2829.0909090909095</v>
      </c>
      <c r="BC470" s="34">
        <f t="shared" si="413"/>
        <v>2.4180556815920792E-2</v>
      </c>
      <c r="BD470" s="34">
        <f t="shared" si="414"/>
        <v>0.12945049551882204</v>
      </c>
      <c r="BE470" s="34">
        <f t="shared" si="415"/>
        <v>8.0000728386695627E-2</v>
      </c>
      <c r="BF470" s="34">
        <f t="shared" si="416"/>
        <v>7.1226487542647224E-2</v>
      </c>
      <c r="BG470" s="34">
        <f t="shared" si="417"/>
        <v>1.7864391378255893</v>
      </c>
      <c r="BH470" s="34">
        <f t="shared" si="418"/>
        <v>0.12186198680008999</v>
      </c>
      <c r="BI470" s="34">
        <f t="shared" si="419"/>
        <v>0.34010254487497782</v>
      </c>
      <c r="BJ470" s="34">
        <f t="shared" si="420"/>
        <v>0.1628888730072422</v>
      </c>
      <c r="BL470" s="49">
        <f t="shared" si="421"/>
        <v>1</v>
      </c>
      <c r="BM470" s="49">
        <f t="shared" si="422"/>
        <v>0.61800248864295437</v>
      </c>
      <c r="BN470" s="49">
        <f t="shared" si="423"/>
        <v>13.800172264043917</v>
      </c>
      <c r="BO470" s="49">
        <f t="shared" si="424"/>
        <v>0.94137906781802405</v>
      </c>
      <c r="BP470" s="49">
        <f t="shared" si="425"/>
        <v>1.2583101544293296</v>
      </c>
      <c r="BU470" s="38">
        <f t="shared" si="426"/>
        <v>4.0123209151999871E-2</v>
      </c>
      <c r="BV470" s="38">
        <f t="shared" si="427"/>
        <v>2.4796243108277684E-2</v>
      </c>
      <c r="BW470" s="38">
        <f t="shared" si="427"/>
        <v>0.55370719808386171</v>
      </c>
      <c r="BX470" s="38">
        <f t="shared" si="427"/>
        <v>3.777114922937725E-2</v>
      </c>
      <c r="BY470" s="38">
        <f t="shared" si="427"/>
        <v>5.0487441504253251E-2</v>
      </c>
    </row>
    <row r="471" spans="1:77" x14ac:dyDescent="0.25">
      <c r="A471" s="23" t="s">
        <v>1163</v>
      </c>
      <c r="B471" s="24" t="s">
        <v>1164</v>
      </c>
      <c r="C471" s="24" t="s">
        <v>1165</v>
      </c>
      <c r="D471" s="24" t="s">
        <v>66</v>
      </c>
      <c r="E471" s="25">
        <v>6.4500000000000002E-2</v>
      </c>
      <c r="F471" s="26">
        <f t="shared" si="376"/>
        <v>10.746467915658066</v>
      </c>
      <c r="G471" s="27">
        <v>8.709635899560805</v>
      </c>
      <c r="H471" s="28">
        <f t="shared" si="377"/>
        <v>0.94</v>
      </c>
      <c r="I471" s="27">
        <v>4.5247999999999999</v>
      </c>
      <c r="J471" s="27">
        <f t="shared" si="378"/>
        <v>1.8253853215831686E-3</v>
      </c>
      <c r="K471" s="20">
        <f t="shared" si="375"/>
        <v>0.99962903103822742</v>
      </c>
      <c r="S471" s="31">
        <f t="shared" si="379"/>
        <v>1.4183941833819871</v>
      </c>
      <c r="T471" s="31">
        <f t="shared" si="380"/>
        <v>1.3894583815004993</v>
      </c>
      <c r="U471" s="31">
        <f t="shared" si="381"/>
        <v>1.2529723684620864</v>
      </c>
      <c r="V471" s="31">
        <f t="shared" si="382"/>
        <v>1.2317261424460755</v>
      </c>
      <c r="W471" s="31">
        <f t="shared" si="383"/>
        <v>1.2138458720239675</v>
      </c>
      <c r="X471" s="32">
        <f t="shared" si="384"/>
        <v>0.74522344334882562</v>
      </c>
      <c r="Y471" s="31">
        <f t="shared" si="385"/>
        <v>9.2687000705275437</v>
      </c>
      <c r="Z471" s="31">
        <f t="shared" si="386"/>
        <v>1.4009408903288239</v>
      </c>
      <c r="AA471" s="31">
        <f t="shared" si="387"/>
        <v>2.5201921762663528</v>
      </c>
      <c r="AB471" s="31">
        <f t="shared" si="388"/>
        <v>1.4811082739134565</v>
      </c>
      <c r="AD471" s="73">
        <f t="shared" si="389"/>
        <v>2670.6257289972655</v>
      </c>
      <c r="AE471" s="73">
        <f t="shared" si="390"/>
        <v>67.966507511465196</v>
      </c>
      <c r="AF471" s="73">
        <f t="shared" si="391"/>
        <v>0.35985244801650096</v>
      </c>
      <c r="AG471" s="73">
        <f t="shared" si="392"/>
        <v>1147.878787878788</v>
      </c>
      <c r="AH471" s="73">
        <f t="shared" si="393"/>
        <v>5259.4934779676323</v>
      </c>
      <c r="AI471" s="73">
        <f t="shared" si="394"/>
        <v>12.178031693158362</v>
      </c>
      <c r="AJ471" s="73">
        <f t="shared" si="395"/>
        <v>399.39393939393943</v>
      </c>
      <c r="AK471" s="73">
        <f t="shared" si="396"/>
        <v>284.22059830771326</v>
      </c>
      <c r="AL471" s="73">
        <f t="shared" si="397"/>
        <v>41.933731794012331</v>
      </c>
      <c r="AM471" s="73">
        <f t="shared" si="398"/>
        <v>83.63636363636364</v>
      </c>
      <c r="AN471" s="73">
        <f t="shared" si="399"/>
        <v>1.7069163315247491</v>
      </c>
      <c r="AO471" s="73">
        <f t="shared" si="400"/>
        <v>64.242424242424249</v>
      </c>
      <c r="AP471" s="73">
        <f t="shared" si="401"/>
        <v>88.431025556713635</v>
      </c>
      <c r="AQ471" s="73">
        <f t="shared" si="402"/>
        <v>927.27272727272737</v>
      </c>
      <c r="AR471" s="73">
        <f t="shared" si="403"/>
        <v>225.51190289595903</v>
      </c>
      <c r="AS471" s="73">
        <f t="shared" si="404"/>
        <v>0.84396260693162506</v>
      </c>
      <c r="AT471" s="73">
        <f t="shared" si="405"/>
        <v>206.66666666666669</v>
      </c>
      <c r="AU471" s="73">
        <f t="shared" si="406"/>
        <v>2670.6257289972655</v>
      </c>
      <c r="AV471" s="73">
        <f t="shared" si="407"/>
        <v>5259.4934779676323</v>
      </c>
      <c r="AW471" s="73">
        <f t="shared" si="408"/>
        <v>284.22059830771326</v>
      </c>
      <c r="AX471" s="73">
        <f t="shared" si="409"/>
        <v>1.7069163315247491</v>
      </c>
      <c r="AY471" s="73">
        <f t="shared" si="410"/>
        <v>88.431025556713635</v>
      </c>
      <c r="AZ471" s="73">
        <f t="shared" si="411"/>
        <v>225.51190289595903</v>
      </c>
      <c r="BA471" s="73">
        <f t="shared" si="412"/>
        <v>2829.0909090909095</v>
      </c>
      <c r="BC471" s="34">
        <f t="shared" si="413"/>
        <v>1.5098242921734542E-2</v>
      </c>
      <c r="BD471" s="34">
        <f t="shared" si="414"/>
        <v>2.1647463419228522E-2</v>
      </c>
      <c r="BE471" s="34">
        <f t="shared" si="415"/>
        <v>1.8873979661269309E-2</v>
      </c>
      <c r="BF471" s="34">
        <f t="shared" si="416"/>
        <v>1.597064128007681E-2</v>
      </c>
      <c r="BG471" s="34">
        <f t="shared" si="417"/>
        <v>0.13994108523352297</v>
      </c>
      <c r="BH471" s="34">
        <f t="shared" si="418"/>
        <v>2.1151745881175649E-2</v>
      </c>
      <c r="BI471" s="34">
        <f t="shared" si="419"/>
        <v>3.790860337602437E-2</v>
      </c>
      <c r="BJ471" s="34">
        <f t="shared" si="420"/>
        <v>2.5594754984293221E-2</v>
      </c>
      <c r="BL471" s="49">
        <f t="shared" si="421"/>
        <v>1</v>
      </c>
      <c r="BM471" s="49">
        <f t="shared" si="422"/>
        <v>0.87187950365142342</v>
      </c>
      <c r="BN471" s="49">
        <f t="shared" si="423"/>
        <v>6.4645488722350377</v>
      </c>
      <c r="BO471" s="49">
        <f t="shared" si="424"/>
        <v>0.97710043304138128</v>
      </c>
      <c r="BP471" s="49">
        <f t="shared" si="425"/>
        <v>1.1823443000512701</v>
      </c>
      <c r="BU471" s="38">
        <f t="shared" si="426"/>
        <v>4.7365903203677284E-2</v>
      </c>
      <c r="BV471" s="38">
        <f t="shared" si="427"/>
        <v>4.1297360175223514E-2</v>
      </c>
      <c r="BW471" s="38">
        <f t="shared" si="427"/>
        <v>0.30619919613772595</v>
      </c>
      <c r="BX471" s="38">
        <f t="shared" si="427"/>
        <v>4.6281244531709224E-2</v>
      </c>
      <c r="BY471" s="38">
        <f t="shared" si="427"/>
        <v>5.6002805669648034E-2</v>
      </c>
    </row>
    <row r="472" spans="1:77" x14ac:dyDescent="0.25">
      <c r="A472" s="23" t="s">
        <v>1166</v>
      </c>
      <c r="B472" s="24" t="s">
        <v>1167</v>
      </c>
      <c r="C472" s="24" t="s">
        <v>94</v>
      </c>
      <c r="D472" s="24" t="s">
        <v>90</v>
      </c>
      <c r="E472" s="25">
        <v>1.4</v>
      </c>
      <c r="F472" s="26">
        <f t="shared" si="376"/>
        <v>0.49510512897138953</v>
      </c>
      <c r="G472" s="27">
        <v>20417.379446695286</v>
      </c>
      <c r="H472" s="28">
        <f t="shared" si="377"/>
        <v>4.3099999999999996</v>
      </c>
      <c r="I472" s="27">
        <v>0.37874999999999998</v>
      </c>
      <c r="J472" s="27">
        <f t="shared" si="378"/>
        <v>1.5279453026644825E-4</v>
      </c>
      <c r="K472" s="20">
        <f t="shared" si="375"/>
        <v>0.99973639681746485</v>
      </c>
      <c r="S472" s="31">
        <f t="shared" si="379"/>
        <v>5.3477346507213062</v>
      </c>
      <c r="T472" s="31">
        <f t="shared" si="380"/>
        <v>10.229734265622739</v>
      </c>
      <c r="U472" s="31">
        <f t="shared" si="381"/>
        <v>3.3129768696775521</v>
      </c>
      <c r="V472" s="31">
        <f t="shared" si="382"/>
        <v>933.93505072243738</v>
      </c>
      <c r="W472" s="31">
        <f t="shared" si="383"/>
        <v>2.9493791402094427</v>
      </c>
      <c r="X472" s="32">
        <f t="shared" si="384"/>
        <v>6203.3447700041243</v>
      </c>
      <c r="Y472" s="31">
        <f t="shared" si="385"/>
        <v>74.019352329584549</v>
      </c>
      <c r="Z472" s="31">
        <f t="shared" si="386"/>
        <v>5.0475638946581496</v>
      </c>
      <c r="AA472" s="31">
        <f t="shared" si="387"/>
        <v>14.30215785806676</v>
      </c>
      <c r="AB472" s="31">
        <f t="shared" si="388"/>
        <v>2.0882692976212289</v>
      </c>
      <c r="AD472" s="73">
        <f t="shared" si="389"/>
        <v>708.33731428485737</v>
      </c>
      <c r="AE472" s="73">
        <f t="shared" si="390"/>
        <v>3.131314096063933</v>
      </c>
      <c r="AF472" s="73">
        <f t="shared" si="391"/>
        <v>4.8877124959175303E-2</v>
      </c>
      <c r="AG472" s="73">
        <f t="shared" si="392"/>
        <v>1147.878787878788</v>
      </c>
      <c r="AH472" s="73">
        <f t="shared" si="393"/>
        <v>1989.14760326757</v>
      </c>
      <c r="AI472" s="73">
        <f t="shared" si="394"/>
        <v>1.6061074041922807E-2</v>
      </c>
      <c r="AJ472" s="73">
        <f t="shared" si="395"/>
        <v>399.39393939393943</v>
      </c>
      <c r="AK472" s="73">
        <f t="shared" si="396"/>
        <v>116.97377095285916</v>
      </c>
      <c r="AL472" s="73">
        <f t="shared" si="397"/>
        <v>5.0376048984263084E-3</v>
      </c>
      <c r="AM472" s="73">
        <f t="shared" si="398"/>
        <v>83.63636363636364</v>
      </c>
      <c r="AN472" s="73">
        <f t="shared" si="399"/>
        <v>0.21373998859031704</v>
      </c>
      <c r="AO472" s="73">
        <f t="shared" si="400"/>
        <v>64.242424242424249</v>
      </c>
      <c r="AP472" s="73">
        <f t="shared" si="401"/>
        <v>24.543847737563645</v>
      </c>
      <c r="AQ472" s="73">
        <f t="shared" si="402"/>
        <v>927.27272727272737</v>
      </c>
      <c r="AR472" s="73">
        <f t="shared" si="403"/>
        <v>39.737593373910343</v>
      </c>
      <c r="AS472" s="73">
        <f t="shared" si="404"/>
        <v>0.59858180236806102</v>
      </c>
      <c r="AT472" s="73">
        <f t="shared" si="405"/>
        <v>206.66666666666669</v>
      </c>
      <c r="AU472" s="73">
        <f t="shared" si="406"/>
        <v>708.33731428485737</v>
      </c>
      <c r="AV472" s="73">
        <f t="shared" si="407"/>
        <v>1989.14760326757</v>
      </c>
      <c r="AW472" s="73">
        <f t="shared" si="408"/>
        <v>116.97377095285916</v>
      </c>
      <c r="AX472" s="73">
        <f t="shared" si="409"/>
        <v>0.21373998859031704</v>
      </c>
      <c r="AY472" s="73">
        <f t="shared" si="410"/>
        <v>24.543847737563645</v>
      </c>
      <c r="AZ472" s="73">
        <f t="shared" si="411"/>
        <v>39.737593373910343</v>
      </c>
      <c r="BA472" s="73">
        <f t="shared" si="412"/>
        <v>2829.0909090909095</v>
      </c>
      <c r="BC472" s="34">
        <f t="shared" si="413"/>
        <v>7.7197884210281384E-2</v>
      </c>
      <c r="BD472" s="34">
        <f t="shared" si="414"/>
        <v>0.41393926297352135</v>
      </c>
      <c r="BE472" s="34">
        <f t="shared" si="415"/>
        <v>0.25575273973956225</v>
      </c>
      <c r="BF472" s="34">
        <f t="shared" si="416"/>
        <v>0.22767602423815983</v>
      </c>
      <c r="BG472" s="34">
        <f t="shared" si="417"/>
        <v>5.7141373904592898</v>
      </c>
      <c r="BH472" s="34">
        <f t="shared" si="418"/>
        <v>0.38966125308381677</v>
      </c>
      <c r="BI472" s="34">
        <f t="shared" si="419"/>
        <v>1.0877117294282326</v>
      </c>
      <c r="BJ472" s="34">
        <f t="shared" si="420"/>
        <v>0.5208675579664257</v>
      </c>
      <c r="BL472" s="49">
        <f t="shared" si="421"/>
        <v>1</v>
      </c>
      <c r="BM472" s="49">
        <f t="shared" si="422"/>
        <v>0.61785088445674241</v>
      </c>
      <c r="BN472" s="49">
        <f t="shared" si="423"/>
        <v>13.804289425003901</v>
      </c>
      <c r="BO472" s="49">
        <f t="shared" si="424"/>
        <v>0.9413488594551187</v>
      </c>
      <c r="BP472" s="49">
        <f t="shared" si="425"/>
        <v>1.2583188031615746</v>
      </c>
      <c r="BU472" s="38">
        <f t="shared" si="426"/>
        <v>4.0120496856431202E-2</v>
      </c>
      <c r="BV472" s="38">
        <f t="shared" si="427"/>
        <v>2.4788484467589973E-2</v>
      </c>
      <c r="BW472" s="38">
        <f t="shared" si="427"/>
        <v>0.55383495048113551</v>
      </c>
      <c r="BX472" s="38">
        <f t="shared" si="427"/>
        <v>3.776738395657419E-2</v>
      </c>
      <c r="BY472" s="38">
        <f t="shared" si="427"/>
        <v>5.0484375586632227E-2</v>
      </c>
    </row>
    <row r="473" spans="1:77" x14ac:dyDescent="0.25">
      <c r="A473" s="23" t="s">
        <v>1168</v>
      </c>
      <c r="B473" s="24" t="s">
        <v>1169</v>
      </c>
      <c r="C473" s="24" t="s">
        <v>215</v>
      </c>
      <c r="D473" s="24" t="s">
        <v>90</v>
      </c>
      <c r="E473" s="25">
        <v>4.4600000000000001E-2</v>
      </c>
      <c r="F473" s="26">
        <f t="shared" si="376"/>
        <v>15.541416604483079</v>
      </c>
      <c r="G473" s="27">
        <v>81.283051616409963</v>
      </c>
      <c r="H473" s="28">
        <f t="shared" si="377"/>
        <v>1.9100000000000001</v>
      </c>
      <c r="I473" s="27">
        <v>3.4220733400910624E-3</v>
      </c>
      <c r="J473" s="27">
        <f t="shared" si="378"/>
        <v>1.3805256463011209E-6</v>
      </c>
      <c r="K473" s="20">
        <f t="shared" si="375"/>
        <v>0.99992640510350372</v>
      </c>
      <c r="S473" s="31">
        <f t="shared" si="379"/>
        <v>3.4057629827797262</v>
      </c>
      <c r="T473" s="31">
        <f t="shared" si="380"/>
        <v>4.4292964608390273</v>
      </c>
      <c r="U473" s="31">
        <f t="shared" si="381"/>
        <v>2.2948746180542896</v>
      </c>
      <c r="V473" s="31">
        <f t="shared" si="382"/>
        <v>4.5484276591429058</v>
      </c>
      <c r="W473" s="31">
        <f t="shared" si="383"/>
        <v>2.0916381366999088</v>
      </c>
      <c r="X473" s="32">
        <f t="shared" si="384"/>
        <v>3423.3338408841787</v>
      </c>
      <c r="Y473" s="31">
        <f t="shared" si="385"/>
        <v>42.018070380868259</v>
      </c>
      <c r="Z473" s="31">
        <f t="shared" si="386"/>
        <v>3.2453177882354196</v>
      </c>
      <c r="AA473" s="31">
        <f t="shared" si="387"/>
        <v>8.4792357323571164</v>
      </c>
      <c r="AB473" s="31">
        <f t="shared" si="388"/>
        <v>1.9696626310620367</v>
      </c>
      <c r="AD473" s="73">
        <f t="shared" si="389"/>
        <v>1112.2324187422751</v>
      </c>
      <c r="AE473" s="73">
        <f t="shared" si="390"/>
        <v>98.292370728464249</v>
      </c>
      <c r="AF473" s="73">
        <f t="shared" si="391"/>
        <v>0.11288474465881351</v>
      </c>
      <c r="AG473" s="73">
        <f t="shared" si="392"/>
        <v>1147.878787878788</v>
      </c>
      <c r="AH473" s="73">
        <f t="shared" si="393"/>
        <v>2871.6165790300706</v>
      </c>
      <c r="AI473" s="73">
        <f t="shared" si="394"/>
        <v>3.2978429303691641</v>
      </c>
      <c r="AJ473" s="73">
        <f t="shared" si="395"/>
        <v>399.39393939393943</v>
      </c>
      <c r="AK473" s="73">
        <f t="shared" si="396"/>
        <v>164.94248883046529</v>
      </c>
      <c r="AL473" s="73">
        <f t="shared" si="397"/>
        <v>9.1285283447344844E-3</v>
      </c>
      <c r="AM473" s="73">
        <f t="shared" si="398"/>
        <v>83.63636363636364</v>
      </c>
      <c r="AN473" s="73">
        <f t="shared" si="399"/>
        <v>0.37652598938935705</v>
      </c>
      <c r="AO473" s="73">
        <f t="shared" si="400"/>
        <v>64.242424242424249</v>
      </c>
      <c r="AP473" s="73">
        <f t="shared" si="401"/>
        <v>38.173962539266263</v>
      </c>
      <c r="AQ473" s="73">
        <f t="shared" si="402"/>
        <v>927.27272727272737</v>
      </c>
      <c r="AR473" s="73">
        <f t="shared" si="403"/>
        <v>67.026481073588954</v>
      </c>
      <c r="AS473" s="73">
        <f t="shared" si="404"/>
        <v>0.63462644835070237</v>
      </c>
      <c r="AT473" s="73">
        <f t="shared" si="405"/>
        <v>206.66666666666669</v>
      </c>
      <c r="AU473" s="73">
        <f t="shared" si="406"/>
        <v>1112.2324187422751</v>
      </c>
      <c r="AV473" s="73">
        <f t="shared" si="407"/>
        <v>2871.6165790300706</v>
      </c>
      <c r="AW473" s="73">
        <f t="shared" si="408"/>
        <v>164.94248883046529</v>
      </c>
      <c r="AX473" s="73">
        <f t="shared" si="409"/>
        <v>0.37652598938935705</v>
      </c>
      <c r="AY473" s="73">
        <f t="shared" si="410"/>
        <v>38.173962539266263</v>
      </c>
      <c r="AZ473" s="73">
        <f t="shared" si="411"/>
        <v>67.026481073588954</v>
      </c>
      <c r="BA473" s="73">
        <f t="shared" si="412"/>
        <v>2829.0909090909095</v>
      </c>
      <c r="BC473" s="34">
        <f t="shared" si="413"/>
        <v>6.1082854165570638E-3</v>
      </c>
      <c r="BD473" s="34">
        <f t="shared" si="414"/>
        <v>2.0846890152325735E-2</v>
      </c>
      <c r="BE473" s="34">
        <f t="shared" si="415"/>
        <v>1.4001669262788565E-2</v>
      </c>
      <c r="BF473" s="34">
        <f t="shared" si="416"/>
        <v>1.2775615677221084E-2</v>
      </c>
      <c r="BG473" s="34">
        <f t="shared" si="417"/>
        <v>0.25665836653932589</v>
      </c>
      <c r="BH473" s="34">
        <f t="shared" si="418"/>
        <v>1.982332731797164E-2</v>
      </c>
      <c r="BI473" s="34">
        <f t="shared" si="419"/>
        <v>5.130779466797214E-2</v>
      </c>
      <c r="BJ473" s="34">
        <f t="shared" si="420"/>
        <v>2.6049026802273809E-2</v>
      </c>
      <c r="BL473" s="49">
        <f t="shared" si="421"/>
        <v>1</v>
      </c>
      <c r="BM473" s="49">
        <f t="shared" si="422"/>
        <v>0.67164306812575114</v>
      </c>
      <c r="BN473" s="49">
        <f t="shared" si="423"/>
        <v>12.311590105956038</v>
      </c>
      <c r="BO473" s="49">
        <f t="shared" si="424"/>
        <v>0.95090093405419018</v>
      </c>
      <c r="BP473" s="49">
        <f t="shared" si="425"/>
        <v>1.2495401765892507</v>
      </c>
      <c r="BU473" s="38">
        <f t="shared" si="426"/>
        <v>4.1254945124754271E-2</v>
      </c>
      <c r="BV473" s="38">
        <f t="shared" si="427"/>
        <v>2.7708597918949456E-2</v>
      </c>
      <c r="BW473" s="38">
        <f t="shared" si="427"/>
        <v>0.50791397421968398</v>
      </c>
      <c r="BX473" s="38">
        <f t="shared" si="427"/>
        <v>3.9229365853483196E-2</v>
      </c>
      <c r="BY473" s="38">
        <f t="shared" si="427"/>
        <v>5.1549711416365294E-2</v>
      </c>
    </row>
    <row r="474" spans="1:77" x14ac:dyDescent="0.25">
      <c r="A474" s="23" t="s">
        <v>1170</v>
      </c>
      <c r="B474" s="24" t="s">
        <v>1171</v>
      </c>
      <c r="C474" s="24" t="s">
        <v>1015</v>
      </c>
      <c r="D474" s="24" t="s">
        <v>66</v>
      </c>
      <c r="E474" s="25">
        <v>55.6</v>
      </c>
      <c r="F474" s="26">
        <f t="shared" si="376"/>
        <v>1.2466675909351533E-2</v>
      </c>
      <c r="G474" s="27">
        <v>41686938.347033612</v>
      </c>
      <c r="H474" s="28">
        <f t="shared" si="377"/>
        <v>7.620000000000001</v>
      </c>
      <c r="I474" s="27">
        <v>2.2943483865231866</v>
      </c>
      <c r="J474" s="27">
        <f t="shared" si="378"/>
        <v>9.2558121184526407E-4</v>
      </c>
      <c r="K474" s="20">
        <f t="shared" si="375"/>
        <v>0.68363825386204502</v>
      </c>
      <c r="S474" s="31">
        <f t="shared" si="379"/>
        <v>5.3614781635295836</v>
      </c>
      <c r="T474" s="31">
        <f t="shared" si="380"/>
        <v>10.2903156878376</v>
      </c>
      <c r="U474" s="31">
        <f t="shared" si="381"/>
        <v>3.3201820733199678</v>
      </c>
      <c r="V474" s="31">
        <f t="shared" si="382"/>
        <v>1905149.2999145731</v>
      </c>
      <c r="W474" s="31">
        <f t="shared" si="383"/>
        <v>2.9554494524918118</v>
      </c>
      <c r="X474" s="32">
        <f t="shared" si="384"/>
        <v>2088723.5916706142</v>
      </c>
      <c r="Y474" s="31">
        <f t="shared" si="385"/>
        <v>74.245828356811899</v>
      </c>
      <c r="Z474" s="31">
        <f t="shared" si="386"/>
        <v>5.0603185567658331</v>
      </c>
      <c r="AA474" s="31">
        <f t="shared" si="387"/>
        <v>14.343367215616821</v>
      </c>
      <c r="AB474" s="31">
        <f t="shared" si="388"/>
        <v>2.0887955252390067</v>
      </c>
      <c r="AD474" s="73">
        <f t="shared" si="389"/>
        <v>706.52157566678829</v>
      </c>
      <c r="AE474" s="73">
        <f t="shared" si="390"/>
        <v>7.8846038390099016E-2</v>
      </c>
      <c r="AF474" s="73">
        <f t="shared" si="391"/>
        <v>4.8589374239603106E-2</v>
      </c>
      <c r="AG474" s="73">
        <f t="shared" si="392"/>
        <v>1147.878787878788</v>
      </c>
      <c r="AH474" s="73">
        <f t="shared" si="393"/>
        <v>1984.8309082069179</v>
      </c>
      <c r="AI474" s="73">
        <f t="shared" si="394"/>
        <v>7.8733986888442803E-6</v>
      </c>
      <c r="AJ474" s="73">
        <f t="shared" si="395"/>
        <v>399.39393939393943</v>
      </c>
      <c r="AK474" s="73">
        <f t="shared" si="396"/>
        <v>116.73351398689023</v>
      </c>
      <c r="AL474" s="73">
        <f t="shared" si="397"/>
        <v>1.4961290294521668E-5</v>
      </c>
      <c r="AM474" s="73">
        <f t="shared" si="398"/>
        <v>83.63636363636364</v>
      </c>
      <c r="AN474" s="73">
        <f t="shared" si="399"/>
        <v>0.21308800605410075</v>
      </c>
      <c r="AO474" s="73">
        <f t="shared" si="400"/>
        <v>64.242424242424249</v>
      </c>
      <c r="AP474" s="73">
        <f t="shared" si="401"/>
        <v>24.481984342758885</v>
      </c>
      <c r="AQ474" s="73">
        <f t="shared" si="402"/>
        <v>927.27272727272737</v>
      </c>
      <c r="AR474" s="73">
        <f t="shared" si="403"/>
        <v>39.623424875753123</v>
      </c>
      <c r="AS474" s="73">
        <f t="shared" si="404"/>
        <v>0.59843100241081326</v>
      </c>
      <c r="AT474" s="73">
        <f t="shared" si="405"/>
        <v>206.66666666666669</v>
      </c>
      <c r="AU474" s="73">
        <f t="shared" si="406"/>
        <v>706.52157566678829</v>
      </c>
      <c r="AV474" s="73">
        <f t="shared" si="407"/>
        <v>1984.8309082069179</v>
      </c>
      <c r="AW474" s="73">
        <f t="shared" si="408"/>
        <v>116.73351398689023</v>
      </c>
      <c r="AX474" s="73">
        <f t="shared" si="409"/>
        <v>0.21308800605410075</v>
      </c>
      <c r="AY474" s="73">
        <f t="shared" si="410"/>
        <v>24.481984342758885</v>
      </c>
      <c r="AZ474" s="73">
        <f t="shared" si="411"/>
        <v>39.623424875753123</v>
      </c>
      <c r="BA474" s="73">
        <f t="shared" si="412"/>
        <v>2829.0909090909095</v>
      </c>
      <c r="BC474" s="34">
        <f t="shared" si="413"/>
        <v>0.1325359492733712</v>
      </c>
      <c r="BD474" s="34">
        <f t="shared" si="414"/>
        <v>0.71249206931113318</v>
      </c>
      <c r="BE474" s="34">
        <f t="shared" si="415"/>
        <v>0.44004348110233349</v>
      </c>
      <c r="BF474" s="34">
        <f t="shared" si="416"/>
        <v>0.39170324851235255</v>
      </c>
      <c r="BG474" s="34">
        <f t="shared" si="417"/>
        <v>9.8402413408578475</v>
      </c>
      <c r="BH474" s="34">
        <f t="shared" si="418"/>
        <v>0.67067412354661537</v>
      </c>
      <c r="BI474" s="34">
        <f t="shared" si="419"/>
        <v>1.8727280527581434</v>
      </c>
      <c r="BJ474" s="34">
        <f t="shared" si="420"/>
        <v>0.8965588206839249</v>
      </c>
      <c r="BL474" s="49">
        <f t="shared" si="421"/>
        <v>1</v>
      </c>
      <c r="BM474" s="49">
        <f t="shared" si="422"/>
        <v>0.61761176026532583</v>
      </c>
      <c r="BN474" s="49">
        <f t="shared" si="423"/>
        <v>13.811018767369299</v>
      </c>
      <c r="BO474" s="49">
        <f t="shared" si="424"/>
        <v>0.94130749300136196</v>
      </c>
      <c r="BP474" s="49">
        <f t="shared" si="425"/>
        <v>1.2583421757252049</v>
      </c>
      <c r="BU474" s="38">
        <f t="shared" si="426"/>
        <v>4.0115840669511738E-2</v>
      </c>
      <c r="BV474" s="38">
        <f t="shared" si="427"/>
        <v>2.4776014970420489E-2</v>
      </c>
      <c r="BW474" s="38">
        <f t="shared" si="427"/>
        <v>0.55404062835542323</v>
      </c>
      <c r="BX474" s="38">
        <f t="shared" si="427"/>
        <v>3.776134141026017E-2</v>
      </c>
      <c r="BY474" s="38">
        <f t="shared" si="427"/>
        <v>5.0479454229119057E-2</v>
      </c>
    </row>
    <row r="475" spans="1:77" x14ac:dyDescent="0.25">
      <c r="A475" s="23" t="s">
        <v>1172</v>
      </c>
      <c r="B475" s="24" t="s">
        <v>1173</v>
      </c>
      <c r="C475" s="24" t="s">
        <v>1015</v>
      </c>
      <c r="D475" s="24" t="s">
        <v>66</v>
      </c>
      <c r="E475" s="25">
        <v>351</v>
      </c>
      <c r="F475" s="26">
        <f t="shared" si="376"/>
        <v>1.9747782921935761E-3</v>
      </c>
      <c r="G475" s="27">
        <v>316227766.01683807</v>
      </c>
      <c r="H475" s="28">
        <f t="shared" si="377"/>
        <v>8.5</v>
      </c>
      <c r="I475" s="27">
        <v>2.0386221047535019E-11</v>
      </c>
      <c r="J475" s="27">
        <f t="shared" si="378"/>
        <v>8.224166518458335E-15</v>
      </c>
      <c r="K475" s="20">
        <f t="shared" si="375"/>
        <v>0.22172137334612815</v>
      </c>
      <c r="S475" s="31">
        <f t="shared" si="379"/>
        <v>5.3614840282751226</v>
      </c>
      <c r="T475" s="31">
        <f t="shared" si="380"/>
        <v>10.290341626116801</v>
      </c>
      <c r="U475" s="31">
        <f t="shared" si="381"/>
        <v>3.3201851479841027</v>
      </c>
      <c r="V475" s="31">
        <f t="shared" si="382"/>
        <v>14452029.869520165</v>
      </c>
      <c r="W475" s="31">
        <f t="shared" si="383"/>
        <v>2.9554520428657121</v>
      </c>
      <c r="X475" s="32">
        <f t="shared" si="384"/>
        <v>1.7832138179688366E+18</v>
      </c>
      <c r="Y475" s="31">
        <f t="shared" si="385"/>
        <v>74.245925000536758</v>
      </c>
      <c r="Z475" s="31">
        <f t="shared" si="386"/>
        <v>5.0603239995408167</v>
      </c>
      <c r="AA475" s="31">
        <f t="shared" si="387"/>
        <v>14.343384800814961</v>
      </c>
      <c r="AB475" s="31">
        <f t="shared" si="388"/>
        <v>2.0887957492062208</v>
      </c>
      <c r="AD475" s="73">
        <f t="shared" si="389"/>
        <v>706.52080282679901</v>
      </c>
      <c r="AE475" s="73">
        <f t="shared" si="390"/>
        <v>1.2489571893132493E-2</v>
      </c>
      <c r="AF475" s="73">
        <f t="shared" si="391"/>
        <v>4.8589251763129435E-2</v>
      </c>
      <c r="AG475" s="73">
        <f t="shared" si="392"/>
        <v>1147.878787878788</v>
      </c>
      <c r="AH475" s="73">
        <f t="shared" si="393"/>
        <v>1984.8290701502631</v>
      </c>
      <c r="AI475" s="73">
        <f t="shared" si="394"/>
        <v>1.0379164820047543E-6</v>
      </c>
      <c r="AJ475" s="73">
        <f t="shared" si="395"/>
        <v>399.39393939393943</v>
      </c>
      <c r="AK475" s="73">
        <f t="shared" si="396"/>
        <v>116.73341167311774</v>
      </c>
      <c r="AL475" s="73">
        <f t="shared" si="397"/>
        <v>1.7524538944855865E-17</v>
      </c>
      <c r="AM475" s="73">
        <f t="shared" si="398"/>
        <v>83.63636363636364</v>
      </c>
      <c r="AN475" s="73">
        <f t="shared" si="399"/>
        <v>0.21308772868374504</v>
      </c>
      <c r="AO475" s="73">
        <f t="shared" si="400"/>
        <v>64.242424242424249</v>
      </c>
      <c r="AP475" s="73">
        <f t="shared" si="401"/>
        <v>24.481958010466339</v>
      </c>
      <c r="AQ475" s="73">
        <f t="shared" si="402"/>
        <v>927.27272727272737</v>
      </c>
      <c r="AR475" s="73">
        <f t="shared" si="403"/>
        <v>39.623376296858595</v>
      </c>
      <c r="AS475" s="73">
        <f t="shared" si="404"/>
        <v>0.59843093824516924</v>
      </c>
      <c r="AT475" s="73">
        <f t="shared" si="405"/>
        <v>206.66666666666669</v>
      </c>
      <c r="AU475" s="73">
        <f t="shared" si="406"/>
        <v>706.52080282679901</v>
      </c>
      <c r="AV475" s="73">
        <f t="shared" si="407"/>
        <v>1984.8290701502631</v>
      </c>
      <c r="AW475" s="73">
        <f t="shared" si="408"/>
        <v>116.73341167311774</v>
      </c>
      <c r="AX475" s="73">
        <f t="shared" si="409"/>
        <v>0.21308772868374504</v>
      </c>
      <c r="AY475" s="73">
        <f t="shared" si="410"/>
        <v>24.481958010466339</v>
      </c>
      <c r="AZ475" s="73">
        <f t="shared" si="411"/>
        <v>39.623376296858595</v>
      </c>
      <c r="BA475" s="73">
        <f t="shared" si="412"/>
        <v>2829.0909090909095</v>
      </c>
      <c r="BC475" s="34">
        <f t="shared" si="413"/>
        <v>4.4448700801510047E-2</v>
      </c>
      <c r="BD475" s="34">
        <f t="shared" si="414"/>
        <v>0.23894936723507781</v>
      </c>
      <c r="BE475" s="34">
        <f t="shared" si="415"/>
        <v>0.14757791617119054</v>
      </c>
      <c r="BF475" s="34">
        <f t="shared" si="416"/>
        <v>0.13136600358654965</v>
      </c>
      <c r="BG475" s="34">
        <f t="shared" si="417"/>
        <v>3.3001349060802134</v>
      </c>
      <c r="BH475" s="34">
        <f t="shared" si="418"/>
        <v>0.22492482741429043</v>
      </c>
      <c r="BI475" s="34">
        <f t="shared" si="419"/>
        <v>0.62805925505035409</v>
      </c>
      <c r="BJ475" s="34">
        <f t="shared" si="420"/>
        <v>0.30068007141867636</v>
      </c>
      <c r="BL475" s="49">
        <f t="shared" si="421"/>
        <v>1</v>
      </c>
      <c r="BM475" s="49">
        <f t="shared" si="422"/>
        <v>0.61761166341990659</v>
      </c>
      <c r="BN475" s="49">
        <f t="shared" si="423"/>
        <v>13.811021741830137</v>
      </c>
      <c r="BO475" s="49">
        <f t="shared" si="424"/>
        <v>0.94130748290707933</v>
      </c>
      <c r="BP475" s="49">
        <f t="shared" si="425"/>
        <v>1.2583421956621799</v>
      </c>
      <c r="BU475" s="38">
        <f t="shared" si="426"/>
        <v>4.0115838379532975E-2</v>
      </c>
      <c r="BV475" s="38">
        <f t="shared" si="427"/>
        <v>2.4776009671067491E-2</v>
      </c>
      <c r="BW475" s="38">
        <f t="shared" si="427"/>
        <v>0.55404071605147376</v>
      </c>
      <c r="BX475" s="38">
        <f t="shared" si="427"/>
        <v>3.7761338849745391E-2</v>
      </c>
      <c r="BY475" s="38">
        <f t="shared" si="427"/>
        <v>5.047945214733067E-2</v>
      </c>
    </row>
    <row r="476" spans="1:77" x14ac:dyDescent="0.25">
      <c r="A476" s="23" t="s">
        <v>1174</v>
      </c>
      <c r="B476" s="24" t="s">
        <v>1175</v>
      </c>
      <c r="C476" s="24" t="s">
        <v>1176</v>
      </c>
      <c r="D476" s="24" t="s">
        <v>236</v>
      </c>
      <c r="E476" s="25">
        <v>1.21</v>
      </c>
      <c r="F476" s="26">
        <f t="shared" si="376"/>
        <v>0.57284890955367385</v>
      </c>
      <c r="G476" s="27">
        <v>676.08297539198213</v>
      </c>
      <c r="H476" s="28">
        <f t="shared" si="377"/>
        <v>2.83</v>
      </c>
      <c r="I476" s="27">
        <v>2787.6</v>
      </c>
      <c r="J476" s="27">
        <f t="shared" si="378"/>
        <v>1.1245677427610592</v>
      </c>
      <c r="K476" s="20">
        <f t="shared" si="375"/>
        <v>0.99995129639572011</v>
      </c>
      <c r="S476" s="31">
        <f t="shared" si="379"/>
        <v>4.9803126284100712</v>
      </c>
      <c r="T476" s="31">
        <f t="shared" si="380"/>
        <v>8.7475781067404448</v>
      </c>
      <c r="U476" s="31">
        <f t="shared" si="381"/>
        <v>3.1203514084587773</v>
      </c>
      <c r="V476" s="31">
        <f t="shared" si="382"/>
        <v>31.731574405529084</v>
      </c>
      <c r="W476" s="31">
        <f t="shared" si="383"/>
        <v>2.7870941082847542</v>
      </c>
      <c r="X476" s="32">
        <f t="shared" si="384"/>
        <v>2.8731544792065154E-2</v>
      </c>
      <c r="Y476" s="31">
        <f t="shared" si="385"/>
        <v>67.96469359060697</v>
      </c>
      <c r="Z476" s="31">
        <f t="shared" si="386"/>
        <v>4.7065780192945406</v>
      </c>
      <c r="AA476" s="31">
        <f t="shared" si="387"/>
        <v>13.200458045186982</v>
      </c>
      <c r="AB476" s="31">
        <f t="shared" si="388"/>
        <v>2.0730978487579343</v>
      </c>
      <c r="AD476" s="73">
        <f t="shared" si="389"/>
        <v>760.59482258030289</v>
      </c>
      <c r="AE476" s="73">
        <f t="shared" si="390"/>
        <v>3.6230080450326496</v>
      </c>
      <c r="AF476" s="73">
        <f t="shared" si="391"/>
        <v>5.7158677967645136E-2</v>
      </c>
      <c r="AG476" s="73">
        <f t="shared" si="392"/>
        <v>1147.878787878788</v>
      </c>
      <c r="AH476" s="73">
        <f t="shared" si="393"/>
        <v>2111.9416172600163</v>
      </c>
      <c r="AI476" s="73">
        <f t="shared" si="394"/>
        <v>0.47271527748041131</v>
      </c>
      <c r="AJ476" s="73">
        <f t="shared" si="395"/>
        <v>399.39393939393943</v>
      </c>
      <c r="AK476" s="73">
        <f t="shared" si="396"/>
        <v>123.78484062467535</v>
      </c>
      <c r="AL476" s="73">
        <f t="shared" si="397"/>
        <v>1087.6547093503434</v>
      </c>
      <c r="AM476" s="73">
        <f t="shared" si="398"/>
        <v>83.63636363636364</v>
      </c>
      <c r="AN476" s="73">
        <f t="shared" si="399"/>
        <v>0.23278109098360711</v>
      </c>
      <c r="AO476" s="73">
        <f t="shared" si="400"/>
        <v>64.242424242424249</v>
      </c>
      <c r="AP476" s="73">
        <f t="shared" si="401"/>
        <v>26.322019770678843</v>
      </c>
      <c r="AQ476" s="73">
        <f t="shared" si="402"/>
        <v>927.27272727272737</v>
      </c>
      <c r="AR476" s="73">
        <f t="shared" si="403"/>
        <v>43.054061562701101</v>
      </c>
      <c r="AS476" s="73">
        <f t="shared" si="404"/>
        <v>0.60296237379674045</v>
      </c>
      <c r="AT476" s="73">
        <f t="shared" si="405"/>
        <v>206.66666666666669</v>
      </c>
      <c r="AU476" s="73">
        <f t="shared" si="406"/>
        <v>760.59482258030289</v>
      </c>
      <c r="AV476" s="73">
        <f t="shared" si="407"/>
        <v>2111.9416172600163</v>
      </c>
      <c r="AW476" s="73">
        <f t="shared" si="408"/>
        <v>123.78484062467535</v>
      </c>
      <c r="AX476" s="73">
        <f t="shared" si="409"/>
        <v>0.23278109098360711</v>
      </c>
      <c r="AY476" s="73">
        <f t="shared" si="410"/>
        <v>26.322019770678843</v>
      </c>
      <c r="AZ476" s="73">
        <f t="shared" si="411"/>
        <v>43.054061562701101</v>
      </c>
      <c r="BA476" s="73">
        <f t="shared" si="412"/>
        <v>2829.0909090909095</v>
      </c>
      <c r="BC476" s="34">
        <f t="shared" si="413"/>
        <v>7.5784785472838142E-3</v>
      </c>
      <c r="BD476" s="34">
        <f t="shared" si="414"/>
        <v>4.0309018207733409E-2</v>
      </c>
      <c r="BE476" s="34">
        <f t="shared" si="415"/>
        <v>2.3642224376790828E-2</v>
      </c>
      <c r="BF476" s="34">
        <f t="shared" si="416"/>
        <v>2.1582381876725349E-3</v>
      </c>
      <c r="BG476" s="34">
        <f t="shared" si="417"/>
        <v>0.51506897234913263</v>
      </c>
      <c r="BH476" s="34">
        <f t="shared" si="418"/>
        <v>3.5668700550341215E-2</v>
      </c>
      <c r="BI476" s="34">
        <f t="shared" si="419"/>
        <v>9.8657709252878645E-2</v>
      </c>
      <c r="BJ476" s="34">
        <f t="shared" si="420"/>
        <v>4.7589509251571481E-2</v>
      </c>
      <c r="BL476" s="49">
        <f t="shared" si="421"/>
        <v>1</v>
      </c>
      <c r="BM476" s="49">
        <f t="shared" si="422"/>
        <v>0.58652444113002467</v>
      </c>
      <c r="BN476" s="49">
        <f t="shared" si="423"/>
        <v>12.77800837754751</v>
      </c>
      <c r="BO476" s="49">
        <f t="shared" si="424"/>
        <v>0.88488140213492139</v>
      </c>
      <c r="BP476" s="49">
        <f t="shared" si="425"/>
        <v>1.1806169281106749</v>
      </c>
      <c r="BU476" s="38">
        <f t="shared" si="426"/>
        <v>4.2786599158670155E-2</v>
      </c>
      <c r="BV476" s="38">
        <f t="shared" si="427"/>
        <v>2.5095386159393395E-2</v>
      </c>
      <c r="BW476" s="38">
        <f t="shared" si="427"/>
        <v>0.54672752249625445</v>
      </c>
      <c r="BX476" s="38">
        <f t="shared" si="427"/>
        <v>3.7861065856108891E-2</v>
      </c>
      <c r="BY476" s="38">
        <f t="shared" si="427"/>
        <v>5.0514583263011947E-2</v>
      </c>
    </row>
    <row r="477" spans="1:77" x14ac:dyDescent="0.25">
      <c r="A477" s="23" t="s">
        <v>1177</v>
      </c>
      <c r="B477" s="24" t="s">
        <v>1178</v>
      </c>
      <c r="C477" s="24" t="s">
        <v>173</v>
      </c>
      <c r="D477" s="24" t="s">
        <v>90</v>
      </c>
      <c r="E477" s="25">
        <v>3.41</v>
      </c>
      <c r="F477" s="26">
        <f t="shared" si="376"/>
        <v>0.20326896790614229</v>
      </c>
      <c r="G477" s="27">
        <v>117489.75549395311</v>
      </c>
      <c r="H477" s="28">
        <f t="shared" si="377"/>
        <v>5.07</v>
      </c>
      <c r="I477" s="27">
        <v>3.8279000000000001E-2</v>
      </c>
      <c r="J477" s="27">
        <f t="shared" si="378"/>
        <v>1.5442433858929037E-5</v>
      </c>
      <c r="K477" s="20">
        <f t="shared" si="375"/>
        <v>0.99866073772469588</v>
      </c>
      <c r="S477" s="31">
        <f t="shared" si="379"/>
        <v>5.3590893357020573</v>
      </c>
      <c r="T477" s="31">
        <f t="shared" si="380"/>
        <v>10.279756660902784</v>
      </c>
      <c r="U477" s="31">
        <f t="shared" si="381"/>
        <v>3.3189297012951364</v>
      </c>
      <c r="V477" s="31">
        <f t="shared" si="382"/>
        <v>5370.2716029588319</v>
      </c>
      <c r="W477" s="31">
        <f t="shared" si="383"/>
        <v>2.9543943415384346</v>
      </c>
      <c r="X477" s="32">
        <f t="shared" si="384"/>
        <v>352903.3341163196</v>
      </c>
      <c r="Y477" s="31">
        <f t="shared" si="385"/>
        <v>74.206463440166829</v>
      </c>
      <c r="Z477" s="31">
        <f t="shared" si="386"/>
        <v>5.0581016059615829</v>
      </c>
      <c r="AA477" s="31">
        <f t="shared" si="387"/>
        <v>14.33620441368668</v>
      </c>
      <c r="AB477" s="31">
        <f t="shared" si="388"/>
        <v>2.0887042572321852</v>
      </c>
      <c r="AD477" s="73">
        <f t="shared" si="389"/>
        <v>706.83650947269757</v>
      </c>
      <c r="AE477" s="73">
        <f t="shared" si="390"/>
        <v>1.2855834998502949</v>
      </c>
      <c r="AF477" s="73">
        <f t="shared" si="391"/>
        <v>4.8639283641962128E-2</v>
      </c>
      <c r="AG477" s="73">
        <f t="shared" si="392"/>
        <v>1147.878787878788</v>
      </c>
      <c r="AH477" s="73">
        <f t="shared" si="393"/>
        <v>1985.5798685426819</v>
      </c>
      <c r="AI477" s="73">
        <f t="shared" si="394"/>
        <v>2.7931548176698411E-3</v>
      </c>
      <c r="AJ477" s="73">
        <f t="shared" si="395"/>
        <v>399.39393939393943</v>
      </c>
      <c r="AK477" s="73">
        <f t="shared" si="396"/>
        <v>116.77520334687243</v>
      </c>
      <c r="AL477" s="73">
        <f t="shared" si="397"/>
        <v>8.8551161122495269E-5</v>
      </c>
      <c r="AM477" s="73">
        <f t="shared" si="398"/>
        <v>83.63636363636364</v>
      </c>
      <c r="AN477" s="73">
        <f t="shared" si="399"/>
        <v>0.21320104461176151</v>
      </c>
      <c r="AO477" s="73">
        <f t="shared" si="400"/>
        <v>64.242424242424249</v>
      </c>
      <c r="AP477" s="73">
        <f t="shared" si="401"/>
        <v>24.492714723266534</v>
      </c>
      <c r="AQ477" s="73">
        <f t="shared" si="402"/>
        <v>927.27272727272737</v>
      </c>
      <c r="AR477" s="73">
        <f t="shared" si="403"/>
        <v>39.643221938907992</v>
      </c>
      <c r="AS477" s="73">
        <f t="shared" si="404"/>
        <v>0.59845715144776812</v>
      </c>
      <c r="AT477" s="73">
        <f t="shared" si="405"/>
        <v>206.66666666666669</v>
      </c>
      <c r="AU477" s="73">
        <f t="shared" si="406"/>
        <v>706.83650947269757</v>
      </c>
      <c r="AV477" s="73">
        <f t="shared" si="407"/>
        <v>1985.5798685426819</v>
      </c>
      <c r="AW477" s="73">
        <f t="shared" si="408"/>
        <v>116.77520334687243</v>
      </c>
      <c r="AX477" s="73">
        <f t="shared" si="409"/>
        <v>0.21320104461176151</v>
      </c>
      <c r="AY477" s="73">
        <f t="shared" si="410"/>
        <v>24.492714723266534</v>
      </c>
      <c r="AZ477" s="73">
        <f t="shared" si="411"/>
        <v>39.643221938907992</v>
      </c>
      <c r="BA477" s="73">
        <f t="shared" si="412"/>
        <v>2829.0909090909095</v>
      </c>
      <c r="BC477" s="34">
        <f t="shared" si="413"/>
        <v>0.12112777434092979</v>
      </c>
      <c r="BD477" s="34">
        <f t="shared" si="414"/>
        <v>0.65087298268338611</v>
      </c>
      <c r="BE477" s="34">
        <f t="shared" si="415"/>
        <v>0.40201400239076857</v>
      </c>
      <c r="BF477" s="34">
        <f t="shared" si="416"/>
        <v>0.3578589397499462</v>
      </c>
      <c r="BG477" s="34">
        <f t="shared" si="417"/>
        <v>8.9884637582189857</v>
      </c>
      <c r="BH477" s="34">
        <f t="shared" si="418"/>
        <v>0.61267658992040919</v>
      </c>
      <c r="BI477" s="34">
        <f t="shared" si="419"/>
        <v>1.7106878566338628</v>
      </c>
      <c r="BJ477" s="34">
        <f t="shared" si="420"/>
        <v>0.81901870535791166</v>
      </c>
      <c r="BL477" s="49">
        <f t="shared" si="421"/>
        <v>1</v>
      </c>
      <c r="BM477" s="49">
        <f t="shared" si="422"/>
        <v>0.61765354083889856</v>
      </c>
      <c r="BN477" s="49">
        <f t="shared" si="423"/>
        <v>13.809858447591116</v>
      </c>
      <c r="BO477" s="49">
        <f t="shared" si="424"/>
        <v>0.94131513554994595</v>
      </c>
      <c r="BP477" s="49">
        <f t="shared" si="425"/>
        <v>1.2583387652400364</v>
      </c>
      <c r="BU477" s="38">
        <f t="shared" si="426"/>
        <v>4.0116628560954763E-2</v>
      </c>
      <c r="BV477" s="38">
        <f t="shared" si="427"/>
        <v>2.4778177677192596E-2</v>
      </c>
      <c r="BW477" s="38">
        <f t="shared" si="427"/>
        <v>0.55400496182137615</v>
      </c>
      <c r="BX477" s="38">
        <f t="shared" si="427"/>
        <v>3.7762389651661968E-2</v>
      </c>
      <c r="BY477" s="38">
        <f t="shared" si="427"/>
        <v>5.0480308848984995E-2</v>
      </c>
    </row>
    <row r="478" spans="1:77" x14ac:dyDescent="0.25">
      <c r="A478" s="23" t="s">
        <v>1179</v>
      </c>
      <c r="B478" s="24" t="s">
        <v>1180</v>
      </c>
      <c r="C478" s="24" t="s">
        <v>94</v>
      </c>
      <c r="D478" s="24" t="s">
        <v>90</v>
      </c>
      <c r="E478" s="25">
        <v>1.76</v>
      </c>
      <c r="F478" s="26">
        <f t="shared" si="376"/>
        <v>0.39383362531815075</v>
      </c>
      <c r="G478" s="27">
        <v>6760.8297539198229</v>
      </c>
      <c r="H478" s="28">
        <f t="shared" si="377"/>
        <v>3.8300000000000005</v>
      </c>
      <c r="I478" s="27">
        <v>3.0098E-2</v>
      </c>
      <c r="J478" s="27">
        <f t="shared" si="378"/>
        <v>1.2142072005173755E-5</v>
      </c>
      <c r="K478" s="20">
        <f t="shared" si="375"/>
        <v>0.99988763974543604</v>
      </c>
      <c r="S478" s="31">
        <f t="shared" si="379"/>
        <v>5.3202150234152441</v>
      </c>
      <c r="T478" s="31">
        <f t="shared" si="380"/>
        <v>10.109633348389206</v>
      </c>
      <c r="U478" s="31">
        <f t="shared" si="381"/>
        <v>3.2985493705607229</v>
      </c>
      <c r="V478" s="31">
        <f t="shared" si="382"/>
        <v>309.81258616055402</v>
      </c>
      <c r="W478" s="31">
        <f t="shared" si="383"/>
        <v>2.9372241159465351</v>
      </c>
      <c r="X478" s="32">
        <f t="shared" si="384"/>
        <v>25901.517022341963</v>
      </c>
      <c r="Y478" s="31">
        <f t="shared" si="385"/>
        <v>73.565863039764821</v>
      </c>
      <c r="Z478" s="31">
        <f t="shared" si="386"/>
        <v>5.0220243144565879</v>
      </c>
      <c r="AA478" s="31">
        <f t="shared" si="387"/>
        <v>14.219641388142355</v>
      </c>
      <c r="AB478" s="31">
        <f t="shared" si="388"/>
        <v>2.0872072339590022</v>
      </c>
      <c r="AD478" s="73">
        <f t="shared" si="389"/>
        <v>712.00129756566525</v>
      </c>
      <c r="AE478" s="73">
        <f t="shared" si="390"/>
        <v>2.4908180309599466</v>
      </c>
      <c r="AF478" s="73">
        <f t="shared" si="391"/>
        <v>4.9457777821355541E-2</v>
      </c>
      <c r="AG478" s="73">
        <f t="shared" si="392"/>
        <v>1147.878787878788</v>
      </c>
      <c r="AH478" s="73">
        <f t="shared" si="393"/>
        <v>1997.8479203055736</v>
      </c>
      <c r="AI478" s="73">
        <f t="shared" si="394"/>
        <v>4.8416367410672456E-2</v>
      </c>
      <c r="AJ478" s="73">
        <f t="shared" si="395"/>
        <v>399.39393939393943</v>
      </c>
      <c r="AK478" s="73">
        <f t="shared" si="396"/>
        <v>117.45783991318689</v>
      </c>
      <c r="AL478" s="73">
        <f t="shared" si="397"/>
        <v>1.2064930395020714E-3</v>
      </c>
      <c r="AM478" s="73">
        <f t="shared" si="398"/>
        <v>83.63636363636364</v>
      </c>
      <c r="AN478" s="73">
        <f t="shared" si="399"/>
        <v>0.21505756703807488</v>
      </c>
      <c r="AO478" s="73">
        <f t="shared" si="400"/>
        <v>64.242424242424249</v>
      </c>
      <c r="AP478" s="73">
        <f t="shared" si="401"/>
        <v>24.668665844466069</v>
      </c>
      <c r="AQ478" s="73">
        <f t="shared" si="402"/>
        <v>927.27272727272737</v>
      </c>
      <c r="AR478" s="73">
        <f t="shared" si="403"/>
        <v>39.968190323509987</v>
      </c>
      <c r="AS478" s="73">
        <f t="shared" si="404"/>
        <v>0.59888638735168032</v>
      </c>
      <c r="AT478" s="73">
        <f t="shared" si="405"/>
        <v>206.66666666666669</v>
      </c>
      <c r="AU478" s="73">
        <f t="shared" si="406"/>
        <v>712.00129756566525</v>
      </c>
      <c r="AV478" s="73">
        <f t="shared" si="407"/>
        <v>1997.8479203055736</v>
      </c>
      <c r="AW478" s="73">
        <f t="shared" si="408"/>
        <v>117.45783991318689</v>
      </c>
      <c r="AX478" s="73">
        <f t="shared" si="409"/>
        <v>0.21505756703807488</v>
      </c>
      <c r="AY478" s="73">
        <f t="shared" si="410"/>
        <v>24.668665844466069</v>
      </c>
      <c r="AZ478" s="73">
        <f t="shared" si="411"/>
        <v>39.968190323509987</v>
      </c>
      <c r="BA478" s="73">
        <f t="shared" si="412"/>
        <v>2829.0909090909095</v>
      </c>
      <c r="BC478" s="34">
        <f t="shared" si="413"/>
        <v>8.8770273238873196E-2</v>
      </c>
      <c r="BD478" s="34">
        <f t="shared" si="414"/>
        <v>0.47353656061521138</v>
      </c>
      <c r="BE478" s="34">
        <f t="shared" si="415"/>
        <v>0.29280603297884045</v>
      </c>
      <c r="BF478" s="34">
        <f t="shared" si="416"/>
        <v>0.2607355091364662</v>
      </c>
      <c r="BG478" s="34">
        <f t="shared" si="417"/>
        <v>6.5304617630934469</v>
      </c>
      <c r="BH478" s="34">
        <f t="shared" si="418"/>
        <v>0.44580647060657613</v>
      </c>
      <c r="BI478" s="34">
        <f t="shared" si="419"/>
        <v>1.2436465572894368</v>
      </c>
      <c r="BJ478" s="34">
        <f t="shared" si="420"/>
        <v>0.59584239506994019</v>
      </c>
      <c r="BL478" s="49">
        <f t="shared" si="421"/>
        <v>1</v>
      </c>
      <c r="BM478" s="49">
        <f t="shared" si="422"/>
        <v>0.61833880914798078</v>
      </c>
      <c r="BN478" s="49">
        <f t="shared" si="423"/>
        <v>13.790829064199757</v>
      </c>
      <c r="BO478" s="49">
        <f t="shared" si="424"/>
        <v>0.94144044554319362</v>
      </c>
      <c r="BP478" s="49">
        <f t="shared" si="425"/>
        <v>1.2582817138677338</v>
      </c>
      <c r="BU478" s="38">
        <f t="shared" si="426"/>
        <v>4.0129577091764811E-2</v>
      </c>
      <c r="BV478" s="38">
        <f t="shared" si="427"/>
        <v>2.4813674910533944E-2</v>
      </c>
      <c r="BW478" s="38">
        <f t="shared" si="427"/>
        <v>0.55342013809115487</v>
      </c>
      <c r="BX478" s="38">
        <f t="shared" si="427"/>
        <v>3.7779606936730999E-2</v>
      </c>
      <c r="BY478" s="38">
        <f t="shared" si="427"/>
        <v>5.0494313039813173E-2</v>
      </c>
    </row>
    <row r="479" spans="1:77" x14ac:dyDescent="0.25">
      <c r="A479" s="23" t="s">
        <v>1181</v>
      </c>
      <c r="B479" s="24" t="s">
        <v>1182</v>
      </c>
      <c r="C479" s="24" t="s">
        <v>320</v>
      </c>
      <c r="D479" s="24" t="s">
        <v>66</v>
      </c>
      <c r="E479" s="25">
        <v>4.97</v>
      </c>
      <c r="F479" s="26">
        <f t="shared" si="376"/>
        <v>0.13946623351306747</v>
      </c>
      <c r="G479" s="27">
        <v>2187.7616239495528</v>
      </c>
      <c r="H479" s="28">
        <f t="shared" si="377"/>
        <v>3.34</v>
      </c>
      <c r="I479" s="27">
        <v>1.3231000000000001E-4</v>
      </c>
      <c r="J479" s="27">
        <f t="shared" si="378"/>
        <v>5.3376222573079264E-8</v>
      </c>
      <c r="K479" s="20">
        <f t="shared" si="375"/>
        <v>0.99993749237678964</v>
      </c>
      <c r="S479" s="31">
        <f t="shared" si="379"/>
        <v>5.2363525126063557</v>
      </c>
      <c r="T479" s="31">
        <f t="shared" si="380"/>
        <v>9.7532656658315897</v>
      </c>
      <c r="U479" s="31">
        <f t="shared" si="381"/>
        <v>3.2545834299186485</v>
      </c>
      <c r="V479" s="31">
        <f t="shared" si="382"/>
        <v>100.81729700663678</v>
      </c>
      <c r="W479" s="31">
        <f t="shared" si="383"/>
        <v>2.9001832489938826</v>
      </c>
      <c r="X479" s="32">
        <f t="shared" si="384"/>
        <v>1918766.3612004945</v>
      </c>
      <c r="Y479" s="31">
        <f t="shared" si="385"/>
        <v>72.18391298476368</v>
      </c>
      <c r="Z479" s="31">
        <f t="shared" si="386"/>
        <v>4.9441957415297964</v>
      </c>
      <c r="AA479" s="31">
        <f t="shared" si="387"/>
        <v>13.968183100790384</v>
      </c>
      <c r="AB479" s="31">
        <f t="shared" si="388"/>
        <v>2.0839002815824768</v>
      </c>
      <c r="AD479" s="73">
        <f t="shared" si="389"/>
        <v>723.40431452628673</v>
      </c>
      <c r="AE479" s="73">
        <f t="shared" si="390"/>
        <v>0.88206030875040364</v>
      </c>
      <c r="AF479" s="73">
        <f t="shared" si="391"/>
        <v>5.1264880618564455E-2</v>
      </c>
      <c r="AG479" s="73">
        <f t="shared" si="392"/>
        <v>1147.878787878788</v>
      </c>
      <c r="AH479" s="73">
        <f t="shared" si="393"/>
        <v>2024.8367085690973</v>
      </c>
      <c r="AI479" s="73">
        <f t="shared" si="394"/>
        <v>0.14878399287983837</v>
      </c>
      <c r="AJ479" s="73">
        <f t="shared" si="395"/>
        <v>399.39393939393943</v>
      </c>
      <c r="AK479" s="73">
        <f t="shared" si="396"/>
        <v>118.95800036762701</v>
      </c>
      <c r="AL479" s="73">
        <f t="shared" si="397"/>
        <v>1.6286506075939408E-5</v>
      </c>
      <c r="AM479" s="73">
        <f t="shared" si="398"/>
        <v>83.63636363636364</v>
      </c>
      <c r="AN479" s="73">
        <f t="shared" si="399"/>
        <v>0.21917481150859025</v>
      </c>
      <c r="AO479" s="73">
        <f t="shared" si="400"/>
        <v>64.242424242424249</v>
      </c>
      <c r="AP479" s="73">
        <f t="shared" si="401"/>
        <v>25.056985231288856</v>
      </c>
      <c r="AQ479" s="73">
        <f t="shared" si="402"/>
        <v>927.27272727272737</v>
      </c>
      <c r="AR479" s="73">
        <f t="shared" si="403"/>
        <v>40.687706427701002</v>
      </c>
      <c r="AS479" s="73">
        <f t="shared" si="404"/>
        <v>0.5998367633266849</v>
      </c>
      <c r="AT479" s="73">
        <f t="shared" si="405"/>
        <v>206.66666666666669</v>
      </c>
      <c r="AU479" s="73">
        <f t="shared" si="406"/>
        <v>723.40431452628673</v>
      </c>
      <c r="AV479" s="73">
        <f t="shared" si="407"/>
        <v>2024.8367085690973</v>
      </c>
      <c r="AW479" s="73">
        <f t="shared" si="408"/>
        <v>118.95800036762701</v>
      </c>
      <c r="AX479" s="73">
        <f t="shared" si="409"/>
        <v>0.21917481150859025</v>
      </c>
      <c r="AY479" s="73">
        <f t="shared" si="410"/>
        <v>25.056985231288856</v>
      </c>
      <c r="AZ479" s="73">
        <f t="shared" si="411"/>
        <v>40.687706427701002</v>
      </c>
      <c r="BA479" s="73">
        <f t="shared" si="412"/>
        <v>2829.0909090909095</v>
      </c>
      <c r="BC479" s="34">
        <f t="shared" si="413"/>
        <v>0.14088078799123543</v>
      </c>
      <c r="BD479" s="34">
        <f t="shared" si="414"/>
        <v>0.73964994260840333</v>
      </c>
      <c r="BE479" s="34">
        <f t="shared" si="415"/>
        <v>0.45847458970564769</v>
      </c>
      <c r="BF479" s="34">
        <f t="shared" si="416"/>
        <v>0.40858004549866134</v>
      </c>
      <c r="BG479" s="34">
        <f t="shared" si="417"/>
        <v>10.169326541584278</v>
      </c>
      <c r="BH479" s="34">
        <f t="shared" si="418"/>
        <v>0.69654219204962842</v>
      </c>
      <c r="BI479" s="34">
        <f t="shared" si="419"/>
        <v>1.9392591966839314</v>
      </c>
      <c r="BJ479" s="34">
        <f t="shared" si="420"/>
        <v>0.9305911678323171</v>
      </c>
      <c r="BL479" s="49">
        <f t="shared" si="421"/>
        <v>1</v>
      </c>
      <c r="BM479" s="49">
        <f t="shared" si="422"/>
        <v>0.61985347837494564</v>
      </c>
      <c r="BN479" s="49">
        <f t="shared" si="423"/>
        <v>13.748837058949489</v>
      </c>
      <c r="BO479" s="49">
        <f t="shared" si="424"/>
        <v>0.94171871303504218</v>
      </c>
      <c r="BP479" s="49">
        <f t="shared" si="425"/>
        <v>1.2581508011080922</v>
      </c>
      <c r="BU479" s="38">
        <f t="shared" si="426"/>
        <v>4.0158272554309517E-2</v>
      </c>
      <c r="BV479" s="38">
        <f t="shared" si="427"/>
        <v>2.4892244928317868E-2</v>
      </c>
      <c r="BW479" s="38">
        <f t="shared" si="427"/>
        <v>0.55212954591808483</v>
      </c>
      <c r="BX479" s="38">
        <f t="shared" si="427"/>
        <v>3.7817796747554817E-2</v>
      </c>
      <c r="BY479" s="38">
        <f t="shared" si="427"/>
        <v>5.0525162785321633E-2</v>
      </c>
    </row>
    <row r="480" spans="1:77" x14ac:dyDescent="0.25">
      <c r="A480" s="23" t="s">
        <v>1183</v>
      </c>
      <c r="B480" s="24" t="s">
        <v>1184</v>
      </c>
      <c r="C480" s="24" t="s">
        <v>65</v>
      </c>
      <c r="D480" s="24" t="s">
        <v>66</v>
      </c>
      <c r="E480" s="25">
        <v>0.64300000000000002</v>
      </c>
      <c r="F480" s="26">
        <f t="shared" si="376"/>
        <v>1.0779893943389507</v>
      </c>
      <c r="G480" s="27">
        <v>234422.88153199267</v>
      </c>
      <c r="H480" s="28">
        <f t="shared" si="377"/>
        <v>5.370000000000001</v>
      </c>
      <c r="I480" s="27">
        <v>0.40940518124479885</v>
      </c>
      <c r="J480" s="27">
        <f t="shared" si="378"/>
        <v>1.6516137916026179E-4</v>
      </c>
      <c r="K480" s="20">
        <f t="shared" si="375"/>
        <v>0.99736794236124249</v>
      </c>
      <c r="S480" s="31">
        <f t="shared" si="379"/>
        <v>5.3602839635680235</v>
      </c>
      <c r="T480" s="31">
        <f t="shared" si="380"/>
        <v>10.285035586412222</v>
      </c>
      <c r="U480" s="31">
        <f t="shared" si="381"/>
        <v>3.3195559994745949</v>
      </c>
      <c r="V480" s="31">
        <f t="shared" si="382"/>
        <v>10714.270816053957</v>
      </c>
      <c r="W480" s="31">
        <f t="shared" si="383"/>
        <v>2.9549219915147398</v>
      </c>
      <c r="X480" s="32">
        <f t="shared" si="384"/>
        <v>65830.172163217183</v>
      </c>
      <c r="Y480" s="31">
        <f t="shared" si="385"/>
        <v>74.226149424156048</v>
      </c>
      <c r="Z480" s="31">
        <f t="shared" si="386"/>
        <v>5.0592102799219738</v>
      </c>
      <c r="AA480" s="31">
        <f t="shared" si="387"/>
        <v>14.339786456178629</v>
      </c>
      <c r="AB480" s="31">
        <f t="shared" si="388"/>
        <v>2.0887499098101219</v>
      </c>
      <c r="AD480" s="73">
        <f t="shared" si="389"/>
        <v>706.67897927529805</v>
      </c>
      <c r="AE480" s="73">
        <f t="shared" si="390"/>
        <v>6.8177911889416887</v>
      </c>
      <c r="AF480" s="73">
        <f t="shared" si="391"/>
        <v>4.8614318910141695E-2</v>
      </c>
      <c r="AG480" s="73">
        <f t="shared" si="392"/>
        <v>1147.878787878788</v>
      </c>
      <c r="AH480" s="73">
        <f t="shared" si="393"/>
        <v>1985.205250654918</v>
      </c>
      <c r="AI480" s="73">
        <f t="shared" si="394"/>
        <v>1.4000019467049899E-3</v>
      </c>
      <c r="AJ480" s="73">
        <f t="shared" si="395"/>
        <v>399.39393939393943</v>
      </c>
      <c r="AK480" s="73">
        <f t="shared" si="396"/>
        <v>116.75435121153487</v>
      </c>
      <c r="AL480" s="73">
        <f t="shared" si="397"/>
        <v>4.747063386454431E-4</v>
      </c>
      <c r="AM480" s="73">
        <f t="shared" si="398"/>
        <v>83.63636363636364</v>
      </c>
      <c r="AN480" s="73">
        <f t="shared" si="399"/>
        <v>0.21314450022163389</v>
      </c>
      <c r="AO480" s="73">
        <f t="shared" si="400"/>
        <v>64.242424242424249</v>
      </c>
      <c r="AP480" s="73">
        <f t="shared" si="401"/>
        <v>24.487347396444651</v>
      </c>
      <c r="AQ480" s="73">
        <f t="shared" si="402"/>
        <v>927.27272727272737</v>
      </c>
      <c r="AR480" s="73">
        <f t="shared" si="403"/>
        <v>39.633319162047478</v>
      </c>
      <c r="AS480" s="73">
        <f t="shared" si="404"/>
        <v>0.59844407132189004</v>
      </c>
      <c r="AT480" s="73">
        <f t="shared" si="405"/>
        <v>206.66666666666669</v>
      </c>
      <c r="AU480" s="73">
        <f t="shared" si="406"/>
        <v>706.67897927529805</v>
      </c>
      <c r="AV480" s="73">
        <f t="shared" si="407"/>
        <v>1985.205250654918</v>
      </c>
      <c r="AW480" s="73">
        <f t="shared" si="408"/>
        <v>116.75435121153487</v>
      </c>
      <c r="AX480" s="73">
        <f t="shared" si="409"/>
        <v>0.21314450022163389</v>
      </c>
      <c r="AY480" s="73">
        <f t="shared" si="410"/>
        <v>24.487347396444651</v>
      </c>
      <c r="AZ480" s="73">
        <f t="shared" si="411"/>
        <v>39.633319162047478</v>
      </c>
      <c r="BA480" s="73">
        <f t="shared" si="412"/>
        <v>2829.0909090909095</v>
      </c>
      <c r="BC480" s="34">
        <f t="shared" si="413"/>
        <v>4.4514739281151884E-2</v>
      </c>
      <c r="BD480" s="34">
        <f t="shared" si="414"/>
        <v>0.23925080130375101</v>
      </c>
      <c r="BE480" s="34">
        <f t="shared" si="415"/>
        <v>0.14776906563642964</v>
      </c>
      <c r="BF480" s="34">
        <f t="shared" si="416"/>
        <v>0.1315370472377739</v>
      </c>
      <c r="BG480" s="34">
        <f t="shared" si="417"/>
        <v>3.3041576894601286</v>
      </c>
      <c r="BH480" s="34">
        <f t="shared" si="418"/>
        <v>0.22520942657925011</v>
      </c>
      <c r="BI480" s="34">
        <f t="shared" si="419"/>
        <v>0.62883672314758099</v>
      </c>
      <c r="BJ480" s="34">
        <f t="shared" si="420"/>
        <v>0.30105888703772365</v>
      </c>
      <c r="BL480" s="49">
        <f t="shared" si="421"/>
        <v>1</v>
      </c>
      <c r="BM480" s="49">
        <f t="shared" si="422"/>
        <v>0.61763247952019662</v>
      </c>
      <c r="BN480" s="49">
        <f t="shared" si="423"/>
        <v>13.810435206297157</v>
      </c>
      <c r="BO480" s="49">
        <f t="shared" si="424"/>
        <v>0.94131106500799522</v>
      </c>
      <c r="BP480" s="49">
        <f t="shared" si="425"/>
        <v>1.2583401409615409</v>
      </c>
      <c r="BU480" s="38">
        <f t="shared" si="426"/>
        <v>4.0116244638357175E-2</v>
      </c>
      <c r="BV480" s="38">
        <f t="shared" si="427"/>
        <v>2.4777095645027336E-2</v>
      </c>
      <c r="BW480" s="38">
        <f t="shared" si="427"/>
        <v>0.55402279729799753</v>
      </c>
      <c r="BX480" s="38">
        <f t="shared" si="427"/>
        <v>3.7761864964653273E-2</v>
      </c>
      <c r="BY480" s="38">
        <f t="shared" si="427"/>
        <v>5.0479880933078029E-2</v>
      </c>
    </row>
    <row r="481" spans="1:77" x14ac:dyDescent="0.25">
      <c r="A481" s="23" t="s">
        <v>1185</v>
      </c>
      <c r="B481" s="24" t="s">
        <v>1186</v>
      </c>
      <c r="C481" s="24" t="s">
        <v>1187</v>
      </c>
      <c r="D481" s="24" t="s">
        <v>66</v>
      </c>
      <c r="E481" s="25">
        <v>2.2799999999999999E-3</v>
      </c>
      <c r="F481" s="26">
        <f t="shared" si="376"/>
        <v>304.01192129822164</v>
      </c>
      <c r="G481" s="27">
        <v>1.7378008287493755E-2</v>
      </c>
      <c r="H481" s="28">
        <f t="shared" si="377"/>
        <v>-1.76</v>
      </c>
      <c r="I481" s="27">
        <v>1.7473E-3</v>
      </c>
      <c r="J481" s="27">
        <f t="shared" si="378"/>
        <v>7.0489209962921466E-7</v>
      </c>
      <c r="K481" s="20">
        <f t="shared" si="375"/>
        <v>0.8565384450414536</v>
      </c>
      <c r="S481" s="31">
        <f t="shared" si="379"/>
        <v>0.87197586397099958</v>
      </c>
      <c r="T481" s="31">
        <f t="shared" si="380"/>
        <v>0.79991459753239536</v>
      </c>
      <c r="U481" s="31">
        <f t="shared" si="381"/>
        <v>0.96650592278515557</v>
      </c>
      <c r="V481" s="31">
        <f t="shared" si="382"/>
        <v>0.83447840859285283</v>
      </c>
      <c r="W481" s="31">
        <f t="shared" si="383"/>
        <v>0.97250074564302336</v>
      </c>
      <c r="X481" s="32">
        <f t="shared" si="384"/>
        <v>1357.946736426263</v>
      </c>
      <c r="Y481" s="31">
        <f t="shared" si="385"/>
        <v>0.26440459594456411</v>
      </c>
      <c r="Z481" s="31">
        <f t="shared" si="386"/>
        <v>0.89383756596347119</v>
      </c>
      <c r="AA481" s="31">
        <f t="shared" si="387"/>
        <v>0.88177933301212463</v>
      </c>
      <c r="AB481" s="31">
        <f t="shared" si="388"/>
        <v>0.89450262381174439</v>
      </c>
      <c r="AD481" s="73">
        <f t="shared" si="389"/>
        <v>4344.1569388736916</v>
      </c>
      <c r="AE481" s="73">
        <f t="shared" si="390"/>
        <v>1922.7367256532921</v>
      </c>
      <c r="AF481" s="73">
        <f t="shared" si="391"/>
        <v>0.62506672780121475</v>
      </c>
      <c r="AG481" s="73">
        <f t="shared" si="392"/>
        <v>1147.878787878788</v>
      </c>
      <c r="AH481" s="73">
        <f t="shared" si="393"/>
        <v>6818.3751849236096</v>
      </c>
      <c r="AI481" s="73">
        <f t="shared" si="394"/>
        <v>17.975300313993614</v>
      </c>
      <c r="AJ481" s="73">
        <f t="shared" si="395"/>
        <v>399.39393939393943</v>
      </c>
      <c r="AK481" s="73">
        <f t="shared" si="396"/>
        <v>354.75551206069656</v>
      </c>
      <c r="AL481" s="73">
        <f t="shared" si="397"/>
        <v>2.3012684637573697E-2</v>
      </c>
      <c r="AM481" s="73">
        <f t="shared" si="398"/>
        <v>83.63636363636364</v>
      </c>
      <c r="AN481" s="73">
        <f t="shared" si="399"/>
        <v>59.835932374281107</v>
      </c>
      <c r="AO481" s="73">
        <f t="shared" si="400"/>
        <v>64.242424242424249</v>
      </c>
      <c r="AP481" s="73">
        <f t="shared" si="401"/>
        <v>138.60084247250836</v>
      </c>
      <c r="AQ481" s="73">
        <f t="shared" si="402"/>
        <v>927.27272727272737</v>
      </c>
      <c r="AR481" s="73">
        <f t="shared" si="403"/>
        <v>644.53011321089627</v>
      </c>
      <c r="AS481" s="73">
        <f t="shared" si="404"/>
        <v>1.39742463210826</v>
      </c>
      <c r="AT481" s="73">
        <f t="shared" si="405"/>
        <v>206.66666666666669</v>
      </c>
      <c r="AU481" s="73">
        <f t="shared" si="406"/>
        <v>4344.1569388736916</v>
      </c>
      <c r="AV481" s="73">
        <f t="shared" si="407"/>
        <v>6818.3751849236096</v>
      </c>
      <c r="AW481" s="73">
        <f t="shared" si="408"/>
        <v>354.75551206069656</v>
      </c>
      <c r="AX481" s="73">
        <f t="shared" si="409"/>
        <v>59.835932374281107</v>
      </c>
      <c r="AY481" s="73">
        <f t="shared" si="410"/>
        <v>138.60084247250836</v>
      </c>
      <c r="AZ481" s="73">
        <f t="shared" si="411"/>
        <v>644.53011321089627</v>
      </c>
      <c r="BA481" s="73">
        <f t="shared" si="412"/>
        <v>2829.0909090909095</v>
      </c>
      <c r="BC481" s="34">
        <f t="shared" si="413"/>
        <v>1.0679526584970165E-3</v>
      </c>
      <c r="BD481" s="34">
        <f t="shared" si="414"/>
        <v>9.3244801580413133E-4</v>
      </c>
      <c r="BE481" s="34">
        <f t="shared" si="415"/>
        <v>1.0294685789871017E-3</v>
      </c>
      <c r="BF481" s="34">
        <f t="shared" si="416"/>
        <v>1.0385173889708955E-3</v>
      </c>
      <c r="BG481" s="34">
        <f t="shared" si="417"/>
        <v>2.8237159115782675E-4</v>
      </c>
      <c r="BH481" s="34">
        <f t="shared" si="418"/>
        <v>9.545762048351914E-4</v>
      </c>
      <c r="BI481" s="34">
        <f t="shared" si="419"/>
        <v>9.3966127574100582E-4</v>
      </c>
      <c r="BJ481" s="34">
        <f t="shared" si="420"/>
        <v>1.0504846500470025E-3</v>
      </c>
      <c r="BL481" s="49">
        <f t="shared" si="421"/>
        <v>1</v>
      </c>
      <c r="BM481" s="49">
        <f t="shared" si="422"/>
        <v>1.1040492998414513</v>
      </c>
      <c r="BN481" s="49">
        <f t="shared" si="423"/>
        <v>0.30282823961431571</v>
      </c>
      <c r="BO481" s="49">
        <f t="shared" si="424"/>
        <v>1.0237312843783328</v>
      </c>
      <c r="BP481" s="49">
        <f t="shared" si="425"/>
        <v>1.1265878979227362</v>
      </c>
      <c r="BU481" s="38">
        <f t="shared" si="426"/>
        <v>5.5367278377707503E-2</v>
      </c>
      <c r="BV481" s="38">
        <f t="shared" si="427"/>
        <v>6.1128204927034691E-2</v>
      </c>
      <c r="BW481" s="38">
        <f t="shared" si="427"/>
        <v>1.6766775443356929E-2</v>
      </c>
      <c r="BX481" s="38">
        <f t="shared" si="427"/>
        <v>5.6681215006143197E-2</v>
      </c>
      <c r="BY481" s="38">
        <f t="shared" si="427"/>
        <v>6.2376105761244457E-2</v>
      </c>
    </row>
    <row r="482" spans="1:77" x14ac:dyDescent="0.25">
      <c r="A482" s="23" t="s">
        <v>1188</v>
      </c>
      <c r="B482" s="24" t="s">
        <v>1189</v>
      </c>
      <c r="C482" s="24" t="s">
        <v>860</v>
      </c>
      <c r="D482" s="24" t="s">
        <v>212</v>
      </c>
      <c r="E482" s="25">
        <v>9.4599999999999997E-3</v>
      </c>
      <c r="F482" s="26">
        <f t="shared" si="376"/>
        <v>73.271372152214099</v>
      </c>
      <c r="G482" s="27">
        <v>2.0417379446695288E-4</v>
      </c>
      <c r="H482" s="28">
        <f t="shared" si="377"/>
        <v>-3.69</v>
      </c>
      <c r="I482" s="27">
        <v>3.8914196800850987E-8</v>
      </c>
      <c r="J482" s="27">
        <f t="shared" si="378"/>
        <v>1.5698683619490825E-11</v>
      </c>
      <c r="K482" s="20">
        <f t="shared" si="375"/>
        <v>6.5562590282240138E-2</v>
      </c>
      <c r="S482" s="31">
        <f t="shared" si="379"/>
        <v>0.87074632888647063</v>
      </c>
      <c r="T482" s="31">
        <f t="shared" si="380"/>
        <v>0.79867248709899585</v>
      </c>
      <c r="U482" s="31">
        <f t="shared" si="381"/>
        <v>0.9658613240720676</v>
      </c>
      <c r="V482" s="31">
        <f t="shared" si="382"/>
        <v>0.83369354153998099</v>
      </c>
      <c r="W482" s="31">
        <f t="shared" si="383"/>
        <v>0.97195767764946606</v>
      </c>
      <c r="X482" s="32">
        <f t="shared" si="384"/>
        <v>60922908.696628816</v>
      </c>
      <c r="Y482" s="31">
        <f t="shared" si="385"/>
        <v>0.24414338433401747</v>
      </c>
      <c r="Z482" s="31">
        <f t="shared" si="386"/>
        <v>0.89269649637147708</v>
      </c>
      <c r="AA482" s="31">
        <f t="shared" si="387"/>
        <v>0.87809262266190169</v>
      </c>
      <c r="AB482" s="31">
        <f t="shared" si="388"/>
        <v>0.89222049248445034</v>
      </c>
      <c r="AD482" s="73">
        <f t="shared" si="389"/>
        <v>4350.2910943583038</v>
      </c>
      <c r="AE482" s="73">
        <f t="shared" si="390"/>
        <v>463.40800575999009</v>
      </c>
      <c r="AF482" s="73">
        <f t="shared" si="391"/>
        <v>0.62603884330126514</v>
      </c>
      <c r="AG482" s="73">
        <f t="shared" si="392"/>
        <v>1147.878787878788</v>
      </c>
      <c r="AH482" s="73">
        <f t="shared" si="393"/>
        <v>6822.9256475625152</v>
      </c>
      <c r="AI482" s="73">
        <f t="shared" si="394"/>
        <v>17.992222864402091</v>
      </c>
      <c r="AJ482" s="73">
        <f t="shared" si="395"/>
        <v>399.39393939393943</v>
      </c>
      <c r="AK482" s="73">
        <f t="shared" si="396"/>
        <v>354.95372682721205</v>
      </c>
      <c r="AL482" s="73">
        <f t="shared" si="397"/>
        <v>5.1294333557861177E-7</v>
      </c>
      <c r="AM482" s="73">
        <f t="shared" si="398"/>
        <v>83.63636363636364</v>
      </c>
      <c r="AN482" s="73">
        <f t="shared" si="399"/>
        <v>64.801655656346497</v>
      </c>
      <c r="AO482" s="73">
        <f t="shared" si="400"/>
        <v>64.242424242424249</v>
      </c>
      <c r="AP482" s="73">
        <f t="shared" si="401"/>
        <v>138.77800594006197</v>
      </c>
      <c r="AQ482" s="73">
        <f t="shared" si="402"/>
        <v>927.27272727272737</v>
      </c>
      <c r="AR482" s="73">
        <f t="shared" si="403"/>
        <v>647.23620113155516</v>
      </c>
      <c r="AS482" s="73">
        <f t="shared" si="404"/>
        <v>1.4009989801055651</v>
      </c>
      <c r="AT482" s="73">
        <f t="shared" si="405"/>
        <v>206.66666666666669</v>
      </c>
      <c r="AU482" s="73">
        <f t="shared" si="406"/>
        <v>4350.2910943583038</v>
      </c>
      <c r="AV482" s="73">
        <f t="shared" si="407"/>
        <v>6822.9256475625152</v>
      </c>
      <c r="AW482" s="73">
        <f t="shared" si="408"/>
        <v>354.95372682721205</v>
      </c>
      <c r="AX482" s="73">
        <f t="shared" si="409"/>
        <v>64.801655656346497</v>
      </c>
      <c r="AY482" s="73">
        <f t="shared" si="410"/>
        <v>138.77800594006197</v>
      </c>
      <c r="AZ482" s="73">
        <f t="shared" si="411"/>
        <v>647.23620113155516</v>
      </c>
      <c r="BA482" s="73">
        <f t="shared" si="412"/>
        <v>2829.0909090909095</v>
      </c>
      <c r="BC482" s="34">
        <f t="shared" si="413"/>
        <v>3.3620006769775071E-4</v>
      </c>
      <c r="BD482" s="34">
        <f t="shared" si="414"/>
        <v>2.9312671149090032E-4</v>
      </c>
      <c r="BE482" s="34">
        <f t="shared" si="415"/>
        <v>3.2386859308835875E-4</v>
      </c>
      <c r="BF482" s="34">
        <f t="shared" si="416"/>
        <v>3.2677223655288066E-4</v>
      </c>
      <c r="BG482" s="34">
        <f t="shared" si="417"/>
        <v>8.2081022341054654E-5</v>
      </c>
      <c r="BH482" s="34">
        <f t="shared" si="418"/>
        <v>3.0012462251363545E-4</v>
      </c>
      <c r="BI482" s="34">
        <f t="shared" si="419"/>
        <v>2.9457716132941849E-4</v>
      </c>
      <c r="BJ482" s="34">
        <f t="shared" si="420"/>
        <v>3.3016184206792628E-4</v>
      </c>
      <c r="BL482" s="49">
        <f t="shared" si="421"/>
        <v>1</v>
      </c>
      <c r="BM482" s="49">
        <f t="shared" si="422"/>
        <v>1.1048757427840648</v>
      </c>
      <c r="BN482" s="49">
        <f t="shared" si="423"/>
        <v>0.28001891033258064</v>
      </c>
      <c r="BO482" s="49">
        <f t="shared" si="424"/>
        <v>1.0238733310490278</v>
      </c>
      <c r="BP482" s="49">
        <f t="shared" si="425"/>
        <v>1.1263451235428459</v>
      </c>
      <c r="BU482" s="38">
        <f t="shared" si="426"/>
        <v>5.540359536203545E-2</v>
      </c>
      <c r="BV482" s="38">
        <f t="shared" si="427"/>
        <v>6.1214088578536684E-2</v>
      </c>
      <c r="BW482" s="38">
        <f t="shared" si="427"/>
        <v>1.5514054401784385E-2</v>
      </c>
      <c r="BX482" s="38">
        <f t="shared" si="427"/>
        <v>5.6726263735419703E-2</v>
      </c>
      <c r="BY482" s="38">
        <f t="shared" si="427"/>
        <v>6.2403569462769662E-2</v>
      </c>
    </row>
    <row r="483" spans="1:77" x14ac:dyDescent="0.25">
      <c r="A483" s="23" t="s">
        <v>1190</v>
      </c>
      <c r="B483" s="24" t="s">
        <v>1191</v>
      </c>
      <c r="C483" s="24" t="s">
        <v>77</v>
      </c>
      <c r="D483" s="24" t="s">
        <v>66</v>
      </c>
      <c r="E483" s="25">
        <v>5.39</v>
      </c>
      <c r="F483" s="26">
        <f t="shared" si="376"/>
        <v>0.12859873479776351</v>
      </c>
      <c r="G483" s="27">
        <v>36307.805477010166</v>
      </c>
      <c r="H483" s="28">
        <f t="shared" si="377"/>
        <v>4.5600000000000005</v>
      </c>
      <c r="I483" s="27">
        <v>15.554</v>
      </c>
      <c r="J483" s="27">
        <f t="shared" si="378"/>
        <v>6.2747620429421417E-3</v>
      </c>
      <c r="K483" s="20">
        <f t="shared" si="375"/>
        <v>0.99956019947076113</v>
      </c>
      <c r="S483" s="31">
        <f t="shared" si="379"/>
        <v>5.3537421990368266</v>
      </c>
      <c r="T483" s="31">
        <f t="shared" si="380"/>
        <v>10.256165801947429</v>
      </c>
      <c r="U483" s="31">
        <f t="shared" si="381"/>
        <v>3.3161263999038351</v>
      </c>
      <c r="V483" s="31">
        <f t="shared" si="382"/>
        <v>1660.1486317578422</v>
      </c>
      <c r="W483" s="31">
        <f t="shared" si="383"/>
        <v>2.9520325880459142</v>
      </c>
      <c r="X483" s="32">
        <f t="shared" si="384"/>
        <v>268.50021249205895</v>
      </c>
      <c r="Y483" s="31">
        <f t="shared" si="385"/>
        <v>74.11834926689275</v>
      </c>
      <c r="Z483" s="31">
        <f t="shared" si="386"/>
        <v>5.0531391977068658</v>
      </c>
      <c r="AA483" s="31">
        <f t="shared" si="387"/>
        <v>14.320171244454009</v>
      </c>
      <c r="AB483" s="31">
        <f t="shared" si="388"/>
        <v>2.0884996615860687</v>
      </c>
      <c r="AD483" s="73">
        <f t="shared" si="389"/>
        <v>707.54247387584076</v>
      </c>
      <c r="AE483" s="73">
        <f t="shared" si="390"/>
        <v>0.81332833663998261</v>
      </c>
      <c r="AF483" s="73">
        <f t="shared" si="391"/>
        <v>4.8751161950312913E-2</v>
      </c>
      <c r="AG483" s="73">
        <f t="shared" si="392"/>
        <v>1147.878787878788</v>
      </c>
      <c r="AH483" s="73">
        <f t="shared" si="393"/>
        <v>1987.2583868308229</v>
      </c>
      <c r="AI483" s="73">
        <f t="shared" si="394"/>
        <v>9.0353355796325922E-3</v>
      </c>
      <c r="AJ483" s="73">
        <f t="shared" si="395"/>
        <v>399.39393939393943</v>
      </c>
      <c r="AK483" s="73">
        <f t="shared" si="396"/>
        <v>116.86862855005653</v>
      </c>
      <c r="AL483" s="73">
        <f t="shared" si="397"/>
        <v>0.1163872449483601</v>
      </c>
      <c r="AM483" s="73">
        <f t="shared" si="398"/>
        <v>83.63636363636364</v>
      </c>
      <c r="AN483" s="73">
        <f t="shared" si="399"/>
        <v>0.21345450457104218</v>
      </c>
      <c r="AO483" s="73">
        <f t="shared" si="400"/>
        <v>64.242424242424249</v>
      </c>
      <c r="AP483" s="73">
        <f t="shared" si="401"/>
        <v>24.516767662433207</v>
      </c>
      <c r="AQ483" s="73">
        <f t="shared" si="402"/>
        <v>927.27272727272737</v>
      </c>
      <c r="AR483" s="73">
        <f t="shared" si="403"/>
        <v>39.687607335941635</v>
      </c>
      <c r="AS483" s="73">
        <f t="shared" si="404"/>
        <v>0.59851577809244794</v>
      </c>
      <c r="AT483" s="73">
        <f t="shared" si="405"/>
        <v>206.66666666666669</v>
      </c>
      <c r="AU483" s="73">
        <f t="shared" si="406"/>
        <v>707.54247387584076</v>
      </c>
      <c r="AV483" s="73">
        <f t="shared" si="407"/>
        <v>1987.2583868308229</v>
      </c>
      <c r="AW483" s="73">
        <f t="shared" si="408"/>
        <v>116.86862855005653</v>
      </c>
      <c r="AX483" s="73">
        <f t="shared" si="409"/>
        <v>0.21345450457104218</v>
      </c>
      <c r="AY483" s="73">
        <f t="shared" si="410"/>
        <v>24.516767662433207</v>
      </c>
      <c r="AZ483" s="73">
        <f t="shared" si="411"/>
        <v>39.687607335941635</v>
      </c>
      <c r="BA483" s="73">
        <f t="shared" si="412"/>
        <v>2829.0909090909095</v>
      </c>
      <c r="BC483" s="34">
        <f t="shared" si="413"/>
        <v>0.13955847445169056</v>
      </c>
      <c r="BD483" s="34">
        <f t="shared" si="414"/>
        <v>0.74921395566095883</v>
      </c>
      <c r="BE483" s="34">
        <f t="shared" si="415"/>
        <v>0.46279143731649769</v>
      </c>
      <c r="BF483" s="34">
        <f t="shared" si="416"/>
        <v>0.4115712884990616</v>
      </c>
      <c r="BG483" s="34">
        <f t="shared" si="417"/>
        <v>10.34384375256513</v>
      </c>
      <c r="BH483" s="34">
        <f t="shared" si="418"/>
        <v>0.70520839762400966</v>
      </c>
      <c r="BI483" s="34">
        <f t="shared" si="419"/>
        <v>1.9688102713565332</v>
      </c>
      <c r="BJ483" s="34">
        <f t="shared" si="420"/>
        <v>0.94269120918188709</v>
      </c>
      <c r="BL483" s="49">
        <f t="shared" si="421"/>
        <v>1</v>
      </c>
      <c r="BM483" s="49">
        <f t="shared" si="422"/>
        <v>0.61770263863841357</v>
      </c>
      <c r="BN483" s="49">
        <f t="shared" si="423"/>
        <v>13.806261448293178</v>
      </c>
      <c r="BO483" s="49">
        <f t="shared" si="424"/>
        <v>0.94126436419870563</v>
      </c>
      <c r="BP483" s="49">
        <f t="shared" si="425"/>
        <v>1.2582403224860408</v>
      </c>
      <c r="BU483" s="38">
        <f t="shared" si="426"/>
        <v>4.0121192785311115E-2</v>
      </c>
      <c r="BV483" s="38">
        <f t="shared" si="427"/>
        <v>2.4782966648807157E-2</v>
      </c>
      <c r="BW483" s="38">
        <f t="shared" si="427"/>
        <v>0.55392367721137925</v>
      </c>
      <c r="BX483" s="38">
        <f t="shared" si="427"/>
        <v>3.7764649017959562E-2</v>
      </c>
      <c r="BY483" s="38">
        <f t="shared" si="427"/>
        <v>5.0482102548714471E-2</v>
      </c>
    </row>
    <row r="484" spans="1:77" x14ac:dyDescent="0.25">
      <c r="A484" s="23" t="s">
        <v>1192</v>
      </c>
      <c r="B484" s="24" t="s">
        <v>1193</v>
      </c>
      <c r="C484" s="24" t="s">
        <v>1194</v>
      </c>
      <c r="D484" s="24" t="s">
        <v>66</v>
      </c>
      <c r="E484" s="25">
        <v>2.5399999999999999E-4</v>
      </c>
      <c r="F484" s="26">
        <f t="shared" si="376"/>
        <v>2728.9259077163201</v>
      </c>
      <c r="G484" s="27">
        <v>7.7624711662869156E-3</v>
      </c>
      <c r="H484" s="28">
        <f t="shared" si="377"/>
        <v>-2.11</v>
      </c>
      <c r="I484" s="27">
        <v>1.7574000000000001E-7</v>
      </c>
      <c r="J484" s="27">
        <f t="shared" si="378"/>
        <v>7.0896662043632001E-11</v>
      </c>
      <c r="K484" s="20">
        <f t="shared" si="375"/>
        <v>0.72731635732596689</v>
      </c>
      <c r="S484" s="31">
        <f t="shared" si="379"/>
        <v>0.87128753688662353</v>
      </c>
      <c r="T484" s="31">
        <f t="shared" si="380"/>
        <v>0.79921918666984104</v>
      </c>
      <c r="U484" s="31">
        <f t="shared" si="381"/>
        <v>0.96614505894454206</v>
      </c>
      <c r="V484" s="31">
        <f t="shared" si="382"/>
        <v>0.83403896577155601</v>
      </c>
      <c r="W484" s="31">
        <f t="shared" si="383"/>
        <v>0.97219672145263902</v>
      </c>
      <c r="X484" s="32">
        <f t="shared" si="384"/>
        <v>13495134.558408288</v>
      </c>
      <c r="Y484" s="31">
        <f t="shared" si="385"/>
        <v>0.25306182021632029</v>
      </c>
      <c r="Z484" s="31">
        <f t="shared" si="386"/>
        <v>0.89319876426093292</v>
      </c>
      <c r="AA484" s="31">
        <f t="shared" si="387"/>
        <v>0.87971541257728736</v>
      </c>
      <c r="AB484" s="31">
        <f t="shared" si="388"/>
        <v>0.8932259444783367</v>
      </c>
      <c r="AD484" s="73">
        <f t="shared" si="389"/>
        <v>4347.5888723666139</v>
      </c>
      <c r="AE484" s="73">
        <f t="shared" si="390"/>
        <v>17259.211553108289</v>
      </c>
      <c r="AF484" s="73">
        <f t="shared" si="391"/>
        <v>0.62561060637618415</v>
      </c>
      <c r="AG484" s="73">
        <f t="shared" si="392"/>
        <v>1147.878787878788</v>
      </c>
      <c r="AH484" s="73">
        <f t="shared" si="393"/>
        <v>6820.921909179141</v>
      </c>
      <c r="AI484" s="73">
        <f t="shared" si="394"/>
        <v>17.984771234427569</v>
      </c>
      <c r="AJ484" s="73">
        <f t="shared" si="395"/>
        <v>399.39393939393943</v>
      </c>
      <c r="AK484" s="73">
        <f t="shared" si="396"/>
        <v>354.86645077809681</v>
      </c>
      <c r="AL484" s="73">
        <f t="shared" si="397"/>
        <v>2.3156493819862917E-6</v>
      </c>
      <c r="AM484" s="73">
        <f t="shared" si="398"/>
        <v>83.63636363636364</v>
      </c>
      <c r="AN484" s="73">
        <f t="shared" si="399"/>
        <v>62.517907714661057</v>
      </c>
      <c r="AO484" s="73">
        <f t="shared" si="400"/>
        <v>64.242424242424249</v>
      </c>
      <c r="AP484" s="73">
        <f t="shared" si="401"/>
        <v>138.69996761428791</v>
      </c>
      <c r="AQ484" s="73">
        <f t="shared" si="402"/>
        <v>927.27272727272737</v>
      </c>
      <c r="AR484" s="73">
        <f t="shared" si="403"/>
        <v>646.04226003986537</v>
      </c>
      <c r="AS484" s="73">
        <f t="shared" si="404"/>
        <v>1.3994219578228071</v>
      </c>
      <c r="AT484" s="73">
        <f t="shared" si="405"/>
        <v>206.66666666666669</v>
      </c>
      <c r="AU484" s="73">
        <f t="shared" si="406"/>
        <v>4347.5888723666139</v>
      </c>
      <c r="AV484" s="73">
        <f t="shared" si="407"/>
        <v>6820.921909179141</v>
      </c>
      <c r="AW484" s="73">
        <f t="shared" si="408"/>
        <v>354.86645077809681</v>
      </c>
      <c r="AX484" s="73">
        <f t="shared" si="409"/>
        <v>62.517907714661057</v>
      </c>
      <c r="AY484" s="73">
        <f t="shared" si="410"/>
        <v>138.69996761428791</v>
      </c>
      <c r="AZ484" s="73">
        <f t="shared" si="411"/>
        <v>646.04226003986537</v>
      </c>
      <c r="BA484" s="73">
        <f t="shared" si="412"/>
        <v>2829.0909090909095</v>
      </c>
      <c r="BC484" s="34">
        <f t="shared" si="413"/>
        <v>1.013995374598673E-4</v>
      </c>
      <c r="BD484" s="34">
        <f t="shared" si="414"/>
        <v>8.8463373429608697E-5</v>
      </c>
      <c r="BE484" s="34">
        <f t="shared" si="415"/>
        <v>9.770903202617118E-5</v>
      </c>
      <c r="BF484" s="34">
        <f t="shared" si="416"/>
        <v>9.8580297232020079E-5</v>
      </c>
      <c r="BG484" s="34">
        <f t="shared" si="417"/>
        <v>2.5660351518686976E-5</v>
      </c>
      <c r="BH484" s="34">
        <f t="shared" si="418"/>
        <v>9.0569941555783637E-5</v>
      </c>
      <c r="BI484" s="34">
        <f t="shared" si="419"/>
        <v>8.9009927419579326E-5</v>
      </c>
      <c r="BJ484" s="34">
        <f t="shared" si="420"/>
        <v>9.9649957516138936E-5</v>
      </c>
      <c r="BL484" s="49">
        <f t="shared" si="421"/>
        <v>1</v>
      </c>
      <c r="BM484" s="49">
        <f t="shared" si="422"/>
        <v>1.1045139727111961</v>
      </c>
      <c r="BN484" s="49">
        <f t="shared" si="423"/>
        <v>0.29006752200225788</v>
      </c>
      <c r="BO484" s="49">
        <f t="shared" si="424"/>
        <v>1.0238128848641654</v>
      </c>
      <c r="BP484" s="49">
        <f t="shared" si="425"/>
        <v>1.1264544144411532</v>
      </c>
      <c r="BU484" s="38">
        <f t="shared" si="426"/>
        <v>5.5387481170640213E-2</v>
      </c>
      <c r="BV484" s="38">
        <f t="shared" si="427"/>
        <v>6.1176246866250394E-2</v>
      </c>
      <c r="BW484" s="38">
        <f t="shared" si="427"/>
        <v>1.6066109413114323E-2</v>
      </c>
      <c r="BX484" s="38">
        <f t="shared" si="427"/>
        <v>5.6706416882672799E-2</v>
      </c>
      <c r="BY484" s="38">
        <f t="shared" si="427"/>
        <v>6.239147266944392E-2</v>
      </c>
    </row>
    <row r="485" spans="1:77" x14ac:dyDescent="0.25">
      <c r="A485" s="23" t="s">
        <v>1195</v>
      </c>
      <c r="B485" s="24" t="s">
        <v>1196</v>
      </c>
      <c r="C485" s="24" t="s">
        <v>65</v>
      </c>
      <c r="D485" s="24" t="s">
        <v>66</v>
      </c>
      <c r="E485" s="25">
        <v>6.26</v>
      </c>
      <c r="F485" s="26">
        <f t="shared" si="376"/>
        <v>0.11072638667091778</v>
      </c>
      <c r="G485" s="27">
        <v>31.622776601683803</v>
      </c>
      <c r="H485" s="28">
        <f t="shared" si="377"/>
        <v>1.5000000000000002</v>
      </c>
      <c r="I485" s="27">
        <v>3.7735187776145157E-9</v>
      </c>
      <c r="J485" s="27">
        <f t="shared" si="378"/>
        <v>1.522305027266619E-12</v>
      </c>
      <c r="K485" s="20">
        <f t="shared" si="375"/>
        <v>0.99987074616598215</v>
      </c>
      <c r="S485" s="31">
        <f t="shared" si="379"/>
        <v>2.3761778518760597</v>
      </c>
      <c r="T485" s="31">
        <f t="shared" si="380"/>
        <v>2.6418946436166348</v>
      </c>
      <c r="U485" s="31">
        <f t="shared" si="381"/>
        <v>1.7551020985499597</v>
      </c>
      <c r="V485" s="31">
        <f t="shared" si="382"/>
        <v>2.278887114109911</v>
      </c>
      <c r="W485" s="31">
        <f t="shared" si="383"/>
        <v>1.6368851668402205</v>
      </c>
      <c r="X485" s="32">
        <f t="shared" si="384"/>
        <v>1591628877.6958742</v>
      </c>
      <c r="Y485" s="31">
        <f t="shared" si="385"/>
        <v>25.051785749549232</v>
      </c>
      <c r="Z485" s="31">
        <f t="shared" si="386"/>
        <v>2.2898116786284235</v>
      </c>
      <c r="AA485" s="31">
        <f t="shared" si="387"/>
        <v>5.3920670892659892</v>
      </c>
      <c r="AB485" s="31">
        <f t="shared" si="388"/>
        <v>1.8239798307310853</v>
      </c>
      <c r="AD485" s="73">
        <f t="shared" si="389"/>
        <v>1594.1567660894013</v>
      </c>
      <c r="AE485" s="73">
        <f t="shared" si="390"/>
        <v>0.70029388729864306</v>
      </c>
      <c r="AF485" s="73">
        <f t="shared" si="391"/>
        <v>0.18925811489421188</v>
      </c>
      <c r="AG485" s="73">
        <f t="shared" si="392"/>
        <v>1147.878787878788</v>
      </c>
      <c r="AH485" s="73">
        <f t="shared" si="393"/>
        <v>3754.767318348353</v>
      </c>
      <c r="AI485" s="73">
        <f t="shared" si="394"/>
        <v>6.5821601724483436</v>
      </c>
      <c r="AJ485" s="73">
        <f t="shared" si="395"/>
        <v>399.39393939393943</v>
      </c>
      <c r="AK485" s="73">
        <f t="shared" si="396"/>
        <v>210.76615940382339</v>
      </c>
      <c r="AL485" s="73">
        <f t="shared" si="397"/>
        <v>1.9633973998536106E-8</v>
      </c>
      <c r="AM485" s="73">
        <f t="shared" si="398"/>
        <v>83.63636363636364</v>
      </c>
      <c r="AN485" s="73">
        <f t="shared" si="399"/>
        <v>0.63152765557532087</v>
      </c>
      <c r="AO485" s="73">
        <f t="shared" si="400"/>
        <v>64.242424242424249</v>
      </c>
      <c r="AP485" s="73">
        <f t="shared" si="401"/>
        <v>54.103418561617403</v>
      </c>
      <c r="AQ485" s="73">
        <f t="shared" si="402"/>
        <v>927.27272727272737</v>
      </c>
      <c r="AR485" s="73">
        <f t="shared" si="403"/>
        <v>105.4017548232508</v>
      </c>
      <c r="AS485" s="73">
        <f t="shared" si="404"/>
        <v>0.6853145955561234</v>
      </c>
      <c r="AT485" s="73">
        <f t="shared" si="405"/>
        <v>206.66666666666669</v>
      </c>
      <c r="AU485" s="73">
        <f t="shared" si="406"/>
        <v>1594.1567660894013</v>
      </c>
      <c r="AV485" s="73">
        <f t="shared" si="407"/>
        <v>3754.767318348353</v>
      </c>
      <c r="AW485" s="73">
        <f t="shared" si="408"/>
        <v>210.76615940382339</v>
      </c>
      <c r="AX485" s="73">
        <f t="shared" si="409"/>
        <v>0.63152765557532087</v>
      </c>
      <c r="AY485" s="73">
        <f t="shared" si="410"/>
        <v>54.103418561617403</v>
      </c>
      <c r="AZ485" s="73">
        <f t="shared" si="411"/>
        <v>105.4017548232508</v>
      </c>
      <c r="BA485" s="73">
        <f t="shared" si="412"/>
        <v>2829.0909090909095</v>
      </c>
      <c r="BC485" s="34">
        <f t="shared" si="413"/>
        <v>0.23780621967777391</v>
      </c>
      <c r="BD485" s="34">
        <f t="shared" si="414"/>
        <v>0.5660711406717327</v>
      </c>
      <c r="BE485" s="34">
        <f t="shared" si="415"/>
        <v>0.41664381271288536</v>
      </c>
      <c r="BF485" s="34">
        <f t="shared" si="416"/>
        <v>0.38926147353663326</v>
      </c>
      <c r="BG485" s="34">
        <f t="shared" si="417"/>
        <v>5.9574704652778312</v>
      </c>
      <c r="BH485" s="34">
        <f t="shared" si="418"/>
        <v>0.54453145906864309</v>
      </c>
      <c r="BI485" s="34">
        <f t="shared" si="419"/>
        <v>1.2739837405001262</v>
      </c>
      <c r="BJ485" s="34">
        <f t="shared" si="420"/>
        <v>0.69846372149273694</v>
      </c>
      <c r="BL485" s="49">
        <f t="shared" si="421"/>
        <v>1</v>
      </c>
      <c r="BM485" s="49">
        <f t="shared" si="422"/>
        <v>0.73602729900427666</v>
      </c>
      <c r="BN485" s="49">
        <f t="shared" si="423"/>
        <v>10.524243398468172</v>
      </c>
      <c r="BO485" s="49">
        <f t="shared" si="424"/>
        <v>0.96194880809940353</v>
      </c>
      <c r="BP485" s="49">
        <f t="shared" si="425"/>
        <v>1.2338797569929101</v>
      </c>
      <c r="BU485" s="38">
        <f t="shared" si="426"/>
        <v>4.2820167446913082E-2</v>
      </c>
      <c r="BV485" s="38">
        <f t="shared" si="427"/>
        <v>3.1516812188862292E-2</v>
      </c>
      <c r="BW485" s="38">
        <f t="shared" si="427"/>
        <v>0.45064986457447676</v>
      </c>
      <c r="BX485" s="38">
        <f t="shared" si="427"/>
        <v>4.1190809038174916E-2</v>
      </c>
      <c r="BY485" s="38">
        <f t="shared" si="427"/>
        <v>5.2834937803792829E-2</v>
      </c>
    </row>
    <row r="486" spans="1:77" x14ac:dyDescent="0.25">
      <c r="A486" s="23" t="s">
        <v>1197</v>
      </c>
      <c r="B486" s="24" t="s">
        <v>1198</v>
      </c>
      <c r="C486" s="24" t="s">
        <v>77</v>
      </c>
      <c r="D486" s="24" t="s">
        <v>66</v>
      </c>
      <c r="E486" s="25">
        <v>4.4699999999999997E-2</v>
      </c>
      <c r="F486" s="26">
        <f t="shared" si="376"/>
        <v>15.506648334674392</v>
      </c>
      <c r="G486" s="27">
        <v>37.153522909717275</v>
      </c>
      <c r="H486" s="28">
        <f t="shared" si="377"/>
        <v>1.5700000000000003</v>
      </c>
      <c r="I486" s="27">
        <v>6.9084000000000006E-6</v>
      </c>
      <c r="J486" s="27">
        <f t="shared" si="378"/>
        <v>2.7869722320600165E-9</v>
      </c>
      <c r="K486" s="20">
        <f t="shared" si="375"/>
        <v>0.99988438005261948</v>
      </c>
      <c r="S486" s="31">
        <f t="shared" si="379"/>
        <v>2.541516368749996</v>
      </c>
      <c r="T486" s="31">
        <f t="shared" si="380"/>
        <v>2.8931350187363307</v>
      </c>
      <c r="U486" s="31">
        <f t="shared" si="381"/>
        <v>1.8417828257141369</v>
      </c>
      <c r="V486" s="31">
        <f t="shared" si="382"/>
        <v>2.531649568338191</v>
      </c>
      <c r="W486" s="31">
        <f t="shared" si="383"/>
        <v>1.7099128158648587</v>
      </c>
      <c r="X486" s="32">
        <f t="shared" si="384"/>
        <v>961416.00671221537</v>
      </c>
      <c r="Y486" s="31">
        <f t="shared" si="385"/>
        <v>27.776359224441258</v>
      </c>
      <c r="Z486" s="31">
        <f t="shared" si="386"/>
        <v>2.4432540296147334</v>
      </c>
      <c r="AA486" s="31">
        <f t="shared" si="387"/>
        <v>5.887827827710618</v>
      </c>
      <c r="AB486" s="31">
        <f t="shared" si="388"/>
        <v>1.8557224559694898</v>
      </c>
      <c r="AD486" s="73">
        <f t="shared" si="389"/>
        <v>1490.4487913501289</v>
      </c>
      <c r="AE486" s="73">
        <f t="shared" si="390"/>
        <v>98.072477281644424</v>
      </c>
      <c r="AF486" s="73">
        <f t="shared" si="391"/>
        <v>0.17282290552011326</v>
      </c>
      <c r="AG486" s="73">
        <f t="shared" si="392"/>
        <v>1147.878787878788</v>
      </c>
      <c r="AH486" s="73">
        <f t="shared" si="393"/>
        <v>3578.0548650977776</v>
      </c>
      <c r="AI486" s="73">
        <f t="shared" si="394"/>
        <v>5.9249906415152873</v>
      </c>
      <c r="AJ486" s="73">
        <f t="shared" si="395"/>
        <v>399.39393939393943</v>
      </c>
      <c r="AK486" s="73">
        <f t="shared" si="396"/>
        <v>201.76467291140926</v>
      </c>
      <c r="AL486" s="73">
        <f t="shared" si="397"/>
        <v>3.2504139500304977E-5</v>
      </c>
      <c r="AM486" s="73">
        <f t="shared" si="398"/>
        <v>83.63636363636364</v>
      </c>
      <c r="AN486" s="73">
        <f t="shared" si="399"/>
        <v>0.5695813261396323</v>
      </c>
      <c r="AO486" s="73">
        <f t="shared" si="400"/>
        <v>64.242424242424249</v>
      </c>
      <c r="AP486" s="73">
        <f t="shared" si="401"/>
        <v>50.705591057860055</v>
      </c>
      <c r="AQ486" s="73">
        <f t="shared" si="402"/>
        <v>927.27272727272737</v>
      </c>
      <c r="AR486" s="73">
        <f t="shared" si="403"/>
        <v>96.526826185119631</v>
      </c>
      <c r="AS486" s="73">
        <f t="shared" si="404"/>
        <v>0.67359210747221332</v>
      </c>
      <c r="AT486" s="73">
        <f t="shared" si="405"/>
        <v>206.66666666666669</v>
      </c>
      <c r="AU486" s="73">
        <f t="shared" si="406"/>
        <v>1490.4487913501289</v>
      </c>
      <c r="AV486" s="73">
        <f t="shared" si="407"/>
        <v>3578.0548650977776</v>
      </c>
      <c r="AW486" s="73">
        <f t="shared" si="408"/>
        <v>201.76467291140926</v>
      </c>
      <c r="AX486" s="73">
        <f t="shared" si="409"/>
        <v>0.5695813261396323</v>
      </c>
      <c r="AY486" s="73">
        <f t="shared" si="410"/>
        <v>50.705591057860055</v>
      </c>
      <c r="AZ486" s="73">
        <f t="shared" si="411"/>
        <v>96.526826185119631</v>
      </c>
      <c r="BA486" s="73">
        <f t="shared" si="412"/>
        <v>2829.0909090909095</v>
      </c>
      <c r="BC486" s="34">
        <f t="shared" si="413"/>
        <v>8.1685972085344082E-3</v>
      </c>
      <c r="BD486" s="34">
        <f t="shared" si="414"/>
        <v>2.0798468125519047E-2</v>
      </c>
      <c r="BE486" s="34">
        <f t="shared" si="415"/>
        <v>1.5019910203467825E-2</v>
      </c>
      <c r="BF486" s="34">
        <f t="shared" si="416"/>
        <v>1.3967586804342994E-2</v>
      </c>
      <c r="BG486" s="34">
        <f t="shared" si="417"/>
        <v>0.22689389042401983</v>
      </c>
      <c r="BH486" s="34">
        <f t="shared" si="418"/>
        <v>1.9957958046051352E-2</v>
      </c>
      <c r="BI486" s="34">
        <f t="shared" si="419"/>
        <v>4.7761996931010631E-2</v>
      </c>
      <c r="BJ486" s="34">
        <f t="shared" si="420"/>
        <v>2.5737683335872664E-2</v>
      </c>
      <c r="BL486" s="49">
        <f t="shared" si="421"/>
        <v>1</v>
      </c>
      <c r="BM486" s="49">
        <f t="shared" si="422"/>
        <v>0.72216425329127398</v>
      </c>
      <c r="BN486" s="49">
        <f t="shared" si="423"/>
        <v>10.909163552561276</v>
      </c>
      <c r="BO486" s="49">
        <f t="shared" si="424"/>
        <v>0.95958788530024397</v>
      </c>
      <c r="BP486" s="49">
        <f t="shared" si="425"/>
        <v>1.2374797595931288</v>
      </c>
      <c r="BU486" s="38">
        <f t="shared" si="426"/>
        <v>4.2467918389957553E-2</v>
      </c>
      <c r="BV486" s="38">
        <f t="shared" si="427"/>
        <v>3.0668812572918459E-2</v>
      </c>
      <c r="BW486" s="38">
        <f t="shared" si="427"/>
        <v>0.46328946745287169</v>
      </c>
      <c r="BX486" s="38">
        <f t="shared" si="427"/>
        <v>4.0751700000922708E-2</v>
      </c>
      <c r="BY486" s="38">
        <f t="shared" si="427"/>
        <v>5.2553189439625288E-2</v>
      </c>
    </row>
    <row r="487" spans="1:77" x14ac:dyDescent="0.25">
      <c r="A487" s="23" t="s">
        <v>1199</v>
      </c>
      <c r="B487" s="24" t="s">
        <v>1200</v>
      </c>
      <c r="C487" s="24" t="s">
        <v>1090</v>
      </c>
      <c r="D487" s="24" t="s">
        <v>66</v>
      </c>
      <c r="E487" s="25">
        <v>8.7100000000000007E-3</v>
      </c>
      <c r="F487" s="26">
        <f t="shared" si="376"/>
        <v>79.580617745114267</v>
      </c>
      <c r="G487" s="27">
        <v>0.12022644346174129</v>
      </c>
      <c r="H487" s="28">
        <f t="shared" si="377"/>
        <v>-0.92</v>
      </c>
      <c r="I487" s="27">
        <v>1.3029000000000001E-3</v>
      </c>
      <c r="J487" s="27">
        <f t="shared" si="378"/>
        <v>5.2561318411658208E-7</v>
      </c>
      <c r="K487" s="20">
        <f t="shared" si="375"/>
        <v>0.97633250473821742</v>
      </c>
      <c r="S487" s="31">
        <f t="shared" si="379"/>
        <v>0.87932507817688654</v>
      </c>
      <c r="T487" s="31">
        <f t="shared" si="380"/>
        <v>0.80734638987648621</v>
      </c>
      <c r="U487" s="31">
        <f t="shared" si="381"/>
        <v>0.97035883766243913</v>
      </c>
      <c r="V487" s="31">
        <f t="shared" si="382"/>
        <v>0.83917871872105754</v>
      </c>
      <c r="W487" s="31">
        <f t="shared" si="383"/>
        <v>0.97574678804005055</v>
      </c>
      <c r="X487" s="32">
        <f t="shared" si="384"/>
        <v>1830.1969514677314</v>
      </c>
      <c r="Y487" s="31">
        <f t="shared" si="385"/>
        <v>0.38551052132265545</v>
      </c>
      <c r="Z487" s="31">
        <f t="shared" si="386"/>
        <v>0.90065800155811915</v>
      </c>
      <c r="AA487" s="31">
        <f t="shared" si="387"/>
        <v>0.90381564935622394</v>
      </c>
      <c r="AB487" s="31">
        <f t="shared" si="388"/>
        <v>0.90798944786980296</v>
      </c>
      <c r="AD487" s="73">
        <f t="shared" si="389"/>
        <v>4307.8493881394788</v>
      </c>
      <c r="AE487" s="73">
        <f t="shared" si="390"/>
        <v>503.31110614116022</v>
      </c>
      <c r="AF487" s="73">
        <f t="shared" si="391"/>
        <v>0.61931285786326939</v>
      </c>
      <c r="AG487" s="73">
        <f t="shared" si="392"/>
        <v>1147.878787878788</v>
      </c>
      <c r="AH487" s="73">
        <f t="shared" si="393"/>
        <v>6791.3020876638602</v>
      </c>
      <c r="AI487" s="73">
        <f t="shared" si="394"/>
        <v>17.874619154857275</v>
      </c>
      <c r="AJ487" s="73">
        <f t="shared" si="395"/>
        <v>399.39393939393943</v>
      </c>
      <c r="AK487" s="73">
        <f t="shared" si="396"/>
        <v>353.57533760678814</v>
      </c>
      <c r="AL487" s="73">
        <f t="shared" si="397"/>
        <v>1.7074665092704354E-2</v>
      </c>
      <c r="AM487" s="73">
        <f t="shared" si="398"/>
        <v>83.63636363636364</v>
      </c>
      <c r="AN487" s="73">
        <f t="shared" si="399"/>
        <v>41.038816445548221</v>
      </c>
      <c r="AO487" s="73">
        <f t="shared" si="400"/>
        <v>64.242424242424249</v>
      </c>
      <c r="AP487" s="73">
        <f t="shared" si="401"/>
        <v>137.55125637233235</v>
      </c>
      <c r="AQ487" s="73">
        <f t="shared" si="402"/>
        <v>927.27272727272737</v>
      </c>
      <c r="AR487" s="73">
        <f t="shared" si="403"/>
        <v>628.81554854482749</v>
      </c>
      <c r="AS487" s="73">
        <f t="shared" si="404"/>
        <v>1.3766679810349935</v>
      </c>
      <c r="AT487" s="73">
        <f t="shared" si="405"/>
        <v>206.66666666666669</v>
      </c>
      <c r="AU487" s="73">
        <f t="shared" si="406"/>
        <v>4307.8493881394788</v>
      </c>
      <c r="AV487" s="73">
        <f t="shared" si="407"/>
        <v>6791.3020876638602</v>
      </c>
      <c r="AW487" s="73">
        <f t="shared" si="408"/>
        <v>353.57533760678814</v>
      </c>
      <c r="AX487" s="73">
        <f t="shared" si="409"/>
        <v>41.038816445548221</v>
      </c>
      <c r="AY487" s="73">
        <f t="shared" si="410"/>
        <v>137.55125637233235</v>
      </c>
      <c r="AZ487" s="73">
        <f t="shared" si="411"/>
        <v>628.81554854482749</v>
      </c>
      <c r="BA487" s="73">
        <f t="shared" si="412"/>
        <v>2829.0909090909095</v>
      </c>
      <c r="BC487" s="34">
        <f t="shared" si="413"/>
        <v>4.5698033540514703E-3</v>
      </c>
      <c r="BD487" s="34">
        <f t="shared" si="414"/>
        <v>4.0236075092993026E-3</v>
      </c>
      <c r="BE487" s="34">
        <f t="shared" si="415"/>
        <v>4.4227085593243586E-3</v>
      </c>
      <c r="BF487" s="34">
        <f t="shared" si="416"/>
        <v>4.4587556249241758E-3</v>
      </c>
      <c r="BG487" s="34">
        <f t="shared" si="417"/>
        <v>1.7617072733624015E-3</v>
      </c>
      <c r="BH487" s="34">
        <f t="shared" si="418"/>
        <v>4.1158299563735876E-3</v>
      </c>
      <c r="BI487" s="34">
        <f t="shared" si="419"/>
        <v>4.1212371476176965E-3</v>
      </c>
      <c r="BJ487" s="34">
        <f t="shared" si="420"/>
        <v>4.5388601787018151E-3</v>
      </c>
      <c r="BL487" s="49">
        <f t="shared" si="421"/>
        <v>1</v>
      </c>
      <c r="BM487" s="49">
        <f t="shared" si="422"/>
        <v>1.0991898561434383</v>
      </c>
      <c r="BN487" s="49">
        <f t="shared" si="423"/>
        <v>0.43784272429424825</v>
      </c>
      <c r="BO487" s="49">
        <f t="shared" si="424"/>
        <v>1.0229203387410779</v>
      </c>
      <c r="BP487" s="49">
        <f t="shared" si="425"/>
        <v>1.128057388354025</v>
      </c>
      <c r="BU487" s="38">
        <f t="shared" si="426"/>
        <v>5.5151777819113845E-2</v>
      </c>
      <c r="BV487" s="38">
        <f t="shared" si="427"/>
        <v>6.0622274727046621E-2</v>
      </c>
      <c r="BW487" s="38">
        <f t="shared" si="427"/>
        <v>2.4147804649991899E-2</v>
      </c>
      <c r="BX487" s="38">
        <f t="shared" si="427"/>
        <v>5.6415875248900599E-2</v>
      </c>
      <c r="BY487" s="38">
        <f t="shared" si="427"/>
        <v>6.2214370449711009E-2</v>
      </c>
    </row>
    <row r="488" spans="1:77" x14ac:dyDescent="0.25">
      <c r="A488" s="23" t="s">
        <v>1201</v>
      </c>
      <c r="B488" s="24" t="s">
        <v>1202</v>
      </c>
      <c r="C488" s="24" t="s">
        <v>1203</v>
      </c>
      <c r="D488" s="24" t="s">
        <v>66</v>
      </c>
      <c r="E488" s="55">
        <v>3.3899999999999997E-5</v>
      </c>
      <c r="F488" s="26">
        <f t="shared" si="376"/>
        <v>20446.819485544111</v>
      </c>
      <c r="G488" s="27">
        <v>0.23988329190194901</v>
      </c>
      <c r="H488" s="28">
        <f t="shared" si="377"/>
        <v>-0.62000000000000011</v>
      </c>
      <c r="I488" s="27">
        <v>5.9189790461393021E-20</v>
      </c>
      <c r="J488" s="27">
        <f t="shared" si="378"/>
        <v>2.3878221069618605E-23</v>
      </c>
      <c r="K488" s="20">
        <f t="shared" si="375"/>
        <v>0.9879784765094749</v>
      </c>
      <c r="S488" s="31">
        <f t="shared" si="379"/>
        <v>0.88784514374133894</v>
      </c>
      <c r="T488" s="31">
        <f t="shared" si="380"/>
        <v>0.81597811749994786</v>
      </c>
      <c r="U488" s="31">
        <f t="shared" si="381"/>
        <v>0.97482558559617261</v>
      </c>
      <c r="V488" s="31">
        <f t="shared" si="382"/>
        <v>0.84464719566657165</v>
      </c>
      <c r="W488" s="31">
        <f t="shared" si="383"/>
        <v>0.97950997867143952</v>
      </c>
      <c r="X488" s="32">
        <f t="shared" si="384"/>
        <v>4.0519135657617334E+19</v>
      </c>
      <c r="Y488" s="31">
        <f t="shared" si="385"/>
        <v>0.52591062336873351</v>
      </c>
      <c r="Z488" s="31">
        <f t="shared" si="386"/>
        <v>0.90856504533403404</v>
      </c>
      <c r="AA488" s="31">
        <f t="shared" si="387"/>
        <v>0.92936271531333625</v>
      </c>
      <c r="AB488" s="31">
        <f t="shared" si="388"/>
        <v>0.92330203480122053</v>
      </c>
      <c r="AD488" s="73">
        <f t="shared" si="389"/>
        <v>4266.5097925045138</v>
      </c>
      <c r="AE488" s="73">
        <f t="shared" si="390"/>
        <v>129316.80632712407</v>
      </c>
      <c r="AF488" s="73">
        <f t="shared" si="391"/>
        <v>0.6127615303360533</v>
      </c>
      <c r="AG488" s="73">
        <f t="shared" si="392"/>
        <v>1147.878787878788</v>
      </c>
      <c r="AH488" s="73">
        <f t="shared" si="393"/>
        <v>6760.1836650294354</v>
      </c>
      <c r="AI488" s="73">
        <f t="shared" si="394"/>
        <v>17.758893981957073</v>
      </c>
      <c r="AJ488" s="73">
        <f t="shared" si="395"/>
        <v>399.39393939393943</v>
      </c>
      <c r="AK488" s="73">
        <f t="shared" si="396"/>
        <v>352.21693245835178</v>
      </c>
      <c r="AL488" s="73">
        <f t="shared" si="397"/>
        <v>7.7124053839794087E-19</v>
      </c>
      <c r="AM488" s="73">
        <f t="shared" si="398"/>
        <v>83.63636363636364</v>
      </c>
      <c r="AN488" s="73">
        <f t="shared" si="399"/>
        <v>30.082859747245497</v>
      </c>
      <c r="AO488" s="73">
        <f t="shared" si="400"/>
        <v>64.242424242424249</v>
      </c>
      <c r="AP488" s="73">
        <f t="shared" si="401"/>
        <v>136.35417773591149</v>
      </c>
      <c r="AQ488" s="73">
        <f t="shared" si="402"/>
        <v>927.27272727272737</v>
      </c>
      <c r="AR488" s="73">
        <f t="shared" si="403"/>
        <v>611.5301635935748</v>
      </c>
      <c r="AS488" s="73">
        <f t="shared" si="404"/>
        <v>1.3538365051573995</v>
      </c>
      <c r="AT488" s="73">
        <f t="shared" si="405"/>
        <v>206.66666666666669</v>
      </c>
      <c r="AU488" s="73">
        <f t="shared" si="406"/>
        <v>4266.5097925045138</v>
      </c>
      <c r="AV488" s="73">
        <f t="shared" si="407"/>
        <v>6760.1836650294354</v>
      </c>
      <c r="AW488" s="73">
        <f t="shared" si="408"/>
        <v>352.21693245835178</v>
      </c>
      <c r="AX488" s="73">
        <f t="shared" si="409"/>
        <v>30.082859747245497</v>
      </c>
      <c r="AY488" s="73">
        <f t="shared" si="410"/>
        <v>136.35417773591149</v>
      </c>
      <c r="AZ488" s="73">
        <f t="shared" si="411"/>
        <v>611.5301635935748</v>
      </c>
      <c r="BA488" s="73">
        <f t="shared" si="412"/>
        <v>2829.0909090909095</v>
      </c>
      <c r="BC488" s="34">
        <f t="shared" si="413"/>
        <v>1.8046189779088318E-5</v>
      </c>
      <c r="BD488" s="34">
        <f t="shared" si="414"/>
        <v>1.6043200596829846E-5</v>
      </c>
      <c r="BE488" s="34">
        <f t="shared" si="415"/>
        <v>1.7545794997344725E-5</v>
      </c>
      <c r="BF488" s="34">
        <f t="shared" si="416"/>
        <v>1.7676422965615543E-5</v>
      </c>
      <c r="BG488" s="34">
        <f t="shared" si="417"/>
        <v>9.4906829161508048E-6</v>
      </c>
      <c r="BH488" s="34">
        <f t="shared" si="418"/>
        <v>1.6396137234743962E-5</v>
      </c>
      <c r="BI488" s="34">
        <f t="shared" si="419"/>
        <v>1.673440845162049E-5</v>
      </c>
      <c r="BJ488" s="34">
        <f t="shared" si="420"/>
        <v>1.8124522443214668E-5</v>
      </c>
      <c r="BL488" s="49">
        <f t="shared" si="421"/>
        <v>1</v>
      </c>
      <c r="BM488" s="49">
        <f t="shared" si="422"/>
        <v>1.0936592665189135</v>
      </c>
      <c r="BN488" s="49">
        <f t="shared" si="423"/>
        <v>0.59157042005858695</v>
      </c>
      <c r="BO488" s="49">
        <f t="shared" si="424"/>
        <v>1.0219991413673315</v>
      </c>
      <c r="BP488" s="49">
        <f t="shared" si="425"/>
        <v>1.1297323332599913</v>
      </c>
      <c r="BU488" s="38">
        <f t="shared" si="426"/>
        <v>5.4908355682716091E-2</v>
      </c>
      <c r="BV488" s="38">
        <f t="shared" si="427"/>
        <v>6.00510320017189E-2</v>
      </c>
      <c r="BW488" s="38">
        <f t="shared" si="427"/>
        <v>3.2482159035950656E-2</v>
      </c>
      <c r="BX488" s="38">
        <f t="shared" si="427"/>
        <v>5.6116292361627886E-2</v>
      </c>
      <c r="BY488" s="38">
        <f t="shared" si="427"/>
        <v>6.2031744780904355E-2</v>
      </c>
    </row>
    <row r="489" spans="1:77" x14ac:dyDescent="0.25">
      <c r="A489" s="23" t="s">
        <v>1204</v>
      </c>
      <c r="B489" s="24" t="s">
        <v>1205</v>
      </c>
      <c r="C489" s="24" t="s">
        <v>77</v>
      </c>
      <c r="D489" s="24" t="s">
        <v>66</v>
      </c>
      <c r="E489" s="25">
        <v>2.7E-2</v>
      </c>
      <c r="F489" s="26">
        <f t="shared" si="376"/>
        <v>25.672117798516492</v>
      </c>
      <c r="G489" s="27">
        <v>407.38027780411272</v>
      </c>
      <c r="H489" s="28">
        <f t="shared" si="377"/>
        <v>2.61</v>
      </c>
      <c r="I489" s="27">
        <v>9.1404999999999996E-5</v>
      </c>
      <c r="J489" s="27">
        <f t="shared" si="378"/>
        <v>3.6874413304302846E-8</v>
      </c>
      <c r="K489" s="20">
        <f t="shared" si="375"/>
        <v>0.99995143998416136</v>
      </c>
      <c r="S489" s="31">
        <f t="shared" si="379"/>
        <v>4.762434410167149</v>
      </c>
      <c r="T489" s="31">
        <f t="shared" si="380"/>
        <v>7.9779023601119539</v>
      </c>
      <c r="U489" s="31">
        <f t="shared" si="381"/>
        <v>3.0061261042307774</v>
      </c>
      <c r="V489" s="31">
        <f t="shared" si="382"/>
        <v>19.451504136998128</v>
      </c>
      <c r="W489" s="31">
        <f t="shared" si="383"/>
        <v>2.6908604275139925</v>
      </c>
      <c r="X489" s="32">
        <f t="shared" si="384"/>
        <v>538290.72785249085</v>
      </c>
      <c r="Y489" s="31">
        <f t="shared" si="385"/>
        <v>64.374331070093916</v>
      </c>
      <c r="Z489" s="31">
        <f t="shared" si="386"/>
        <v>4.5043762173914041</v>
      </c>
      <c r="AA489" s="31">
        <f t="shared" si="387"/>
        <v>12.547159174425564</v>
      </c>
      <c r="AB489" s="31">
        <f t="shared" si="388"/>
        <v>2.06296719046858</v>
      </c>
      <c r="AD489" s="73">
        <f t="shared" si="389"/>
        <v>795.39153167403958</v>
      </c>
      <c r="AE489" s="73">
        <f t="shared" si="390"/>
        <v>162.36443461072244</v>
      </c>
      <c r="AF489" s="73">
        <f t="shared" si="391"/>
        <v>6.2673115993485726E-2</v>
      </c>
      <c r="AG489" s="73">
        <f t="shared" si="392"/>
        <v>1147.878787878788</v>
      </c>
      <c r="AH489" s="73">
        <f t="shared" si="393"/>
        <v>2192.19013823982</v>
      </c>
      <c r="AI489" s="73">
        <f t="shared" si="394"/>
        <v>0.77114859058477359</v>
      </c>
      <c r="AJ489" s="73">
        <f t="shared" si="395"/>
        <v>399.39393939393943</v>
      </c>
      <c r="AK489" s="73">
        <f t="shared" si="396"/>
        <v>128.21177808866713</v>
      </c>
      <c r="AL489" s="73">
        <f t="shared" si="397"/>
        <v>5.8054130199626088E-5</v>
      </c>
      <c r="AM489" s="73">
        <f t="shared" si="398"/>
        <v>83.63636363636364</v>
      </c>
      <c r="AN489" s="73">
        <f t="shared" si="399"/>
        <v>0.24576403761246848</v>
      </c>
      <c r="AO489" s="73">
        <f t="shared" si="400"/>
        <v>64.242424242424249</v>
      </c>
      <c r="AP489" s="73">
        <f t="shared" si="401"/>
        <v>27.503617303942516</v>
      </c>
      <c r="AQ489" s="73">
        <f t="shared" si="402"/>
        <v>927.27272727272737</v>
      </c>
      <c r="AR489" s="73">
        <f t="shared" si="403"/>
        <v>45.29577774798198</v>
      </c>
      <c r="AS489" s="73">
        <f t="shared" si="404"/>
        <v>0.60592335436807243</v>
      </c>
      <c r="AT489" s="73">
        <f t="shared" si="405"/>
        <v>206.66666666666669</v>
      </c>
      <c r="AU489" s="73">
        <f t="shared" si="406"/>
        <v>795.39153167403958</v>
      </c>
      <c r="AV489" s="73">
        <f t="shared" si="407"/>
        <v>2192.19013823982</v>
      </c>
      <c r="AW489" s="73">
        <f t="shared" si="408"/>
        <v>128.21177808866713</v>
      </c>
      <c r="AX489" s="73">
        <f t="shared" si="409"/>
        <v>0.24576403761246848</v>
      </c>
      <c r="AY489" s="73">
        <f t="shared" si="410"/>
        <v>27.503617303942516</v>
      </c>
      <c r="AZ489" s="73">
        <f t="shared" si="411"/>
        <v>45.29577774798198</v>
      </c>
      <c r="BA489" s="73">
        <f t="shared" si="412"/>
        <v>2829.0909090909095</v>
      </c>
      <c r="BC489" s="34">
        <f t="shared" si="413"/>
        <v>2.6752069831247776E-3</v>
      </c>
      <c r="BD489" s="34">
        <f t="shared" si="414"/>
        <v>1.2772336612385356E-2</v>
      </c>
      <c r="BE489" s="34">
        <f t="shared" si="415"/>
        <v>8.0391815964399593E-3</v>
      </c>
      <c r="BF489" s="34">
        <f t="shared" si="416"/>
        <v>7.1986053467802038E-3</v>
      </c>
      <c r="BG489" s="34">
        <f t="shared" si="417"/>
        <v>0.17221466001270158</v>
      </c>
      <c r="BH489" s="34">
        <f t="shared" si="418"/>
        <v>1.2050138711386656E-2</v>
      </c>
      <c r="BI489" s="34">
        <f t="shared" si="419"/>
        <v>3.3123158087012036E-2</v>
      </c>
      <c r="BJ489" s="34">
        <f t="shared" si="420"/>
        <v>1.6056076044277019E-2</v>
      </c>
      <c r="BL489" s="49">
        <f t="shared" si="421"/>
        <v>1</v>
      </c>
      <c r="BM489" s="49">
        <f t="shared" si="422"/>
        <v>0.62942136904255652</v>
      </c>
      <c r="BN489" s="49">
        <f t="shared" si="423"/>
        <v>13.483410689764058</v>
      </c>
      <c r="BO489" s="49">
        <f t="shared" si="424"/>
        <v>0.94345608615588916</v>
      </c>
      <c r="BP489" s="49">
        <f t="shared" si="425"/>
        <v>1.2570977834006829</v>
      </c>
      <c r="BU489" s="38">
        <f t="shared" si="426"/>
        <v>4.0345287017593538E-2</v>
      </c>
      <c r="BV489" s="38">
        <f t="shared" si="427"/>
        <v>2.5394185789028606E-2</v>
      </c>
      <c r="BW489" s="38">
        <f t="shared" si="427"/>
        <v>0.54399207425461982</v>
      </c>
      <c r="BX489" s="38">
        <f t="shared" si="427"/>
        <v>3.8064006584454808E-2</v>
      </c>
      <c r="BY489" s="38">
        <f t="shared" si="427"/>
        <v>5.0717970880481182E-2</v>
      </c>
    </row>
    <row r="490" spans="1:77" x14ac:dyDescent="0.25">
      <c r="A490" s="23" t="s">
        <v>1206</v>
      </c>
      <c r="B490" s="24" t="s">
        <v>1207</v>
      </c>
      <c r="C490" s="24" t="s">
        <v>215</v>
      </c>
      <c r="D490" s="24" t="s">
        <v>236</v>
      </c>
      <c r="E490" s="25">
        <v>129</v>
      </c>
      <c r="F490" s="26">
        <f t="shared" si="376"/>
        <v>5.3732339578290329E-3</v>
      </c>
      <c r="G490" s="27">
        <v>1445439.7707459298</v>
      </c>
      <c r="H490" s="28">
        <f t="shared" si="377"/>
        <v>6.160000000000001</v>
      </c>
      <c r="I490" s="27">
        <v>4.9085999999999999</v>
      </c>
      <c r="J490" s="27">
        <f t="shared" si="378"/>
        <v>1.9802171122531693E-3</v>
      </c>
      <c r="K490" s="20">
        <f t="shared" si="375"/>
        <v>0.98417323394922074</v>
      </c>
      <c r="S490" s="31">
        <f t="shared" si="379"/>
        <v>5.3612901030126174</v>
      </c>
      <c r="T490" s="31">
        <f t="shared" si="380"/>
        <v>10.28948398319846</v>
      </c>
      <c r="U490" s="31">
        <f t="shared" si="381"/>
        <v>3.3200834803080688</v>
      </c>
      <c r="V490" s="31">
        <f t="shared" si="382"/>
        <v>66059.351566729238</v>
      </c>
      <c r="W490" s="31">
        <f t="shared" si="383"/>
        <v>2.9553663888615822</v>
      </c>
      <c r="X490" s="32">
        <f t="shared" si="384"/>
        <v>33852.338477444267</v>
      </c>
      <c r="Y490" s="31">
        <f t="shared" si="385"/>
        <v>74.242729352986984</v>
      </c>
      <c r="Z490" s="31">
        <f t="shared" si="386"/>
        <v>5.0601440272708524</v>
      </c>
      <c r="AA490" s="31">
        <f t="shared" si="387"/>
        <v>14.342803323896213</v>
      </c>
      <c r="AB490" s="31">
        <f t="shared" si="388"/>
        <v>2.0887883431800289</v>
      </c>
      <c r="AD490" s="73">
        <f t="shared" si="389"/>
        <v>706.54635865935438</v>
      </c>
      <c r="AE490" s="73">
        <f t="shared" si="390"/>
        <v>3.3983253755732599E-2</v>
      </c>
      <c r="AF490" s="73">
        <f t="shared" si="391"/>
        <v>4.8593301745397756E-2</v>
      </c>
      <c r="AG490" s="73">
        <f t="shared" si="392"/>
        <v>1147.878787878788</v>
      </c>
      <c r="AH490" s="73">
        <f t="shared" si="393"/>
        <v>1984.8898496336956</v>
      </c>
      <c r="AI490" s="73">
        <f t="shared" si="394"/>
        <v>2.2706853222511411E-4</v>
      </c>
      <c r="AJ490" s="73">
        <f t="shared" si="395"/>
        <v>399.39393939393943</v>
      </c>
      <c r="AK490" s="73">
        <f t="shared" si="396"/>
        <v>116.73679490308315</v>
      </c>
      <c r="AL490" s="73">
        <f t="shared" si="397"/>
        <v>9.2312677367390144E-4</v>
      </c>
      <c r="AM490" s="73">
        <f t="shared" si="398"/>
        <v>83.63636363636364</v>
      </c>
      <c r="AN490" s="73">
        <f t="shared" si="399"/>
        <v>0.21309690066979659</v>
      </c>
      <c r="AO490" s="73">
        <f t="shared" si="400"/>
        <v>64.242424242424249</v>
      </c>
      <c r="AP490" s="73">
        <f t="shared" si="401"/>
        <v>24.482828751206636</v>
      </c>
      <c r="AQ490" s="73">
        <f t="shared" si="402"/>
        <v>927.27272727272737</v>
      </c>
      <c r="AR490" s="73">
        <f t="shared" si="403"/>
        <v>39.624982682879455</v>
      </c>
      <c r="AS490" s="73">
        <f t="shared" si="404"/>
        <v>0.59843306004713026</v>
      </c>
      <c r="AT490" s="73">
        <f t="shared" si="405"/>
        <v>206.66666666666669</v>
      </c>
      <c r="AU490" s="73">
        <f t="shared" si="406"/>
        <v>706.54635865935438</v>
      </c>
      <c r="AV490" s="73">
        <f t="shared" si="407"/>
        <v>1984.8898496336956</v>
      </c>
      <c r="AW490" s="73">
        <f t="shared" si="408"/>
        <v>116.73679490308315</v>
      </c>
      <c r="AX490" s="73">
        <f t="shared" si="409"/>
        <v>0.21309690066979659</v>
      </c>
      <c r="AY490" s="73">
        <f t="shared" si="410"/>
        <v>24.482828751206636</v>
      </c>
      <c r="AZ490" s="73">
        <f t="shared" si="411"/>
        <v>39.624982682879455</v>
      </c>
      <c r="BA490" s="73">
        <f t="shared" si="412"/>
        <v>2829.0909090909095</v>
      </c>
      <c r="BC490" s="34">
        <f t="shared" si="413"/>
        <v>0.19510937498068931</v>
      </c>
      <c r="BD490" s="34">
        <f t="shared" si="414"/>
        <v>1.0488405431526737</v>
      </c>
      <c r="BE490" s="34">
        <f t="shared" si="415"/>
        <v>0.6477793386215982</v>
      </c>
      <c r="BF490" s="34">
        <f t="shared" si="416"/>
        <v>0.57661512923459668</v>
      </c>
      <c r="BG490" s="34">
        <f t="shared" si="417"/>
        <v>14.485452520921768</v>
      </c>
      <c r="BH490" s="34">
        <f t="shared" si="418"/>
        <v>0.98728153847308409</v>
      </c>
      <c r="BI490" s="34">
        <f t="shared" si="419"/>
        <v>2.7567813274748625</v>
      </c>
      <c r="BJ490" s="34">
        <f t="shared" si="420"/>
        <v>1.3197992685452575</v>
      </c>
      <c r="BL490" s="49">
        <f t="shared" si="421"/>
        <v>1</v>
      </c>
      <c r="BM490" s="49">
        <f t="shared" si="422"/>
        <v>0.61761470115796679</v>
      </c>
      <c r="BN490" s="49">
        <f t="shared" si="423"/>
        <v>13.810919701273603</v>
      </c>
      <c r="BO490" s="49">
        <f t="shared" si="424"/>
        <v>0.94130756569101381</v>
      </c>
      <c r="BP490" s="49">
        <f t="shared" si="425"/>
        <v>1.2583412008255499</v>
      </c>
      <c r="BU490" s="38">
        <f t="shared" si="426"/>
        <v>4.0115924443510968E-2</v>
      </c>
      <c r="BV490" s="38">
        <f t="shared" si="427"/>
        <v>2.4776184686854601E-2</v>
      </c>
      <c r="BW490" s="38">
        <f t="shared" si="427"/>
        <v>0.55403781123168894</v>
      </c>
      <c r="BX490" s="38">
        <f t="shared" si="427"/>
        <v>3.776142318336595E-2</v>
      </c>
      <c r="BY490" s="38">
        <f t="shared" si="427"/>
        <v>5.0479520536474622E-2</v>
      </c>
    </row>
    <row r="491" spans="1:77" x14ac:dyDescent="0.25">
      <c r="A491" s="23" t="s">
        <v>1208</v>
      </c>
      <c r="B491" s="24" t="s">
        <v>1209</v>
      </c>
      <c r="C491" s="24" t="s">
        <v>178</v>
      </c>
      <c r="D491" s="24" t="s">
        <v>66</v>
      </c>
      <c r="E491" s="25">
        <v>1</v>
      </c>
      <c r="F491" s="26">
        <f t="shared" si="376"/>
        <v>0.69314718055994529</v>
      </c>
      <c r="G491" s="27">
        <v>128824955.16931349</v>
      </c>
      <c r="H491" s="28">
        <f t="shared" si="377"/>
        <v>8.11</v>
      </c>
      <c r="I491" s="27">
        <v>2.4794564839094312E-7</v>
      </c>
      <c r="J491" s="27">
        <f t="shared" si="378"/>
        <v>1.0002571320793161E-10</v>
      </c>
      <c r="K491" s="20">
        <f t="shared" si="375"/>
        <v>0.41152366684674524</v>
      </c>
      <c r="S491" s="31">
        <f t="shared" si="379"/>
        <v>5.3614827328307237</v>
      </c>
      <c r="T491" s="31">
        <f t="shared" si="380"/>
        <v>10.290335896689049</v>
      </c>
      <c r="U491" s="31">
        <f t="shared" si="381"/>
        <v>3.3201844688316302</v>
      </c>
      <c r="V491" s="31">
        <f t="shared" si="382"/>
        <v>5887472.4371361658</v>
      </c>
      <c r="W491" s="31">
        <f t="shared" si="383"/>
        <v>2.9554514706865209</v>
      </c>
      <c r="X491" s="32">
        <f t="shared" si="384"/>
        <v>59728787746031.063</v>
      </c>
      <c r="Y491" s="31">
        <f t="shared" si="385"/>
        <v>74.24590365322149</v>
      </c>
      <c r="Z491" s="31">
        <f t="shared" si="386"/>
        <v>5.0603227973041101</v>
      </c>
      <c r="AA491" s="31">
        <f t="shared" si="387"/>
        <v>14.343380916478248</v>
      </c>
      <c r="AB491" s="31">
        <f t="shared" si="388"/>
        <v>2.0887956997348813</v>
      </c>
      <c r="AD491" s="73">
        <f t="shared" si="389"/>
        <v>706.52097353674299</v>
      </c>
      <c r="AE491" s="73">
        <f t="shared" si="390"/>
        <v>4.3838397344895057</v>
      </c>
      <c r="AF491" s="73">
        <f t="shared" si="391"/>
        <v>4.8589278816532772E-2</v>
      </c>
      <c r="AG491" s="73">
        <f t="shared" si="392"/>
        <v>1147.878787878788</v>
      </c>
      <c r="AH491" s="73">
        <f t="shared" si="393"/>
        <v>1984.8294761522736</v>
      </c>
      <c r="AI491" s="73">
        <f t="shared" si="394"/>
        <v>2.5477826283117899E-6</v>
      </c>
      <c r="AJ491" s="73">
        <f t="shared" si="395"/>
        <v>399.39393939393943</v>
      </c>
      <c r="AK491" s="73">
        <f t="shared" si="396"/>
        <v>116.7334342728558</v>
      </c>
      <c r="AL491" s="73">
        <f t="shared" si="397"/>
        <v>5.2319829648771898E-13</v>
      </c>
      <c r="AM491" s="73">
        <f t="shared" si="398"/>
        <v>83.63636363636364</v>
      </c>
      <c r="AN491" s="73">
        <f t="shared" si="399"/>
        <v>0.21308778995111063</v>
      </c>
      <c r="AO491" s="73">
        <f t="shared" si="400"/>
        <v>64.242424242424249</v>
      </c>
      <c r="AP491" s="73">
        <f t="shared" si="401"/>
        <v>24.481963826915159</v>
      </c>
      <c r="AQ491" s="73">
        <f t="shared" si="402"/>
        <v>927.27272727272737</v>
      </c>
      <c r="AR491" s="73">
        <f t="shared" si="403"/>
        <v>39.623387027280948</v>
      </c>
      <c r="AS491" s="73">
        <f t="shared" si="404"/>
        <v>0.5984309524184942</v>
      </c>
      <c r="AT491" s="73">
        <f t="shared" si="405"/>
        <v>206.66666666666669</v>
      </c>
      <c r="AU491" s="73">
        <f t="shared" si="406"/>
        <v>706.52097353674299</v>
      </c>
      <c r="AV491" s="73">
        <f t="shared" si="407"/>
        <v>1984.8294761522736</v>
      </c>
      <c r="AW491" s="73">
        <f t="shared" si="408"/>
        <v>116.7334342728558</v>
      </c>
      <c r="AX491" s="73">
        <f t="shared" si="409"/>
        <v>0.21308778995111063</v>
      </c>
      <c r="AY491" s="73">
        <f t="shared" si="410"/>
        <v>24.481963826915159</v>
      </c>
      <c r="AZ491" s="73">
        <f t="shared" si="411"/>
        <v>39.623387027280948</v>
      </c>
      <c r="BA491" s="73">
        <f t="shared" si="412"/>
        <v>2829.0909090909095</v>
      </c>
      <c r="BC491" s="34">
        <f t="shared" si="413"/>
        <v>2.5436319297301495E-2</v>
      </c>
      <c r="BD491" s="34">
        <f t="shared" si="414"/>
        <v>0.13674170044036388</v>
      </c>
      <c r="BE491" s="34">
        <f t="shared" si="415"/>
        <v>8.4453272166736121E-2</v>
      </c>
      <c r="BF491" s="34">
        <f t="shared" si="416"/>
        <v>7.5175807276061282E-2</v>
      </c>
      <c r="BG491" s="34">
        <f t="shared" si="417"/>
        <v>1.8885425118400254</v>
      </c>
      <c r="BH491" s="34">
        <f t="shared" si="418"/>
        <v>0.12871598641964122</v>
      </c>
      <c r="BI491" s="34">
        <f t="shared" si="419"/>
        <v>0.35941458790506853</v>
      </c>
      <c r="BJ491" s="34">
        <f t="shared" si="420"/>
        <v>0.1720678513225046</v>
      </c>
      <c r="BL491" s="49">
        <f t="shared" si="421"/>
        <v>1</v>
      </c>
      <c r="BM491" s="49">
        <f t="shared" si="422"/>
        <v>0.61761168608231609</v>
      </c>
      <c r="BN491" s="49">
        <f t="shared" si="423"/>
        <v>13.811021113224061</v>
      </c>
      <c r="BO491" s="49">
        <f t="shared" si="424"/>
        <v>0.94130748707324396</v>
      </c>
      <c r="BP491" s="49">
        <f t="shared" si="425"/>
        <v>1.2583421938470574</v>
      </c>
      <c r="BU491" s="38">
        <f t="shared" si="426"/>
        <v>4.0115838805590227E-2</v>
      </c>
      <c r="BV491" s="38">
        <f t="shared" si="427"/>
        <v>2.4776010843326986E-2</v>
      </c>
      <c r="BW491" s="38">
        <f t="shared" si="427"/>
        <v>0.55404069671869971</v>
      </c>
      <c r="BX491" s="38">
        <f t="shared" si="427"/>
        <v>3.7761339417925463E-2</v>
      </c>
      <c r="BY491" s="38">
        <f t="shared" si="427"/>
        <v>5.0479452610641323E-2</v>
      </c>
    </row>
    <row r="492" spans="1:77" x14ac:dyDescent="0.25">
      <c r="A492" s="23" t="s">
        <v>1210</v>
      </c>
      <c r="B492" s="24" t="s">
        <v>1211</v>
      </c>
      <c r="C492" s="24" t="s">
        <v>77</v>
      </c>
      <c r="D492" s="24" t="s">
        <v>66</v>
      </c>
      <c r="E492" s="25">
        <v>1.03E-2</v>
      </c>
      <c r="F492" s="26">
        <f t="shared" si="376"/>
        <v>67.295842772810218</v>
      </c>
      <c r="G492" s="27">
        <v>44.668359215096324</v>
      </c>
      <c r="H492" s="28">
        <f t="shared" si="377"/>
        <v>1.6500000000000001</v>
      </c>
      <c r="I492" s="27">
        <v>2.9795000000000001E-4</v>
      </c>
      <c r="J492" s="27">
        <f t="shared" si="378"/>
        <v>1.2019836380960597E-7</v>
      </c>
      <c r="K492" s="20">
        <f t="shared" si="375"/>
        <v>0.99989747065942403</v>
      </c>
      <c r="S492" s="31">
        <f t="shared" si="379"/>
        <v>2.7388743196400522</v>
      </c>
      <c r="T492" s="31">
        <f t="shared" si="380"/>
        <v>3.2091852848217228</v>
      </c>
      <c r="U492" s="31">
        <f t="shared" si="381"/>
        <v>1.9452501303581318</v>
      </c>
      <c r="V492" s="31">
        <f t="shared" si="382"/>
        <v>2.8750875714359618</v>
      </c>
      <c r="W492" s="31">
        <f t="shared" si="383"/>
        <v>1.7970829891694231</v>
      </c>
      <c r="X492" s="32">
        <f t="shared" si="384"/>
        <v>25191.269430007917</v>
      </c>
      <c r="Y492" s="31">
        <f t="shared" si="385"/>
        <v>31.028573216805011</v>
      </c>
      <c r="Z492" s="31">
        <f t="shared" si="386"/>
        <v>2.6264120047978561</v>
      </c>
      <c r="AA492" s="31">
        <f t="shared" si="387"/>
        <v>6.4795975213130657</v>
      </c>
      <c r="AB492" s="31">
        <f t="shared" si="388"/>
        <v>1.8883659637309984</v>
      </c>
      <c r="AD492" s="73">
        <f t="shared" si="389"/>
        <v>1383.0499533464631</v>
      </c>
      <c r="AE492" s="73">
        <f t="shared" si="390"/>
        <v>425.61550820286459</v>
      </c>
      <c r="AF492" s="73">
        <f t="shared" si="391"/>
        <v>0.15580278345560719</v>
      </c>
      <c r="AG492" s="73">
        <f t="shared" si="392"/>
        <v>1147.878787878788</v>
      </c>
      <c r="AH492" s="73">
        <f t="shared" si="393"/>
        <v>3387.7391380956969</v>
      </c>
      <c r="AI492" s="73">
        <f t="shared" si="394"/>
        <v>5.2172323893801442</v>
      </c>
      <c r="AJ492" s="73">
        <f t="shared" si="395"/>
        <v>399.39393939393943</v>
      </c>
      <c r="AK492" s="73">
        <f t="shared" si="396"/>
        <v>191.97777847724902</v>
      </c>
      <c r="AL492" s="73">
        <f t="shared" si="397"/>
        <v>1.2405091409476532E-3</v>
      </c>
      <c r="AM492" s="73">
        <f t="shared" si="398"/>
        <v>83.63636363636364</v>
      </c>
      <c r="AN492" s="73">
        <f t="shared" si="399"/>
        <v>0.50988150218326811</v>
      </c>
      <c r="AO492" s="73">
        <f t="shared" si="400"/>
        <v>64.242424242424249</v>
      </c>
      <c r="AP492" s="73">
        <f t="shared" si="401"/>
        <v>47.169537547726982</v>
      </c>
      <c r="AQ492" s="73">
        <f t="shared" si="402"/>
        <v>927.27272727272737</v>
      </c>
      <c r="AR492" s="73">
        <f t="shared" si="403"/>
        <v>87.711209139755766</v>
      </c>
      <c r="AS492" s="73">
        <f t="shared" si="404"/>
        <v>0.66194796136352363</v>
      </c>
      <c r="AT492" s="73">
        <f t="shared" si="405"/>
        <v>206.66666666666669</v>
      </c>
      <c r="AU492" s="73">
        <f t="shared" si="406"/>
        <v>1383.0499533464631</v>
      </c>
      <c r="AV492" s="73">
        <f t="shared" si="407"/>
        <v>3387.7391380956969</v>
      </c>
      <c r="AW492" s="73">
        <f t="shared" si="408"/>
        <v>191.97777847724902</v>
      </c>
      <c r="AX492" s="73">
        <f t="shared" si="409"/>
        <v>0.50988150218326811</v>
      </c>
      <c r="AY492" s="73">
        <f t="shared" si="410"/>
        <v>47.169537547726982</v>
      </c>
      <c r="AZ492" s="73">
        <f t="shared" si="411"/>
        <v>87.711209139755766</v>
      </c>
      <c r="BA492" s="73">
        <f t="shared" si="412"/>
        <v>2829.0909090909095</v>
      </c>
      <c r="BC492" s="34">
        <f t="shared" si="413"/>
        <v>1.7863392262224905E-3</v>
      </c>
      <c r="BD492" s="34">
        <f t="shared" si="414"/>
        <v>4.9017765614261131E-3</v>
      </c>
      <c r="BE492" s="34">
        <f t="shared" si="415"/>
        <v>3.4695334143430849E-3</v>
      </c>
      <c r="BF492" s="34">
        <f t="shared" si="416"/>
        <v>3.2101790930104176E-3</v>
      </c>
      <c r="BG492" s="34">
        <f t="shared" si="417"/>
        <v>5.5427557470895367E-2</v>
      </c>
      <c r="BH492" s="34">
        <f t="shared" si="418"/>
        <v>4.6916627883920618E-3</v>
      </c>
      <c r="BI492" s="34">
        <f t="shared" si="419"/>
        <v>1.1488059951750404E-2</v>
      </c>
      <c r="BJ492" s="34">
        <f t="shared" si="420"/>
        <v>6.0835982920664959E-3</v>
      </c>
      <c r="BL492" s="49">
        <f t="shared" si="421"/>
        <v>1</v>
      </c>
      <c r="BM492" s="49">
        <f t="shared" si="422"/>
        <v>0.70781141711887119</v>
      </c>
      <c r="BN492" s="49">
        <f t="shared" si="423"/>
        <v>11.307646682036724</v>
      </c>
      <c r="BO492" s="49">
        <f t="shared" si="424"/>
        <v>0.95713517937812298</v>
      </c>
      <c r="BP492" s="49">
        <f t="shared" si="425"/>
        <v>1.241100693968912</v>
      </c>
      <c r="BU492" s="38">
        <f t="shared" si="426"/>
        <v>4.211169812495847E-2</v>
      </c>
      <c r="BV492" s="38">
        <f t="shared" si="427"/>
        <v>2.9807140727108966E-2</v>
      </c>
      <c r="BW492" s="38">
        <f t="shared" si="427"/>
        <v>0.47618420357761876</v>
      </c>
      <c r="BX492" s="38">
        <f t="shared" si="427"/>
        <v>4.030658773874949E-2</v>
      </c>
      <c r="BY492" s="38">
        <f t="shared" si="427"/>
        <v>5.2264857767095288E-2</v>
      </c>
    </row>
    <row r="493" spans="1:77" x14ac:dyDescent="0.25">
      <c r="A493" s="23" t="s">
        <v>1212</v>
      </c>
      <c r="B493" s="24" t="s">
        <v>1213</v>
      </c>
      <c r="C493" s="24" t="s">
        <v>77</v>
      </c>
      <c r="D493" s="24" t="s">
        <v>66</v>
      </c>
      <c r="E493" s="25">
        <v>3.5500000000000002E-3</v>
      </c>
      <c r="F493" s="26">
        <f t="shared" si="376"/>
        <v>195.25272691829443</v>
      </c>
      <c r="G493" s="27">
        <v>17378.008287493791</v>
      </c>
      <c r="H493" s="28">
        <f t="shared" si="377"/>
        <v>4.2400000000000011</v>
      </c>
      <c r="I493" s="27">
        <v>3.3430999999999999E-5</v>
      </c>
      <c r="J493" s="27">
        <f t="shared" si="378"/>
        <v>1.34866638715185E-8</v>
      </c>
      <c r="K493" s="20">
        <f t="shared" si="375"/>
        <v>0.99977009227470437</v>
      </c>
      <c r="S493" s="31">
        <f t="shared" si="379"/>
        <v>5.3453384092348948</v>
      </c>
      <c r="T493" s="31">
        <f t="shared" si="380"/>
        <v>10.21921294191254</v>
      </c>
      <c r="U493" s="31">
        <f t="shared" si="381"/>
        <v>3.3117206109519373</v>
      </c>
      <c r="V493" s="31">
        <f t="shared" si="382"/>
        <v>795.03175074743285</v>
      </c>
      <c r="W493" s="31">
        <f t="shared" si="383"/>
        <v>2.9483207547493788</v>
      </c>
      <c r="X493" s="32">
        <f t="shared" si="384"/>
        <v>59828185.22321178</v>
      </c>
      <c r="Y493" s="31">
        <f t="shared" si="385"/>
        <v>73.979865245045815</v>
      </c>
      <c r="Z493" s="31">
        <f t="shared" si="386"/>
        <v>5.0453400636104444</v>
      </c>
      <c r="AA493" s="31">
        <f t="shared" si="387"/>
        <v>14.294972826585559</v>
      </c>
      <c r="AB493" s="31">
        <f t="shared" si="388"/>
        <v>2.0881772641746754</v>
      </c>
      <c r="AD493" s="73">
        <f t="shared" si="389"/>
        <v>708.65485213352383</v>
      </c>
      <c r="AE493" s="73">
        <f t="shared" si="390"/>
        <v>1234.8844322505649</v>
      </c>
      <c r="AF493" s="73">
        <f t="shared" si="391"/>
        <v>4.8927447039421833E-2</v>
      </c>
      <c r="AG493" s="73">
        <f t="shared" si="392"/>
        <v>1147.878787878788</v>
      </c>
      <c r="AH493" s="73">
        <f t="shared" si="393"/>
        <v>1989.902160890842</v>
      </c>
      <c r="AI493" s="73">
        <f t="shared" si="394"/>
        <v>1.8867171010337705E-2</v>
      </c>
      <c r="AJ493" s="73">
        <f t="shared" si="395"/>
        <v>399.39393939393943</v>
      </c>
      <c r="AK493" s="73">
        <f t="shared" si="396"/>
        <v>117.015762089063</v>
      </c>
      <c r="AL493" s="73">
        <f t="shared" si="397"/>
        <v>5.2232906419290502E-7</v>
      </c>
      <c r="AM493" s="73">
        <f t="shared" si="398"/>
        <v>83.63636363636364</v>
      </c>
      <c r="AN493" s="73">
        <f t="shared" si="399"/>
        <v>0.21385407326688163</v>
      </c>
      <c r="AO493" s="73">
        <f t="shared" si="400"/>
        <v>64.242424242424249</v>
      </c>
      <c r="AP493" s="73">
        <f t="shared" si="401"/>
        <v>24.554665912342905</v>
      </c>
      <c r="AQ493" s="73">
        <f t="shared" si="402"/>
        <v>927.27272727272737</v>
      </c>
      <c r="AR493" s="73">
        <f t="shared" si="403"/>
        <v>39.757566539500957</v>
      </c>
      <c r="AS493" s="73">
        <f t="shared" si="404"/>
        <v>0.59860818401068361</v>
      </c>
      <c r="AT493" s="73">
        <f t="shared" si="405"/>
        <v>206.66666666666669</v>
      </c>
      <c r="AU493" s="73">
        <f t="shared" si="406"/>
        <v>708.65485213352383</v>
      </c>
      <c r="AV493" s="73">
        <f t="shared" si="407"/>
        <v>1989.902160890842</v>
      </c>
      <c r="AW493" s="73">
        <f t="shared" si="408"/>
        <v>117.015762089063</v>
      </c>
      <c r="AX493" s="73">
        <f t="shared" si="409"/>
        <v>0.21385407326688163</v>
      </c>
      <c r="AY493" s="73">
        <f t="shared" si="410"/>
        <v>24.554665912342905</v>
      </c>
      <c r="AZ493" s="73">
        <f t="shared" si="411"/>
        <v>39.757566539500957</v>
      </c>
      <c r="BA493" s="73">
        <f t="shared" si="412"/>
        <v>2829.0909090909095</v>
      </c>
      <c r="BC493" s="34">
        <f t="shared" si="413"/>
        <v>3.1672103831283929E-4</v>
      </c>
      <c r="BD493" s="34">
        <f t="shared" si="414"/>
        <v>1.6975079735627539E-3</v>
      </c>
      <c r="BE493" s="34">
        <f t="shared" si="415"/>
        <v>1.0488816455769092E-3</v>
      </c>
      <c r="BF493" s="34">
        <f t="shared" si="416"/>
        <v>9.3379520655528911E-4</v>
      </c>
      <c r="BG493" s="34">
        <f t="shared" si="417"/>
        <v>2.3430979734654845E-2</v>
      </c>
      <c r="BH493" s="34">
        <f t="shared" si="418"/>
        <v>1.5979653435880664E-3</v>
      </c>
      <c r="BI493" s="34">
        <f t="shared" si="419"/>
        <v>4.460361386438837E-3</v>
      </c>
      <c r="BJ493" s="34">
        <f t="shared" si="420"/>
        <v>2.1360070636540218E-3</v>
      </c>
      <c r="BL493" s="49">
        <f t="shared" si="421"/>
        <v>1</v>
      </c>
      <c r="BM493" s="49">
        <f t="shared" si="422"/>
        <v>0.61789497422831041</v>
      </c>
      <c r="BN493" s="49">
        <f t="shared" si="423"/>
        <v>13.80316328380925</v>
      </c>
      <c r="BO493" s="49">
        <f t="shared" si="424"/>
        <v>0.94135955086810819</v>
      </c>
      <c r="BP493" s="49">
        <f t="shared" si="425"/>
        <v>1.2583193109667343</v>
      </c>
      <c r="BU493" s="38">
        <f t="shared" si="426"/>
        <v>4.0121169346910561E-2</v>
      </c>
      <c r="BV493" s="38">
        <f t="shared" si="427"/>
        <v>2.4790668899618978E-2</v>
      </c>
      <c r="BW493" s="38">
        <f t="shared" si="427"/>
        <v>0.55379905163276899</v>
      </c>
      <c r="BX493" s="38">
        <f t="shared" si="427"/>
        <v>3.7768445956711034E-2</v>
      </c>
      <c r="BY493" s="38">
        <f t="shared" si="427"/>
        <v>5.0485242167784161E-2</v>
      </c>
    </row>
    <row r="494" spans="1:77" x14ac:dyDescent="0.25">
      <c r="A494" s="23" t="s">
        <v>1214</v>
      </c>
      <c r="B494" s="24" t="s">
        <v>1215</v>
      </c>
      <c r="C494" s="24" t="s">
        <v>65</v>
      </c>
      <c r="D494" s="24" t="s">
        <v>66</v>
      </c>
      <c r="E494" s="25">
        <v>8.76</v>
      </c>
      <c r="F494" s="26">
        <f t="shared" si="376"/>
        <v>7.9126390474879599E-2</v>
      </c>
      <c r="G494" s="27">
        <v>151356.12484362084</v>
      </c>
      <c r="H494" s="28">
        <f t="shared" si="377"/>
        <v>5.18</v>
      </c>
      <c r="I494" s="27">
        <v>47.295940947585599</v>
      </c>
      <c r="J494" s="27">
        <f t="shared" si="378"/>
        <v>1.9080029255699057E-2</v>
      </c>
      <c r="K494" s="20">
        <f t="shared" si="375"/>
        <v>0.99828597346926684</v>
      </c>
      <c r="S494" s="31">
        <f t="shared" si="379"/>
        <v>5.3596251323410513</v>
      </c>
      <c r="T494" s="31">
        <f t="shared" si="380"/>
        <v>10.28212390637486</v>
      </c>
      <c r="U494" s="31">
        <f t="shared" si="381"/>
        <v>3.3192105991957481</v>
      </c>
      <c r="V494" s="31">
        <f t="shared" si="382"/>
        <v>6918.0096758821364</v>
      </c>
      <c r="W494" s="31">
        <f t="shared" si="383"/>
        <v>2.9546309952210779</v>
      </c>
      <c r="X494" s="32">
        <f t="shared" si="384"/>
        <v>367.93865880176992</v>
      </c>
      <c r="Y494" s="31">
        <f t="shared" si="385"/>
        <v>74.215292703535965</v>
      </c>
      <c r="Z494" s="31">
        <f t="shared" si="386"/>
        <v>5.0585988518392666</v>
      </c>
      <c r="AA494" s="31">
        <f t="shared" si="387"/>
        <v>14.337810977858332</v>
      </c>
      <c r="AB494" s="31">
        <f t="shared" si="388"/>
        <v>2.0887247352185598</v>
      </c>
      <c r="AD494" s="73">
        <f t="shared" si="389"/>
        <v>706.76584769752822</v>
      </c>
      <c r="AE494" s="73">
        <f t="shared" si="390"/>
        <v>0.50043832585496639</v>
      </c>
      <c r="AF494" s="73">
        <f t="shared" si="391"/>
        <v>4.8628085457130384E-2</v>
      </c>
      <c r="AG494" s="73">
        <f t="shared" si="392"/>
        <v>1147.878787878788</v>
      </c>
      <c r="AH494" s="73">
        <f t="shared" si="393"/>
        <v>1985.4118330414981</v>
      </c>
      <c r="AI494" s="73">
        <f t="shared" si="394"/>
        <v>2.1682536889610963E-3</v>
      </c>
      <c r="AJ494" s="73">
        <f t="shared" si="395"/>
        <v>399.39393939393943</v>
      </c>
      <c r="AK494" s="73">
        <f t="shared" si="396"/>
        <v>116.76585013763643</v>
      </c>
      <c r="AL494" s="73">
        <f t="shared" si="397"/>
        <v>8.4932635515302571E-2</v>
      </c>
      <c r="AM494" s="73">
        <f t="shared" si="398"/>
        <v>83.63636363636364</v>
      </c>
      <c r="AN494" s="73">
        <f t="shared" si="399"/>
        <v>0.21317568045695084</v>
      </c>
      <c r="AO494" s="73">
        <f t="shared" si="400"/>
        <v>64.242424242424249</v>
      </c>
      <c r="AP494" s="73">
        <f t="shared" si="401"/>
        <v>24.490307159080061</v>
      </c>
      <c r="AQ494" s="73">
        <f t="shared" si="402"/>
        <v>927.27272727272737</v>
      </c>
      <c r="AR494" s="73">
        <f t="shared" si="403"/>
        <v>39.638779881461829</v>
      </c>
      <c r="AS494" s="73">
        <f t="shared" si="404"/>
        <v>0.59845128413687443</v>
      </c>
      <c r="AT494" s="73">
        <f t="shared" si="405"/>
        <v>206.66666666666669</v>
      </c>
      <c r="AU494" s="73">
        <f t="shared" si="406"/>
        <v>706.76584769752822</v>
      </c>
      <c r="AV494" s="73">
        <f t="shared" si="407"/>
        <v>1985.4118330414981</v>
      </c>
      <c r="AW494" s="73">
        <f t="shared" si="408"/>
        <v>116.76585013763643</v>
      </c>
      <c r="AX494" s="73">
        <f t="shared" si="409"/>
        <v>0.21317568045695084</v>
      </c>
      <c r="AY494" s="73">
        <f t="shared" si="410"/>
        <v>24.490307159080061</v>
      </c>
      <c r="AZ494" s="73">
        <f t="shared" si="411"/>
        <v>39.638779881461829</v>
      </c>
      <c r="BA494" s="73">
        <f t="shared" si="412"/>
        <v>2829.0909090909095</v>
      </c>
      <c r="BC494" s="34">
        <f t="shared" si="413"/>
        <v>0.15766781768277505</v>
      </c>
      <c r="BD494" s="34">
        <f t="shared" si="414"/>
        <v>0.84734830550230933</v>
      </c>
      <c r="BE494" s="34">
        <f t="shared" si="415"/>
        <v>0.52333212007756291</v>
      </c>
      <c r="BF494" s="34">
        <f t="shared" si="416"/>
        <v>0.4655116192602482</v>
      </c>
      <c r="BG494" s="34">
        <f t="shared" si="417"/>
        <v>11.701363239254896</v>
      </c>
      <c r="BH494" s="34">
        <f t="shared" si="418"/>
        <v>0.79757824150208867</v>
      </c>
      <c r="BI494" s="34">
        <f t="shared" si="419"/>
        <v>2.2269891289054491</v>
      </c>
      <c r="BJ494" s="34">
        <f t="shared" si="420"/>
        <v>1.0661956031618602</v>
      </c>
      <c r="BL494" s="49">
        <f t="shared" si="421"/>
        <v>1</v>
      </c>
      <c r="BM494" s="49">
        <f t="shared" si="422"/>
        <v>0.61761157328016469</v>
      </c>
      <c r="BN494" s="49">
        <f t="shared" si="423"/>
        <v>13.809390026830005</v>
      </c>
      <c r="BO494" s="49">
        <f t="shared" si="424"/>
        <v>0.94126374753211206</v>
      </c>
      <c r="BP494" s="49">
        <f t="shared" si="425"/>
        <v>1.2582731283445689</v>
      </c>
      <c r="BU494" s="38">
        <f t="shared" si="426"/>
        <v>4.0118498050726266E-2</v>
      </c>
      <c r="BV494" s="38">
        <f t="shared" si="427"/>
        <v>2.4777648698746269E-2</v>
      </c>
      <c r="BW494" s="38">
        <f t="shared" si="427"/>
        <v>0.55401198687309827</v>
      </c>
      <c r="BX494" s="38">
        <f t="shared" si="427"/>
        <v>3.7762087820586335E-2</v>
      </c>
      <c r="BY494" s="38">
        <f t="shared" si="427"/>
        <v>5.0480028046772832E-2</v>
      </c>
    </row>
    <row r="495" spans="1:77" x14ac:dyDescent="0.25">
      <c r="A495" s="23" t="s">
        <v>1216</v>
      </c>
      <c r="B495" s="24" t="s">
        <v>1217</v>
      </c>
      <c r="C495" s="24" t="s">
        <v>1015</v>
      </c>
      <c r="D495" s="24" t="s">
        <v>66</v>
      </c>
      <c r="E495" s="25">
        <v>1.62</v>
      </c>
      <c r="F495" s="26">
        <f t="shared" si="376"/>
        <v>0.42786862997527486</v>
      </c>
      <c r="G495" s="27">
        <v>16982.436524617482</v>
      </c>
      <c r="H495" s="28">
        <f t="shared" si="377"/>
        <v>4.2300000000000013</v>
      </c>
      <c r="I495" s="27">
        <v>6.2170973317790589E-7</v>
      </c>
      <c r="J495" s="27">
        <f t="shared" si="378"/>
        <v>2.5080883602111421E-10</v>
      </c>
      <c r="K495" s="20">
        <f t="shared" si="375"/>
        <v>0.99977447722306878</v>
      </c>
      <c r="S495" s="31">
        <f t="shared" si="379"/>
        <v>5.3449636923648809</v>
      </c>
      <c r="T495" s="31">
        <f t="shared" si="380"/>
        <v>10.217568754373284</v>
      </c>
      <c r="U495" s="31">
        <f t="shared" si="381"/>
        <v>3.3115241610781414</v>
      </c>
      <c r="V495" s="31">
        <f t="shared" si="382"/>
        <v>776.95359564153102</v>
      </c>
      <c r="W495" s="31">
        <f t="shared" si="383"/>
        <v>2.9481552476879616</v>
      </c>
      <c r="X495" s="32">
        <f t="shared" si="384"/>
        <v>3143978163.1769023</v>
      </c>
      <c r="Y495" s="31">
        <f t="shared" si="385"/>
        <v>73.973690376273936</v>
      </c>
      <c r="Z495" s="31">
        <f t="shared" si="386"/>
        <v>5.0449923077543</v>
      </c>
      <c r="AA495" s="31">
        <f t="shared" si="387"/>
        <v>14.293849253472057</v>
      </c>
      <c r="AB495" s="31">
        <f t="shared" si="388"/>
        <v>2.0881628646358417</v>
      </c>
      <c r="AD495" s="73">
        <f t="shared" si="389"/>
        <v>708.70453346784063</v>
      </c>
      <c r="AE495" s="73">
        <f t="shared" si="390"/>
        <v>2.706073910178707</v>
      </c>
      <c r="AF495" s="73">
        <f t="shared" si="391"/>
        <v>4.8935320331071119E-2</v>
      </c>
      <c r="AG495" s="73">
        <f t="shared" si="392"/>
        <v>1147.878787878788</v>
      </c>
      <c r="AH495" s="73">
        <f t="shared" si="393"/>
        <v>1990.0202080526196</v>
      </c>
      <c r="AI495" s="73">
        <f t="shared" si="394"/>
        <v>1.9306172317298424E-2</v>
      </c>
      <c r="AJ495" s="73">
        <f t="shared" si="395"/>
        <v>399.39393939393943</v>
      </c>
      <c r="AK495" s="73">
        <f t="shared" si="396"/>
        <v>117.02233125971236</v>
      </c>
      <c r="AL495" s="73">
        <f t="shared" si="397"/>
        <v>9.9396364663114399E-9</v>
      </c>
      <c r="AM495" s="73">
        <f t="shared" si="398"/>
        <v>83.63636363636364</v>
      </c>
      <c r="AN495" s="73">
        <f t="shared" si="399"/>
        <v>0.21387192448982373</v>
      </c>
      <c r="AO495" s="73">
        <f t="shared" si="400"/>
        <v>64.242424242424249</v>
      </c>
      <c r="AP495" s="73">
        <f t="shared" si="401"/>
        <v>24.556358487543378</v>
      </c>
      <c r="AQ495" s="73">
        <f t="shared" si="402"/>
        <v>927.27272727272737</v>
      </c>
      <c r="AR495" s="73">
        <f t="shared" si="403"/>
        <v>39.760691697184505</v>
      </c>
      <c r="AS495" s="73">
        <f t="shared" si="404"/>
        <v>0.59861231188879982</v>
      </c>
      <c r="AT495" s="73">
        <f t="shared" si="405"/>
        <v>206.66666666666669</v>
      </c>
      <c r="AU495" s="73">
        <f t="shared" si="406"/>
        <v>708.70453346784063</v>
      </c>
      <c r="AV495" s="73">
        <f t="shared" si="407"/>
        <v>1990.0202080526196</v>
      </c>
      <c r="AW495" s="73">
        <f t="shared" si="408"/>
        <v>117.02233125971236</v>
      </c>
      <c r="AX495" s="73">
        <f t="shared" si="409"/>
        <v>0.21387192448982373</v>
      </c>
      <c r="AY495" s="73">
        <f t="shared" si="410"/>
        <v>24.556358487543378</v>
      </c>
      <c r="AZ495" s="73">
        <f t="shared" si="411"/>
        <v>39.760691697184505</v>
      </c>
      <c r="BA495" s="73">
        <f t="shared" si="412"/>
        <v>2829.0909090909095</v>
      </c>
      <c r="BC495" s="34">
        <f t="shared" si="413"/>
        <v>8.434183706828137E-2</v>
      </c>
      <c r="BD495" s="34">
        <f t="shared" si="414"/>
        <v>0.45200940589979094</v>
      </c>
      <c r="BE495" s="34">
        <f t="shared" si="415"/>
        <v>0.2792973216395892</v>
      </c>
      <c r="BF495" s="34">
        <f t="shared" si="416"/>
        <v>0.24865282953137666</v>
      </c>
      <c r="BG495" s="34">
        <f t="shared" si="417"/>
        <v>6.2390769410551901</v>
      </c>
      <c r="BH495" s="34">
        <f t="shared" si="418"/>
        <v>0.42550391923134601</v>
      </c>
      <c r="BI495" s="34">
        <f t="shared" si="419"/>
        <v>1.1876884048767786</v>
      </c>
      <c r="BJ495" s="34">
        <f t="shared" si="420"/>
        <v>0.56877192147744748</v>
      </c>
      <c r="BL495" s="49">
        <f t="shared" si="421"/>
        <v>1</v>
      </c>
      <c r="BM495" s="49">
        <f t="shared" si="422"/>
        <v>0.61790157017552982</v>
      </c>
      <c r="BN495" s="49">
        <f t="shared" si="423"/>
        <v>13.802980335410043</v>
      </c>
      <c r="BO495" s="49">
        <f t="shared" si="424"/>
        <v>0.9413607630228803</v>
      </c>
      <c r="BP495" s="49">
        <f t="shared" si="425"/>
        <v>1.2583187740202522</v>
      </c>
      <c r="BU495" s="38">
        <f t="shared" si="426"/>
        <v>4.0121293555009818E-2</v>
      </c>
      <c r="BV495" s="38">
        <f t="shared" si="427"/>
        <v>2.4791010285113931E-2</v>
      </c>
      <c r="BW495" s="38">
        <f t="shared" si="427"/>
        <v>0.55379342597101422</v>
      </c>
      <c r="BX495" s="38">
        <f t="shared" si="427"/>
        <v>3.7768611514409009E-2</v>
      </c>
      <c r="BY495" s="38">
        <f t="shared" si="427"/>
        <v>5.0485376918246602E-2</v>
      </c>
    </row>
    <row r="496" spans="1:77" x14ac:dyDescent="0.25">
      <c r="A496" s="23" t="s">
        <v>1218</v>
      </c>
      <c r="B496" s="24" t="s">
        <v>1219</v>
      </c>
      <c r="C496" s="24" t="s">
        <v>215</v>
      </c>
      <c r="D496" s="24" t="s">
        <v>179</v>
      </c>
      <c r="E496" s="25">
        <v>0.497</v>
      </c>
      <c r="F496" s="26">
        <f t="shared" si="376"/>
        <v>1.3946623351306746</v>
      </c>
      <c r="G496" s="27">
        <v>60255.95860743591</v>
      </c>
      <c r="H496" s="28">
        <f t="shared" si="377"/>
        <v>4.7800000000000011</v>
      </c>
      <c r="I496" s="27">
        <v>1.0504000000000001E-2</v>
      </c>
      <c r="J496" s="27">
        <f t="shared" si="378"/>
        <v>4.237501639389499E-6</v>
      </c>
      <c r="K496" s="20">
        <f t="shared" si="375"/>
        <v>0.99929471109899359</v>
      </c>
      <c r="S496" s="31">
        <f t="shared" si="379"/>
        <v>5.3568162696096193</v>
      </c>
      <c r="T496" s="31">
        <f t="shared" si="380"/>
        <v>10.269720702869355</v>
      </c>
      <c r="U496" s="31">
        <f t="shared" si="381"/>
        <v>3.3177380187670109</v>
      </c>
      <c r="V496" s="31">
        <f t="shared" si="382"/>
        <v>2754.6110464754984</v>
      </c>
      <c r="W496" s="31">
        <f t="shared" si="383"/>
        <v>2.9533903608813743</v>
      </c>
      <c r="X496" s="32">
        <f t="shared" si="384"/>
        <v>659681.06787232647</v>
      </c>
      <c r="Y496" s="31">
        <f t="shared" si="385"/>
        <v>74.169006133187025</v>
      </c>
      <c r="Z496" s="31">
        <f t="shared" si="386"/>
        <v>5.0559920877938547</v>
      </c>
      <c r="AA496" s="31">
        <f t="shared" si="387"/>
        <v>14.329388718555098</v>
      </c>
      <c r="AB496" s="31">
        <f t="shared" si="388"/>
        <v>2.0886173347372941</v>
      </c>
      <c r="AD496" s="73">
        <f t="shared" si="389"/>
        <v>707.13644249666459</v>
      </c>
      <c r="AE496" s="73">
        <f t="shared" si="390"/>
        <v>8.8206030875040362</v>
      </c>
      <c r="AF496" s="73">
        <f t="shared" si="391"/>
        <v>4.8686815782662936E-2</v>
      </c>
      <c r="AG496" s="73">
        <f t="shared" si="392"/>
        <v>1147.878787878788</v>
      </c>
      <c r="AH496" s="73">
        <f t="shared" si="393"/>
        <v>1986.2930595252597</v>
      </c>
      <c r="AI496" s="73">
        <f t="shared" si="394"/>
        <v>5.4454148868648342E-3</v>
      </c>
      <c r="AJ496" s="73">
        <f t="shared" si="395"/>
        <v>399.39393939393943</v>
      </c>
      <c r="AK496" s="73">
        <f t="shared" si="396"/>
        <v>116.81490011264286</v>
      </c>
      <c r="AL496" s="73">
        <f t="shared" si="397"/>
        <v>4.7371376142096695E-5</v>
      </c>
      <c r="AM496" s="73">
        <f t="shared" si="398"/>
        <v>83.63636363636364</v>
      </c>
      <c r="AN496" s="73">
        <f t="shared" si="399"/>
        <v>0.21330871677015742</v>
      </c>
      <c r="AO496" s="73">
        <f t="shared" si="400"/>
        <v>64.242424242424249</v>
      </c>
      <c r="AP496" s="73">
        <f t="shared" si="401"/>
        <v>24.50293385054928</v>
      </c>
      <c r="AQ496" s="73">
        <f t="shared" si="402"/>
        <v>927.27272727272737</v>
      </c>
      <c r="AR496" s="73">
        <f t="shared" si="403"/>
        <v>39.662078019936722</v>
      </c>
      <c r="AS496" s="73">
        <f t="shared" si="404"/>
        <v>0.59848205758438988</v>
      </c>
      <c r="AT496" s="73">
        <f t="shared" si="405"/>
        <v>206.66666666666669</v>
      </c>
      <c r="AU496" s="73">
        <f t="shared" si="406"/>
        <v>707.13644249666459</v>
      </c>
      <c r="AV496" s="73">
        <f t="shared" si="407"/>
        <v>1986.2930595252597</v>
      </c>
      <c r="AW496" s="73">
        <f t="shared" si="408"/>
        <v>116.81490011264286</v>
      </c>
      <c r="AX496" s="73">
        <f t="shared" si="409"/>
        <v>0.21330871677015742</v>
      </c>
      <c r="AY496" s="73">
        <f t="shared" si="410"/>
        <v>24.50293385054928</v>
      </c>
      <c r="AZ496" s="73">
        <f t="shared" si="411"/>
        <v>39.662078019936722</v>
      </c>
      <c r="BA496" s="73">
        <f t="shared" si="412"/>
        <v>2829.0909090909095</v>
      </c>
      <c r="BC496" s="34">
        <f t="shared" si="413"/>
        <v>3.6319018511492079E-2</v>
      </c>
      <c r="BD496" s="34">
        <f t="shared" si="414"/>
        <v>0.19507519939354248</v>
      </c>
      <c r="BE496" s="34">
        <f t="shared" si="415"/>
        <v>0.12049665817874888</v>
      </c>
      <c r="BF496" s="34">
        <f t="shared" si="416"/>
        <v>0.10726419569018729</v>
      </c>
      <c r="BG496" s="34">
        <f t="shared" si="417"/>
        <v>2.6937455067301892</v>
      </c>
      <c r="BH496" s="34">
        <f t="shared" si="418"/>
        <v>0.1836286702305425</v>
      </c>
      <c r="BI496" s="34">
        <f t="shared" si="419"/>
        <v>0.51269303790823573</v>
      </c>
      <c r="BJ496" s="34">
        <f t="shared" si="420"/>
        <v>0.24547006738920998</v>
      </c>
      <c r="BL496" s="49">
        <f t="shared" si="421"/>
        <v>1</v>
      </c>
      <c r="BM496" s="49">
        <f t="shared" si="422"/>
        <v>0.61769337441844829</v>
      </c>
      <c r="BN496" s="49">
        <f t="shared" si="423"/>
        <v>13.808754342451589</v>
      </c>
      <c r="BO496" s="49">
        <f t="shared" si="424"/>
        <v>0.94132247872315189</v>
      </c>
      <c r="BP496" s="49">
        <f t="shared" si="425"/>
        <v>1.2583355964896463</v>
      </c>
      <c r="BU496" s="38">
        <f t="shared" si="426"/>
        <v>4.0117376433669978E-2</v>
      </c>
      <c r="BV496" s="38">
        <f t="shared" si="427"/>
        <v>2.4780237622128744E-2</v>
      </c>
      <c r="BW496" s="38">
        <f t="shared" si="427"/>
        <v>0.55397099603620537</v>
      </c>
      <c r="BX496" s="38">
        <f t="shared" si="427"/>
        <v>3.7763388224411984E-2</v>
      </c>
      <c r="BY496" s="38">
        <f t="shared" si="427"/>
        <v>5.0481122804261792E-2</v>
      </c>
    </row>
    <row r="497" spans="1:77" x14ac:dyDescent="0.25">
      <c r="A497" s="23" t="s">
        <v>1220</v>
      </c>
      <c r="B497" s="24" t="s">
        <v>1221</v>
      </c>
      <c r="C497" s="24" t="s">
        <v>94</v>
      </c>
      <c r="D497" s="24" t="s">
        <v>236</v>
      </c>
      <c r="E497" s="25">
        <v>17</v>
      </c>
      <c r="F497" s="26">
        <f t="shared" si="376"/>
        <v>4.0773363562349722E-2</v>
      </c>
      <c r="G497" s="27">
        <v>5248.0746024977352</v>
      </c>
      <c r="H497" s="28">
        <f t="shared" si="377"/>
        <v>3.7200000000000006</v>
      </c>
      <c r="I497" s="27">
        <v>0.51914000000000005</v>
      </c>
      <c r="J497" s="27">
        <f t="shared" si="378"/>
        <v>2.0943036948521177E-4</v>
      </c>
      <c r="K497" s="20">
        <f t="shared" si="375"/>
        <v>0.99990430379148409</v>
      </c>
      <c r="S497" s="31">
        <f t="shared" si="379"/>
        <v>5.3084594592947232</v>
      </c>
      <c r="T497" s="31">
        <f t="shared" si="380"/>
        <v>10.058813775435295</v>
      </c>
      <c r="U497" s="31">
        <f t="shared" si="381"/>
        <v>3.29238637318142</v>
      </c>
      <c r="V497" s="31">
        <f t="shared" si="382"/>
        <v>240.67766594833481</v>
      </c>
      <c r="W497" s="31">
        <f t="shared" si="383"/>
        <v>2.9320318520572042</v>
      </c>
      <c r="X497" s="32">
        <f t="shared" si="384"/>
        <v>1166.6991244584599</v>
      </c>
      <c r="Y497" s="31">
        <f t="shared" si="385"/>
        <v>73.372145938687979</v>
      </c>
      <c r="Z497" s="31">
        <f t="shared" si="386"/>
        <v>5.011114567411993</v>
      </c>
      <c r="AA497" s="31">
        <f t="shared" si="387"/>
        <v>14.184392812919764</v>
      </c>
      <c r="AB497" s="31">
        <f t="shared" si="388"/>
        <v>2.0867501181540802</v>
      </c>
      <c r="AD497" s="73">
        <f t="shared" si="389"/>
        <v>713.57802184351056</v>
      </c>
      <c r="AE497" s="73">
        <f t="shared" si="390"/>
        <v>0.25787292555820623</v>
      </c>
      <c r="AF497" s="73">
        <f t="shared" si="391"/>
        <v>4.9707650540370255E-2</v>
      </c>
      <c r="AG497" s="73">
        <f t="shared" si="392"/>
        <v>1147.878787878788</v>
      </c>
      <c r="AH497" s="73">
        <f t="shared" si="393"/>
        <v>2001.5876792832514</v>
      </c>
      <c r="AI497" s="73">
        <f t="shared" si="394"/>
        <v>6.2324021387260675E-2</v>
      </c>
      <c r="AJ497" s="73">
        <f t="shared" si="395"/>
        <v>399.39393939393943</v>
      </c>
      <c r="AK497" s="73">
        <f t="shared" si="396"/>
        <v>117.66584314489535</v>
      </c>
      <c r="AL497" s="73">
        <f t="shared" si="397"/>
        <v>2.6784969102042595E-2</v>
      </c>
      <c r="AM497" s="73">
        <f t="shared" si="398"/>
        <v>83.63636363636364</v>
      </c>
      <c r="AN497" s="73">
        <f t="shared" si="399"/>
        <v>0.21562536191334089</v>
      </c>
      <c r="AO497" s="73">
        <f t="shared" si="400"/>
        <v>64.242424242424249</v>
      </c>
      <c r="AP497" s="73">
        <f t="shared" si="401"/>
        <v>24.722372240652049</v>
      </c>
      <c r="AQ497" s="73">
        <f t="shared" si="402"/>
        <v>927.27272727272737</v>
      </c>
      <c r="AR497" s="73">
        <f t="shared" si="403"/>
        <v>40.067512288271551</v>
      </c>
      <c r="AS497" s="73">
        <f t="shared" si="404"/>
        <v>0.59901757720073279</v>
      </c>
      <c r="AT497" s="73">
        <f t="shared" si="405"/>
        <v>206.66666666666669</v>
      </c>
      <c r="AU497" s="73">
        <f t="shared" si="406"/>
        <v>713.57802184351056</v>
      </c>
      <c r="AV497" s="73">
        <f t="shared" si="407"/>
        <v>2001.5876792832514</v>
      </c>
      <c r="AW497" s="73">
        <f t="shared" si="408"/>
        <v>117.66584314489535</v>
      </c>
      <c r="AX497" s="73">
        <f t="shared" si="409"/>
        <v>0.21562536191334089</v>
      </c>
      <c r="AY497" s="73">
        <f t="shared" si="410"/>
        <v>24.722372240652049</v>
      </c>
      <c r="AZ497" s="73">
        <f t="shared" si="411"/>
        <v>40.067512288271551</v>
      </c>
      <c r="BA497" s="73">
        <f t="shared" si="412"/>
        <v>2829.0909090909095</v>
      </c>
      <c r="BC497" s="34">
        <f t="shared" si="413"/>
        <v>0.17814747915162996</v>
      </c>
      <c r="BD497" s="34">
        <f t="shared" si="414"/>
        <v>0.94822258324023956</v>
      </c>
      <c r="BE497" s="34">
        <f t="shared" si="415"/>
        <v>0.58651207037745401</v>
      </c>
      <c r="BF497" s="34">
        <f t="shared" si="416"/>
        <v>0.5222152083117827</v>
      </c>
      <c r="BG497" s="34">
        <f t="shared" si="417"/>
        <v>13.071062838922769</v>
      </c>
      <c r="BH497" s="34">
        <f t="shared" si="418"/>
        <v>0.89271742792445719</v>
      </c>
      <c r="BI497" s="34">
        <f t="shared" si="419"/>
        <v>2.4896924076410993</v>
      </c>
      <c r="BJ497" s="34">
        <f t="shared" si="420"/>
        <v>1.1930956112001845</v>
      </c>
      <c r="BL497" s="49">
        <f t="shared" si="421"/>
        <v>1</v>
      </c>
      <c r="BM497" s="49">
        <f t="shared" si="422"/>
        <v>0.61853839039905745</v>
      </c>
      <c r="BN497" s="49">
        <f t="shared" si="423"/>
        <v>13.784804401363971</v>
      </c>
      <c r="BO497" s="49">
        <f t="shared" si="424"/>
        <v>0.94146400191597235</v>
      </c>
      <c r="BP497" s="49">
        <f t="shared" si="425"/>
        <v>1.2582442480152409</v>
      </c>
      <c r="BU497" s="38">
        <f t="shared" si="426"/>
        <v>4.0134145542844966E-2</v>
      </c>
      <c r="BV497" s="38">
        <f t="shared" si="427"/>
        <v>2.4824509784112832E-2</v>
      </c>
      <c r="BW497" s="38">
        <f t="shared" si="427"/>
        <v>0.55324134612399145</v>
      </c>
      <c r="BX497" s="38">
        <f t="shared" si="427"/>
        <v>3.7784853276244909E-2</v>
      </c>
      <c r="BY497" s="38">
        <f t="shared" si="427"/>
        <v>5.0498557778291195E-2</v>
      </c>
    </row>
    <row r="498" spans="1:77" x14ac:dyDescent="0.25">
      <c r="A498" s="23" t="s">
        <v>1222</v>
      </c>
      <c r="B498" s="24" t="s">
        <v>1223</v>
      </c>
      <c r="C498" s="24" t="s">
        <v>65</v>
      </c>
      <c r="D498" s="24" t="s">
        <v>66</v>
      </c>
      <c r="E498" s="25">
        <v>1.89E-2</v>
      </c>
      <c r="F498" s="26">
        <f t="shared" si="376"/>
        <v>36.674453997880704</v>
      </c>
      <c r="G498" s="27">
        <v>77.624711662869217</v>
      </c>
      <c r="H498" s="28">
        <f t="shared" si="377"/>
        <v>1.8900000000000003</v>
      </c>
      <c r="I498" s="27">
        <v>1.2119999999999999E-5</v>
      </c>
      <c r="J498" s="27">
        <f t="shared" si="378"/>
        <v>4.8894249685263441E-9</v>
      </c>
      <c r="K498" s="20">
        <f t="shared" si="375"/>
        <v>0.99992475871542319</v>
      </c>
      <c r="S498" s="31">
        <f t="shared" si="379"/>
        <v>3.3547792209712153</v>
      </c>
      <c r="T498" s="31">
        <f t="shared" si="380"/>
        <v>4.3266271179398155</v>
      </c>
      <c r="U498" s="31">
        <f t="shared" si="381"/>
        <v>2.2681457612175229</v>
      </c>
      <c r="V498" s="31">
        <f t="shared" si="382"/>
        <v>4.3812366629268613</v>
      </c>
      <c r="W498" s="31">
        <f t="shared" si="383"/>
        <v>2.0691193411179545</v>
      </c>
      <c r="X498" s="32">
        <f t="shared" si="384"/>
        <v>931876.49620196293</v>
      </c>
      <c r="Y498" s="31">
        <f t="shared" si="385"/>
        <v>41.177921287359744</v>
      </c>
      <c r="Z498" s="31">
        <f t="shared" si="386"/>
        <v>3.1980023264668311</v>
      </c>
      <c r="AA498" s="31">
        <f t="shared" si="387"/>
        <v>8.3263630207787003</v>
      </c>
      <c r="AB498" s="31">
        <f t="shared" si="388"/>
        <v>1.9646306531619999</v>
      </c>
      <c r="AD498" s="73">
        <f t="shared" si="389"/>
        <v>1129.1354066821025</v>
      </c>
      <c r="AE498" s="73">
        <f t="shared" si="390"/>
        <v>231.94919230103204</v>
      </c>
      <c r="AF498" s="73">
        <f t="shared" si="391"/>
        <v>0.11556346002797718</v>
      </c>
      <c r="AG498" s="73">
        <f t="shared" si="392"/>
        <v>1147.878787878788</v>
      </c>
      <c r="AH498" s="73">
        <f t="shared" si="393"/>
        <v>2905.4570092808053</v>
      </c>
      <c r="AI498" s="73">
        <f t="shared" si="394"/>
        <v>3.4236908786341003</v>
      </c>
      <c r="AJ498" s="73">
        <f t="shared" si="395"/>
        <v>399.39393939393943</v>
      </c>
      <c r="AK498" s="73">
        <f t="shared" si="396"/>
        <v>166.73760335814896</v>
      </c>
      <c r="AL498" s="73">
        <f t="shared" si="397"/>
        <v>3.3534486734417298E-5</v>
      </c>
      <c r="AM498" s="73">
        <f t="shared" si="398"/>
        <v>83.63636363636364</v>
      </c>
      <c r="AN498" s="73">
        <f t="shared" si="399"/>
        <v>0.38420821225972257</v>
      </c>
      <c r="AO498" s="73">
        <f t="shared" si="400"/>
        <v>64.242424242424249</v>
      </c>
      <c r="AP498" s="73">
        <f t="shared" si="401"/>
        <v>38.738758458935813</v>
      </c>
      <c r="AQ498" s="73">
        <f t="shared" si="402"/>
        <v>927.27272727272737</v>
      </c>
      <c r="AR498" s="73">
        <f t="shared" si="403"/>
        <v>68.257092792500117</v>
      </c>
      <c r="AS498" s="73">
        <f t="shared" si="404"/>
        <v>0.63625190719088676</v>
      </c>
      <c r="AT498" s="73">
        <f t="shared" si="405"/>
        <v>206.66666666666669</v>
      </c>
      <c r="AU498" s="73">
        <f t="shared" si="406"/>
        <v>1129.1354066821025</v>
      </c>
      <c r="AV498" s="73">
        <f t="shared" si="407"/>
        <v>2905.4570092808053</v>
      </c>
      <c r="AW498" s="73">
        <f t="shared" si="408"/>
        <v>166.73760335814896</v>
      </c>
      <c r="AX498" s="73">
        <f t="shared" si="409"/>
        <v>0.38420821225972257</v>
      </c>
      <c r="AY498" s="73">
        <f t="shared" si="410"/>
        <v>38.738758458935813</v>
      </c>
      <c r="AZ498" s="73">
        <f t="shared" si="411"/>
        <v>68.257092792500117</v>
      </c>
      <c r="BA498" s="73">
        <f t="shared" si="412"/>
        <v>2829.0909090909095</v>
      </c>
      <c r="BC498" s="34">
        <f t="shared" si="413"/>
        <v>2.6648108113286034E-3</v>
      </c>
      <c r="BD498" s="34">
        <f t="shared" si="414"/>
        <v>8.9583778220598837E-3</v>
      </c>
      <c r="BE498" s="34">
        <f t="shared" si="415"/>
        <v>6.0370654752850287E-3</v>
      </c>
      <c r="BF498" s="34">
        <f t="shared" si="416"/>
        <v>5.5138104811954039E-3</v>
      </c>
      <c r="BG498" s="34">
        <f t="shared" si="417"/>
        <v>0.10973136983459449</v>
      </c>
      <c r="BH498" s="34">
        <f t="shared" si="418"/>
        <v>8.5220711742228367E-3</v>
      </c>
      <c r="BI498" s="34">
        <f t="shared" si="419"/>
        <v>2.1983267291011386E-2</v>
      </c>
      <c r="BJ498" s="34">
        <f t="shared" si="420"/>
        <v>1.1189516592154426E-2</v>
      </c>
      <c r="BL498" s="49">
        <f t="shared" si="421"/>
        <v>1</v>
      </c>
      <c r="BM498" s="49">
        <f t="shared" si="422"/>
        <v>0.67390163656849089</v>
      </c>
      <c r="BN498" s="49">
        <f t="shared" si="423"/>
        <v>12.249022313435193</v>
      </c>
      <c r="BO498" s="49">
        <f t="shared" si="424"/>
        <v>0.95129624397369716</v>
      </c>
      <c r="BP498" s="49">
        <f t="shared" si="425"/>
        <v>1.2490561142219738</v>
      </c>
      <c r="BU498" s="38">
        <f t="shared" si="426"/>
        <v>4.1306393990335505E-2</v>
      </c>
      <c r="BV498" s="38">
        <f t="shared" si="427"/>
        <v>2.7836446510829973E-2</v>
      </c>
      <c r="BW498" s="38">
        <f t="shared" si="427"/>
        <v>0.50596294167516498</v>
      </c>
      <c r="BX498" s="38">
        <f t="shared" si="427"/>
        <v>3.9294617455103861E-2</v>
      </c>
      <c r="BY498" s="38">
        <f t="shared" si="427"/>
        <v>5.1594003970090355E-2</v>
      </c>
    </row>
    <row r="499" spans="1:77" x14ac:dyDescent="0.25">
      <c r="A499" s="23" t="s">
        <v>1224</v>
      </c>
      <c r="B499" s="24" t="s">
        <v>1225</v>
      </c>
      <c r="C499" s="24" t="s">
        <v>65</v>
      </c>
      <c r="D499" s="24" t="s">
        <v>66</v>
      </c>
      <c r="E499" s="25">
        <v>9.6600000000000002E-3</v>
      </c>
      <c r="F499" s="26">
        <f t="shared" si="376"/>
        <v>71.754366517592672</v>
      </c>
      <c r="G499" s="27">
        <v>6.6069344800759586E-2</v>
      </c>
      <c r="H499" s="28">
        <f t="shared" si="377"/>
        <v>-1.1800000000000002</v>
      </c>
      <c r="I499" s="27">
        <v>8.9668281227582931E-6</v>
      </c>
      <c r="J499" s="27">
        <f t="shared" si="378"/>
        <v>3.6173789861302481E-9</v>
      </c>
      <c r="K499" s="20">
        <f t="shared" si="375"/>
        <v>0.95777960912721616</v>
      </c>
      <c r="S499" s="31">
        <f t="shared" si="379"/>
        <v>0.87545819000638181</v>
      </c>
      <c r="T499" s="31">
        <f t="shared" si="380"/>
        <v>0.80343446807991181</v>
      </c>
      <c r="U499" s="31">
        <f t="shared" si="381"/>
        <v>0.96833157453694807</v>
      </c>
      <c r="V499" s="31">
        <f t="shared" si="382"/>
        <v>0.83670366736107193</v>
      </c>
      <c r="W499" s="31">
        <f t="shared" si="383"/>
        <v>0.97403883905470656</v>
      </c>
      <c r="X499" s="32">
        <f t="shared" si="384"/>
        <v>265237.35824340093</v>
      </c>
      <c r="Y499" s="31">
        <f t="shared" si="385"/>
        <v>0.32178900537508121</v>
      </c>
      <c r="Z499" s="31">
        <f t="shared" si="386"/>
        <v>0.89706933738535544</v>
      </c>
      <c r="AA499" s="31">
        <f t="shared" si="387"/>
        <v>0.8922209443162975</v>
      </c>
      <c r="AB499" s="31">
        <f t="shared" si="388"/>
        <v>0.9009258602795448</v>
      </c>
      <c r="AD499" s="73">
        <f t="shared" si="389"/>
        <v>4326.8771064582616</v>
      </c>
      <c r="AE499" s="73">
        <f t="shared" si="390"/>
        <v>453.81363711071481</v>
      </c>
      <c r="AF499" s="73">
        <f t="shared" si="391"/>
        <v>0.62232829168373272</v>
      </c>
      <c r="AG499" s="73">
        <f t="shared" si="392"/>
        <v>1147.878787878788</v>
      </c>
      <c r="AH499" s="73">
        <f t="shared" si="393"/>
        <v>6805.5201062211663</v>
      </c>
      <c r="AI499" s="73">
        <f t="shared" si="394"/>
        <v>17.927494028213555</v>
      </c>
      <c r="AJ499" s="73">
        <f t="shared" si="395"/>
        <v>399.39393939393943</v>
      </c>
      <c r="AK499" s="73">
        <f t="shared" si="396"/>
        <v>354.19532175412888</v>
      </c>
      <c r="AL499" s="73">
        <f t="shared" si="397"/>
        <v>1.1781899882792055E-4</v>
      </c>
      <c r="AM499" s="73">
        <f t="shared" si="398"/>
        <v>83.63636363636364</v>
      </c>
      <c r="AN499" s="73">
        <f t="shared" si="399"/>
        <v>49.165432187302457</v>
      </c>
      <c r="AO499" s="73">
        <f t="shared" si="400"/>
        <v>64.242424242424249</v>
      </c>
      <c r="AP499" s="73">
        <f t="shared" si="401"/>
        <v>138.10152071098511</v>
      </c>
      <c r="AQ499" s="73">
        <f t="shared" si="402"/>
        <v>927.27272727272737</v>
      </c>
      <c r="AR499" s="73">
        <f t="shared" si="403"/>
        <v>636.98721370954047</v>
      </c>
      <c r="AS499" s="73">
        <f t="shared" si="404"/>
        <v>1.3874615605019289</v>
      </c>
      <c r="AT499" s="73">
        <f t="shared" si="405"/>
        <v>206.66666666666669</v>
      </c>
      <c r="AU499" s="73">
        <f t="shared" si="406"/>
        <v>4326.8771064582616</v>
      </c>
      <c r="AV499" s="73">
        <f t="shared" si="407"/>
        <v>6805.5201062211663</v>
      </c>
      <c r="AW499" s="73">
        <f t="shared" si="408"/>
        <v>354.19532175412888</v>
      </c>
      <c r="AX499" s="73">
        <f t="shared" si="409"/>
        <v>49.165432187302457</v>
      </c>
      <c r="AY499" s="73">
        <f t="shared" si="410"/>
        <v>138.10152071098511</v>
      </c>
      <c r="AZ499" s="73">
        <f t="shared" si="411"/>
        <v>636.98721370954047</v>
      </c>
      <c r="BA499" s="73">
        <f t="shared" si="412"/>
        <v>2829.0909090909095</v>
      </c>
      <c r="BC499" s="34">
        <f t="shared" si="413"/>
        <v>4.9871458386959834E-3</v>
      </c>
      <c r="BD499" s="34">
        <f t="shared" si="414"/>
        <v>4.3717374917708997E-3</v>
      </c>
      <c r="BE499" s="34">
        <f t="shared" si="415"/>
        <v>4.8165228199019772E-3</v>
      </c>
      <c r="BF499" s="34">
        <f t="shared" si="416"/>
        <v>4.8576721270712003E-3</v>
      </c>
      <c r="BG499" s="34">
        <f t="shared" si="417"/>
        <v>1.6048086990944556E-3</v>
      </c>
      <c r="BH499" s="34">
        <f t="shared" si="418"/>
        <v>4.4738156129631385E-3</v>
      </c>
      <c r="BI499" s="34">
        <f t="shared" si="419"/>
        <v>4.4399650050756983E-3</v>
      </c>
      <c r="BJ499" s="34">
        <f t="shared" si="420"/>
        <v>4.9282246196130268E-3</v>
      </c>
      <c r="BL499" s="49">
        <f t="shared" si="421"/>
        <v>1</v>
      </c>
      <c r="BM499" s="49">
        <f t="shared" si="422"/>
        <v>1.1017410878325415</v>
      </c>
      <c r="BN499" s="49">
        <f t="shared" si="423"/>
        <v>0.36708715976548284</v>
      </c>
      <c r="BO499" s="49">
        <f t="shared" si="424"/>
        <v>1.0233495541267938</v>
      </c>
      <c r="BP499" s="49">
        <f t="shared" si="425"/>
        <v>1.1272919814809617</v>
      </c>
      <c r="BU499" s="38">
        <f t="shared" si="426"/>
        <v>5.5264285882893435E-2</v>
      </c>
      <c r="BV499" s="38">
        <f t="shared" si="427"/>
        <v>6.0886934446907584E-2</v>
      </c>
      <c r="BW499" s="38">
        <f t="shared" si="427"/>
        <v>2.028680974121902E-2</v>
      </c>
      <c r="BX499" s="38">
        <f t="shared" si="427"/>
        <v>5.6554682317394668E-2</v>
      </c>
      <c r="BY499" s="38">
        <f t="shared" si="427"/>
        <v>6.2298986338057277E-2</v>
      </c>
    </row>
    <row r="500" spans="1:77" x14ac:dyDescent="0.25">
      <c r="A500" s="23" t="s">
        <v>1226</v>
      </c>
      <c r="B500" s="24" t="s">
        <v>1227</v>
      </c>
      <c r="C500" s="24" t="s">
        <v>89</v>
      </c>
      <c r="D500" s="24" t="s">
        <v>66</v>
      </c>
      <c r="E500" s="25">
        <v>1.3299999999999999E-2</v>
      </c>
      <c r="F500" s="26">
        <f t="shared" si="376"/>
        <v>52.11632936540942</v>
      </c>
      <c r="G500" s="27">
        <v>1.62181009735893</v>
      </c>
      <c r="H500" s="28">
        <f t="shared" si="377"/>
        <v>0.21000000000000002</v>
      </c>
      <c r="I500" s="27">
        <v>1.0023792590086644E-3</v>
      </c>
      <c r="J500" s="27">
        <f t="shared" si="378"/>
        <v>4.0437773737045375E-7</v>
      </c>
      <c r="K500" s="20">
        <f t="shared" si="375"/>
        <v>0.99817214048110237</v>
      </c>
      <c r="S500" s="31">
        <f t="shared" si="379"/>
        <v>0.98394726372365193</v>
      </c>
      <c r="T500" s="31">
        <f t="shared" si="380"/>
        <v>0.91453979750274794</v>
      </c>
      <c r="U500" s="31">
        <f t="shared" si="381"/>
        <v>1.0252082901201116</v>
      </c>
      <c r="V500" s="31">
        <f t="shared" si="382"/>
        <v>0.90780308665433795</v>
      </c>
      <c r="W500" s="31">
        <f t="shared" si="383"/>
        <v>1.0219569052635233</v>
      </c>
      <c r="X500" s="32">
        <f t="shared" si="384"/>
        <v>2551.1132689683373</v>
      </c>
      <c r="Y500" s="31">
        <f t="shared" si="385"/>
        <v>2.1095542409314771</v>
      </c>
      <c r="Z500" s="31">
        <f t="shared" si="386"/>
        <v>0.99775258314228599</v>
      </c>
      <c r="AA500" s="31">
        <f t="shared" si="387"/>
        <v>1.2175209670584628</v>
      </c>
      <c r="AB500" s="31">
        <f t="shared" si="388"/>
        <v>1.0751179564368651</v>
      </c>
      <c r="AD500" s="73">
        <f t="shared" si="389"/>
        <v>3849.7998212472135</v>
      </c>
      <c r="AE500" s="73">
        <f t="shared" si="390"/>
        <v>329.6120101119929</v>
      </c>
      <c r="AF500" s="73">
        <f t="shared" si="391"/>
        <v>0.54672306373687107</v>
      </c>
      <c r="AG500" s="73">
        <f t="shared" si="392"/>
        <v>1147.878787878788</v>
      </c>
      <c r="AH500" s="73">
        <f t="shared" si="393"/>
        <v>6427.9620673257796</v>
      </c>
      <c r="AI500" s="73">
        <f t="shared" si="394"/>
        <v>16.523407135882007</v>
      </c>
      <c r="AJ500" s="73">
        <f t="shared" si="395"/>
        <v>399.39393939393943</v>
      </c>
      <c r="AK500" s="73">
        <f t="shared" si="396"/>
        <v>337.58762059642601</v>
      </c>
      <c r="AL500" s="73">
        <f t="shared" si="397"/>
        <v>1.2249554098645494E-2</v>
      </c>
      <c r="AM500" s="73">
        <f t="shared" si="398"/>
        <v>83.63636363636364</v>
      </c>
      <c r="AN500" s="73">
        <f t="shared" si="399"/>
        <v>7.4996391253738599</v>
      </c>
      <c r="AO500" s="73">
        <f t="shared" si="400"/>
        <v>64.242424242424249</v>
      </c>
      <c r="AP500" s="73">
        <f t="shared" si="401"/>
        <v>124.16569174489055</v>
      </c>
      <c r="AQ500" s="73">
        <f t="shared" si="402"/>
        <v>927.27272727272737</v>
      </c>
      <c r="AR500" s="73">
        <f t="shared" si="403"/>
        <v>466.79552033213002</v>
      </c>
      <c r="AS500" s="73">
        <f t="shared" si="404"/>
        <v>1.1626631222333272</v>
      </c>
      <c r="AT500" s="73">
        <f t="shared" si="405"/>
        <v>206.66666666666669</v>
      </c>
      <c r="AU500" s="73">
        <f t="shared" si="406"/>
        <v>3849.7998212472135</v>
      </c>
      <c r="AV500" s="73">
        <f t="shared" si="407"/>
        <v>6427.9620673257796</v>
      </c>
      <c r="AW500" s="73">
        <f t="shared" si="408"/>
        <v>337.58762059642601</v>
      </c>
      <c r="AX500" s="73">
        <f t="shared" si="409"/>
        <v>7.4996391253738599</v>
      </c>
      <c r="AY500" s="73">
        <f t="shared" si="410"/>
        <v>124.16569174489055</v>
      </c>
      <c r="AZ500" s="73">
        <f t="shared" si="411"/>
        <v>466.79552033213002</v>
      </c>
      <c r="BA500" s="73">
        <f t="shared" si="412"/>
        <v>2829.0909090909095</v>
      </c>
      <c r="BC500" s="34">
        <f t="shared" si="413"/>
        <v>6.3447265395970816E-3</v>
      </c>
      <c r="BD500" s="34">
        <f t="shared" si="414"/>
        <v>6.2512547162351922E-3</v>
      </c>
      <c r="BE500" s="34">
        <f t="shared" si="415"/>
        <v>6.4879885386718936E-3</v>
      </c>
      <c r="BF500" s="34">
        <f t="shared" si="416"/>
        <v>6.4838018308034911E-3</v>
      </c>
      <c r="BG500" s="34">
        <f t="shared" si="417"/>
        <v>1.3384544779157521E-2</v>
      </c>
      <c r="BH500" s="34">
        <f t="shared" si="418"/>
        <v>6.3304672942144057E-3</v>
      </c>
      <c r="BI500" s="34">
        <f t="shared" si="419"/>
        <v>7.7056448863006902E-3</v>
      </c>
      <c r="BJ500" s="34">
        <f t="shared" si="420"/>
        <v>7.1672553138621064E-3</v>
      </c>
      <c r="BL500" s="49">
        <f t="shared" si="421"/>
        <v>1</v>
      </c>
      <c r="BM500" s="49">
        <f t="shared" si="422"/>
        <v>1.0378698090515937</v>
      </c>
      <c r="BN500" s="49">
        <f t="shared" si="423"/>
        <v>2.1410973295323248</v>
      </c>
      <c r="BO500" s="49">
        <f t="shared" si="424"/>
        <v>1.0126714686210898</v>
      </c>
      <c r="BP500" s="49">
        <f t="shared" si="425"/>
        <v>1.1465306789128207</v>
      </c>
      <c r="BU500" s="38">
        <f t="shared" si="426"/>
        <v>5.2572876813640618E-2</v>
      </c>
      <c r="BV500" s="38">
        <f t="shared" si="427"/>
        <v>5.4563801619866147E-2</v>
      </c>
      <c r="BW500" s="38">
        <f t="shared" si="427"/>
        <v>0.1125636461515178</v>
      </c>
      <c r="BX500" s="38">
        <f t="shared" si="427"/>
        <v>5.3239052372505084E-2</v>
      </c>
      <c r="BY500" s="38">
        <f t="shared" si="427"/>
        <v>6.0276416145543465E-2</v>
      </c>
    </row>
    <row r="501" spans="1:77" x14ac:dyDescent="0.25">
      <c r="A501" s="23" t="s">
        <v>1228</v>
      </c>
      <c r="B501" s="24" t="s">
        <v>1229</v>
      </c>
      <c r="C501" s="24" t="s">
        <v>1230</v>
      </c>
      <c r="D501" s="24" t="s">
        <v>66</v>
      </c>
      <c r="E501" s="25">
        <v>0.22600000000000001</v>
      </c>
      <c r="F501" s="26">
        <f t="shared" si="376"/>
        <v>3.0670229228316161</v>
      </c>
      <c r="G501" s="27">
        <v>1621.8100973589308</v>
      </c>
      <c r="H501" s="28">
        <f t="shared" si="377"/>
        <v>3.2100000000000004</v>
      </c>
      <c r="I501" s="27">
        <v>3.7572E-3</v>
      </c>
      <c r="J501" s="27">
        <f t="shared" si="378"/>
        <v>1.5157217402431669E-6</v>
      </c>
      <c r="K501" s="20">
        <f t="shared" si="375"/>
        <v>0.99994330958044986</v>
      </c>
      <c r="S501" s="31">
        <f t="shared" si="379"/>
        <v>5.1943114853556702</v>
      </c>
      <c r="T501" s="31">
        <f t="shared" si="380"/>
        <v>9.5798735528921917</v>
      </c>
      <c r="U501" s="31">
        <f t="shared" si="381"/>
        <v>3.2325429103729402</v>
      </c>
      <c r="V501" s="31">
        <f t="shared" si="382"/>
        <v>74.95256033854848</v>
      </c>
      <c r="W501" s="31">
        <f t="shared" si="383"/>
        <v>2.8816143308691409</v>
      </c>
      <c r="X501" s="32">
        <f t="shared" si="384"/>
        <v>50253.162872057299</v>
      </c>
      <c r="Y501" s="31">
        <f t="shared" si="385"/>
        <v>71.49112905352905</v>
      </c>
      <c r="Z501" s="31">
        <f t="shared" si="386"/>
        <v>4.9051795813440666</v>
      </c>
      <c r="AA501" s="31">
        <f t="shared" si="387"/>
        <v>13.842124810751034</v>
      </c>
      <c r="AB501" s="31">
        <f t="shared" si="388"/>
        <v>2.0822013478708596</v>
      </c>
      <c r="AD501" s="73">
        <f t="shared" si="389"/>
        <v>729.25930812572824</v>
      </c>
      <c r="AE501" s="73">
        <f t="shared" si="390"/>
        <v>19.397520949068607</v>
      </c>
      <c r="AF501" s="73">
        <f t="shared" si="391"/>
        <v>5.2192755701775263E-2</v>
      </c>
      <c r="AG501" s="73">
        <f t="shared" si="392"/>
        <v>1147.878787878788</v>
      </c>
      <c r="AH501" s="73">
        <f t="shared" si="393"/>
        <v>2038.6426979370578</v>
      </c>
      <c r="AI501" s="73">
        <f t="shared" si="394"/>
        <v>0.20012658583305826</v>
      </c>
      <c r="AJ501" s="73">
        <f t="shared" si="395"/>
        <v>399.39393939393943</v>
      </c>
      <c r="AK501" s="73">
        <f t="shared" si="396"/>
        <v>119.72455727479064</v>
      </c>
      <c r="AL501" s="73">
        <f t="shared" si="397"/>
        <v>6.2185140624006782E-4</v>
      </c>
      <c r="AM501" s="73">
        <f t="shared" si="398"/>
        <v>83.63636363636364</v>
      </c>
      <c r="AN501" s="73">
        <f t="shared" si="399"/>
        <v>0.22129872239872095</v>
      </c>
      <c r="AO501" s="73">
        <f t="shared" si="400"/>
        <v>64.242424242424249</v>
      </c>
      <c r="AP501" s="73">
        <f t="shared" si="401"/>
        <v>25.256290339969006</v>
      </c>
      <c r="AQ501" s="73">
        <f t="shared" si="402"/>
        <v>927.27272727272737</v>
      </c>
      <c r="AR501" s="73">
        <f t="shared" si="403"/>
        <v>41.058243665879587</v>
      </c>
      <c r="AS501" s="73">
        <f t="shared" si="404"/>
        <v>0.60032618904899793</v>
      </c>
      <c r="AT501" s="73">
        <f t="shared" si="405"/>
        <v>206.66666666666669</v>
      </c>
      <c r="AU501" s="73">
        <f t="shared" si="406"/>
        <v>729.25930812572824</v>
      </c>
      <c r="AV501" s="73">
        <f t="shared" si="407"/>
        <v>2038.6426979370578</v>
      </c>
      <c r="AW501" s="73">
        <f t="shared" si="408"/>
        <v>119.72455727479064</v>
      </c>
      <c r="AX501" s="73">
        <f t="shared" si="409"/>
        <v>0.22129872239872095</v>
      </c>
      <c r="AY501" s="73">
        <f t="shared" si="410"/>
        <v>25.256290339969006</v>
      </c>
      <c r="AZ501" s="73">
        <f t="shared" si="411"/>
        <v>41.058243665879587</v>
      </c>
      <c r="BA501" s="73">
        <f t="shared" si="412"/>
        <v>2829.0909090909095</v>
      </c>
      <c r="BC501" s="34">
        <f t="shared" si="413"/>
        <v>1.8874938695650299E-2</v>
      </c>
      <c r="BD501" s="34">
        <f t="shared" si="414"/>
        <v>9.8300069297020273E-2</v>
      </c>
      <c r="BE501" s="34">
        <f t="shared" si="415"/>
        <v>6.1008060311585302E-2</v>
      </c>
      <c r="BF501" s="34">
        <f t="shared" si="416"/>
        <v>5.4390011337009589E-2</v>
      </c>
      <c r="BG501" s="34">
        <f t="shared" si="417"/>
        <v>1.349390678168185</v>
      </c>
      <c r="BH501" s="34">
        <f t="shared" si="418"/>
        <v>9.2584963889024846E-2</v>
      </c>
      <c r="BI501" s="34">
        <f t="shared" si="419"/>
        <v>0.25750420292193787</v>
      </c>
      <c r="BJ501" s="34">
        <f t="shared" si="420"/>
        <v>0.12366921344338144</v>
      </c>
      <c r="BL501" s="49">
        <f t="shared" si="421"/>
        <v>1</v>
      </c>
      <c r="BM501" s="49">
        <f t="shared" si="422"/>
        <v>0.62063089830837603</v>
      </c>
      <c r="BN501" s="49">
        <f t="shared" si="423"/>
        <v>13.727260701016499</v>
      </c>
      <c r="BO501" s="49">
        <f t="shared" si="424"/>
        <v>0.94186061669268151</v>
      </c>
      <c r="BP501" s="49">
        <f t="shared" si="425"/>
        <v>1.2580785988024747</v>
      </c>
      <c r="BU501" s="38">
        <f t="shared" si="426"/>
        <v>4.0173137341297238E-2</v>
      </c>
      <c r="BV501" s="38">
        <f t="shared" si="427"/>
        <v>2.4932690315995071E-2</v>
      </c>
      <c r="BW501" s="38">
        <f t="shared" si="427"/>
        <v>0.55146712946172805</v>
      </c>
      <c r="BX501" s="38">
        <f t="shared" si="427"/>
        <v>3.7837495910754006E-2</v>
      </c>
      <c r="BY501" s="38">
        <f t="shared" si="427"/>
        <v>5.0540964335838608E-2</v>
      </c>
    </row>
    <row r="502" spans="1:77" x14ac:dyDescent="0.25">
      <c r="A502" s="23" t="s">
        <v>1231</v>
      </c>
      <c r="B502" s="24" t="s">
        <v>1232</v>
      </c>
      <c r="C502" s="24" t="s">
        <v>1233</v>
      </c>
      <c r="D502" s="24" t="s">
        <v>66</v>
      </c>
      <c r="E502" s="25">
        <v>1.2999999999999999E-2</v>
      </c>
      <c r="F502" s="26">
        <f t="shared" si="376"/>
        <v>53.319013889226561</v>
      </c>
      <c r="G502" s="27">
        <v>1.8620871366628665E-3</v>
      </c>
      <c r="H502" s="28">
        <f t="shared" si="377"/>
        <v>-2.7300000000000004</v>
      </c>
      <c r="I502" s="27">
        <v>2.1152826661378458E-8</v>
      </c>
      <c r="J502" s="27">
        <f t="shared" si="378"/>
        <v>8.5334289466215833E-12</v>
      </c>
      <c r="K502" s="20">
        <f t="shared" si="375"/>
        <v>0.3901983082870002</v>
      </c>
      <c r="S502" s="31">
        <f t="shared" si="379"/>
        <v>0.87086505408937454</v>
      </c>
      <c r="T502" s="31">
        <f t="shared" si="380"/>
        <v>0.79879241110094534</v>
      </c>
      <c r="U502" s="31">
        <f t="shared" si="381"/>
        <v>0.96592356720279704</v>
      </c>
      <c r="V502" s="31">
        <f t="shared" si="382"/>
        <v>0.83376931038236346</v>
      </c>
      <c r="W502" s="31">
        <f t="shared" si="383"/>
        <v>0.97201011686696936</v>
      </c>
      <c r="X502" s="32">
        <f t="shared" si="384"/>
        <v>112086989.00920171</v>
      </c>
      <c r="Y502" s="31">
        <f t="shared" si="385"/>
        <v>0.24609982826945925</v>
      </c>
      <c r="Z502" s="31">
        <f t="shared" si="386"/>
        <v>0.89280667925323587</v>
      </c>
      <c r="AA502" s="31">
        <f t="shared" si="387"/>
        <v>0.87844861529674823</v>
      </c>
      <c r="AB502" s="31">
        <f t="shared" si="388"/>
        <v>0.8924411832519521</v>
      </c>
      <c r="AD502" s="73">
        <f t="shared" si="389"/>
        <v>4349.6980183237984</v>
      </c>
      <c r="AE502" s="73">
        <f t="shared" si="390"/>
        <v>337.21844111457733</v>
      </c>
      <c r="AF502" s="73">
        <f t="shared" si="391"/>
        <v>0.62594485507300812</v>
      </c>
      <c r="AG502" s="73">
        <f t="shared" si="392"/>
        <v>1147.878787878788</v>
      </c>
      <c r="AH502" s="73">
        <f t="shared" si="393"/>
        <v>6822.4859851839801</v>
      </c>
      <c r="AI502" s="73">
        <f t="shared" si="394"/>
        <v>17.990587819934337</v>
      </c>
      <c r="AJ502" s="73">
        <f t="shared" si="395"/>
        <v>399.39393939393943</v>
      </c>
      <c r="AK502" s="73">
        <f t="shared" si="396"/>
        <v>354.93457733960724</v>
      </c>
      <c r="AL502" s="73">
        <f t="shared" si="397"/>
        <v>2.7880131562312332E-7</v>
      </c>
      <c r="AM502" s="73">
        <f t="shared" si="398"/>
        <v>83.63636363636364</v>
      </c>
      <c r="AN502" s="73">
        <f t="shared" si="399"/>
        <v>64.286495580425466</v>
      </c>
      <c r="AO502" s="73">
        <f t="shared" si="400"/>
        <v>64.242424242424249</v>
      </c>
      <c r="AP502" s="73">
        <f t="shared" si="401"/>
        <v>138.76087909617232</v>
      </c>
      <c r="AQ502" s="73">
        <f t="shared" si="402"/>
        <v>927.27272727272737</v>
      </c>
      <c r="AR502" s="73">
        <f t="shared" si="403"/>
        <v>646.97390767853278</v>
      </c>
      <c r="AS502" s="73">
        <f t="shared" si="404"/>
        <v>1.4006525286575695</v>
      </c>
      <c r="AT502" s="73">
        <f t="shared" si="405"/>
        <v>206.66666666666669</v>
      </c>
      <c r="AU502" s="73">
        <f t="shared" si="406"/>
        <v>4349.6980183237984</v>
      </c>
      <c r="AV502" s="73">
        <f t="shared" si="407"/>
        <v>6822.4859851839801</v>
      </c>
      <c r="AW502" s="73">
        <f t="shared" si="408"/>
        <v>354.93457733960724</v>
      </c>
      <c r="AX502" s="73">
        <f t="shared" si="409"/>
        <v>64.286495580425466</v>
      </c>
      <c r="AY502" s="73">
        <f t="shared" si="410"/>
        <v>138.76087909617232</v>
      </c>
      <c r="AZ502" s="73">
        <f t="shared" si="411"/>
        <v>646.97390767853278</v>
      </c>
      <c r="BA502" s="73">
        <f t="shared" si="412"/>
        <v>2829.0909090909095</v>
      </c>
      <c r="BC502" s="34">
        <f t="shared" si="413"/>
        <v>2.7355809412119522E-3</v>
      </c>
      <c r="BD502" s="34">
        <f t="shared" si="414"/>
        <v>2.3854284587317785E-3</v>
      </c>
      <c r="BE502" s="34">
        <f t="shared" si="415"/>
        <v>2.6354126368523193E-3</v>
      </c>
      <c r="BF502" s="34">
        <f t="shared" si="416"/>
        <v>2.6590123482778268E-3</v>
      </c>
      <c r="BG502" s="34">
        <f t="shared" si="417"/>
        <v>6.7322599984946728E-4</v>
      </c>
      <c r="BH502" s="34">
        <f t="shared" si="418"/>
        <v>2.4423449359518845E-3</v>
      </c>
      <c r="BI502" s="34">
        <f t="shared" si="419"/>
        <v>2.3978760585938313E-3</v>
      </c>
      <c r="BJ502" s="34">
        <f t="shared" si="420"/>
        <v>2.6868729319015168E-3</v>
      </c>
      <c r="BL502" s="49">
        <f t="shared" si="421"/>
        <v>1</v>
      </c>
      <c r="BM502" s="49">
        <f t="shared" si="422"/>
        <v>1.1047963426467402</v>
      </c>
      <c r="BN502" s="49">
        <f t="shared" si="423"/>
        <v>0.2822243515143566</v>
      </c>
      <c r="BO502" s="49">
        <f t="shared" si="424"/>
        <v>1.0238600646402809</v>
      </c>
      <c r="BP502" s="49">
        <f t="shared" si="425"/>
        <v>1.1263691107844007</v>
      </c>
      <c r="BU502" s="38">
        <f t="shared" si="426"/>
        <v>5.5400057845355732E-2</v>
      </c>
      <c r="BV502" s="38">
        <f t="shared" si="427"/>
        <v>6.1205781289966857E-2</v>
      </c>
      <c r="BW502" s="38">
        <f t="shared" si="427"/>
        <v>1.5635245399263364E-2</v>
      </c>
      <c r="BX502" s="38">
        <f t="shared" si="427"/>
        <v>5.6721906806621224E-2</v>
      </c>
      <c r="BY502" s="38">
        <f t="shared" si="427"/>
        <v>6.2400913892677698E-2</v>
      </c>
    </row>
    <row r="503" spans="1:77" x14ac:dyDescent="0.25">
      <c r="A503" s="23" t="s">
        <v>1234</v>
      </c>
      <c r="B503" s="24" t="s">
        <v>1235</v>
      </c>
      <c r="C503" s="24" t="s">
        <v>1236</v>
      </c>
      <c r="D503" s="24" t="s">
        <v>133</v>
      </c>
      <c r="E503" s="25">
        <v>0.35199999999999998</v>
      </c>
      <c r="F503" s="26">
        <f t="shared" si="376"/>
        <v>1.9691681265907537</v>
      </c>
      <c r="G503" s="27">
        <v>50.118723362727238</v>
      </c>
      <c r="H503" s="28">
        <f t="shared" si="377"/>
        <v>1.7000000000000002</v>
      </c>
      <c r="I503" s="27">
        <v>9.4232999999999997E-2</v>
      </c>
      <c r="J503" s="27">
        <f t="shared" si="378"/>
        <v>3.8015279130292327E-5</v>
      </c>
      <c r="K503" s="20">
        <f t="shared" si="375"/>
        <v>0.99990449342118304</v>
      </c>
      <c r="S503" s="31">
        <f t="shared" si="379"/>
        <v>2.8655656483565988</v>
      </c>
      <c r="T503" s="31">
        <f t="shared" si="380"/>
        <v>3.422021226761689</v>
      </c>
      <c r="U503" s="31">
        <f t="shared" si="381"/>
        <v>2.0116695993734437</v>
      </c>
      <c r="V503" s="31">
        <f t="shared" si="382"/>
        <v>3.1241764541409904</v>
      </c>
      <c r="W503" s="31">
        <f t="shared" si="383"/>
        <v>1.8530407300691509</v>
      </c>
      <c r="X503" s="32">
        <f t="shared" si="384"/>
        <v>86.299948197030346</v>
      </c>
      <c r="Y503" s="31">
        <f t="shared" si="385"/>
        <v>33.116289014952102</v>
      </c>
      <c r="Z503" s="31">
        <f t="shared" si="386"/>
        <v>2.7439878467456116</v>
      </c>
      <c r="AA503" s="31">
        <f t="shared" si="387"/>
        <v>6.8594762565682936</v>
      </c>
      <c r="AB503" s="31">
        <f t="shared" si="388"/>
        <v>1.906848277738056</v>
      </c>
      <c r="AD503" s="73">
        <f t="shared" si="389"/>
        <v>1321.9030602814551</v>
      </c>
      <c r="AE503" s="73">
        <f t="shared" si="390"/>
        <v>12.454090154799733</v>
      </c>
      <c r="AF503" s="73">
        <f t="shared" si="391"/>
        <v>0.14611247764618854</v>
      </c>
      <c r="AG503" s="73">
        <f t="shared" si="392"/>
        <v>1147.878787878788</v>
      </c>
      <c r="AH503" s="73">
        <f t="shared" si="393"/>
        <v>3275.8858621975132</v>
      </c>
      <c r="AI503" s="73">
        <f t="shared" si="394"/>
        <v>4.8012652998898337</v>
      </c>
      <c r="AJ503" s="73">
        <f t="shared" si="395"/>
        <v>399.39393939393943</v>
      </c>
      <c r="AK503" s="73">
        <f t="shared" si="396"/>
        <v>186.18047320909426</v>
      </c>
      <c r="AL503" s="73">
        <f t="shared" si="397"/>
        <v>0.36210913972571007</v>
      </c>
      <c r="AM503" s="73">
        <f t="shared" si="398"/>
        <v>83.63636363636364</v>
      </c>
      <c r="AN503" s="73">
        <f t="shared" si="399"/>
        <v>0.47773757244493426</v>
      </c>
      <c r="AO503" s="73">
        <f t="shared" si="400"/>
        <v>64.242424242424249</v>
      </c>
      <c r="AP503" s="73">
        <f t="shared" si="401"/>
        <v>45.148392265309695</v>
      </c>
      <c r="AQ503" s="73">
        <f t="shared" si="402"/>
        <v>927.27272727272737</v>
      </c>
      <c r="AR503" s="73">
        <f t="shared" si="403"/>
        <v>82.853750355812593</v>
      </c>
      <c r="AS503" s="73">
        <f t="shared" si="404"/>
        <v>0.65553196580630779</v>
      </c>
      <c r="AT503" s="73">
        <f t="shared" si="405"/>
        <v>206.66666666666669</v>
      </c>
      <c r="AU503" s="73">
        <f t="shared" si="406"/>
        <v>1321.9030602814551</v>
      </c>
      <c r="AV503" s="73">
        <f t="shared" si="407"/>
        <v>3275.8858621975132</v>
      </c>
      <c r="AW503" s="73">
        <f t="shared" si="408"/>
        <v>186.18047320909426</v>
      </c>
      <c r="AX503" s="73">
        <f t="shared" si="409"/>
        <v>0.47773757244493426</v>
      </c>
      <c r="AY503" s="73">
        <f t="shared" si="410"/>
        <v>45.148392265309695</v>
      </c>
      <c r="AZ503" s="73">
        <f t="shared" si="411"/>
        <v>82.853750355812593</v>
      </c>
      <c r="BA503" s="73">
        <f t="shared" si="412"/>
        <v>2829.0909090909095</v>
      </c>
      <c r="BC503" s="34">
        <f t="shared" si="413"/>
        <v>4.7723316033932074E-2</v>
      </c>
      <c r="BD503" s="34">
        <f t="shared" si="414"/>
        <v>0.13703654809611202</v>
      </c>
      <c r="BE503" s="34">
        <f t="shared" si="415"/>
        <v>9.5863043454411601E-2</v>
      </c>
      <c r="BF503" s="34">
        <f t="shared" si="416"/>
        <v>8.8261585233762666E-2</v>
      </c>
      <c r="BG503" s="34">
        <f t="shared" si="417"/>
        <v>1.5804191265315921</v>
      </c>
      <c r="BH503" s="34">
        <f t="shared" si="418"/>
        <v>0.13095219920350956</v>
      </c>
      <c r="BI503" s="34">
        <f t="shared" si="419"/>
        <v>0.32478726346643727</v>
      </c>
      <c r="BJ503" s="34">
        <f t="shared" si="420"/>
        <v>0.17032674663120384</v>
      </c>
      <c r="BL503" s="49">
        <f t="shared" si="421"/>
        <v>1</v>
      </c>
      <c r="BM503" s="49">
        <f t="shared" si="422"/>
        <v>0.69954362384534852</v>
      </c>
      <c r="BN503" s="49">
        <f t="shared" si="423"/>
        <v>11.532829369163244</v>
      </c>
      <c r="BO503" s="49">
        <f t="shared" si="424"/>
        <v>0.95560053885526119</v>
      </c>
      <c r="BP503" s="49">
        <f t="shared" si="425"/>
        <v>1.2429293425557055</v>
      </c>
      <c r="BU503" s="38">
        <f t="shared" si="426"/>
        <v>4.1918573640225498E-2</v>
      </c>
      <c r="BV503" s="38">
        <f t="shared" si="427"/>
        <v>2.9323870910711449E-2</v>
      </c>
      <c r="BW503" s="38">
        <f t="shared" si="427"/>
        <v>0.48343975719142479</v>
      </c>
      <c r="BX503" s="38">
        <f t="shared" si="427"/>
        <v>4.0057411558643431E-2</v>
      </c>
      <c r="BY503" s="38">
        <f t="shared" si="427"/>
        <v>5.210182517551841E-2</v>
      </c>
    </row>
    <row r="504" spans="1:77" x14ac:dyDescent="0.25">
      <c r="A504" s="23" t="s">
        <v>1237</v>
      </c>
      <c r="B504" s="24" t="s">
        <v>1238</v>
      </c>
      <c r="C504" s="24" t="s">
        <v>65</v>
      </c>
      <c r="D504" s="24" t="s">
        <v>66</v>
      </c>
      <c r="E504" s="25">
        <v>0.44400000000000001</v>
      </c>
      <c r="F504" s="26">
        <f t="shared" si="376"/>
        <v>1.5611422985584353</v>
      </c>
      <c r="G504" s="27">
        <v>1445.4397707459289</v>
      </c>
      <c r="H504" s="28">
        <f t="shared" si="377"/>
        <v>3.1600000000000006</v>
      </c>
      <c r="I504" s="27">
        <v>8.1809999999999999E-4</v>
      </c>
      <c r="J504" s="27">
        <f t="shared" si="378"/>
        <v>3.3003618537552823E-7</v>
      </c>
      <c r="K504" s="20">
        <f t="shared" si="375"/>
        <v>0.99994504816028995</v>
      </c>
      <c r="S504" s="31">
        <f t="shared" si="379"/>
        <v>5.1747613913465438</v>
      </c>
      <c r="T504" s="31">
        <f t="shared" si="380"/>
        <v>9.500397708921426</v>
      </c>
      <c r="U504" s="31">
        <f t="shared" si="381"/>
        <v>3.2222935359568683</v>
      </c>
      <c r="V504" s="31">
        <f t="shared" si="382"/>
        <v>66.892202093044986</v>
      </c>
      <c r="W504" s="31">
        <f t="shared" si="383"/>
        <v>2.8729793350394295</v>
      </c>
      <c r="X504" s="32">
        <f t="shared" si="384"/>
        <v>206008.99706030509</v>
      </c>
      <c r="Y504" s="31">
        <f t="shared" si="385"/>
        <v>71.168967777523875</v>
      </c>
      <c r="Z504" s="31">
        <f t="shared" si="386"/>
        <v>4.8870361236459976</v>
      </c>
      <c r="AA504" s="31">
        <f t="shared" si="387"/>
        <v>13.783504658436399</v>
      </c>
      <c r="AB504" s="31">
        <f t="shared" si="388"/>
        <v>2.0814016771525181</v>
      </c>
      <c r="AD504" s="73">
        <f t="shared" si="389"/>
        <v>732.01442801487519</v>
      </c>
      <c r="AE504" s="73">
        <f t="shared" si="390"/>
        <v>9.8735129155169048</v>
      </c>
      <c r="AF504" s="73">
        <f t="shared" si="391"/>
        <v>5.2629375666080898E-2</v>
      </c>
      <c r="AG504" s="73">
        <f t="shared" si="392"/>
        <v>1147.878787878788</v>
      </c>
      <c r="AH504" s="73">
        <f t="shared" si="393"/>
        <v>2045.1271513484517</v>
      </c>
      <c r="AI504" s="73">
        <f t="shared" si="394"/>
        <v>0.22424138435651234</v>
      </c>
      <c r="AJ504" s="73">
        <f t="shared" si="395"/>
        <v>399.39393939393943</v>
      </c>
      <c r="AK504" s="73">
        <f t="shared" si="396"/>
        <v>120.08440011813212</v>
      </c>
      <c r="AL504" s="73">
        <f t="shared" si="397"/>
        <v>1.5169240395288255E-4</v>
      </c>
      <c r="AM504" s="73">
        <f t="shared" si="398"/>
        <v>83.63636363636364</v>
      </c>
      <c r="AN504" s="73">
        <f t="shared" si="399"/>
        <v>0.22230047753178897</v>
      </c>
      <c r="AO504" s="73">
        <f t="shared" si="400"/>
        <v>64.242424242424249</v>
      </c>
      <c r="AP504" s="73">
        <f t="shared" si="401"/>
        <v>25.350056054770292</v>
      </c>
      <c r="AQ504" s="73">
        <f t="shared" si="402"/>
        <v>927.27272727272737</v>
      </c>
      <c r="AR504" s="73">
        <f t="shared" si="403"/>
        <v>41.232861120373798</v>
      </c>
      <c r="AS504" s="73">
        <f t="shared" si="404"/>
        <v>0.60055683327308296</v>
      </c>
      <c r="AT504" s="73">
        <f t="shared" si="405"/>
        <v>206.66666666666669</v>
      </c>
      <c r="AU504" s="73">
        <f t="shared" si="406"/>
        <v>732.01442801487519</v>
      </c>
      <c r="AV504" s="73">
        <f t="shared" si="407"/>
        <v>2045.1271513484517</v>
      </c>
      <c r="AW504" s="73">
        <f t="shared" si="408"/>
        <v>120.08440011813212</v>
      </c>
      <c r="AX504" s="73">
        <f t="shared" si="409"/>
        <v>0.22230047753178897</v>
      </c>
      <c r="AY504" s="73">
        <f t="shared" si="410"/>
        <v>25.350056054770292</v>
      </c>
      <c r="AZ504" s="73">
        <f t="shared" si="411"/>
        <v>41.232861120373798</v>
      </c>
      <c r="BA504" s="73">
        <f t="shared" si="412"/>
        <v>2829.0909090909095</v>
      </c>
      <c r="BC504" s="34">
        <f t="shared" si="413"/>
        <v>3.4180188495121444E-2</v>
      </c>
      <c r="BD504" s="34">
        <f t="shared" si="414"/>
        <v>0.17733824498420517</v>
      </c>
      <c r="BE504" s="34">
        <f t="shared" si="415"/>
        <v>0.11012652543869032</v>
      </c>
      <c r="BF504" s="34">
        <f t="shared" si="416"/>
        <v>9.8198851167984005E-2</v>
      </c>
      <c r="BG504" s="34">
        <f t="shared" si="417"/>
        <v>2.4325687336389903</v>
      </c>
      <c r="BH504" s="34">
        <f t="shared" si="418"/>
        <v>0.16703981588868783</v>
      </c>
      <c r="BI504" s="34">
        <f t="shared" si="419"/>
        <v>0.46435939044996344</v>
      </c>
      <c r="BJ504" s="34">
        <f t="shared" si="420"/>
        <v>0.22309936402339928</v>
      </c>
      <c r="BL504" s="49">
        <f t="shared" si="421"/>
        <v>1</v>
      </c>
      <c r="BM504" s="49">
        <f t="shared" si="422"/>
        <v>0.6209970412670931</v>
      </c>
      <c r="BN504" s="49">
        <f t="shared" si="423"/>
        <v>13.717112932157695</v>
      </c>
      <c r="BO504" s="49">
        <f t="shared" si="424"/>
        <v>0.94192776016005697</v>
      </c>
      <c r="BP504" s="49">
        <f t="shared" si="425"/>
        <v>1.2580442760289519</v>
      </c>
      <c r="BU504" s="38">
        <f t="shared" si="426"/>
        <v>4.0180137726179767E-2</v>
      </c>
      <c r="BV504" s="38">
        <f t="shared" si="427"/>
        <v>2.4951746645661941E-2</v>
      </c>
      <c r="BW504" s="38">
        <f t="shared" si="427"/>
        <v>0.55115548681965776</v>
      </c>
      <c r="BX504" s="38">
        <f t="shared" si="427"/>
        <v>3.784678713134311E-2</v>
      </c>
      <c r="BY504" s="38">
        <f t="shared" si="427"/>
        <v>5.0548392276475403E-2</v>
      </c>
    </row>
    <row r="505" spans="1:77" x14ac:dyDescent="0.25">
      <c r="A505" s="23" t="s">
        <v>1239</v>
      </c>
      <c r="B505" s="24" t="s">
        <v>1240</v>
      </c>
      <c r="C505" s="24" t="s">
        <v>1241</v>
      </c>
      <c r="D505" s="24" t="s">
        <v>66</v>
      </c>
      <c r="E505" s="25">
        <v>4.2499999999999998E-4</v>
      </c>
      <c r="F505" s="26">
        <f t="shared" si="376"/>
        <v>1630.9345424939891</v>
      </c>
      <c r="G505" s="27">
        <v>1.3803842646028844E-4</v>
      </c>
      <c r="H505" s="28">
        <f t="shared" si="377"/>
        <v>-3.8600000000000003</v>
      </c>
      <c r="I505" s="27">
        <v>5.8277000000000005E-11</v>
      </c>
      <c r="J505" s="27">
        <f t="shared" si="378"/>
        <v>2.3509985056997509E-14</v>
      </c>
      <c r="K505" s="20">
        <f t="shared" si="375"/>
        <v>4.528755103664913E-2</v>
      </c>
      <c r="S505" s="31">
        <f t="shared" si="379"/>
        <v>0.87074159272164209</v>
      </c>
      <c r="T505" s="31">
        <f t="shared" si="380"/>
        <v>0.79866770318055658</v>
      </c>
      <c r="U505" s="31">
        <f t="shared" si="381"/>
        <v>0.96585884108008824</v>
      </c>
      <c r="V505" s="31">
        <f t="shared" si="382"/>
        <v>0.83369051906579816</v>
      </c>
      <c r="W505" s="31">
        <f t="shared" si="383"/>
        <v>0.97195558575346197</v>
      </c>
      <c r="X505" s="32">
        <f t="shared" si="384"/>
        <v>40680859616.917747</v>
      </c>
      <c r="Y505" s="31">
        <f t="shared" si="385"/>
        <v>0.24406533821803156</v>
      </c>
      <c r="Z505" s="31">
        <f t="shared" si="386"/>
        <v>0.89269210097541496</v>
      </c>
      <c r="AA505" s="31">
        <f t="shared" si="387"/>
        <v>0.878078421466577</v>
      </c>
      <c r="AB505" s="31">
        <f t="shared" si="388"/>
        <v>0.89221168728058831</v>
      </c>
      <c r="AD505" s="73">
        <f t="shared" si="389"/>
        <v>4350.3147565973049</v>
      </c>
      <c r="AE505" s="73">
        <f t="shared" si="390"/>
        <v>10314.917022328249</v>
      </c>
      <c r="AF505" s="73">
        <f t="shared" si="391"/>
        <v>0.62604259319468669</v>
      </c>
      <c r="AG505" s="73">
        <f t="shared" si="392"/>
        <v>1147.878787878788</v>
      </c>
      <c r="AH505" s="73">
        <f t="shared" si="393"/>
        <v>6822.9431876718327</v>
      </c>
      <c r="AI505" s="73">
        <f t="shared" si="394"/>
        <v>17.992288093678248</v>
      </c>
      <c r="AJ505" s="73">
        <f t="shared" si="395"/>
        <v>399.39393939393943</v>
      </c>
      <c r="AK505" s="73">
        <f t="shared" si="396"/>
        <v>354.95449077804852</v>
      </c>
      <c r="AL505" s="73">
        <f t="shared" si="397"/>
        <v>7.6817452468492622E-10</v>
      </c>
      <c r="AM505" s="73">
        <f t="shared" si="398"/>
        <v>83.63636363636364</v>
      </c>
      <c r="AN505" s="73">
        <f t="shared" si="399"/>
        <v>64.822377638297553</v>
      </c>
      <c r="AO505" s="73">
        <f t="shared" si="400"/>
        <v>64.242424242424249</v>
      </c>
      <c r="AP505" s="73">
        <f t="shared" si="401"/>
        <v>138.77868924878641</v>
      </c>
      <c r="AQ505" s="73">
        <f t="shared" si="402"/>
        <v>927.27272727272737</v>
      </c>
      <c r="AR505" s="73">
        <f t="shared" si="403"/>
        <v>647.24666890697108</v>
      </c>
      <c r="AS505" s="73">
        <f t="shared" si="404"/>
        <v>1.401012806512242</v>
      </c>
      <c r="AT505" s="73">
        <f t="shared" si="405"/>
        <v>206.66666666666669</v>
      </c>
      <c r="AU505" s="73">
        <f t="shared" si="406"/>
        <v>4350.3147565973049</v>
      </c>
      <c r="AV505" s="73">
        <f t="shared" si="407"/>
        <v>6822.9431876718327</v>
      </c>
      <c r="AW505" s="73">
        <f t="shared" si="408"/>
        <v>354.95449077804852</v>
      </c>
      <c r="AX505" s="73">
        <f t="shared" si="409"/>
        <v>64.822377638297553</v>
      </c>
      <c r="AY505" s="73">
        <f t="shared" si="410"/>
        <v>138.77868924878641</v>
      </c>
      <c r="AZ505" s="73">
        <f t="shared" si="411"/>
        <v>647.24666890697108</v>
      </c>
      <c r="BA505" s="73">
        <f t="shared" si="412"/>
        <v>2829.0909090909095</v>
      </c>
      <c r="BC505" s="34">
        <f t="shared" si="413"/>
        <v>1.0568475524768136E-5</v>
      </c>
      <c r="BD505" s="34">
        <f t="shared" si="414"/>
        <v>9.2144110565767436E-6</v>
      </c>
      <c r="BE505" s="34">
        <f t="shared" si="415"/>
        <v>1.0180808451555888E-5</v>
      </c>
      <c r="BF505" s="34">
        <f t="shared" si="416"/>
        <v>1.0272088819174909E-5</v>
      </c>
      <c r="BG505" s="34">
        <f t="shared" si="417"/>
        <v>2.5793985534015241E-6</v>
      </c>
      <c r="BH505" s="34">
        <f t="shared" si="418"/>
        <v>9.4343946203125181E-6</v>
      </c>
      <c r="BI505" s="34">
        <f t="shared" si="419"/>
        <v>9.2599065603326139E-6</v>
      </c>
      <c r="BJ505" s="34">
        <f t="shared" si="420"/>
        <v>1.0378598142506175E-5</v>
      </c>
      <c r="BL505" s="49">
        <f t="shared" si="421"/>
        <v>1</v>
      </c>
      <c r="BM505" s="49">
        <f t="shared" si="422"/>
        <v>1.1048789107676482</v>
      </c>
      <c r="BN505" s="49">
        <f t="shared" si="423"/>
        <v>0.27993091881444665</v>
      </c>
      <c r="BO505" s="49">
        <f t="shared" si="424"/>
        <v>1.0238738604545716</v>
      </c>
      <c r="BP505" s="49">
        <f t="shared" si="425"/>
        <v>1.1263441666299985</v>
      </c>
      <c r="BU505" s="38">
        <f t="shared" si="426"/>
        <v>5.5403736503869733E-2</v>
      </c>
      <c r="BV505" s="38">
        <f t="shared" si="427"/>
        <v>6.1214420040853382E-2</v>
      </c>
      <c r="BW505" s="38">
        <f t="shared" si="427"/>
        <v>1.5509218865281752E-2</v>
      </c>
      <c r="BX505" s="38">
        <f t="shared" si="427"/>
        <v>5.6726437577824973E-2</v>
      </c>
      <c r="BY505" s="38">
        <f t="shared" si="427"/>
        <v>6.2403675420639182E-2</v>
      </c>
    </row>
    <row r="506" spans="1:77" x14ac:dyDescent="0.25">
      <c r="A506" s="23" t="s">
        <v>1242</v>
      </c>
      <c r="B506" s="24" t="s">
        <v>1243</v>
      </c>
      <c r="C506" s="24" t="s">
        <v>77</v>
      </c>
      <c r="D506" s="24" t="s">
        <v>66</v>
      </c>
      <c r="E506" s="25">
        <v>17.899999999999999</v>
      </c>
      <c r="F506" s="26">
        <f t="shared" si="376"/>
        <v>3.8723306176533259E-2</v>
      </c>
      <c r="G506" s="27">
        <v>3981.0717055349769</v>
      </c>
      <c r="H506" s="28">
        <f t="shared" si="377"/>
        <v>3.6000000000000005</v>
      </c>
      <c r="I506" s="27">
        <v>7.0699999999999995E-4</v>
      </c>
      <c r="J506" s="27">
        <f t="shared" si="378"/>
        <v>2.8521645649737009E-7</v>
      </c>
      <c r="K506" s="20">
        <f t="shared" si="375"/>
        <v>0.99991818858877168</v>
      </c>
      <c r="S506" s="31">
        <f t="shared" si="379"/>
        <v>5.2918454462461622</v>
      </c>
      <c r="T506" s="31">
        <f t="shared" si="380"/>
        <v>9.9874784629391158</v>
      </c>
      <c r="U506" s="31">
        <f t="shared" si="381"/>
        <v>3.2836762748970481</v>
      </c>
      <c r="V506" s="31">
        <f t="shared" si="382"/>
        <v>182.77395026253683</v>
      </c>
      <c r="W506" s="31">
        <f t="shared" si="383"/>
        <v>2.9246936810324446</v>
      </c>
      <c r="X506" s="32">
        <f t="shared" si="384"/>
        <v>650675.74999339716</v>
      </c>
      <c r="Y506" s="31">
        <f t="shared" si="385"/>
        <v>73.09836763149454</v>
      </c>
      <c r="Z506" s="31">
        <f t="shared" si="386"/>
        <v>4.9956959385910276</v>
      </c>
      <c r="AA506" s="31">
        <f t="shared" si="387"/>
        <v>14.134576378532833</v>
      </c>
      <c r="AB506" s="31">
        <f t="shared" si="388"/>
        <v>2.0861005378912569</v>
      </c>
      <c r="AD506" s="73">
        <f t="shared" si="389"/>
        <v>715.8183356785421</v>
      </c>
      <c r="AE506" s="73">
        <f t="shared" si="390"/>
        <v>0.24490724773684391</v>
      </c>
      <c r="AF506" s="73">
        <f t="shared" si="391"/>
        <v>5.0062686178034568E-2</v>
      </c>
      <c r="AG506" s="73">
        <f t="shared" si="392"/>
        <v>1147.878787878788</v>
      </c>
      <c r="AH506" s="73">
        <f t="shared" si="393"/>
        <v>2006.8969801862133</v>
      </c>
      <c r="AI506" s="73">
        <f t="shared" si="394"/>
        <v>8.2068587883853114E-2</v>
      </c>
      <c r="AJ506" s="73">
        <f t="shared" si="395"/>
        <v>399.39393939393943</v>
      </c>
      <c r="AK506" s="73">
        <f t="shared" si="396"/>
        <v>117.96107135507323</v>
      </c>
      <c r="AL506" s="73">
        <f t="shared" si="397"/>
        <v>4.8026993476116353E-5</v>
      </c>
      <c r="AM506" s="73">
        <f t="shared" si="398"/>
        <v>83.63636363636364</v>
      </c>
      <c r="AN506" s="73">
        <f t="shared" si="399"/>
        <v>0.21643295240387289</v>
      </c>
      <c r="AO506" s="73">
        <f t="shared" si="400"/>
        <v>64.242424242424249</v>
      </c>
      <c r="AP506" s="73">
        <f t="shared" si="401"/>
        <v>24.798674939182551</v>
      </c>
      <c r="AQ506" s="73">
        <f t="shared" si="402"/>
        <v>927.27272727272737</v>
      </c>
      <c r="AR506" s="73">
        <f t="shared" si="403"/>
        <v>40.208727740613497</v>
      </c>
      <c r="AS506" s="73">
        <f t="shared" si="404"/>
        <v>0.59920410224502774</v>
      </c>
      <c r="AT506" s="73">
        <f t="shared" si="405"/>
        <v>206.66666666666669</v>
      </c>
      <c r="AU506" s="73">
        <f t="shared" si="406"/>
        <v>715.8183356785421</v>
      </c>
      <c r="AV506" s="73">
        <f t="shared" si="407"/>
        <v>2006.8969801862133</v>
      </c>
      <c r="AW506" s="73">
        <f t="shared" si="408"/>
        <v>117.96107135507323</v>
      </c>
      <c r="AX506" s="73">
        <f t="shared" si="409"/>
        <v>0.21643295240387289</v>
      </c>
      <c r="AY506" s="73">
        <f t="shared" si="410"/>
        <v>24.798674939182551</v>
      </c>
      <c r="AZ506" s="73">
        <f t="shared" si="411"/>
        <v>40.208727740613497</v>
      </c>
      <c r="BA506" s="73">
        <f t="shared" si="412"/>
        <v>2829.0909090909095</v>
      </c>
      <c r="BC506" s="34">
        <f t="shared" si="413"/>
        <v>0.1805022439177642</v>
      </c>
      <c r="BD506" s="34">
        <f t="shared" si="414"/>
        <v>0.95772878786264082</v>
      </c>
      <c r="BE506" s="34">
        <f t="shared" si="415"/>
        <v>0.59268669901892712</v>
      </c>
      <c r="BF506" s="34">
        <f t="shared" si="416"/>
        <v>0.52791355726229117</v>
      </c>
      <c r="BG506" s="34">
        <f t="shared" si="417"/>
        <v>13.194419384210427</v>
      </c>
      <c r="BH506" s="34">
        <f t="shared" si="418"/>
        <v>0.90173432684654165</v>
      </c>
      <c r="BI506" s="34">
        <f t="shared" si="419"/>
        <v>2.5138603532999682</v>
      </c>
      <c r="BJ506" s="34">
        <f t="shared" si="420"/>
        <v>1.2050523489347804</v>
      </c>
      <c r="BL506" s="49">
        <f t="shared" si="421"/>
        <v>1</v>
      </c>
      <c r="BM506" s="49">
        <f t="shared" si="422"/>
        <v>0.61884607263568159</v>
      </c>
      <c r="BN506" s="49">
        <f t="shared" si="423"/>
        <v>13.776780599501823</v>
      </c>
      <c r="BO506" s="49">
        <f t="shared" si="424"/>
        <v>0.94153411516316454</v>
      </c>
      <c r="BP506" s="49">
        <f t="shared" si="425"/>
        <v>1.2582396647218785</v>
      </c>
      <c r="BU506" s="38">
        <f t="shared" si="426"/>
        <v>4.0139134747873492E-2</v>
      </c>
      <c r="BV506" s="38">
        <f t="shared" si="427"/>
        <v>2.4839945897715932E-2</v>
      </c>
      <c r="BW506" s="38">
        <f t="shared" si="427"/>
        <v>0.55298805287529307</v>
      </c>
      <c r="BX506" s="38">
        <f t="shared" si="427"/>
        <v>3.7792364718254097E-2</v>
      </c>
      <c r="BY506" s="38">
        <f t="shared" si="427"/>
        <v>5.050465144739065E-2</v>
      </c>
    </row>
    <row r="507" spans="1:77" x14ac:dyDescent="0.25">
      <c r="A507" s="23" t="s">
        <v>1244</v>
      </c>
      <c r="B507" s="24" t="s">
        <v>1245</v>
      </c>
      <c r="C507" s="24" t="s">
        <v>77</v>
      </c>
      <c r="D507" s="24" t="s">
        <v>232</v>
      </c>
      <c r="E507" s="25">
        <v>1.82</v>
      </c>
      <c r="F507" s="26">
        <f t="shared" si="376"/>
        <v>0.38085009920876112</v>
      </c>
      <c r="G507" s="27">
        <v>208.92961308540396</v>
      </c>
      <c r="H507" s="28">
        <f t="shared" si="377"/>
        <v>2.3199999999999998</v>
      </c>
      <c r="I507" s="27">
        <v>8.6961000000000013E-6</v>
      </c>
      <c r="J507" s="27">
        <f t="shared" si="378"/>
        <v>3.5081624149176526E-9</v>
      </c>
      <c r="K507" s="20">
        <f t="shared" si="375"/>
        <v>0.99994685831979635</v>
      </c>
      <c r="S507" s="31">
        <f t="shared" si="379"/>
        <v>4.3247854502736276</v>
      </c>
      <c r="T507" s="31">
        <f t="shared" si="380"/>
        <v>6.6287635789488597</v>
      </c>
      <c r="U507" s="31">
        <f t="shared" si="381"/>
        <v>2.7766833173746424</v>
      </c>
      <c r="V507" s="31">
        <f t="shared" si="382"/>
        <v>10.38204510491866</v>
      </c>
      <c r="W507" s="31">
        <f t="shared" si="383"/>
        <v>2.497557165555556</v>
      </c>
      <c r="X507" s="32">
        <f t="shared" si="384"/>
        <v>3034569.9836822357</v>
      </c>
      <c r="Y507" s="31">
        <f t="shared" si="385"/>
        <v>57.162419593053599</v>
      </c>
      <c r="Z507" s="31">
        <f t="shared" si="386"/>
        <v>4.0982162579188204</v>
      </c>
      <c r="AA507" s="31">
        <f t="shared" si="387"/>
        <v>11.234886779350402</v>
      </c>
      <c r="AB507" s="31">
        <f t="shared" si="388"/>
        <v>2.0394458305784942</v>
      </c>
      <c r="AD507" s="73">
        <f t="shared" si="389"/>
        <v>875.88160003644452</v>
      </c>
      <c r="AE507" s="73">
        <f t="shared" si="390"/>
        <v>2.4087031508184094</v>
      </c>
      <c r="AF507" s="73">
        <f t="shared" si="391"/>
        <v>7.5428847935965507E-2</v>
      </c>
      <c r="AG507" s="73">
        <f t="shared" si="392"/>
        <v>1147.878787878788</v>
      </c>
      <c r="AH507" s="73">
        <f t="shared" si="393"/>
        <v>2373.3351076675367</v>
      </c>
      <c r="AI507" s="73">
        <f t="shared" si="394"/>
        <v>1.4448020451089651</v>
      </c>
      <c r="AJ507" s="73">
        <f t="shared" si="395"/>
        <v>399.39393939393943</v>
      </c>
      <c r="AK507" s="73">
        <f t="shared" si="396"/>
        <v>138.13497635128533</v>
      </c>
      <c r="AL507" s="73">
        <f t="shared" si="397"/>
        <v>1.029799944243841E-5</v>
      </c>
      <c r="AM507" s="73">
        <f t="shared" si="398"/>
        <v>83.63636363636364</v>
      </c>
      <c r="AN507" s="73">
        <f t="shared" si="399"/>
        <v>0.27677092108799783</v>
      </c>
      <c r="AO507" s="73">
        <f t="shared" si="400"/>
        <v>64.242424242424249</v>
      </c>
      <c r="AP507" s="73">
        <f t="shared" si="401"/>
        <v>30.229405155653303</v>
      </c>
      <c r="AQ507" s="73">
        <f t="shared" si="402"/>
        <v>927.27272727272737</v>
      </c>
      <c r="AR507" s="73">
        <f t="shared" si="403"/>
        <v>50.58647625874822</v>
      </c>
      <c r="AS507" s="73">
        <f t="shared" si="404"/>
        <v>0.61291159650238625</v>
      </c>
      <c r="AT507" s="73">
        <f t="shared" si="405"/>
        <v>206.66666666666669</v>
      </c>
      <c r="AU507" s="73">
        <f t="shared" si="406"/>
        <v>875.88160003644452</v>
      </c>
      <c r="AV507" s="73">
        <f t="shared" si="407"/>
        <v>2373.3351076675367</v>
      </c>
      <c r="AW507" s="73">
        <f t="shared" si="408"/>
        <v>138.13497635128533</v>
      </c>
      <c r="AX507" s="73">
        <f t="shared" si="409"/>
        <v>0.27677092108799783</v>
      </c>
      <c r="AY507" s="73">
        <f t="shared" si="410"/>
        <v>30.229405155653303</v>
      </c>
      <c r="AZ507" s="73">
        <f t="shared" si="411"/>
        <v>50.58647625874822</v>
      </c>
      <c r="BA507" s="73">
        <f t="shared" si="412"/>
        <v>2829.0909090909095</v>
      </c>
      <c r="BC507" s="34">
        <f t="shared" si="413"/>
        <v>0.1064046925969446</v>
      </c>
      <c r="BD507" s="34">
        <f t="shared" si="414"/>
        <v>0.46126670153778448</v>
      </c>
      <c r="BE507" s="34">
        <f t="shared" si="415"/>
        <v>0.29527238349372448</v>
      </c>
      <c r="BF507" s="34">
        <f t="shared" si="416"/>
        <v>0.2657517826323687</v>
      </c>
      <c r="BG507" s="34">
        <f t="shared" si="417"/>
        <v>6.0823496848964318</v>
      </c>
      <c r="BH507" s="34">
        <f t="shared" si="418"/>
        <v>0.43606944111965268</v>
      </c>
      <c r="BI507" s="34">
        <f t="shared" si="419"/>
        <v>1.1811339189620511</v>
      </c>
      <c r="BJ507" s="34">
        <f t="shared" si="420"/>
        <v>0.57914454076332067</v>
      </c>
      <c r="BL507" s="49">
        <f t="shared" si="421"/>
        <v>1</v>
      </c>
      <c r="BM507" s="49">
        <f t="shared" si="422"/>
        <v>0.64013375019123797</v>
      </c>
      <c r="BN507" s="49">
        <f t="shared" si="423"/>
        <v>13.186188520911905</v>
      </c>
      <c r="BO507" s="49">
        <f t="shared" si="424"/>
        <v>0.94537377110871335</v>
      </c>
      <c r="BP507" s="49">
        <f t="shared" si="425"/>
        <v>1.2555524576834867</v>
      </c>
      <c r="BU507" s="38">
        <f t="shared" si="426"/>
        <v>4.056442789865531E-2</v>
      </c>
      <c r="BV507" s="38">
        <f t="shared" si="427"/>
        <v>2.5966659355128301E-2</v>
      </c>
      <c r="BW507" s="38">
        <f t="shared" si="427"/>
        <v>0.53489019351460731</v>
      </c>
      <c r="BX507" s="38">
        <f t="shared" si="427"/>
        <v>3.8348546175419274E-2</v>
      </c>
      <c r="BY507" s="38">
        <f t="shared" si="427"/>
        <v>5.0930767142681264E-2</v>
      </c>
    </row>
    <row r="508" spans="1:77" x14ac:dyDescent="0.25">
      <c r="A508" s="23" t="s">
        <v>1246</v>
      </c>
      <c r="B508" s="24" t="s">
        <v>1247</v>
      </c>
      <c r="C508" s="24" t="s">
        <v>77</v>
      </c>
      <c r="D508" s="24" t="s">
        <v>232</v>
      </c>
      <c r="E508" s="25">
        <v>6.2</v>
      </c>
      <c r="F508" s="26">
        <f t="shared" si="376"/>
        <v>0.11179793234837827</v>
      </c>
      <c r="G508" s="27">
        <v>5248.0746024977352</v>
      </c>
      <c r="H508" s="28">
        <f t="shared" si="377"/>
        <v>3.7200000000000006</v>
      </c>
      <c r="I508" s="27">
        <v>1.7372000000000001E-4</v>
      </c>
      <c r="J508" s="27">
        <f t="shared" si="378"/>
        <v>7.0081757882210937E-8</v>
      </c>
      <c r="K508" s="20">
        <f t="shared" si="375"/>
        <v>0.99990430379148409</v>
      </c>
      <c r="S508" s="31">
        <f t="shared" si="379"/>
        <v>5.3084594592947232</v>
      </c>
      <c r="T508" s="31">
        <f t="shared" si="380"/>
        <v>10.058813775435295</v>
      </c>
      <c r="U508" s="31">
        <f t="shared" si="381"/>
        <v>3.29238637318142</v>
      </c>
      <c r="V508" s="31">
        <f t="shared" si="382"/>
        <v>240.67766594833481</v>
      </c>
      <c r="W508" s="31">
        <f t="shared" si="383"/>
        <v>2.9320318520572042</v>
      </c>
      <c r="X508" s="32">
        <f t="shared" si="384"/>
        <v>3486531.1044863276</v>
      </c>
      <c r="Y508" s="31">
        <f t="shared" si="385"/>
        <v>73.372145938687979</v>
      </c>
      <c r="Z508" s="31">
        <f t="shared" si="386"/>
        <v>5.011114567411993</v>
      </c>
      <c r="AA508" s="31">
        <f t="shared" si="387"/>
        <v>14.184392812919764</v>
      </c>
      <c r="AB508" s="31">
        <f t="shared" si="388"/>
        <v>2.0867501181540802</v>
      </c>
      <c r="AD508" s="73">
        <f t="shared" si="389"/>
        <v>713.57802184351056</v>
      </c>
      <c r="AE508" s="73">
        <f t="shared" si="390"/>
        <v>0.70707092491766221</v>
      </c>
      <c r="AF508" s="73">
        <f t="shared" si="391"/>
        <v>4.9707650540370255E-2</v>
      </c>
      <c r="AG508" s="73">
        <f t="shared" si="392"/>
        <v>1147.878787878788</v>
      </c>
      <c r="AH508" s="73">
        <f t="shared" si="393"/>
        <v>2001.5876792832514</v>
      </c>
      <c r="AI508" s="73">
        <f t="shared" si="394"/>
        <v>6.2324021387260675E-2</v>
      </c>
      <c r="AJ508" s="73">
        <f t="shared" si="395"/>
        <v>399.39393939393943</v>
      </c>
      <c r="AK508" s="73">
        <f t="shared" si="396"/>
        <v>117.66584314489535</v>
      </c>
      <c r="AL508" s="73">
        <f t="shared" si="397"/>
        <v>8.9630635905667828E-6</v>
      </c>
      <c r="AM508" s="73">
        <f t="shared" si="398"/>
        <v>83.63636363636364</v>
      </c>
      <c r="AN508" s="73">
        <f t="shared" si="399"/>
        <v>0.21562536191334089</v>
      </c>
      <c r="AO508" s="73">
        <f t="shared" si="400"/>
        <v>64.242424242424249</v>
      </c>
      <c r="AP508" s="73">
        <f t="shared" si="401"/>
        <v>24.722372240652049</v>
      </c>
      <c r="AQ508" s="73">
        <f t="shared" si="402"/>
        <v>927.27272727272737</v>
      </c>
      <c r="AR508" s="73">
        <f t="shared" si="403"/>
        <v>40.067512288271551</v>
      </c>
      <c r="AS508" s="73">
        <f t="shared" si="404"/>
        <v>0.59901757720073279</v>
      </c>
      <c r="AT508" s="73">
        <f t="shared" si="405"/>
        <v>206.66666666666669</v>
      </c>
      <c r="AU508" s="73">
        <f t="shared" si="406"/>
        <v>713.57802184351056</v>
      </c>
      <c r="AV508" s="73">
        <f t="shared" si="407"/>
        <v>2001.5876792832514</v>
      </c>
      <c r="AW508" s="73">
        <f t="shared" si="408"/>
        <v>117.66584314489535</v>
      </c>
      <c r="AX508" s="73">
        <f t="shared" si="409"/>
        <v>0.21562536191334089</v>
      </c>
      <c r="AY508" s="73">
        <f t="shared" si="410"/>
        <v>24.722372240652049</v>
      </c>
      <c r="AZ508" s="73">
        <f t="shared" si="411"/>
        <v>40.067512288271551</v>
      </c>
      <c r="BA508" s="73">
        <f t="shared" si="412"/>
        <v>2829.0909090909095</v>
      </c>
      <c r="BC508" s="34">
        <f t="shared" si="413"/>
        <v>0.14876431362395329</v>
      </c>
      <c r="BD508" s="34">
        <f t="shared" si="414"/>
        <v>0.79181221286398584</v>
      </c>
      <c r="BE508" s="34">
        <f t="shared" si="415"/>
        <v>0.48977434874394865</v>
      </c>
      <c r="BF508" s="34">
        <f t="shared" si="416"/>
        <v>0.43618167276920894</v>
      </c>
      <c r="BG508" s="34">
        <f t="shared" si="417"/>
        <v>10.915156929685448</v>
      </c>
      <c r="BH508" s="34">
        <f t="shared" si="418"/>
        <v>0.74547501911203873</v>
      </c>
      <c r="BI508" s="34">
        <f t="shared" si="419"/>
        <v>2.0790492457221341</v>
      </c>
      <c r="BJ508" s="34">
        <f t="shared" si="420"/>
        <v>0.99630963364278702</v>
      </c>
      <c r="BL508" s="49">
        <f t="shared" si="421"/>
        <v>1</v>
      </c>
      <c r="BM508" s="49">
        <f t="shared" si="422"/>
        <v>0.61854861643575076</v>
      </c>
      <c r="BN508" s="49">
        <f t="shared" si="423"/>
        <v>13.785032299773846</v>
      </c>
      <c r="BO508" s="49">
        <f t="shared" si="424"/>
        <v>0.94147956674683586</v>
      </c>
      <c r="BP508" s="49">
        <f t="shared" si="425"/>
        <v>1.2582650500415165</v>
      </c>
      <c r="BU508" s="38">
        <f t="shared" si="426"/>
        <v>4.0133504223580772E-2</v>
      </c>
      <c r="BV508" s="38">
        <f t="shared" si="427"/>
        <v>2.4824523510214247E-2</v>
      </c>
      <c r="BW508" s="38">
        <f t="shared" si="427"/>
        <v>0.55324165202517106</v>
      </c>
      <c r="BX508" s="38">
        <f t="shared" si="427"/>
        <v>3.7784874168449133E-2</v>
      </c>
      <c r="BY508" s="38">
        <f t="shared" si="427"/>
        <v>5.0498585700225272E-2</v>
      </c>
    </row>
    <row r="509" spans="1:77" x14ac:dyDescent="0.25">
      <c r="A509" s="23" t="s">
        <v>1248</v>
      </c>
      <c r="B509" s="24" t="s">
        <v>1249</v>
      </c>
      <c r="C509" s="24" t="s">
        <v>107</v>
      </c>
      <c r="D509" s="24" t="s">
        <v>66</v>
      </c>
      <c r="E509" s="25">
        <v>3.7499999999999999E-3</v>
      </c>
      <c r="F509" s="26">
        <f t="shared" si="376"/>
        <v>184.83924814931876</v>
      </c>
      <c r="G509" s="27">
        <v>5.4954087385762435E-2</v>
      </c>
      <c r="H509" s="28">
        <f t="shared" si="377"/>
        <v>-1.2600000000000002</v>
      </c>
      <c r="I509" s="27">
        <v>1.4001777774277333E-4</v>
      </c>
      <c r="J509" s="27">
        <f t="shared" si="378"/>
        <v>5.6485678096789453E-8</v>
      </c>
      <c r="K509" s="20">
        <f t="shared" si="375"/>
        <v>0.94967646118114046</v>
      </c>
      <c r="S509" s="31">
        <f t="shared" si="379"/>
        <v>0.8746637206138298</v>
      </c>
      <c r="T509" s="31">
        <f t="shared" si="380"/>
        <v>0.80263118209735407</v>
      </c>
      <c r="U509" s="31">
        <f t="shared" si="381"/>
        <v>0.96791506430111129</v>
      </c>
      <c r="V509" s="31">
        <f t="shared" si="382"/>
        <v>0.83619568532987443</v>
      </c>
      <c r="W509" s="31">
        <f t="shared" si="383"/>
        <v>0.97368793333075865</v>
      </c>
      <c r="X509" s="32">
        <f t="shared" si="384"/>
        <v>16976.844304695944</v>
      </c>
      <c r="Y509" s="31">
        <f t="shared" si="385"/>
        <v>0.30869713619367922</v>
      </c>
      <c r="Z509" s="31">
        <f t="shared" si="386"/>
        <v>0.89633203035197495</v>
      </c>
      <c r="AA509" s="31">
        <f t="shared" si="387"/>
        <v>0.88983876053861477</v>
      </c>
      <c r="AB509" s="31">
        <f t="shared" si="388"/>
        <v>0.89946565735171113</v>
      </c>
      <c r="AD509" s="73">
        <f t="shared" si="389"/>
        <v>4330.8072699546992</v>
      </c>
      <c r="AE509" s="73">
        <f t="shared" si="390"/>
        <v>1169.0239291972016</v>
      </c>
      <c r="AF509" s="73">
        <f t="shared" si="391"/>
        <v>0.62295112768164695</v>
      </c>
      <c r="AG509" s="73">
        <f t="shared" si="392"/>
        <v>1147.878787878788</v>
      </c>
      <c r="AH509" s="73">
        <f t="shared" si="393"/>
        <v>6808.4486367182917</v>
      </c>
      <c r="AI509" s="73">
        <f t="shared" si="394"/>
        <v>17.938384834026721</v>
      </c>
      <c r="AJ509" s="73">
        <f t="shared" si="395"/>
        <v>399.39393939393943</v>
      </c>
      <c r="AK509" s="73">
        <f t="shared" si="396"/>
        <v>354.32296959851982</v>
      </c>
      <c r="AL509" s="73">
        <f t="shared" si="397"/>
        <v>1.8407425690624951E-3</v>
      </c>
      <c r="AM509" s="73">
        <f t="shared" si="398"/>
        <v>83.63636363636364</v>
      </c>
      <c r="AN509" s="73">
        <f t="shared" si="399"/>
        <v>51.250541930722328</v>
      </c>
      <c r="AO509" s="73">
        <f t="shared" si="400"/>
        <v>64.242424242424249</v>
      </c>
      <c r="AP509" s="73">
        <f t="shared" si="401"/>
        <v>138.2151206037623</v>
      </c>
      <c r="AQ509" s="73">
        <f t="shared" si="402"/>
        <v>927.27272727272737</v>
      </c>
      <c r="AR509" s="73">
        <f t="shared" si="403"/>
        <v>638.69248962511381</v>
      </c>
      <c r="AS509" s="73">
        <f t="shared" si="404"/>
        <v>1.389713981610331</v>
      </c>
      <c r="AT509" s="73">
        <f t="shared" si="405"/>
        <v>206.66666666666669</v>
      </c>
      <c r="AU509" s="73">
        <f t="shared" si="406"/>
        <v>4330.8072699546992</v>
      </c>
      <c r="AV509" s="73">
        <f t="shared" si="407"/>
        <v>6808.4486367182917</v>
      </c>
      <c r="AW509" s="73">
        <f t="shared" si="408"/>
        <v>354.32296959851982</v>
      </c>
      <c r="AX509" s="73">
        <f t="shared" si="409"/>
        <v>51.250541930722328</v>
      </c>
      <c r="AY509" s="73">
        <f t="shared" si="410"/>
        <v>138.2151206037623</v>
      </c>
      <c r="AZ509" s="73">
        <f t="shared" si="411"/>
        <v>638.69248962511381</v>
      </c>
      <c r="BA509" s="73">
        <f t="shared" si="412"/>
        <v>2829.0909090909095</v>
      </c>
      <c r="BC509" s="34">
        <f t="shared" si="413"/>
        <v>1.9374957960022563E-3</v>
      </c>
      <c r="BD509" s="34">
        <f t="shared" si="414"/>
        <v>1.6968698199697797E-3</v>
      </c>
      <c r="BE509" s="34">
        <f t="shared" si="415"/>
        <v>1.8704033708231513E-3</v>
      </c>
      <c r="BF509" s="34">
        <f t="shared" si="416"/>
        <v>1.8865064768603475E-3</v>
      </c>
      <c r="BG509" s="34">
        <f t="shared" si="417"/>
        <v>5.9809940361318958E-4</v>
      </c>
      <c r="BH509" s="34">
        <f t="shared" si="418"/>
        <v>1.7366395406291182E-3</v>
      </c>
      <c r="BI509" s="34">
        <f t="shared" si="419"/>
        <v>1.7203156686072172E-3</v>
      </c>
      <c r="BJ509" s="34">
        <f t="shared" si="420"/>
        <v>1.9125973899574193E-3</v>
      </c>
      <c r="BL509" s="49">
        <f t="shared" si="421"/>
        <v>1</v>
      </c>
      <c r="BM509" s="49">
        <f t="shared" si="422"/>
        <v>1.1022668614946916</v>
      </c>
      <c r="BN509" s="49">
        <f t="shared" si="423"/>
        <v>0.35247217940610281</v>
      </c>
      <c r="BO509" s="49">
        <f t="shared" si="424"/>
        <v>1.0234371076621815</v>
      </c>
      <c r="BP509" s="49">
        <f t="shared" si="425"/>
        <v>1.1271326577023342</v>
      </c>
      <c r="BU509" s="38">
        <f t="shared" si="426"/>
        <v>5.5287639056600002E-2</v>
      </c>
      <c r="BV509" s="38">
        <f t="shared" si="427"/>
        <v>6.0941732382369815E-2</v>
      </c>
      <c r="BW509" s="38">
        <f t="shared" si="427"/>
        <v>1.9487354632497771E-2</v>
      </c>
      <c r="BX509" s="38">
        <f t="shared" si="427"/>
        <v>5.6583421405557367E-2</v>
      </c>
      <c r="BY509" s="38">
        <f t="shared" si="427"/>
        <v>6.2316503547952935E-2</v>
      </c>
    </row>
    <row r="510" spans="1:77" x14ac:dyDescent="0.25">
      <c r="A510" s="23" t="s">
        <v>1250</v>
      </c>
      <c r="B510" s="24" t="s">
        <v>1251</v>
      </c>
      <c r="C510" s="24" t="s">
        <v>173</v>
      </c>
      <c r="D510" s="24" t="s">
        <v>90</v>
      </c>
      <c r="E510" s="25">
        <v>0.03</v>
      </c>
      <c r="F510" s="26">
        <f t="shared" si="376"/>
        <v>23.104906018664845</v>
      </c>
      <c r="G510" s="27">
        <v>6.0255958607435796</v>
      </c>
      <c r="H510" s="28">
        <f t="shared" si="377"/>
        <v>0.78000000000000014</v>
      </c>
      <c r="I510" s="27">
        <v>2.4542999999999999E-5</v>
      </c>
      <c r="J510" s="27">
        <f t="shared" si="378"/>
        <v>9.9010855612658463E-9</v>
      </c>
      <c r="K510" s="20">
        <f t="shared" si="375"/>
        <v>0.999480366235455</v>
      </c>
      <c r="S510" s="31">
        <f t="shared" si="379"/>
        <v>1.2644171551074708</v>
      </c>
      <c r="T510" s="31">
        <f t="shared" si="380"/>
        <v>1.215385450405934</v>
      </c>
      <c r="U510" s="31">
        <f t="shared" si="381"/>
        <v>1.1722480397952793</v>
      </c>
      <c r="V510" s="31">
        <f t="shared" si="382"/>
        <v>1.1090619467528127</v>
      </c>
      <c r="W510" s="31">
        <f t="shared" si="383"/>
        <v>1.1458364293890029</v>
      </c>
      <c r="X510" s="32">
        <f t="shared" si="384"/>
        <v>124819.07291995137</v>
      </c>
      <c r="Y510" s="31">
        <f t="shared" si="385"/>
        <v>6.7313498214061491</v>
      </c>
      <c r="Z510" s="31">
        <f t="shared" si="386"/>
        <v>1.258042564741801</v>
      </c>
      <c r="AA510" s="31">
        <f t="shared" si="387"/>
        <v>2.0584983938122239</v>
      </c>
      <c r="AB510" s="31">
        <f t="shared" si="388"/>
        <v>1.372464276242652</v>
      </c>
      <c r="AD510" s="73">
        <f t="shared" si="389"/>
        <v>2995.8467304076034</v>
      </c>
      <c r="AE510" s="73">
        <f t="shared" si="390"/>
        <v>146.1279911496502</v>
      </c>
      <c r="AF510" s="73">
        <f t="shared" si="391"/>
        <v>0.41139212241927198</v>
      </c>
      <c r="AG510" s="73">
        <f t="shared" si="392"/>
        <v>1147.878787878788</v>
      </c>
      <c r="AH510" s="73">
        <f t="shared" si="393"/>
        <v>5621.6771334084497</v>
      </c>
      <c r="AI510" s="73">
        <f t="shared" si="394"/>
        <v>13.524943348672293</v>
      </c>
      <c r="AJ510" s="73">
        <f t="shared" si="395"/>
        <v>399.39393939393943</v>
      </c>
      <c r="AK510" s="73">
        <f t="shared" si="396"/>
        <v>301.09009554179141</v>
      </c>
      <c r="AL510" s="73">
        <f t="shared" si="397"/>
        <v>2.5036237867301868E-4</v>
      </c>
      <c r="AM510" s="73">
        <f t="shared" si="398"/>
        <v>83.63636363636364</v>
      </c>
      <c r="AN510" s="73">
        <f t="shared" si="399"/>
        <v>2.3503303114743104</v>
      </c>
      <c r="AO510" s="73">
        <f t="shared" si="400"/>
        <v>64.242424242424249</v>
      </c>
      <c r="AP510" s="73">
        <f t="shared" si="401"/>
        <v>98.475713897279547</v>
      </c>
      <c r="AQ510" s="73">
        <f t="shared" si="402"/>
        <v>927.27272727272737</v>
      </c>
      <c r="AR510" s="73">
        <f t="shared" si="403"/>
        <v>276.09122020290329</v>
      </c>
      <c r="AS510" s="73">
        <f t="shared" si="404"/>
        <v>0.91077051813842602</v>
      </c>
      <c r="AT510" s="73">
        <f t="shared" si="405"/>
        <v>206.66666666666669</v>
      </c>
      <c r="AU510" s="73">
        <f t="shared" si="406"/>
        <v>2995.8467304076034</v>
      </c>
      <c r="AV510" s="73">
        <f t="shared" si="407"/>
        <v>5621.6771334084497</v>
      </c>
      <c r="AW510" s="73">
        <f t="shared" si="408"/>
        <v>301.09009554179141</v>
      </c>
      <c r="AX510" s="73">
        <f t="shared" si="409"/>
        <v>2.3503303114743104</v>
      </c>
      <c r="AY510" s="73">
        <f t="shared" si="410"/>
        <v>98.475713897279547</v>
      </c>
      <c r="AZ510" s="73">
        <f t="shared" si="411"/>
        <v>276.09122020290329</v>
      </c>
      <c r="BA510" s="73">
        <f t="shared" si="412"/>
        <v>2829.0909090909095</v>
      </c>
      <c r="BC510" s="34">
        <f t="shared" si="413"/>
        <v>1.0991510742746603E-2</v>
      </c>
      <c r="BD510" s="34">
        <f t="shared" si="414"/>
        <v>1.3917688622740903E-2</v>
      </c>
      <c r="BE510" s="34">
        <f t="shared" si="415"/>
        <v>1.2853852409918116E-2</v>
      </c>
      <c r="BF510" s="34">
        <f t="shared" si="416"/>
        <v>1.2594462950514208E-2</v>
      </c>
      <c r="BG510" s="34">
        <f t="shared" si="417"/>
        <v>7.3987703875171132E-2</v>
      </c>
      <c r="BH510" s="34">
        <f t="shared" si="418"/>
        <v>1.3827788365191994E-2</v>
      </c>
      <c r="BI510" s="34">
        <f t="shared" si="419"/>
        <v>2.2551613880223989E-2</v>
      </c>
      <c r="BJ510" s="34">
        <f t="shared" si="420"/>
        <v>1.6431476046839456E-2</v>
      </c>
      <c r="BL510" s="49">
        <f t="shared" si="421"/>
        <v>1</v>
      </c>
      <c r="BM510" s="49">
        <f t="shared" si="422"/>
        <v>0.92356229244240129</v>
      </c>
      <c r="BN510" s="49">
        <f t="shared" si="423"/>
        <v>5.3160913338927855</v>
      </c>
      <c r="BO510" s="49">
        <f t="shared" si="424"/>
        <v>0.99354057559514464</v>
      </c>
      <c r="BP510" s="49">
        <f t="shared" si="425"/>
        <v>1.1806181681627173</v>
      </c>
      <c r="BU510" s="38">
        <f t="shared" si="426"/>
        <v>4.8368137512797053E-2</v>
      </c>
      <c r="BV510" s="38">
        <f t="shared" si="427"/>
        <v>4.4670987962488154E-2</v>
      </c>
      <c r="BW510" s="38">
        <f t="shared" si="427"/>
        <v>0.25712943666831495</v>
      </c>
      <c r="BX510" s="38">
        <f t="shared" si="427"/>
        <v>4.8055707184929491E-2</v>
      </c>
      <c r="BY510" s="38">
        <f t="shared" si="427"/>
        <v>5.7104301907800865E-2</v>
      </c>
    </row>
    <row r="511" spans="1:77" x14ac:dyDescent="0.25">
      <c r="A511" s="23" t="s">
        <v>1252</v>
      </c>
      <c r="B511" s="24" t="s">
        <v>1253</v>
      </c>
      <c r="C511" s="24" t="s">
        <v>1254</v>
      </c>
      <c r="D511" s="24" t="s">
        <v>66</v>
      </c>
      <c r="E511" s="25">
        <v>8.1899999999999994E-3</v>
      </c>
      <c r="F511" s="26">
        <f t="shared" si="376"/>
        <v>84.633355379724705</v>
      </c>
      <c r="G511" s="27">
        <v>0.45708818961487502</v>
      </c>
      <c r="H511" s="28">
        <f t="shared" si="377"/>
        <v>-0.34</v>
      </c>
      <c r="I511" s="27">
        <v>4.9306588605559521E-5</v>
      </c>
      <c r="J511" s="27">
        <f t="shared" si="378"/>
        <v>1.9891160514924031E-8</v>
      </c>
      <c r="K511" s="20">
        <f t="shared" si="375"/>
        <v>0.99363745257831426</v>
      </c>
      <c r="S511" s="31">
        <f t="shared" si="379"/>
        <v>0.90322855634458576</v>
      </c>
      <c r="T511" s="31">
        <f t="shared" si="380"/>
        <v>0.83160661789609558</v>
      </c>
      <c r="U511" s="31">
        <f t="shared" si="381"/>
        <v>0.9828905266391158</v>
      </c>
      <c r="V511" s="31">
        <f t="shared" si="382"/>
        <v>0.85457374806268804</v>
      </c>
      <c r="W511" s="31">
        <f t="shared" si="383"/>
        <v>0.98630461114807921</v>
      </c>
      <c r="X511" s="32">
        <f t="shared" si="384"/>
        <v>49147.359641414063</v>
      </c>
      <c r="Y511" s="31">
        <f t="shared" si="385"/>
        <v>0.77941016312862077</v>
      </c>
      <c r="Z511" s="31">
        <f t="shared" si="386"/>
        <v>0.9228416158553141</v>
      </c>
      <c r="AA511" s="31">
        <f t="shared" si="387"/>
        <v>0.97548924490957556</v>
      </c>
      <c r="AB511" s="31">
        <f t="shared" si="388"/>
        <v>0.9501065019972168</v>
      </c>
      <c r="AD511" s="73">
        <f t="shared" si="389"/>
        <v>4193.8443745957702</v>
      </c>
      <c r="AE511" s="73">
        <f t="shared" si="390"/>
        <v>535.26736684853552</v>
      </c>
      <c r="AF511" s="73">
        <f t="shared" si="391"/>
        <v>0.60124581651955067</v>
      </c>
      <c r="AG511" s="73">
        <f t="shared" si="392"/>
        <v>1147.878787878788</v>
      </c>
      <c r="AH511" s="73">
        <f t="shared" si="393"/>
        <v>6704.7141277612754</v>
      </c>
      <c r="AI511" s="73">
        <f t="shared" si="394"/>
        <v>17.552610332349762</v>
      </c>
      <c r="AJ511" s="73">
        <f t="shared" si="395"/>
        <v>399.39393939393943</v>
      </c>
      <c r="AK511" s="73">
        <f t="shared" si="396"/>
        <v>349.79051714907098</v>
      </c>
      <c r="AL511" s="73">
        <f t="shared" si="397"/>
        <v>6.358429064756341E-4</v>
      </c>
      <c r="AM511" s="73">
        <f t="shared" si="398"/>
        <v>83.63636363636364</v>
      </c>
      <c r="AN511" s="73">
        <f t="shared" si="399"/>
        <v>20.298549173238385</v>
      </c>
      <c r="AO511" s="73">
        <f t="shared" si="400"/>
        <v>64.242424242424249</v>
      </c>
      <c r="AP511" s="73">
        <f t="shared" si="401"/>
        <v>134.24474747087771</v>
      </c>
      <c r="AQ511" s="73">
        <f t="shared" si="402"/>
        <v>927.27272727272737</v>
      </c>
      <c r="AR511" s="73">
        <f t="shared" si="403"/>
        <v>582.61363341429342</v>
      </c>
      <c r="AS511" s="73">
        <f t="shared" si="404"/>
        <v>1.3156419805278436</v>
      </c>
      <c r="AT511" s="73">
        <f t="shared" si="405"/>
        <v>206.66666666666669</v>
      </c>
      <c r="AU511" s="73">
        <f t="shared" si="406"/>
        <v>4193.8443745957702</v>
      </c>
      <c r="AV511" s="73">
        <f t="shared" si="407"/>
        <v>6704.7141277612754</v>
      </c>
      <c r="AW511" s="73">
        <f t="shared" si="408"/>
        <v>349.79051714907098</v>
      </c>
      <c r="AX511" s="73">
        <f t="shared" si="409"/>
        <v>20.298549173238385</v>
      </c>
      <c r="AY511" s="73">
        <f t="shared" si="410"/>
        <v>134.24474747087771</v>
      </c>
      <c r="AZ511" s="73">
        <f t="shared" si="411"/>
        <v>582.61363341429342</v>
      </c>
      <c r="BA511" s="73">
        <f t="shared" si="412"/>
        <v>2829.0909090909095</v>
      </c>
      <c r="BC511" s="34">
        <f t="shared" si="413"/>
        <v>4.2616944796838767E-3</v>
      </c>
      <c r="BD511" s="34">
        <f t="shared" si="414"/>
        <v>3.8543432526578544E-3</v>
      </c>
      <c r="BE511" s="34">
        <f t="shared" si="415"/>
        <v>4.1778417482257295E-3</v>
      </c>
      <c r="BF511" s="34">
        <f t="shared" si="416"/>
        <v>4.2033212758947587E-3</v>
      </c>
      <c r="BG511" s="34">
        <f t="shared" si="417"/>
        <v>3.3216079896147524E-3</v>
      </c>
      <c r="BH511" s="34">
        <f t="shared" si="418"/>
        <v>3.93286901991314E-3</v>
      </c>
      <c r="BI511" s="34">
        <f t="shared" si="419"/>
        <v>4.1478705236166419E-3</v>
      </c>
      <c r="BJ511" s="34">
        <f t="shared" si="420"/>
        <v>4.3656900725312503E-3</v>
      </c>
      <c r="BL511" s="49">
        <f t="shared" si="421"/>
        <v>1</v>
      </c>
      <c r="BM511" s="49">
        <f t="shared" si="422"/>
        <v>1.0839308993418786</v>
      </c>
      <c r="BN511" s="49">
        <f t="shared" si="423"/>
        <v>0.8617831292851923</v>
      </c>
      <c r="BO511" s="49">
        <f t="shared" si="424"/>
        <v>1.0203733196832265</v>
      </c>
      <c r="BP511" s="49">
        <f t="shared" si="425"/>
        <v>1.1326676910575582</v>
      </c>
      <c r="BU511" s="38">
        <f t="shared" si="426"/>
        <v>5.4486034208370969E-2</v>
      </c>
      <c r="BV511" s="38">
        <f t="shared" si="427"/>
        <v>5.9059096061051905E-2</v>
      </c>
      <c r="BW511" s="38">
        <f t="shared" si="427"/>
        <v>4.6955145062429968E-2</v>
      </c>
      <c r="BX511" s="38">
        <f t="shared" si="427"/>
        <v>5.5596095601569327E-2</v>
      </c>
      <c r="BY511" s="38">
        <f t="shared" si="427"/>
        <v>6.1714570561678672E-2</v>
      </c>
    </row>
    <row r="512" spans="1:77" x14ac:dyDescent="0.25">
      <c r="A512" s="23" t="s">
        <v>1255</v>
      </c>
      <c r="B512" s="24" t="s">
        <v>1256</v>
      </c>
      <c r="C512" s="24" t="s">
        <v>1257</v>
      </c>
      <c r="D512" s="24" t="s">
        <v>66</v>
      </c>
      <c r="E512" s="25">
        <v>103</v>
      </c>
      <c r="F512" s="26">
        <f t="shared" si="376"/>
        <v>6.7295842772810222E-3</v>
      </c>
      <c r="G512" s="27">
        <v>251188.64315095844</v>
      </c>
      <c r="H512" s="28">
        <f t="shared" si="377"/>
        <v>5.4</v>
      </c>
      <c r="I512" s="27">
        <v>1.01</v>
      </c>
      <c r="J512" s="27">
        <f t="shared" si="378"/>
        <v>4.0745208071052869E-4</v>
      </c>
      <c r="K512" s="20">
        <f t="shared" si="375"/>
        <v>0.9971828559475826</v>
      </c>
      <c r="S512" s="31">
        <f t="shared" si="379"/>
        <v>5.3603641021580204</v>
      </c>
      <c r="T512" s="31">
        <f t="shared" si="380"/>
        <v>10.285389819576325</v>
      </c>
      <c r="U512" s="31">
        <f t="shared" si="381"/>
        <v>3.3195980131044869</v>
      </c>
      <c r="V512" s="31">
        <f t="shared" si="382"/>
        <v>11480.488396430173</v>
      </c>
      <c r="W512" s="31">
        <f t="shared" si="383"/>
        <v>2.954957387579336</v>
      </c>
      <c r="X512" s="32">
        <f t="shared" si="384"/>
        <v>28592.64958567925</v>
      </c>
      <c r="Y512" s="31">
        <f t="shared" si="385"/>
        <v>74.227470008619633</v>
      </c>
      <c r="Z512" s="31">
        <f t="shared" si="386"/>
        <v>5.0592846525115327</v>
      </c>
      <c r="AA512" s="31">
        <f t="shared" si="387"/>
        <v>14.340026748442678</v>
      </c>
      <c r="AB512" s="31">
        <f t="shared" si="388"/>
        <v>2.0887529715529891</v>
      </c>
      <c r="AD512" s="73">
        <f t="shared" si="389"/>
        <v>706.66841427338773</v>
      </c>
      <c r="AE512" s="73">
        <f t="shared" si="390"/>
        <v>4.256155082028646E-2</v>
      </c>
      <c r="AF512" s="73">
        <f t="shared" si="391"/>
        <v>4.8612644612491311E-2</v>
      </c>
      <c r="AG512" s="73">
        <f t="shared" si="392"/>
        <v>1147.878787878788</v>
      </c>
      <c r="AH512" s="73">
        <f t="shared" si="393"/>
        <v>1985.180125420377</v>
      </c>
      <c r="AI512" s="73">
        <f t="shared" si="394"/>
        <v>1.3065646235628974E-3</v>
      </c>
      <c r="AJ512" s="73">
        <f t="shared" si="395"/>
        <v>399.39393939393943</v>
      </c>
      <c r="AK512" s="73">
        <f t="shared" si="396"/>
        <v>116.75295266529027</v>
      </c>
      <c r="AL512" s="73">
        <f t="shared" si="397"/>
        <v>1.0929382359741748E-3</v>
      </c>
      <c r="AM512" s="73">
        <f t="shared" si="398"/>
        <v>83.63636363636364</v>
      </c>
      <c r="AN512" s="73">
        <f t="shared" si="399"/>
        <v>0.21314070815765193</v>
      </c>
      <c r="AO512" s="73">
        <f t="shared" si="400"/>
        <v>64.242424242424249</v>
      </c>
      <c r="AP512" s="73">
        <f t="shared" si="401"/>
        <v>24.486987427088827</v>
      </c>
      <c r="AQ512" s="73">
        <f t="shared" si="402"/>
        <v>927.27272727272737</v>
      </c>
      <c r="AR512" s="73">
        <f t="shared" si="403"/>
        <v>39.632655036369037</v>
      </c>
      <c r="AS512" s="73">
        <f t="shared" si="404"/>
        <v>0.5984431941085997</v>
      </c>
      <c r="AT512" s="73">
        <f t="shared" si="405"/>
        <v>206.66666666666669</v>
      </c>
      <c r="AU512" s="73">
        <f t="shared" si="406"/>
        <v>706.66841427338773</v>
      </c>
      <c r="AV512" s="73">
        <f t="shared" si="407"/>
        <v>1985.180125420377</v>
      </c>
      <c r="AW512" s="73">
        <f t="shared" si="408"/>
        <v>116.75295266529027</v>
      </c>
      <c r="AX512" s="73">
        <f t="shared" si="409"/>
        <v>0.21314070815765193</v>
      </c>
      <c r="AY512" s="73">
        <f t="shared" si="410"/>
        <v>24.486987427088827</v>
      </c>
      <c r="AZ512" s="73">
        <f t="shared" si="411"/>
        <v>39.632655036369037</v>
      </c>
      <c r="BA512" s="73">
        <f t="shared" si="412"/>
        <v>2829.0909090909095</v>
      </c>
      <c r="BC512" s="34">
        <f t="shared" si="413"/>
        <v>0.19684325728036534</v>
      </c>
      <c r="BD512" s="34">
        <f t="shared" si="414"/>
        <v>1.0579783490387002</v>
      </c>
      <c r="BE512" s="34">
        <f t="shared" si="415"/>
        <v>0.65344005569331187</v>
      </c>
      <c r="BF512" s="34">
        <f t="shared" si="416"/>
        <v>0.58165799232634863</v>
      </c>
      <c r="BG512" s="34">
        <f t="shared" si="417"/>
        <v>14.611176976177319</v>
      </c>
      <c r="BH512" s="34">
        <f t="shared" si="418"/>
        <v>0.9958860705089313</v>
      </c>
      <c r="BI512" s="34">
        <f t="shared" si="419"/>
        <v>2.7807489597584567</v>
      </c>
      <c r="BJ512" s="34">
        <f t="shared" si="420"/>
        <v>1.3312962315936137</v>
      </c>
      <c r="BL512" s="49">
        <f t="shared" si="421"/>
        <v>1</v>
      </c>
      <c r="BM512" s="49">
        <f t="shared" si="422"/>
        <v>0.61763083931447205</v>
      </c>
      <c r="BN512" s="49">
        <f t="shared" si="423"/>
        <v>13.810468795938329</v>
      </c>
      <c r="BO512" s="49">
        <f t="shared" si="424"/>
        <v>0.94131044497631999</v>
      </c>
      <c r="BP512" s="49">
        <f t="shared" si="425"/>
        <v>1.2583397692431564</v>
      </c>
      <c r="BU512" s="38">
        <f t="shared" si="426"/>
        <v>4.0116233186962044E-2</v>
      </c>
      <c r="BV512" s="38">
        <f t="shared" si="427"/>
        <v>2.4777022773398445E-2</v>
      </c>
      <c r="BW512" s="38">
        <f t="shared" si="427"/>
        <v>0.55402398663912489</v>
      </c>
      <c r="BX512" s="38">
        <f t="shared" si="427"/>
        <v>3.776182931199306E-2</v>
      </c>
      <c r="BY512" s="38">
        <f t="shared" si="427"/>
        <v>5.0479851611386468E-2</v>
      </c>
    </row>
    <row r="513" spans="1:77" x14ac:dyDescent="0.25">
      <c r="A513" s="23" t="s">
        <v>1258</v>
      </c>
      <c r="B513" s="24" t="s">
        <v>1259</v>
      </c>
      <c r="C513" s="24" t="s">
        <v>89</v>
      </c>
      <c r="D513" s="24" t="s">
        <v>66</v>
      </c>
      <c r="E513" s="25">
        <v>13.7</v>
      </c>
      <c r="F513" s="26">
        <f t="shared" si="376"/>
        <v>5.0594684712404768E-2</v>
      </c>
      <c r="G513" s="27">
        <v>147910.83881682079</v>
      </c>
      <c r="H513" s="28">
        <f t="shared" si="377"/>
        <v>5.17</v>
      </c>
      <c r="I513" s="27">
        <v>71.003</v>
      </c>
      <c r="J513" s="27">
        <f t="shared" si="378"/>
        <v>2.8643881273950168E-2</v>
      </c>
      <c r="K513" s="20">
        <f t="shared" si="375"/>
        <v>0.99832408616731294</v>
      </c>
      <c r="S513" s="31">
        <f t="shared" si="379"/>
        <v>5.3595818307076843</v>
      </c>
      <c r="T513" s="31">
        <f t="shared" si="380"/>
        <v>10.281932569094913</v>
      </c>
      <c r="U513" s="31">
        <f t="shared" si="381"/>
        <v>3.3191878977881233</v>
      </c>
      <c r="V513" s="31">
        <f t="shared" si="382"/>
        <v>6760.5555271739458</v>
      </c>
      <c r="W513" s="31">
        <f t="shared" si="383"/>
        <v>2.9546118695113308</v>
      </c>
      <c r="X513" s="32">
        <f t="shared" si="384"/>
        <v>239.51017629075392</v>
      </c>
      <c r="Y513" s="31">
        <f t="shared" si="385"/>
        <v>74.214579146381084</v>
      </c>
      <c r="Z513" s="31">
        <f t="shared" si="386"/>
        <v>5.0585586657740294</v>
      </c>
      <c r="AA513" s="31">
        <f t="shared" si="387"/>
        <v>14.337681139692735</v>
      </c>
      <c r="AB513" s="31">
        <f t="shared" si="388"/>
        <v>2.0887230803987018</v>
      </c>
      <c r="AD513" s="73">
        <f t="shared" si="389"/>
        <v>706.77155786607864</v>
      </c>
      <c r="AE513" s="73">
        <f t="shared" si="390"/>
        <v>0.31998830178755516</v>
      </c>
      <c r="AF513" s="73">
        <f t="shared" si="391"/>
        <v>4.8628990380940949E-2</v>
      </c>
      <c r="AG513" s="73">
        <f t="shared" si="392"/>
        <v>1147.878787878788</v>
      </c>
      <c r="AH513" s="73">
        <f t="shared" si="393"/>
        <v>1985.4254121592562</v>
      </c>
      <c r="AI513" s="73">
        <f t="shared" si="394"/>
        <v>2.2187525773152421E-3</v>
      </c>
      <c r="AJ513" s="73">
        <f t="shared" si="395"/>
        <v>399.39393939393943</v>
      </c>
      <c r="AK513" s="73">
        <f t="shared" si="396"/>
        <v>116.76660598302551</v>
      </c>
      <c r="AL513" s="73">
        <f t="shared" si="397"/>
        <v>0.13047462318287464</v>
      </c>
      <c r="AM513" s="73">
        <f t="shared" si="398"/>
        <v>83.63636363636364</v>
      </c>
      <c r="AN513" s="73">
        <f t="shared" si="399"/>
        <v>0.21317773009509186</v>
      </c>
      <c r="AO513" s="73">
        <f t="shared" si="400"/>
        <v>64.242424242424249</v>
      </c>
      <c r="AP513" s="73">
        <f t="shared" si="401"/>
        <v>24.490501714317276</v>
      </c>
      <c r="AQ513" s="73">
        <f t="shared" si="402"/>
        <v>927.27272727272737</v>
      </c>
      <c r="AR513" s="73">
        <f t="shared" si="403"/>
        <v>39.639138839539925</v>
      </c>
      <c r="AS513" s="73">
        <f t="shared" si="404"/>
        <v>0.5984517582682124</v>
      </c>
      <c r="AT513" s="73">
        <f t="shared" si="405"/>
        <v>206.66666666666669</v>
      </c>
      <c r="AU513" s="73">
        <f t="shared" si="406"/>
        <v>706.77155786607864</v>
      </c>
      <c r="AV513" s="73">
        <f t="shared" si="407"/>
        <v>1985.4254121592562</v>
      </c>
      <c r="AW513" s="73">
        <f t="shared" si="408"/>
        <v>116.76660598302551</v>
      </c>
      <c r="AX513" s="73">
        <f t="shared" si="409"/>
        <v>0.21317773009509186</v>
      </c>
      <c r="AY513" s="73">
        <f t="shared" si="410"/>
        <v>24.490501714317276</v>
      </c>
      <c r="AZ513" s="73">
        <f t="shared" si="411"/>
        <v>39.639138839539925</v>
      </c>
      <c r="BA513" s="73">
        <f t="shared" si="412"/>
        <v>2829.0909090909095</v>
      </c>
      <c r="BC513" s="34">
        <f t="shared" si="413"/>
        <v>0.16860911048844487</v>
      </c>
      <c r="BD513" s="34">
        <f t="shared" si="414"/>
        <v>0.90616798991484548</v>
      </c>
      <c r="BE513" s="34">
        <f t="shared" si="415"/>
        <v>0.55964469357593694</v>
      </c>
      <c r="BF513" s="34">
        <f t="shared" si="416"/>
        <v>0.49761844193929389</v>
      </c>
      <c r="BG513" s="34">
        <f t="shared" si="417"/>
        <v>12.513254175145606</v>
      </c>
      <c r="BH513" s="34">
        <f t="shared" si="418"/>
        <v>0.85291907698977343</v>
      </c>
      <c r="BI513" s="34">
        <f t="shared" si="419"/>
        <v>2.3815088421195405</v>
      </c>
      <c r="BJ513" s="34">
        <f t="shared" si="420"/>
        <v>1.140174523118187</v>
      </c>
      <c r="BL513" s="49">
        <f t="shared" si="421"/>
        <v>1</v>
      </c>
      <c r="BM513" s="49">
        <f t="shared" si="422"/>
        <v>0.61759486078130821</v>
      </c>
      <c r="BN513" s="49">
        <f t="shared" si="423"/>
        <v>13.808978373117663</v>
      </c>
      <c r="BO513" s="49">
        <f t="shared" si="424"/>
        <v>0.94123726117264861</v>
      </c>
      <c r="BP513" s="49">
        <f t="shared" si="425"/>
        <v>1.2582374745165426</v>
      </c>
      <c r="BU513" s="38">
        <f t="shared" si="426"/>
        <v>4.0119609235313339E-2</v>
      </c>
      <c r="BV513" s="38">
        <f t="shared" si="427"/>
        <v>2.4777664480283828E-2</v>
      </c>
      <c r="BW513" s="38">
        <f t="shared" si="427"/>
        <v>0.55401081626837356</v>
      </c>
      <c r="BX513" s="38">
        <f t="shared" si="427"/>
        <v>3.7762071115963226E-2</v>
      </c>
      <c r="BY513" s="38">
        <f t="shared" si="427"/>
        <v>5.0479995802831211E-2</v>
      </c>
    </row>
    <row r="514" spans="1:77" x14ac:dyDescent="0.25">
      <c r="A514" s="23" t="s">
        <v>1260</v>
      </c>
      <c r="B514" s="24" t="s">
        <v>1261</v>
      </c>
      <c r="C514" s="24" t="s">
        <v>1262</v>
      </c>
      <c r="D514" s="24" t="s">
        <v>66</v>
      </c>
      <c r="E514" s="25">
        <v>3.6999999999999998E-2</v>
      </c>
      <c r="F514" s="26">
        <f t="shared" si="376"/>
        <v>18.733707582701225</v>
      </c>
      <c r="G514" s="27">
        <v>7.9432823472428176</v>
      </c>
      <c r="H514" s="28">
        <f t="shared" si="377"/>
        <v>0.90000000000000013</v>
      </c>
      <c r="I514" s="27">
        <v>8.3650539270304627E-4</v>
      </c>
      <c r="J514" s="27">
        <f t="shared" si="378"/>
        <v>3.3746125027963775E-7</v>
      </c>
      <c r="K514" s="20">
        <f t="shared" si="375"/>
        <v>0.9995968298964264</v>
      </c>
      <c r="S514" s="31">
        <f t="shared" si="379"/>
        <v>1.3756236018504699</v>
      </c>
      <c r="T514" s="31">
        <f t="shared" si="380"/>
        <v>1.3404415675801571</v>
      </c>
      <c r="U514" s="31">
        <f t="shared" si="381"/>
        <v>1.2305493712169051</v>
      </c>
      <c r="V514" s="31">
        <f t="shared" si="382"/>
        <v>1.1967027669553036</v>
      </c>
      <c r="W514" s="31">
        <f t="shared" si="383"/>
        <v>1.1949547202480946</v>
      </c>
      <c r="X514" s="32">
        <f t="shared" si="384"/>
        <v>3925.7229019965007</v>
      </c>
      <c r="Y514" s="31">
        <f t="shared" si="385"/>
        <v>8.5638939905544902</v>
      </c>
      <c r="Z514" s="31">
        <f t="shared" si="386"/>
        <v>1.361247667555745</v>
      </c>
      <c r="AA514" s="31">
        <f t="shared" si="387"/>
        <v>2.3919463477402734</v>
      </c>
      <c r="AB514" s="31">
        <f t="shared" si="388"/>
        <v>1.453601579991705</v>
      </c>
      <c r="AD514" s="73">
        <f t="shared" si="389"/>
        <v>2753.6602271903698</v>
      </c>
      <c r="AE514" s="73">
        <f t="shared" si="390"/>
        <v>118.48215498620286</v>
      </c>
      <c r="AF514" s="73">
        <f t="shared" si="391"/>
        <v>0.37301141063733873</v>
      </c>
      <c r="AG514" s="73">
        <f t="shared" si="392"/>
        <v>1147.878787878788</v>
      </c>
      <c r="AH514" s="73">
        <f t="shared" si="393"/>
        <v>5355.3316544163272</v>
      </c>
      <c r="AI514" s="73">
        <f t="shared" si="394"/>
        <v>12.534440810363934</v>
      </c>
      <c r="AJ514" s="73">
        <f t="shared" si="395"/>
        <v>399.39393939393943</v>
      </c>
      <c r="AK514" s="73">
        <f t="shared" si="396"/>
        <v>288.71386852915367</v>
      </c>
      <c r="AL514" s="73">
        <f t="shared" si="397"/>
        <v>7.9603173173805053E-3</v>
      </c>
      <c r="AM514" s="73">
        <f t="shared" si="398"/>
        <v>83.63636363636364</v>
      </c>
      <c r="AN514" s="73">
        <f t="shared" si="399"/>
        <v>1.8473950681591398</v>
      </c>
      <c r="AO514" s="73">
        <f t="shared" si="400"/>
        <v>64.242424242424249</v>
      </c>
      <c r="AP514" s="73">
        <f t="shared" si="401"/>
        <v>91.009624941039647</v>
      </c>
      <c r="AQ514" s="73">
        <f t="shared" si="402"/>
        <v>927.27272727272737</v>
      </c>
      <c r="AR514" s="73">
        <f t="shared" si="403"/>
        <v>237.60287678285547</v>
      </c>
      <c r="AS514" s="73">
        <f t="shared" si="404"/>
        <v>0.85993302236719715</v>
      </c>
      <c r="AT514" s="73">
        <f t="shared" si="405"/>
        <v>206.66666666666669</v>
      </c>
      <c r="AU514" s="73">
        <f t="shared" si="406"/>
        <v>2753.6602271903698</v>
      </c>
      <c r="AV514" s="73">
        <f t="shared" si="407"/>
        <v>5355.3316544163272</v>
      </c>
      <c r="AW514" s="73">
        <f t="shared" si="408"/>
        <v>288.71386852915367</v>
      </c>
      <c r="AX514" s="73">
        <f t="shared" si="409"/>
        <v>1.8473950681591398</v>
      </c>
      <c r="AY514" s="73">
        <f t="shared" si="410"/>
        <v>91.009624941039647</v>
      </c>
      <c r="AZ514" s="73">
        <f t="shared" si="411"/>
        <v>237.60287678285547</v>
      </c>
      <c r="BA514" s="73">
        <f t="shared" si="412"/>
        <v>2829.0909090909095</v>
      </c>
      <c r="BC514" s="34">
        <f t="shared" si="413"/>
        <v>1.2400191550095106E-2</v>
      </c>
      <c r="BD514" s="34">
        <f t="shared" si="414"/>
        <v>1.7082964653241623E-2</v>
      </c>
      <c r="BE514" s="34">
        <f t="shared" si="415"/>
        <v>1.5223416692117716E-2</v>
      </c>
      <c r="BF514" s="34">
        <f t="shared" si="416"/>
        <v>1.4817258888511991E-2</v>
      </c>
      <c r="BG514" s="34">
        <f t="shared" si="417"/>
        <v>0.10619392589758406</v>
      </c>
      <c r="BH514" s="34">
        <f t="shared" si="418"/>
        <v>1.6879731824811419E-2</v>
      </c>
      <c r="BI514" s="34">
        <f t="shared" si="419"/>
        <v>2.9553632297605499E-2</v>
      </c>
      <c r="BJ514" s="34">
        <f t="shared" si="420"/>
        <v>2.0331315474886969E-2</v>
      </c>
      <c r="BL514" s="49">
        <f t="shared" si="421"/>
        <v>1</v>
      </c>
      <c r="BM514" s="49">
        <f t="shared" si="422"/>
        <v>0.89114606282516406</v>
      </c>
      <c r="BN514" s="49">
        <f t="shared" si="423"/>
        <v>6.216363965690987</v>
      </c>
      <c r="BO514" s="49">
        <f t="shared" si="424"/>
        <v>0.98810318744108394</v>
      </c>
      <c r="BP514" s="49">
        <f t="shared" si="425"/>
        <v>1.1901514688803707</v>
      </c>
      <c r="BU514" s="38">
        <f t="shared" si="426"/>
        <v>4.7299333014646984E-2</v>
      </c>
      <c r="BV514" s="38">
        <f t="shared" si="427"/>
        <v>4.215061439025896E-2</v>
      </c>
      <c r="BW514" s="38">
        <f t="shared" si="427"/>
        <v>0.29402986935346953</v>
      </c>
      <c r="BX514" s="38">
        <f t="shared" si="427"/>
        <v>4.673662171560998E-2</v>
      </c>
      <c r="BY514" s="38">
        <f t="shared" si="427"/>
        <v>5.6293370664443919E-2</v>
      </c>
    </row>
    <row r="515" spans="1:77" x14ac:dyDescent="0.25">
      <c r="A515" s="23" t="s">
        <v>1263</v>
      </c>
      <c r="B515" s="24" t="s">
        <v>1264</v>
      </c>
      <c r="C515" s="24" t="s">
        <v>65</v>
      </c>
      <c r="D515" s="24" t="s">
        <v>66</v>
      </c>
      <c r="E515" s="25">
        <v>1.76</v>
      </c>
      <c r="F515" s="26">
        <f t="shared" si="376"/>
        <v>0.39383362531815075</v>
      </c>
      <c r="G515" s="27">
        <v>2290.8676527677749</v>
      </c>
      <c r="H515" s="28">
        <f t="shared" si="377"/>
        <v>3.3600000000000003</v>
      </c>
      <c r="I515" s="27">
        <v>3.8986000000000003E-3</v>
      </c>
      <c r="J515" s="27">
        <f t="shared" si="378"/>
        <v>1.572765031542641E-6</v>
      </c>
      <c r="K515" s="20">
        <f t="shared" si="375"/>
        <v>0.99993640790219462</v>
      </c>
      <c r="S515" s="31">
        <f t="shared" si="379"/>
        <v>5.2418343439644719</v>
      </c>
      <c r="T515" s="31">
        <f t="shared" si="380"/>
        <v>9.7761286818464281</v>
      </c>
      <c r="U515" s="31">
        <f t="shared" si="381"/>
        <v>3.2574573466399124</v>
      </c>
      <c r="V515" s="31">
        <f t="shared" si="382"/>
        <v>105.52937950660088</v>
      </c>
      <c r="W515" s="31">
        <f t="shared" si="383"/>
        <v>2.902604495198347</v>
      </c>
      <c r="X515" s="32">
        <f t="shared" si="384"/>
        <v>68159.0481898945</v>
      </c>
      <c r="Y515" s="31">
        <f t="shared" si="385"/>
        <v>72.2742467593405</v>
      </c>
      <c r="Z515" s="31">
        <f t="shared" si="386"/>
        <v>4.9492831531456956</v>
      </c>
      <c r="AA515" s="31">
        <f t="shared" si="387"/>
        <v>13.984620146516402</v>
      </c>
      <c r="AB515" s="31">
        <f t="shared" si="388"/>
        <v>2.0841197544403576</v>
      </c>
      <c r="AD515" s="73">
        <f t="shared" si="389"/>
        <v>722.6477891964596</v>
      </c>
      <c r="AE515" s="73">
        <f t="shared" si="390"/>
        <v>2.4908180309599466</v>
      </c>
      <c r="AF515" s="73">
        <f t="shared" si="391"/>
        <v>5.1144989624416895E-2</v>
      </c>
      <c r="AG515" s="73">
        <f t="shared" si="392"/>
        <v>1147.878787878788</v>
      </c>
      <c r="AH515" s="73">
        <f t="shared" si="393"/>
        <v>2023.0502808571309</v>
      </c>
      <c r="AI515" s="73">
        <f t="shared" si="394"/>
        <v>0.14214051167676722</v>
      </c>
      <c r="AJ515" s="73">
        <f t="shared" si="395"/>
        <v>399.39393939393943</v>
      </c>
      <c r="AK515" s="73">
        <f t="shared" si="396"/>
        <v>118.85876996701361</v>
      </c>
      <c r="AL515" s="73">
        <f t="shared" si="397"/>
        <v>4.5848644941367059E-4</v>
      </c>
      <c r="AM515" s="73">
        <f t="shared" si="398"/>
        <v>83.63636363636364</v>
      </c>
      <c r="AN515" s="73">
        <f t="shared" si="399"/>
        <v>0.21890087038981718</v>
      </c>
      <c r="AO515" s="73">
        <f t="shared" si="400"/>
        <v>64.242424242424249</v>
      </c>
      <c r="AP515" s="73">
        <f t="shared" si="401"/>
        <v>25.031228936128407</v>
      </c>
      <c r="AQ515" s="73">
        <f t="shared" si="402"/>
        <v>927.27272727272737</v>
      </c>
      <c r="AR515" s="73">
        <f t="shared" si="403"/>
        <v>40.639883484779979</v>
      </c>
      <c r="AS515" s="73">
        <f t="shared" si="404"/>
        <v>0.59977359618457182</v>
      </c>
      <c r="AT515" s="73">
        <f t="shared" si="405"/>
        <v>206.66666666666669</v>
      </c>
      <c r="AU515" s="73">
        <f t="shared" si="406"/>
        <v>722.6477891964596</v>
      </c>
      <c r="AV515" s="73">
        <f t="shared" si="407"/>
        <v>2023.0502808571309</v>
      </c>
      <c r="AW515" s="73">
        <f t="shared" si="408"/>
        <v>118.85876996701361</v>
      </c>
      <c r="AX515" s="73">
        <f t="shared" si="409"/>
        <v>0.21890087038981718</v>
      </c>
      <c r="AY515" s="73">
        <f t="shared" si="410"/>
        <v>25.031228936128407</v>
      </c>
      <c r="AZ515" s="73">
        <f t="shared" si="411"/>
        <v>40.639883484779979</v>
      </c>
      <c r="BA515" s="73">
        <f t="shared" si="412"/>
        <v>2829.0909090909095</v>
      </c>
      <c r="BC515" s="34">
        <f t="shared" si="413"/>
        <v>8.9844722580347383E-2</v>
      </c>
      <c r="BD515" s="34">
        <f t="shared" si="414"/>
        <v>0.47219596601313146</v>
      </c>
      <c r="BE515" s="34">
        <f t="shared" si="415"/>
        <v>0.29264479025871143</v>
      </c>
      <c r="BF515" s="34">
        <f t="shared" si="416"/>
        <v>0.26078268968703494</v>
      </c>
      <c r="BG515" s="34">
        <f t="shared" si="417"/>
        <v>6.4934596497965194</v>
      </c>
      <c r="BH515" s="34">
        <f t="shared" si="418"/>
        <v>0.44466697186596188</v>
      </c>
      <c r="BI515" s="34">
        <f t="shared" si="419"/>
        <v>1.2381710780535704</v>
      </c>
      <c r="BJ515" s="34">
        <f t="shared" si="420"/>
        <v>0.59409785614073451</v>
      </c>
      <c r="BL515" s="49">
        <f t="shared" si="421"/>
        <v>1</v>
      </c>
      <c r="BM515" s="49">
        <f t="shared" si="422"/>
        <v>0.61975283848691998</v>
      </c>
      <c r="BN515" s="49">
        <f t="shared" si="423"/>
        <v>13.751620338103313</v>
      </c>
      <c r="BO515" s="49">
        <f t="shared" si="424"/>
        <v>0.94170006495480307</v>
      </c>
      <c r="BP515" s="49">
        <f t="shared" si="425"/>
        <v>1.2581595331210709</v>
      </c>
      <c r="BU515" s="38">
        <f t="shared" si="426"/>
        <v>4.015636919616257E-2</v>
      </c>
      <c r="BV515" s="38">
        <f t="shared" si="427"/>
        <v>2.4887023792650471E-2</v>
      </c>
      <c r="BW515" s="38">
        <f t="shared" si="427"/>
        <v>0.55221514334233457</v>
      </c>
      <c r="BX515" s="38">
        <f t="shared" si="427"/>
        <v>3.7815255480375343E-2</v>
      </c>
      <c r="BY515" s="38">
        <f t="shared" si="427"/>
        <v>5.0523118719681251E-2</v>
      </c>
    </row>
    <row r="516" spans="1:77" x14ac:dyDescent="0.25">
      <c r="A516" s="23" t="s">
        <v>1265</v>
      </c>
      <c r="B516" s="24" t="s">
        <v>1266</v>
      </c>
      <c r="C516" s="24" t="s">
        <v>735</v>
      </c>
      <c r="D516" s="24" t="s">
        <v>66</v>
      </c>
      <c r="E516" s="25">
        <v>0.96799999999999997</v>
      </c>
      <c r="F516" s="26">
        <f t="shared" si="376"/>
        <v>0.71606113694209228</v>
      </c>
      <c r="G516" s="27">
        <v>776.24711662869231</v>
      </c>
      <c r="H516" s="28">
        <f t="shared" si="377"/>
        <v>2.89</v>
      </c>
      <c r="I516" s="27">
        <v>3.4845000000000001E-2</v>
      </c>
      <c r="J516" s="27">
        <f t="shared" si="378"/>
        <v>1.4057096784513241E-5</v>
      </c>
      <c r="K516" s="20">
        <f t="shared" si="375"/>
        <v>0.99995074002747453</v>
      </c>
      <c r="S516" s="31">
        <f t="shared" si="379"/>
        <v>5.0258213676526386</v>
      </c>
      <c r="T516" s="31">
        <f t="shared" si="380"/>
        <v>8.9178656813203006</v>
      </c>
      <c r="U516" s="31">
        <f t="shared" si="381"/>
        <v>3.1442099181663385</v>
      </c>
      <c r="V516" s="31">
        <f t="shared" si="382"/>
        <v>36.309208734531772</v>
      </c>
      <c r="W516" s="31">
        <f t="shared" si="383"/>
        <v>2.8071946650079878</v>
      </c>
      <c r="X516" s="32">
        <f t="shared" si="384"/>
        <v>2628.9782767834099</v>
      </c>
      <c r="Y516" s="31">
        <f t="shared" si="385"/>
        <v>68.71462110997993</v>
      </c>
      <c r="Z516" s="31">
        <f t="shared" si="386"/>
        <v>4.7488123883443532</v>
      </c>
      <c r="AA516" s="31">
        <f t="shared" si="387"/>
        <v>13.336914126922501</v>
      </c>
      <c r="AB516" s="31">
        <f t="shared" si="388"/>
        <v>2.0751002701414798</v>
      </c>
      <c r="AD516" s="73">
        <f t="shared" si="389"/>
        <v>753.7076475460218</v>
      </c>
      <c r="AE516" s="73">
        <f t="shared" si="390"/>
        <v>4.5287600562908121</v>
      </c>
      <c r="AF516" s="73">
        <f t="shared" si="391"/>
        <v>5.6067227054935234E-2</v>
      </c>
      <c r="AG516" s="73">
        <f t="shared" si="392"/>
        <v>1147.878787878788</v>
      </c>
      <c r="AH516" s="73">
        <f t="shared" si="393"/>
        <v>2095.9160398053832</v>
      </c>
      <c r="AI516" s="73">
        <f t="shared" si="394"/>
        <v>0.41311833892249739</v>
      </c>
      <c r="AJ516" s="73">
        <f t="shared" si="395"/>
        <v>399.39393939393943</v>
      </c>
      <c r="AK516" s="73">
        <f t="shared" si="396"/>
        <v>122.89849517757555</v>
      </c>
      <c r="AL516" s="73">
        <f t="shared" si="397"/>
        <v>1.1886747135177849E-2</v>
      </c>
      <c r="AM516" s="73">
        <f t="shared" si="398"/>
        <v>83.63636363636364</v>
      </c>
      <c r="AN516" s="73">
        <f t="shared" si="399"/>
        <v>0.23024059897043184</v>
      </c>
      <c r="AO516" s="73">
        <f t="shared" si="400"/>
        <v>64.242424242424249</v>
      </c>
      <c r="AP516" s="73">
        <f t="shared" si="401"/>
        <v>26.087920419889603</v>
      </c>
      <c r="AQ516" s="73">
        <f t="shared" si="402"/>
        <v>927.27272727272737</v>
      </c>
      <c r="AR516" s="73">
        <f t="shared" si="403"/>
        <v>42.613555723963898</v>
      </c>
      <c r="AS516" s="73">
        <f t="shared" si="404"/>
        <v>0.60238052974412437</v>
      </c>
      <c r="AT516" s="73">
        <f t="shared" si="405"/>
        <v>206.66666666666669</v>
      </c>
      <c r="AU516" s="73">
        <f t="shared" si="406"/>
        <v>753.7076475460218</v>
      </c>
      <c r="AV516" s="73">
        <f t="shared" si="407"/>
        <v>2095.9160398053832</v>
      </c>
      <c r="AW516" s="73">
        <f t="shared" si="408"/>
        <v>122.89849517757555</v>
      </c>
      <c r="AX516" s="73">
        <f t="shared" si="409"/>
        <v>0.23024059897043184</v>
      </c>
      <c r="AY516" s="73">
        <f t="shared" si="410"/>
        <v>26.087920419889603</v>
      </c>
      <c r="AZ516" s="73">
        <f t="shared" si="411"/>
        <v>42.613555723963898</v>
      </c>
      <c r="BA516" s="73">
        <f t="shared" si="412"/>
        <v>2829.0909090909095</v>
      </c>
      <c r="BC516" s="34">
        <f t="shared" si="413"/>
        <v>6.383670086057551E-2</v>
      </c>
      <c r="BD516" s="34">
        <f t="shared" si="414"/>
        <v>0.32166126858743205</v>
      </c>
      <c r="BE516" s="34">
        <f t="shared" si="415"/>
        <v>0.20067643339158944</v>
      </c>
      <c r="BF516" s="34">
        <f t="shared" si="416"/>
        <v>0.17918471533502542</v>
      </c>
      <c r="BG516" s="34">
        <f t="shared" si="417"/>
        <v>4.3865147125455763</v>
      </c>
      <c r="BH516" s="34">
        <f t="shared" si="418"/>
        <v>0.30314851587773362</v>
      </c>
      <c r="BI516" s="34">
        <f t="shared" si="419"/>
        <v>0.83951727381541574</v>
      </c>
      <c r="BJ516" s="34">
        <f t="shared" si="420"/>
        <v>0.40456708810421854</v>
      </c>
      <c r="BL516" s="49">
        <f t="shared" si="421"/>
        <v>1</v>
      </c>
      <c r="BM516" s="49">
        <f t="shared" si="422"/>
        <v>0.62387502938372197</v>
      </c>
      <c r="BN516" s="49">
        <f t="shared" si="423"/>
        <v>13.637062154883779</v>
      </c>
      <c r="BO516" s="49">
        <f t="shared" si="424"/>
        <v>0.94244643506196202</v>
      </c>
      <c r="BP516" s="49">
        <f t="shared" si="425"/>
        <v>1.2577426243478598</v>
      </c>
      <c r="BU516" s="38">
        <f t="shared" si="426"/>
        <v>4.0236122651254293E-2</v>
      </c>
      <c r="BV516" s="38">
        <f t="shared" si="427"/>
        <v>2.5102312201338312E-2</v>
      </c>
      <c r="BW516" s="38">
        <f t="shared" si="427"/>
        <v>0.54870250546668187</v>
      </c>
      <c r="BX516" s="38">
        <f t="shared" si="427"/>
        <v>3.7920390353390468E-2</v>
      </c>
      <c r="BY516" s="38">
        <f t="shared" si="427"/>
        <v>5.0606686496970942E-2</v>
      </c>
    </row>
    <row r="517" spans="1:77" x14ac:dyDescent="0.25">
      <c r="A517" s="23" t="s">
        <v>1267</v>
      </c>
      <c r="B517" s="24" t="s">
        <v>1268</v>
      </c>
      <c r="C517" s="24" t="s">
        <v>65</v>
      </c>
      <c r="D517" s="24" t="s">
        <v>232</v>
      </c>
      <c r="E517" s="25">
        <v>1.77E-2</v>
      </c>
      <c r="F517" s="26">
        <f t="shared" si="376"/>
        <v>39.160857658753969</v>
      </c>
      <c r="G517" s="27">
        <v>0.10715193052376064</v>
      </c>
      <c r="H517" s="28">
        <f t="shared" si="377"/>
        <v>-0.97</v>
      </c>
      <c r="I517" s="27">
        <v>2.2320999999999999E-8</v>
      </c>
      <c r="J517" s="27">
        <f t="shared" si="378"/>
        <v>9.0046909837026839E-12</v>
      </c>
      <c r="K517" s="20">
        <f t="shared" si="375"/>
        <v>0.97352536838702253</v>
      </c>
      <c r="S517" s="31">
        <f t="shared" si="379"/>
        <v>0.8783921512879449</v>
      </c>
      <c r="T517" s="31">
        <f t="shared" si="380"/>
        <v>0.8064022759346231</v>
      </c>
      <c r="U517" s="31">
        <f t="shared" si="381"/>
        <v>0.96986973940116639</v>
      </c>
      <c r="V517" s="31">
        <f t="shared" si="382"/>
        <v>0.83858119610946302</v>
      </c>
      <c r="W517" s="31">
        <f t="shared" si="383"/>
        <v>0.97533472762787687</v>
      </c>
      <c r="X517" s="32">
        <f t="shared" si="384"/>
        <v>106763164.06157002</v>
      </c>
      <c r="Y517" s="31">
        <f t="shared" si="385"/>
        <v>0.37013704450864893</v>
      </c>
      <c r="Z517" s="31">
        <f t="shared" si="386"/>
        <v>0.89979219909512331</v>
      </c>
      <c r="AA517" s="31">
        <f t="shared" si="387"/>
        <v>0.90101830647374759</v>
      </c>
      <c r="AB517" s="31">
        <f t="shared" si="388"/>
        <v>0.90629187211529483</v>
      </c>
      <c r="AD517" s="73">
        <f t="shared" si="389"/>
        <v>4312.4246891844768</v>
      </c>
      <c r="AE517" s="73">
        <f t="shared" si="390"/>
        <v>247.67456127059353</v>
      </c>
      <c r="AF517" s="73">
        <f t="shared" si="391"/>
        <v>0.62003793258209527</v>
      </c>
      <c r="AG517" s="73">
        <f t="shared" si="392"/>
        <v>1147.878787878788</v>
      </c>
      <c r="AH517" s="73">
        <f t="shared" si="393"/>
        <v>6794.7268919524295</v>
      </c>
      <c r="AI517" s="73">
        <f t="shared" si="394"/>
        <v>17.887355535267687</v>
      </c>
      <c r="AJ517" s="73">
        <f t="shared" si="395"/>
        <v>399.39393939393943</v>
      </c>
      <c r="AK517" s="73">
        <f t="shared" si="396"/>
        <v>353.72471647664855</v>
      </c>
      <c r="AL517" s="73">
        <f t="shared" si="397"/>
        <v>2.9270395154248342E-7</v>
      </c>
      <c r="AM517" s="73">
        <f t="shared" si="398"/>
        <v>83.63636363636364</v>
      </c>
      <c r="AN517" s="73">
        <f t="shared" si="399"/>
        <v>42.743345355745326</v>
      </c>
      <c r="AO517" s="73">
        <f t="shared" si="400"/>
        <v>64.242424242424249</v>
      </c>
      <c r="AP517" s="73">
        <f t="shared" si="401"/>
        <v>137.68361161688227</v>
      </c>
      <c r="AQ517" s="73">
        <f t="shared" si="402"/>
        <v>927.27272727272737</v>
      </c>
      <c r="AR517" s="73">
        <f t="shared" si="403"/>
        <v>630.76779822330116</v>
      </c>
      <c r="AS517" s="73">
        <f t="shared" si="404"/>
        <v>1.3792466185120769</v>
      </c>
      <c r="AT517" s="73">
        <f t="shared" si="405"/>
        <v>206.66666666666669</v>
      </c>
      <c r="AU517" s="73">
        <f t="shared" si="406"/>
        <v>4312.4246891844768</v>
      </c>
      <c r="AV517" s="73">
        <f t="shared" si="407"/>
        <v>6794.7268919524295</v>
      </c>
      <c r="AW517" s="73">
        <f t="shared" si="408"/>
        <v>353.72471647664855</v>
      </c>
      <c r="AX517" s="73">
        <f t="shared" si="409"/>
        <v>42.743345355745326</v>
      </c>
      <c r="AY517" s="73">
        <f t="shared" si="410"/>
        <v>137.68361161688227</v>
      </c>
      <c r="AZ517" s="73">
        <f t="shared" si="411"/>
        <v>630.76779822330116</v>
      </c>
      <c r="BA517" s="73">
        <f t="shared" si="412"/>
        <v>2829.0909090909095</v>
      </c>
      <c r="BC517" s="34">
        <f t="shared" si="413"/>
        <v>9.1540360765393937E-3</v>
      </c>
      <c r="BD517" s="34">
        <f t="shared" si="414"/>
        <v>8.0513378723042449E-3</v>
      </c>
      <c r="BE517" s="34">
        <f t="shared" si="415"/>
        <v>8.854911720069988E-3</v>
      </c>
      <c r="BF517" s="34">
        <f t="shared" si="416"/>
        <v>8.9282492760192622E-3</v>
      </c>
      <c r="BG517" s="34">
        <f t="shared" si="417"/>
        <v>3.3882478586958402E-3</v>
      </c>
      <c r="BH517" s="34">
        <f t="shared" si="418"/>
        <v>8.236730251905475E-3</v>
      </c>
      <c r="BI517" s="34">
        <f t="shared" si="419"/>
        <v>8.2299583289756478E-3</v>
      </c>
      <c r="BJ517" s="34">
        <f t="shared" si="420"/>
        <v>9.0809137565879723E-3</v>
      </c>
      <c r="BL517" s="49">
        <f t="shared" si="421"/>
        <v>1</v>
      </c>
      <c r="BM517" s="49">
        <f t="shared" si="422"/>
        <v>1.0998062509002327</v>
      </c>
      <c r="BN517" s="49">
        <f t="shared" si="423"/>
        <v>0.42083041507313418</v>
      </c>
      <c r="BO517" s="49">
        <f t="shared" si="424"/>
        <v>1.0230262824069227</v>
      </c>
      <c r="BP517" s="49">
        <f t="shared" si="425"/>
        <v>1.1278763729224879</v>
      </c>
      <c r="BU517" s="38">
        <f t="shared" si="426"/>
        <v>5.517864765081297E-2</v>
      </c>
      <c r="BV517" s="38">
        <f t="shared" si="427"/>
        <v>6.0685821602585545E-2</v>
      </c>
      <c r="BW517" s="38">
        <f t="shared" si="427"/>
        <v>2.3220853194065843E-2</v>
      </c>
      <c r="BX517" s="38">
        <f t="shared" si="427"/>
        <v>5.644920677445267E-2</v>
      </c>
      <c r="BY517" s="38">
        <f t="shared" si="427"/>
        <v>6.2234692975166893E-2</v>
      </c>
    </row>
    <row r="518" spans="1:77" x14ac:dyDescent="0.25">
      <c r="A518" s="23" t="s">
        <v>1269</v>
      </c>
      <c r="B518" s="24" t="s">
        <v>1270</v>
      </c>
      <c r="C518" s="24" t="s">
        <v>89</v>
      </c>
      <c r="D518" s="24" t="s">
        <v>66</v>
      </c>
      <c r="E518" s="25">
        <v>3.4099999999999998E-2</v>
      </c>
      <c r="F518" s="26">
        <f t="shared" si="376"/>
        <v>20.326896790614231</v>
      </c>
      <c r="G518" s="27">
        <v>32.359365692962832</v>
      </c>
      <c r="H518" s="28">
        <f t="shared" si="377"/>
        <v>1.51</v>
      </c>
      <c r="I518" s="27">
        <v>7.2941162481764696E-4</v>
      </c>
      <c r="J518" s="27">
        <f t="shared" si="378"/>
        <v>2.9425770715484925E-7</v>
      </c>
      <c r="K518" s="20">
        <f t="shared" ref="K518:K581" si="428">1/(0.05*((0.000037+(0.12/G518))*(0.006*G518+0.485))+1)</f>
        <v>0.99987283213767675</v>
      </c>
      <c r="S518" s="31">
        <f t="shared" si="379"/>
        <v>2.3993082059456383</v>
      </c>
      <c r="T518" s="31">
        <f t="shared" si="380"/>
        <v>2.6763356975576937</v>
      </c>
      <c r="U518" s="31">
        <f t="shared" si="381"/>
        <v>1.7672284678208579</v>
      </c>
      <c r="V518" s="31">
        <f t="shared" si="382"/>
        <v>2.312550214187207</v>
      </c>
      <c r="W518" s="31">
        <f t="shared" si="383"/>
        <v>1.6471015121343828</v>
      </c>
      <c r="X518" s="32">
        <f t="shared" si="384"/>
        <v>8350.1801153945707</v>
      </c>
      <c r="Y518" s="31">
        <f t="shared" si="385"/>
        <v>25.432945266123863</v>
      </c>
      <c r="Z518" s="31">
        <f t="shared" si="386"/>
        <v>2.3112777953850414</v>
      </c>
      <c r="AA518" s="31">
        <f t="shared" si="387"/>
        <v>5.4614225040285609</v>
      </c>
      <c r="AB518" s="31">
        <f t="shared" si="388"/>
        <v>1.8286975192532091</v>
      </c>
      <c r="AD518" s="73">
        <f t="shared" si="389"/>
        <v>1578.7884151827993</v>
      </c>
      <c r="AE518" s="73">
        <f t="shared" si="390"/>
        <v>128.55834998502948</v>
      </c>
      <c r="AF518" s="73">
        <f t="shared" si="391"/>
        <v>0.18682260243222776</v>
      </c>
      <c r="AG518" s="73">
        <f t="shared" si="392"/>
        <v>1147.878787878788</v>
      </c>
      <c r="AH518" s="73">
        <f t="shared" si="393"/>
        <v>3729.0028539015257</v>
      </c>
      <c r="AI518" s="73">
        <f t="shared" si="394"/>
        <v>6.4863456404003133</v>
      </c>
      <c r="AJ518" s="73">
        <f t="shared" si="395"/>
        <v>399.39393939393943</v>
      </c>
      <c r="AK518" s="73">
        <f t="shared" si="396"/>
        <v>209.45885694254181</v>
      </c>
      <c r="AL518" s="73">
        <f t="shared" si="397"/>
        <v>3.7424342431113347E-3</v>
      </c>
      <c r="AM518" s="73">
        <f t="shared" si="398"/>
        <v>83.63636363636364</v>
      </c>
      <c r="AN518" s="73">
        <f t="shared" si="399"/>
        <v>0.6220630507730126</v>
      </c>
      <c r="AO518" s="73">
        <f t="shared" si="400"/>
        <v>64.242424242424249</v>
      </c>
      <c r="AP518" s="73">
        <f t="shared" si="401"/>
        <v>53.60093015364896</v>
      </c>
      <c r="AQ518" s="73">
        <f t="shared" si="402"/>
        <v>927.27272727272737</v>
      </c>
      <c r="AR518" s="73">
        <f t="shared" si="403"/>
        <v>104.06324229888976</v>
      </c>
      <c r="AS518" s="73">
        <f t="shared" si="404"/>
        <v>0.68354661546785844</v>
      </c>
      <c r="AT518" s="73">
        <f t="shared" si="405"/>
        <v>206.66666666666669</v>
      </c>
      <c r="AU518" s="73">
        <f t="shared" si="406"/>
        <v>1578.7884151827993</v>
      </c>
      <c r="AV518" s="73">
        <f t="shared" si="407"/>
        <v>3729.0028539015257</v>
      </c>
      <c r="AW518" s="73">
        <f t="shared" si="408"/>
        <v>209.45885694254181</v>
      </c>
      <c r="AX518" s="73">
        <f t="shared" si="409"/>
        <v>0.6220630507730126</v>
      </c>
      <c r="AY518" s="73">
        <f t="shared" si="410"/>
        <v>53.60093015364896</v>
      </c>
      <c r="AZ518" s="73">
        <f t="shared" si="411"/>
        <v>104.06324229888976</v>
      </c>
      <c r="BA518" s="73">
        <f t="shared" si="412"/>
        <v>2829.0909090909095</v>
      </c>
      <c r="BC518" s="34">
        <f t="shared" si="413"/>
        <v>6.640661168148842E-3</v>
      </c>
      <c r="BD518" s="34">
        <f t="shared" si="414"/>
        <v>1.5961359499830748E-2</v>
      </c>
      <c r="BE518" s="34">
        <f t="shared" si="415"/>
        <v>1.1715187693078402E-2</v>
      </c>
      <c r="BF518" s="34">
        <f t="shared" si="416"/>
        <v>1.0937647626964702E-2</v>
      </c>
      <c r="BG518" s="34">
        <f t="shared" si="417"/>
        <v>0.16889157202040367</v>
      </c>
      <c r="BH518" s="34">
        <f t="shared" si="418"/>
        <v>1.5348412704618111E-2</v>
      </c>
      <c r="BI518" s="34">
        <f t="shared" si="419"/>
        <v>3.6030785634078202E-2</v>
      </c>
      <c r="BJ518" s="34">
        <f t="shared" si="420"/>
        <v>1.9702977258257672E-2</v>
      </c>
      <c r="BL518" s="49">
        <f t="shared" si="421"/>
        <v>1</v>
      </c>
      <c r="BM518" s="49">
        <f t="shared" si="422"/>
        <v>0.73397179564827353</v>
      </c>
      <c r="BN518" s="49">
        <f t="shared" si="423"/>
        <v>10.581277366893126</v>
      </c>
      <c r="BO518" s="49">
        <f t="shared" si="424"/>
        <v>0.96159808347032494</v>
      </c>
      <c r="BP518" s="49">
        <f t="shared" si="425"/>
        <v>1.2344172348518683</v>
      </c>
      <c r="BU518" s="38">
        <f t="shared" si="426"/>
        <v>4.2767518398698495E-2</v>
      </c>
      <c r="BV518" s="38">
        <f t="shared" si="427"/>
        <v>3.1390152274513312E-2</v>
      </c>
      <c r="BW518" s="38">
        <f t="shared" si="427"/>
        <v>0.4525349744703337</v>
      </c>
      <c r="BX518" s="38">
        <f t="shared" si="427"/>
        <v>4.112516372697033E-2</v>
      </c>
      <c r="BY518" s="38">
        <f t="shared" ref="BY518:BY581" si="429">BP518*$BU518</f>
        <v>5.2792961803197799E-2</v>
      </c>
    </row>
    <row r="519" spans="1:77" x14ac:dyDescent="0.25">
      <c r="A519" s="23" t="s">
        <v>1271</v>
      </c>
      <c r="B519" s="24" t="s">
        <v>1272</v>
      </c>
      <c r="C519" s="24" t="s">
        <v>1273</v>
      </c>
      <c r="D519" s="24" t="s">
        <v>66</v>
      </c>
      <c r="E519" s="25">
        <v>2.3099999999999999E-2</v>
      </c>
      <c r="F519" s="26">
        <f t="shared" ref="F519:F582" si="430">(LN(2))/E519</f>
        <v>30.006371452811486</v>
      </c>
      <c r="G519" s="27">
        <v>5.1286138399136494</v>
      </c>
      <c r="H519" s="28">
        <f t="shared" ref="H519:H582" si="431">LOG10(G519)</f>
        <v>0.71000000000000008</v>
      </c>
      <c r="I519" s="27">
        <v>5.7166000000000001E-5</v>
      </c>
      <c r="J519" s="27">
        <f t="shared" ref="J519:J582" si="432">I519/(8.314*298.15)</f>
        <v>2.3061787768215926E-8</v>
      </c>
      <c r="K519" s="20">
        <f t="shared" si="428"/>
        <v>0.99939600607299595</v>
      </c>
      <c r="S519" s="31">
        <f t="shared" ref="S519:S582" si="433">($N$12+0.035*$O$12+($P$12/G519)*0.824)/($N$8+0.035*$O$8+($P$8/G519)*0.824)</f>
        <v>1.2102430243831577</v>
      </c>
      <c r="T519" s="31">
        <f t="shared" ref="T519:T582" si="434">($N$12+0.035*$O$12+($P$12/G519)*0.824)/($N$10+0.035*$O$10+($P$10/G519)*0.824)</f>
        <v>1.1556839622069708</v>
      </c>
      <c r="U519" s="31">
        <f t="shared" ref="U519:U582" si="435">($N$13+0.035*$O$13+($P$13/G519)*0.824)/($N$8+0.035*$O$8+($P$8/G519)*0.824)</f>
        <v>1.1438465932754038</v>
      </c>
      <c r="V519" s="31">
        <f t="shared" ref="V519:V582" si="436">($N$13+0.035*$O$13+($P$13/G519)*0.824)/($N$9+0.035*$O$9+($P$9/G519)*0.824)</f>
        <v>1.0680686767027479</v>
      </c>
      <c r="W519" s="31">
        <f t="shared" ref="W519:W582" si="437">($N$16+0.035*$O$16+($P$16/G519)*0.824)/($N$8+0.035*$O$8+($P$8/G519)*0.824)</f>
        <v>1.1219084936632555</v>
      </c>
      <c r="X519" s="32">
        <f t="shared" ref="X519:X582" si="438">(($N$16+0.035*$O$16+($P$16/G519)*0.824)/(0+0.035*0+(1/G519)*0.824))/(J519/0.0012)</f>
        <v>51784.610233810403</v>
      </c>
      <c r="Y519" s="31">
        <f t="shared" ref="Y519:Y582" si="439">($N$15+0.035*$O$15+($P$15/G519)*0.824)/($N$8+0.035*$O$8+($P$8/G519)*0.824)</f>
        <v>5.8386274093057899</v>
      </c>
      <c r="Z519" s="31">
        <f t="shared" ref="Z519:Z582" si="440">($N$14+0.035*$O$14+($P$14/G519)*0.824)/($N$8+0.035*$O$8+($P$8/G519)*0.824)</f>
        <v>1.2077662822509141</v>
      </c>
      <c r="AA519" s="31">
        <f t="shared" ref="AA519:AA582" si="441">($N$17+0.035*$O$17+($P$17/G519)*0.824)/($N$8+0.035*$O$8+($P$8/G519)*0.824)</f>
        <v>1.8960594923373852</v>
      </c>
      <c r="AB519" s="31">
        <f t="shared" ref="AB519:AB582" si="442">($N$17+0.035*$O$17+($P$17/G519)*0.824)/($N$11+0.035*$O$11+($P$11/G519)*0.824)</f>
        <v>1.3269455856664751</v>
      </c>
      <c r="AD519" s="73">
        <f t="shared" ref="AD519:AD582" si="443">$P$34/($P$28*S519)</f>
        <v>3129.9498726139618</v>
      </c>
      <c r="AE519" s="73">
        <f t="shared" ref="AE519:AE582" si="444">5*1.264908769*F519</f>
        <v>189.77661188266259</v>
      </c>
      <c r="AF519" s="73">
        <f t="shared" ref="AF519:AF582" si="445">$P$24/($P$28*T519)</f>
        <v>0.43264423177177852</v>
      </c>
      <c r="AG519" s="73">
        <f t="shared" ref="AG519:AG582" si="446">$P$34/$P$27</f>
        <v>1147.878787878788</v>
      </c>
      <c r="AH519" s="73">
        <f t="shared" ref="AH519:AH582" si="447">$P$35/($P$29*U519)</f>
        <v>5761.2620772244818</v>
      </c>
      <c r="AI519" s="73">
        <f t="shared" ref="AI519:AI582" si="448">$P$23/($P$29*V519)</f>
        <v>14.044040731825168</v>
      </c>
      <c r="AJ519" s="73">
        <f t="shared" ref="AJ519:AJ582" si="449">$P$35/$P$27</f>
        <v>399.39393939393943</v>
      </c>
      <c r="AK519" s="73">
        <f t="shared" ref="AK519:AK582" si="450">$P$36/($P$30*W519)</f>
        <v>307.51171057944839</v>
      </c>
      <c r="AL519" s="73">
        <f t="shared" ref="AL519:AL582" si="451">$P$22/($P$30*X519)</f>
        <v>6.0346114142608212E-4</v>
      </c>
      <c r="AM519" s="73">
        <f t="shared" ref="AM519:AM582" si="452">$P$36/$P$27</f>
        <v>83.63636363636364</v>
      </c>
      <c r="AN519" s="73">
        <f t="shared" ref="AN519:AN582" si="453">$P$37/($P$31*Y519)</f>
        <v>2.7096943191086682</v>
      </c>
      <c r="AO519" s="73">
        <f t="shared" ref="AO519:AO582" si="454">$P$37/$P$27</f>
        <v>64.242424242424249</v>
      </c>
      <c r="AP519" s="73">
        <f t="shared" ref="AP519:AP582" si="455">$P$38/($P$32*Z519)</f>
        <v>102.57501099072398</v>
      </c>
      <c r="AQ519" s="73">
        <f t="shared" ref="AQ519:AQ582" si="456">$P$38/$P$27</f>
        <v>927.27272727272737</v>
      </c>
      <c r="AR519" s="73">
        <f t="shared" ref="AR519:AR582" si="457">$P$39/($P$33*AA519)</f>
        <v>299.74446246552901</v>
      </c>
      <c r="AS519" s="73">
        <f t="shared" ref="AS519:AS582" si="458">$P$25/($P$33*AB519)</f>
        <v>0.94201300603609295</v>
      </c>
      <c r="AT519" s="73">
        <f t="shared" ref="AT519:AT582" si="459">$P$39/$P$27</f>
        <v>206.66666666666669</v>
      </c>
      <c r="AU519" s="73">
        <f t="shared" ref="AU519:AU582" si="460">$P$34/($P$28*S519)</f>
        <v>3129.9498726139618</v>
      </c>
      <c r="AV519" s="73">
        <f t="shared" ref="AV519:AV582" si="461">$P$35/($P$29*U519)</f>
        <v>5761.2620772244818</v>
      </c>
      <c r="AW519" s="73">
        <f t="shared" ref="AW519:AW582" si="462">$P$36/($P$30*W519)</f>
        <v>307.51171057944839</v>
      </c>
      <c r="AX519" s="73">
        <f t="shared" ref="AX519:AX582" si="463">$P$37/($P$31*Y519)</f>
        <v>2.7096943191086682</v>
      </c>
      <c r="AY519" s="73">
        <f t="shared" ref="AY519:AY582" si="464">$P$38/($P$32*Z519)</f>
        <v>102.57501099072398</v>
      </c>
      <c r="AZ519" s="73">
        <f t="shared" ref="AZ519:AZ582" si="465">$P$39/($P$33*AA519)</f>
        <v>299.74446246552901</v>
      </c>
      <c r="BA519" s="73">
        <f t="shared" ref="BA519:BA582" si="466">($P$34+$P$35+$P$36+$P$37+$P$38+$P$39)/$P$27</f>
        <v>2829.0909090909095</v>
      </c>
      <c r="BC519" s="34">
        <f t="shared" ref="BC519:BC582" si="467">(1/$P$27)*(AU519*K519*$P$21/(AD519+AE519+AF519))/(BA519-((AU519*AG519/(AD519+AE519+AF519))+(AV519*AJ519/(AH519+AI519))+(AW519*AM519/(AK519+AL519))+(AX519*AO519/AN519)+(AY519*AQ519/AP519)+(AZ519*AT519/(AR519+AS519))))</f>
        <v>8.8979726508682435E-3</v>
      </c>
      <c r="BD519" s="34">
        <f t="shared" ref="BD519:BD582" si="468">((K519*$P$21/$P$28)+AG519*BC519*($P$27/$P$28))/(AD519+AE519+AF519)</f>
        <v>1.0783896381483088E-2</v>
      </c>
      <c r="BE519" s="34">
        <f t="shared" ref="BE519:BE582" si="469">($P$27/$P$29)*BC519*AJ519/(AH519+AI519)</f>
        <v>1.0153165662839646E-2</v>
      </c>
      <c r="BF519" s="34">
        <f t="shared" ref="BF519:BF582" si="470">($P$27/$P$30)*BC519*AM519/(AK519+AL519)</f>
        <v>9.9826915033534146E-3</v>
      </c>
      <c r="BG519" s="34">
        <f t="shared" ref="BG519:BG582" si="471">($P$27/$P$31)*BC519*AO519/AN519</f>
        <v>5.1951947006612625E-2</v>
      </c>
      <c r="BH519" s="34">
        <f t="shared" ref="BH519:BH582" si="472">($P$27/$P$32)*BC519*AQ519/AP519</f>
        <v>1.0746671348109449E-2</v>
      </c>
      <c r="BI519" s="34">
        <f t="shared" ref="BI519:BI582" si="473">($P$27/$P$33)*BC519*AT519/(AR519+AS519)</f>
        <v>1.6818230512848625E-2</v>
      </c>
      <c r="BJ519" s="34">
        <f t="shared" ref="BJ519:BJ582" si="474">BI519/AB519</f>
        <v>1.2674393505293178E-2</v>
      </c>
      <c r="BL519" s="49">
        <f t="shared" ref="BL519:BL582" si="475">BD519/BD519</f>
        <v>1</v>
      </c>
      <c r="BM519" s="49">
        <f t="shared" ref="BM519:BM582" si="476">BE519/BD519</f>
        <v>0.94151179718988565</v>
      </c>
      <c r="BN519" s="49">
        <f t="shared" ref="BN519:BN582" si="477">BG519/BD519</f>
        <v>4.8175487939423043</v>
      </c>
      <c r="BO519" s="49">
        <f t="shared" ref="BO519:BO582" si="478">BH519/BD519</f>
        <v>0.9965480905920463</v>
      </c>
      <c r="BP519" s="49">
        <f t="shared" ref="BP519:BP582" si="479">BJ519/BD519</f>
        <v>1.1753074266418437</v>
      </c>
      <c r="BU519" s="38">
        <f t="shared" ref="BU519:BU582" si="480">(0.01*60/5)/(BL519*$BS$7+BM519*$BS$8+BN519*$BS$9+BO519*$BS$10+BP519*$BS$11)</f>
        <v>4.8982019011794366E-2</v>
      </c>
      <c r="BV519" s="38">
        <f t="shared" ref="BV519:BY582" si="481">BM519*$BU519</f>
        <v>4.6117148749783662E-2</v>
      </c>
      <c r="BW519" s="38">
        <f t="shared" si="481"/>
        <v>0.23597326661512896</v>
      </c>
      <c r="BX519" s="38">
        <f t="shared" si="481"/>
        <v>4.8812937519546983E-2</v>
      </c>
      <c r="BY519" s="38">
        <f t="shared" si="429"/>
        <v>5.7568930716473898E-2</v>
      </c>
    </row>
    <row r="520" spans="1:77" x14ac:dyDescent="0.25">
      <c r="A520" s="23" t="s">
        <v>1274</v>
      </c>
      <c r="B520" s="24" t="s">
        <v>1275</v>
      </c>
      <c r="C520" s="24" t="s">
        <v>65</v>
      </c>
      <c r="D520" s="24" t="s">
        <v>66</v>
      </c>
      <c r="E520" s="25">
        <v>1.93</v>
      </c>
      <c r="F520" s="26">
        <f t="shared" si="430"/>
        <v>0.359143616870438</v>
      </c>
      <c r="G520" s="27">
        <v>2.344228815319922</v>
      </c>
      <c r="H520" s="28">
        <f t="shared" si="431"/>
        <v>0.37</v>
      </c>
      <c r="I520" s="27">
        <v>1.9949799995012548E-9</v>
      </c>
      <c r="J520" s="27">
        <f t="shared" si="432"/>
        <v>8.0481064531948095E-13</v>
      </c>
      <c r="K520" s="20">
        <f t="shared" si="428"/>
        <v>0.99872336221670621</v>
      </c>
      <c r="S520" s="31">
        <f t="shared" si="433"/>
        <v>1.032560652273198</v>
      </c>
      <c r="T520" s="31">
        <f t="shared" si="434"/>
        <v>0.96525229587719719</v>
      </c>
      <c r="U520" s="31">
        <f t="shared" si="435"/>
        <v>1.0506944499639319</v>
      </c>
      <c r="V520" s="31">
        <f t="shared" si="436"/>
        <v>0.94081858184474998</v>
      </c>
      <c r="W520" s="31">
        <f t="shared" si="437"/>
        <v>1.0434287410100689</v>
      </c>
      <c r="X520" s="32">
        <f t="shared" si="438"/>
        <v>1323437335.7791896</v>
      </c>
      <c r="Y520" s="31">
        <f t="shared" si="439"/>
        <v>2.9106425261717526</v>
      </c>
      <c r="Z520" s="31">
        <f t="shared" si="440"/>
        <v>1.0428682208623263</v>
      </c>
      <c r="AA520" s="31">
        <f t="shared" si="441"/>
        <v>1.3632862119710816</v>
      </c>
      <c r="AB520" s="31">
        <f t="shared" si="442"/>
        <v>1.1397431169473951</v>
      </c>
      <c r="AD520" s="73">
        <f t="shared" si="443"/>
        <v>3668.5496311143179</v>
      </c>
      <c r="AE520" s="73">
        <f t="shared" si="444"/>
        <v>2.2714195515489668</v>
      </c>
      <c r="AF520" s="73">
        <f t="shared" si="445"/>
        <v>0.51799928592307831</v>
      </c>
      <c r="AG520" s="73">
        <f t="shared" si="446"/>
        <v>1147.878787878788</v>
      </c>
      <c r="AH520" s="73">
        <f t="shared" si="447"/>
        <v>6272.042267117924</v>
      </c>
      <c r="AI520" s="73">
        <f t="shared" si="448"/>
        <v>15.943562647952925</v>
      </c>
      <c r="AJ520" s="73">
        <f t="shared" si="449"/>
        <v>399.39393939393943</v>
      </c>
      <c r="AK520" s="73">
        <f t="shared" si="450"/>
        <v>330.64069106054149</v>
      </c>
      <c r="AL520" s="73">
        <f t="shared" si="451"/>
        <v>2.3612753815503617E-8</v>
      </c>
      <c r="AM520" s="73">
        <f t="shared" si="452"/>
        <v>83.63636363636364</v>
      </c>
      <c r="AN520" s="73">
        <f t="shared" si="453"/>
        <v>5.4355336940660415</v>
      </c>
      <c r="AO520" s="73">
        <f t="shared" si="454"/>
        <v>64.242424242424249</v>
      </c>
      <c r="AP520" s="73">
        <f t="shared" si="455"/>
        <v>118.79414598871757</v>
      </c>
      <c r="AQ520" s="73">
        <f t="shared" si="456"/>
        <v>927.27272727272737</v>
      </c>
      <c r="AR520" s="73">
        <f t="shared" si="457"/>
        <v>416.88482458252065</v>
      </c>
      <c r="AS520" s="73">
        <f t="shared" si="458"/>
        <v>1.0967383627180034</v>
      </c>
      <c r="AT520" s="73">
        <f t="shared" si="459"/>
        <v>206.66666666666669</v>
      </c>
      <c r="AU520" s="73">
        <f t="shared" si="460"/>
        <v>3668.5496311143179</v>
      </c>
      <c r="AV520" s="73">
        <f t="shared" si="461"/>
        <v>6272.042267117924</v>
      </c>
      <c r="AW520" s="73">
        <f t="shared" si="462"/>
        <v>330.64069106054149</v>
      </c>
      <c r="AX520" s="73">
        <f t="shared" si="463"/>
        <v>5.4355336940660415</v>
      </c>
      <c r="AY520" s="73">
        <f t="shared" si="464"/>
        <v>118.79414598871757</v>
      </c>
      <c r="AZ520" s="73">
        <f t="shared" si="465"/>
        <v>416.88482458252065</v>
      </c>
      <c r="BA520" s="73">
        <f t="shared" si="466"/>
        <v>2829.0909090909095</v>
      </c>
      <c r="BC520" s="34">
        <f t="shared" si="467"/>
        <v>0.26165767539061896</v>
      </c>
      <c r="BD520" s="34">
        <f t="shared" si="468"/>
        <v>0.27054341207014443</v>
      </c>
      <c r="BE520" s="34">
        <f t="shared" si="469"/>
        <v>0.27422518553741421</v>
      </c>
      <c r="BF520" s="34">
        <f t="shared" si="470"/>
        <v>0.27302113878895701</v>
      </c>
      <c r="BG520" s="34">
        <f t="shared" si="471"/>
        <v>0.76159195729117957</v>
      </c>
      <c r="BH520" s="34">
        <f t="shared" si="472"/>
        <v>0.2728744744095869</v>
      </c>
      <c r="BI520" s="34">
        <f t="shared" si="473"/>
        <v>0.35577832141482452</v>
      </c>
      <c r="BJ520" s="34">
        <f t="shared" si="474"/>
        <v>0.3121565869752434</v>
      </c>
      <c r="BL520" s="49">
        <f t="shared" si="475"/>
        <v>1</v>
      </c>
      <c r="BM520" s="49">
        <f t="shared" si="476"/>
        <v>1.0136088084315105</v>
      </c>
      <c r="BN520" s="49">
        <f t="shared" si="477"/>
        <v>2.8150452877918157</v>
      </c>
      <c r="BO520" s="49">
        <f t="shared" si="478"/>
        <v>1.008616222888614</v>
      </c>
      <c r="BP520" s="49">
        <f t="shared" si="479"/>
        <v>1.1538132996352903</v>
      </c>
      <c r="BU520" s="38">
        <f t="shared" si="480"/>
        <v>5.1618730677876881E-2</v>
      </c>
      <c r="BV520" s="38">
        <f t="shared" si="481"/>
        <v>5.2321200095149838E-2</v>
      </c>
      <c r="BW520" s="38">
        <f t="shared" si="481"/>
        <v>0.14530906455655215</v>
      </c>
      <c r="BX520" s="38">
        <f t="shared" si="481"/>
        <v>5.2063489166624802E-2</v>
      </c>
      <c r="BY520" s="38">
        <f t="shared" si="429"/>
        <v>5.9558377966426511E-2</v>
      </c>
    </row>
    <row r="521" spans="1:77" x14ac:dyDescent="0.25">
      <c r="A521" s="23" t="s">
        <v>1276</v>
      </c>
      <c r="B521" s="24" t="s">
        <v>1277</v>
      </c>
      <c r="C521" s="24" t="s">
        <v>89</v>
      </c>
      <c r="D521" s="24" t="s">
        <v>66</v>
      </c>
      <c r="E521" s="25">
        <v>3.2599999999999997E-2</v>
      </c>
      <c r="F521" s="26">
        <f t="shared" si="430"/>
        <v>21.262183452759061</v>
      </c>
      <c r="G521" s="27">
        <v>7.9432823472428176</v>
      </c>
      <c r="H521" s="28">
        <f t="shared" si="431"/>
        <v>0.90000000000000013</v>
      </c>
      <c r="I521" s="27">
        <v>0.20402000000000001</v>
      </c>
      <c r="J521" s="27">
        <f t="shared" si="432"/>
        <v>8.2305320303526804E-5</v>
      </c>
      <c r="K521" s="20">
        <f t="shared" si="428"/>
        <v>0.9995968298964264</v>
      </c>
      <c r="S521" s="31">
        <f t="shared" si="433"/>
        <v>1.3756236018504699</v>
      </c>
      <c r="T521" s="31">
        <f t="shared" si="434"/>
        <v>1.3404415675801571</v>
      </c>
      <c r="U521" s="31">
        <f t="shared" si="435"/>
        <v>1.2305493712169051</v>
      </c>
      <c r="V521" s="31">
        <f t="shared" si="436"/>
        <v>1.1967027669553036</v>
      </c>
      <c r="W521" s="31">
        <f t="shared" si="437"/>
        <v>1.1949547202480946</v>
      </c>
      <c r="X521" s="32">
        <f t="shared" si="438"/>
        <v>16.095914017145009</v>
      </c>
      <c r="Y521" s="31">
        <f t="shared" si="439"/>
        <v>8.5638939905544902</v>
      </c>
      <c r="Z521" s="31">
        <f t="shared" si="440"/>
        <v>1.361247667555745</v>
      </c>
      <c r="AA521" s="31">
        <f t="shared" si="441"/>
        <v>2.3919463477402734</v>
      </c>
      <c r="AB521" s="31">
        <f t="shared" si="442"/>
        <v>1.453601579991705</v>
      </c>
      <c r="AD521" s="73">
        <f t="shared" si="443"/>
        <v>2753.6602271903698</v>
      </c>
      <c r="AE521" s="73">
        <f t="shared" si="444"/>
        <v>134.47361148740816</v>
      </c>
      <c r="AF521" s="73">
        <f t="shared" si="445"/>
        <v>0.37301141063733873</v>
      </c>
      <c r="AG521" s="73">
        <f t="shared" si="446"/>
        <v>1147.878787878788</v>
      </c>
      <c r="AH521" s="73">
        <f t="shared" si="447"/>
        <v>5355.3316544163272</v>
      </c>
      <c r="AI521" s="73">
        <f t="shared" si="448"/>
        <v>12.534440810363934</v>
      </c>
      <c r="AJ521" s="73">
        <f t="shared" si="449"/>
        <v>399.39393939393943</v>
      </c>
      <c r="AK521" s="73">
        <f t="shared" si="450"/>
        <v>288.71386852915367</v>
      </c>
      <c r="AL521" s="73">
        <f t="shared" si="451"/>
        <v>1.9414865143236473</v>
      </c>
      <c r="AM521" s="73">
        <f t="shared" si="452"/>
        <v>83.63636363636364</v>
      </c>
      <c r="AN521" s="73">
        <f t="shared" si="453"/>
        <v>1.8473950681591398</v>
      </c>
      <c r="AO521" s="73">
        <f t="shared" si="454"/>
        <v>64.242424242424249</v>
      </c>
      <c r="AP521" s="73">
        <f t="shared" si="455"/>
        <v>91.009624941039647</v>
      </c>
      <c r="AQ521" s="73">
        <f t="shared" si="456"/>
        <v>927.27272727272737</v>
      </c>
      <c r="AR521" s="73">
        <f t="shared" si="457"/>
        <v>237.60287678285547</v>
      </c>
      <c r="AS521" s="73">
        <f t="shared" si="458"/>
        <v>0.85993302236719715</v>
      </c>
      <c r="AT521" s="73">
        <f t="shared" si="459"/>
        <v>206.66666666666669</v>
      </c>
      <c r="AU521" s="73">
        <f t="shared" si="460"/>
        <v>2753.6602271903698</v>
      </c>
      <c r="AV521" s="73">
        <f t="shared" si="461"/>
        <v>5355.3316544163272</v>
      </c>
      <c r="AW521" s="73">
        <f t="shared" si="462"/>
        <v>288.71386852915367</v>
      </c>
      <c r="AX521" s="73">
        <f t="shared" si="463"/>
        <v>1.8473950681591398</v>
      </c>
      <c r="AY521" s="73">
        <f t="shared" si="464"/>
        <v>91.009624941039647</v>
      </c>
      <c r="AZ521" s="73">
        <f t="shared" si="465"/>
        <v>237.60287678285547</v>
      </c>
      <c r="BA521" s="73">
        <f t="shared" si="466"/>
        <v>2829.0909090909095</v>
      </c>
      <c r="BC521" s="34">
        <f t="shared" si="467"/>
        <v>1.0862919184800326E-2</v>
      </c>
      <c r="BD521" s="34">
        <f t="shared" si="468"/>
        <v>1.4972403895625984E-2</v>
      </c>
      <c r="BE521" s="34">
        <f t="shared" si="469"/>
        <v>1.3336144411555215E-2</v>
      </c>
      <c r="BF521" s="34">
        <f t="shared" si="470"/>
        <v>1.2893989578122572E-2</v>
      </c>
      <c r="BG521" s="34">
        <f t="shared" si="471"/>
        <v>9.3028888326590606E-2</v>
      </c>
      <c r="BH521" s="34">
        <f t="shared" si="472"/>
        <v>1.4787123403155997E-2</v>
      </c>
      <c r="BI521" s="34">
        <f t="shared" si="473"/>
        <v>2.5889819360389726E-2</v>
      </c>
      <c r="BJ521" s="34">
        <f t="shared" si="474"/>
        <v>1.781080848889657E-2</v>
      </c>
      <c r="BL521" s="49">
        <f t="shared" si="475"/>
        <v>1</v>
      </c>
      <c r="BM521" s="49">
        <f t="shared" si="476"/>
        <v>0.89071497833766133</v>
      </c>
      <c r="BN521" s="49">
        <f t="shared" si="477"/>
        <v>6.2133568513849626</v>
      </c>
      <c r="BO521" s="49">
        <f t="shared" si="478"/>
        <v>0.98762520075189042</v>
      </c>
      <c r="BP521" s="49">
        <f t="shared" si="479"/>
        <v>1.1895757430174452</v>
      </c>
      <c r="BU521" s="38">
        <f t="shared" si="480"/>
        <v>4.7321322024300762E-2</v>
      </c>
      <c r="BV521" s="38">
        <f t="shared" si="481"/>
        <v>4.2149810321784546E-2</v>
      </c>
      <c r="BW521" s="38">
        <f t="shared" si="481"/>
        <v>0.29402426041628327</v>
      </c>
      <c r="BX521" s="38">
        <f t="shared" si="481"/>
        <v>4.6735730164094894E-2</v>
      </c>
      <c r="BY521" s="38">
        <f t="shared" si="429"/>
        <v>5.6292296807625375E-2</v>
      </c>
    </row>
    <row r="522" spans="1:77" x14ac:dyDescent="0.25">
      <c r="A522" s="23" t="s">
        <v>1278</v>
      </c>
      <c r="B522" s="24" t="s">
        <v>1279</v>
      </c>
      <c r="C522" s="24" t="s">
        <v>1280</v>
      </c>
      <c r="D522" s="24" t="s">
        <v>66</v>
      </c>
      <c r="E522" s="25">
        <v>2.1900000000000001E-3</v>
      </c>
      <c r="F522" s="26">
        <f t="shared" si="430"/>
        <v>316.5055618995184</v>
      </c>
      <c r="G522" s="27">
        <v>8.3176377110267083E-2</v>
      </c>
      <c r="H522" s="28">
        <f t="shared" si="431"/>
        <v>-1.08</v>
      </c>
      <c r="I522" s="27">
        <v>1.9998000000000002E-4</v>
      </c>
      <c r="J522" s="27">
        <f t="shared" si="432"/>
        <v>8.0675511980684688E-8</v>
      </c>
      <c r="K522" s="20">
        <f t="shared" si="428"/>
        <v>0.9661622976324552</v>
      </c>
      <c r="S522" s="31">
        <f t="shared" si="433"/>
        <v>0.87668037537003107</v>
      </c>
      <c r="T522" s="31">
        <f t="shared" si="434"/>
        <v>0.80467050652892524</v>
      </c>
      <c r="U522" s="31">
        <f t="shared" si="435"/>
        <v>0.96897232006952905</v>
      </c>
      <c r="V522" s="31">
        <f t="shared" si="436"/>
        <v>0.83748548146540602</v>
      </c>
      <c r="W522" s="31">
        <f t="shared" si="437"/>
        <v>0.97457866078207611</v>
      </c>
      <c r="X522" s="32">
        <f t="shared" si="438"/>
        <v>11902.712258716107</v>
      </c>
      <c r="Y522" s="31">
        <f t="shared" si="439"/>
        <v>0.34192910271089749</v>
      </c>
      <c r="Z522" s="31">
        <f t="shared" si="440"/>
        <v>0.8982035860715365</v>
      </c>
      <c r="AA522" s="31">
        <f t="shared" si="441"/>
        <v>0.89588561683093637</v>
      </c>
      <c r="AB522" s="31">
        <f t="shared" si="442"/>
        <v>0.90316620563358974</v>
      </c>
      <c r="AD522" s="73">
        <f t="shared" si="443"/>
        <v>4320.8449811610681</v>
      </c>
      <c r="AE522" s="73">
        <f t="shared" si="444"/>
        <v>2001.7533034198657</v>
      </c>
      <c r="AF522" s="73">
        <f t="shared" si="445"/>
        <v>0.62137234550428577</v>
      </c>
      <c r="AG522" s="73">
        <f t="shared" si="446"/>
        <v>1147.878787878788</v>
      </c>
      <c r="AH522" s="73">
        <f t="shared" si="447"/>
        <v>6801.0198676543532</v>
      </c>
      <c r="AI522" s="73">
        <f t="shared" si="448"/>
        <v>17.910758254284559</v>
      </c>
      <c r="AJ522" s="73">
        <f t="shared" si="449"/>
        <v>399.39393939393943</v>
      </c>
      <c r="AK522" s="73">
        <f t="shared" si="450"/>
        <v>353.99913201787706</v>
      </c>
      <c r="AL522" s="73">
        <f t="shared" si="451"/>
        <v>2.6254520247783256E-3</v>
      </c>
      <c r="AM522" s="73">
        <f t="shared" si="452"/>
        <v>83.63636363636364</v>
      </c>
      <c r="AN522" s="73">
        <f t="shared" si="453"/>
        <v>46.269520192800591</v>
      </c>
      <c r="AO522" s="73">
        <f t="shared" si="454"/>
        <v>64.242424242424249</v>
      </c>
      <c r="AP522" s="73">
        <f t="shared" si="455"/>
        <v>137.92712654149494</v>
      </c>
      <c r="AQ522" s="73">
        <f t="shared" si="456"/>
        <v>927.27272727272737</v>
      </c>
      <c r="AR522" s="73">
        <f t="shared" si="457"/>
        <v>634.38158025544487</v>
      </c>
      <c r="AS522" s="73">
        <f t="shared" si="458"/>
        <v>1.3840198982236047</v>
      </c>
      <c r="AT522" s="73">
        <f t="shared" si="459"/>
        <v>206.66666666666669</v>
      </c>
      <c r="AU522" s="73">
        <f t="shared" si="460"/>
        <v>4320.8449811610681</v>
      </c>
      <c r="AV522" s="73">
        <f t="shared" si="461"/>
        <v>6801.0198676543532</v>
      </c>
      <c r="AW522" s="73">
        <f t="shared" si="462"/>
        <v>353.99913201787706</v>
      </c>
      <c r="AX522" s="73">
        <f t="shared" si="463"/>
        <v>46.269520192800591</v>
      </c>
      <c r="AY522" s="73">
        <f t="shared" si="464"/>
        <v>137.92712654149494</v>
      </c>
      <c r="AZ522" s="73">
        <f t="shared" si="465"/>
        <v>634.38158025544487</v>
      </c>
      <c r="BA522" s="73">
        <f t="shared" si="466"/>
        <v>2829.0909090909095</v>
      </c>
      <c r="BC522" s="34">
        <f t="shared" si="467"/>
        <v>1.1510516195139175E-3</v>
      </c>
      <c r="BD522" s="34">
        <f t="shared" si="468"/>
        <v>1.0104226495988079E-3</v>
      </c>
      <c r="BE522" s="34">
        <f t="shared" si="469"/>
        <v>1.1124075883358823E-3</v>
      </c>
      <c r="BF522" s="34">
        <f t="shared" si="470"/>
        <v>1.1217820260851815E-3</v>
      </c>
      <c r="BG522" s="34">
        <f t="shared" si="471"/>
        <v>3.9357804743431928E-4</v>
      </c>
      <c r="BH522" s="34">
        <f t="shared" si="472"/>
        <v>1.0338786924008506E-3</v>
      </c>
      <c r="BI522" s="34">
        <f t="shared" si="473"/>
        <v>1.0289657125188228E-3</v>
      </c>
      <c r="BJ522" s="34">
        <f t="shared" si="474"/>
        <v>1.1392872165727039E-3</v>
      </c>
      <c r="BL522" s="49">
        <f t="shared" si="475"/>
        <v>1</v>
      </c>
      <c r="BM522" s="49">
        <f t="shared" si="476"/>
        <v>1.1009329499665985</v>
      </c>
      <c r="BN522" s="49">
        <f t="shared" si="477"/>
        <v>0.38951823535486951</v>
      </c>
      <c r="BO522" s="49">
        <f t="shared" si="478"/>
        <v>1.0232140904713054</v>
      </c>
      <c r="BP522" s="49">
        <f t="shared" si="479"/>
        <v>1.1275353111146729</v>
      </c>
      <c r="BU522" s="38">
        <f t="shared" si="480"/>
        <v>5.5228537335434841E-2</v>
      </c>
      <c r="BV522" s="38">
        <f t="shared" si="481"/>
        <v>6.0802916531040703E-2</v>
      </c>
      <c r="BW522" s="38">
        <f t="shared" si="481"/>
        <v>2.1512522404129108E-2</v>
      </c>
      <c r="BX522" s="38">
        <f t="shared" si="481"/>
        <v>5.6510617597737491E-2</v>
      </c>
      <c r="BY522" s="38">
        <f t="shared" si="429"/>
        <v>6.2272126026917847E-2</v>
      </c>
    </row>
    <row r="523" spans="1:77" x14ac:dyDescent="0.25">
      <c r="A523" s="23" t="s">
        <v>1281</v>
      </c>
      <c r="B523" s="24" t="s">
        <v>1282</v>
      </c>
      <c r="C523" s="24" t="s">
        <v>173</v>
      </c>
      <c r="D523" s="24" t="s">
        <v>90</v>
      </c>
      <c r="E523" s="25">
        <v>0.11</v>
      </c>
      <c r="F523" s="26">
        <f t="shared" si="430"/>
        <v>6.301338005090412</v>
      </c>
      <c r="G523" s="27">
        <v>26.915348039269158</v>
      </c>
      <c r="H523" s="28">
        <f t="shared" si="431"/>
        <v>1.43</v>
      </c>
      <c r="I523" s="27">
        <v>5.7974000000000005E-2</v>
      </c>
      <c r="J523" s="27">
        <f t="shared" si="432"/>
        <v>2.3387749432784349E-5</v>
      </c>
      <c r="K523" s="20">
        <f t="shared" si="428"/>
        <v>0.99985470835070034</v>
      </c>
      <c r="S523" s="31">
        <f t="shared" si="433"/>
        <v>2.219376068147255</v>
      </c>
      <c r="T523" s="31">
        <f t="shared" si="434"/>
        <v>2.4142095165936435</v>
      </c>
      <c r="U523" s="31">
        <f t="shared" si="435"/>
        <v>1.6728968575012826</v>
      </c>
      <c r="V523" s="31">
        <f t="shared" si="436"/>
        <v>2.0637513746868352</v>
      </c>
      <c r="W523" s="31">
        <f t="shared" si="437"/>
        <v>1.5676280702780498</v>
      </c>
      <c r="X523" s="32">
        <f t="shared" si="438"/>
        <v>94.264389821452397</v>
      </c>
      <c r="Y523" s="31">
        <f t="shared" si="439"/>
        <v>22.467887037738546</v>
      </c>
      <c r="Z523" s="31">
        <f t="shared" si="440"/>
        <v>2.1442918397602706</v>
      </c>
      <c r="AA523" s="31">
        <f t="shared" si="441"/>
        <v>4.9219033938331984</v>
      </c>
      <c r="AB523" s="31">
        <f t="shared" si="442"/>
        <v>1.7892580667780851</v>
      </c>
      <c r="AD523" s="73">
        <f t="shared" si="443"/>
        <v>1706.7859991669818</v>
      </c>
      <c r="AE523" s="73">
        <f t="shared" si="444"/>
        <v>39.853088495359145</v>
      </c>
      <c r="AF523" s="73">
        <f t="shared" si="445"/>
        <v>0.20710712826013572</v>
      </c>
      <c r="AG523" s="73">
        <f t="shared" si="446"/>
        <v>1147.878787878788</v>
      </c>
      <c r="AH523" s="73">
        <f t="shared" si="447"/>
        <v>3939.2745407168341</v>
      </c>
      <c r="AI523" s="73">
        <f t="shared" si="448"/>
        <v>7.2683173874450748</v>
      </c>
      <c r="AJ523" s="73">
        <f t="shared" si="449"/>
        <v>399.39393939393943</v>
      </c>
      <c r="AK523" s="73">
        <f t="shared" si="450"/>
        <v>220.0777126546397</v>
      </c>
      <c r="AL523" s="73">
        <f t="shared" si="451"/>
        <v>0.33151437206766088</v>
      </c>
      <c r="AM523" s="73">
        <f t="shared" si="452"/>
        <v>83.63636363636364</v>
      </c>
      <c r="AN523" s="73">
        <f t="shared" si="453"/>
        <v>0.70415591354070095</v>
      </c>
      <c r="AO523" s="73">
        <f t="shared" si="454"/>
        <v>64.242424242424249</v>
      </c>
      <c r="AP523" s="73">
        <f t="shared" si="455"/>
        <v>57.775083306740449</v>
      </c>
      <c r="AQ523" s="73">
        <f t="shared" si="456"/>
        <v>927.27272727272737</v>
      </c>
      <c r="AR523" s="73">
        <f t="shared" si="457"/>
        <v>115.47023333400152</v>
      </c>
      <c r="AS523" s="73">
        <f t="shared" si="458"/>
        <v>0.69861358917938177</v>
      </c>
      <c r="AT523" s="73">
        <f t="shared" si="459"/>
        <v>206.66666666666669</v>
      </c>
      <c r="AU523" s="73">
        <f t="shared" si="460"/>
        <v>1706.7859991669818</v>
      </c>
      <c r="AV523" s="73">
        <f t="shared" si="461"/>
        <v>3939.2745407168341</v>
      </c>
      <c r="AW523" s="73">
        <f t="shared" si="462"/>
        <v>220.0777126546397</v>
      </c>
      <c r="AX523" s="73">
        <f t="shared" si="463"/>
        <v>0.70415591354070095</v>
      </c>
      <c r="AY523" s="73">
        <f t="shared" si="464"/>
        <v>57.775083306740449</v>
      </c>
      <c r="AZ523" s="73">
        <f t="shared" si="465"/>
        <v>115.47023333400152</v>
      </c>
      <c r="BA523" s="73">
        <f t="shared" si="466"/>
        <v>2829.0909090909095</v>
      </c>
      <c r="BC523" s="34">
        <f t="shared" si="467"/>
        <v>2.1868292231803404E-2</v>
      </c>
      <c r="BD523" s="34">
        <f t="shared" si="468"/>
        <v>4.8622933212382424E-2</v>
      </c>
      <c r="BE523" s="34">
        <f t="shared" si="469"/>
        <v>3.6516021994198886E-2</v>
      </c>
      <c r="BF523" s="34">
        <f t="shared" si="470"/>
        <v>3.4229786664321388E-2</v>
      </c>
      <c r="BG523" s="34">
        <f t="shared" si="471"/>
        <v>0.4913343195724143</v>
      </c>
      <c r="BH523" s="34">
        <f t="shared" si="472"/>
        <v>4.689200058214895E-2</v>
      </c>
      <c r="BI523" s="34">
        <f t="shared" si="473"/>
        <v>0.10698633710832012</v>
      </c>
      <c r="BJ523" s="34">
        <f t="shared" si="474"/>
        <v>5.9793687168319037E-2</v>
      </c>
      <c r="BL523" s="49">
        <f t="shared" si="475"/>
        <v>1</v>
      </c>
      <c r="BM523" s="49">
        <f t="shared" si="476"/>
        <v>0.75100409583886718</v>
      </c>
      <c r="BN523" s="49">
        <f t="shared" si="477"/>
        <v>10.104991351021374</v>
      </c>
      <c r="BO523" s="49">
        <f t="shared" si="478"/>
        <v>0.96440090064758432</v>
      </c>
      <c r="BP523" s="49">
        <f t="shared" si="479"/>
        <v>1.2297424942905717</v>
      </c>
      <c r="BU523" s="38">
        <f t="shared" si="480"/>
        <v>4.3216242296118E-2</v>
      </c>
      <c r="BV523" s="38">
        <f t="shared" si="481"/>
        <v>3.2455574971149509E-2</v>
      </c>
      <c r="BW523" s="38">
        <f t="shared" si="481"/>
        <v>0.43669975462591648</v>
      </c>
      <c r="BX523" s="38">
        <f t="shared" si="481"/>
        <v>4.1677782992980424E-2</v>
      </c>
      <c r="BY523" s="38">
        <f t="shared" si="429"/>
        <v>5.314484959509385E-2</v>
      </c>
    </row>
    <row r="524" spans="1:77" x14ac:dyDescent="0.25">
      <c r="A524" s="23" t="s">
        <v>1283</v>
      </c>
      <c r="B524" s="24" t="s">
        <v>1284</v>
      </c>
      <c r="C524" s="24" t="s">
        <v>1285</v>
      </c>
      <c r="D524" s="24" t="s">
        <v>66</v>
      </c>
      <c r="E524" s="25">
        <v>1.44E-2</v>
      </c>
      <c r="F524" s="26">
        <f t="shared" si="430"/>
        <v>48.135220872218426</v>
      </c>
      <c r="G524" s="27">
        <v>0.26915348039269155</v>
      </c>
      <c r="H524" s="28">
        <f t="shared" si="431"/>
        <v>-0.57000000000000006</v>
      </c>
      <c r="I524" s="27">
        <v>0.18381999999999998</v>
      </c>
      <c r="J524" s="27">
        <f t="shared" si="432"/>
        <v>7.4156278689316212E-5</v>
      </c>
      <c r="K524" s="20">
        <f t="shared" si="428"/>
        <v>0.98926785310055765</v>
      </c>
      <c r="S524" s="31">
        <f t="shared" si="433"/>
        <v>0.88992437440453132</v>
      </c>
      <c r="T524" s="31">
        <f t="shared" si="434"/>
        <v>0.81808719971393373</v>
      </c>
      <c r="U524" s="31">
        <f t="shared" si="435"/>
        <v>0.97591564754444204</v>
      </c>
      <c r="V524" s="31">
        <f t="shared" si="436"/>
        <v>0.84598488216792123</v>
      </c>
      <c r="W524" s="31">
        <f t="shared" si="437"/>
        <v>0.98042834500242981</v>
      </c>
      <c r="X524" s="32">
        <f t="shared" si="438"/>
        <v>13.065411808958162</v>
      </c>
      <c r="Y524" s="31">
        <f t="shared" si="439"/>
        <v>0.56017376313933742</v>
      </c>
      <c r="Z524" s="31">
        <f t="shared" si="440"/>
        <v>0.91049467460152245</v>
      </c>
      <c r="AA524" s="31">
        <f t="shared" si="441"/>
        <v>0.93559720288749837</v>
      </c>
      <c r="AB524" s="31">
        <f t="shared" si="442"/>
        <v>0.92698750004789265</v>
      </c>
      <c r="AD524" s="73">
        <f t="shared" si="443"/>
        <v>4256.5414645875244</v>
      </c>
      <c r="AE524" s="73">
        <f t="shared" si="444"/>
        <v>304.43331489510456</v>
      </c>
      <c r="AF524" s="73">
        <f t="shared" si="445"/>
        <v>0.61118179110348936</v>
      </c>
      <c r="AG524" s="73">
        <f t="shared" si="446"/>
        <v>1147.878787878788</v>
      </c>
      <c r="AH524" s="73">
        <f t="shared" si="447"/>
        <v>6752.632788070855</v>
      </c>
      <c r="AI524" s="73">
        <f t="shared" si="448"/>
        <v>17.730813299595841</v>
      </c>
      <c r="AJ524" s="73">
        <f t="shared" si="449"/>
        <v>399.39393939393943</v>
      </c>
      <c r="AK524" s="73">
        <f t="shared" si="450"/>
        <v>351.88701118095986</v>
      </c>
      <c r="AL524" s="73">
        <f t="shared" si="451"/>
        <v>2.3918113303228425</v>
      </c>
      <c r="AM524" s="73">
        <f t="shared" si="452"/>
        <v>83.63636363636364</v>
      </c>
      <c r="AN524" s="73">
        <f t="shared" si="453"/>
        <v>28.242835640363211</v>
      </c>
      <c r="AO524" s="73">
        <f t="shared" si="454"/>
        <v>64.242424242424249</v>
      </c>
      <c r="AP524" s="73">
        <f t="shared" si="455"/>
        <v>136.06519964582142</v>
      </c>
      <c r="AQ524" s="73">
        <f t="shared" si="456"/>
        <v>927.27272727272737</v>
      </c>
      <c r="AR524" s="73">
        <f t="shared" si="457"/>
        <v>607.45514370853994</v>
      </c>
      <c r="AS524" s="73">
        <f t="shared" si="458"/>
        <v>1.3484539974222081</v>
      </c>
      <c r="AT524" s="73">
        <f t="shared" si="459"/>
        <v>206.66666666666669</v>
      </c>
      <c r="AU524" s="73">
        <f t="shared" si="460"/>
        <v>4256.5414645875244</v>
      </c>
      <c r="AV524" s="73">
        <f t="shared" si="461"/>
        <v>6752.632788070855</v>
      </c>
      <c r="AW524" s="73">
        <f t="shared" si="462"/>
        <v>351.88701118095986</v>
      </c>
      <c r="AX524" s="73">
        <f t="shared" si="463"/>
        <v>28.242835640363211</v>
      </c>
      <c r="AY524" s="73">
        <f t="shared" si="464"/>
        <v>136.06519964582142</v>
      </c>
      <c r="AZ524" s="73">
        <f t="shared" si="465"/>
        <v>607.45514370853994</v>
      </c>
      <c r="BA524" s="73">
        <f t="shared" si="466"/>
        <v>2829.0909090909095</v>
      </c>
      <c r="BC524" s="34">
        <f t="shared" si="467"/>
        <v>7.4519436364303207E-3</v>
      </c>
      <c r="BD524" s="34">
        <f t="shared" si="468"/>
        <v>6.6436158922777459E-3</v>
      </c>
      <c r="BE524" s="34">
        <f t="shared" si="469"/>
        <v>7.2534226306745688E-3</v>
      </c>
      <c r="BF524" s="34">
        <f t="shared" si="470"/>
        <v>7.256771760571672E-3</v>
      </c>
      <c r="BG524" s="34">
        <f t="shared" si="471"/>
        <v>4.1743833095214122E-3</v>
      </c>
      <c r="BH524" s="34">
        <f t="shared" si="472"/>
        <v>6.7849549964005117E-3</v>
      </c>
      <c r="BI524" s="34">
        <f t="shared" si="473"/>
        <v>6.9565751297515528E-3</v>
      </c>
      <c r="BJ524" s="34">
        <f t="shared" si="474"/>
        <v>7.5044972336651165E-3</v>
      </c>
      <c r="BL524" s="49">
        <f t="shared" si="475"/>
        <v>1</v>
      </c>
      <c r="BM524" s="49">
        <f t="shared" si="476"/>
        <v>1.0917883797444756</v>
      </c>
      <c r="BN524" s="49">
        <f t="shared" si="477"/>
        <v>0.6283300204597223</v>
      </c>
      <c r="BO524" s="49">
        <f t="shared" si="478"/>
        <v>1.0212744244120213</v>
      </c>
      <c r="BP524" s="49">
        <f t="shared" si="479"/>
        <v>1.1295802399395218</v>
      </c>
      <c r="BU524" s="38">
        <f t="shared" si="480"/>
        <v>5.4875741475318568E-2</v>
      </c>
      <c r="BV524" s="38">
        <f t="shared" si="481"/>
        <v>5.991269687261478E-2</v>
      </c>
      <c r="BW524" s="38">
        <f t="shared" si="481"/>
        <v>3.4480075763929349E-2</v>
      </c>
      <c r="BX524" s="38">
        <f t="shared" si="481"/>
        <v>5.6043191289388859E-2</v>
      </c>
      <c r="BY524" s="38">
        <f t="shared" si="429"/>
        <v>6.198655322254952E-2</v>
      </c>
    </row>
    <row r="525" spans="1:77" x14ac:dyDescent="0.25">
      <c r="A525" s="23" t="s">
        <v>1286</v>
      </c>
      <c r="B525" s="24" t="s">
        <v>1287</v>
      </c>
      <c r="C525" s="24" t="s">
        <v>320</v>
      </c>
      <c r="D525" s="24" t="s">
        <v>66</v>
      </c>
      <c r="E525" s="25">
        <v>0.85599999999999998</v>
      </c>
      <c r="F525" s="26">
        <f t="shared" si="430"/>
        <v>0.80975137915881457</v>
      </c>
      <c r="G525" s="27">
        <v>281838.29312644573</v>
      </c>
      <c r="H525" s="28">
        <f t="shared" si="431"/>
        <v>5.45</v>
      </c>
      <c r="I525" s="27">
        <v>0.19190000000000002</v>
      </c>
      <c r="J525" s="27">
        <f t="shared" si="432"/>
        <v>7.7415895335000465E-5</v>
      </c>
      <c r="K525" s="20">
        <f t="shared" si="428"/>
        <v>0.99684467496141937</v>
      </c>
      <c r="S525" s="31">
        <f t="shared" si="433"/>
        <v>5.3604859628020476</v>
      </c>
      <c r="T525" s="31">
        <f t="shared" si="434"/>
        <v>10.285928501406664</v>
      </c>
      <c r="U525" s="31">
        <f t="shared" si="435"/>
        <v>3.3196619000283367</v>
      </c>
      <c r="V525" s="31">
        <f t="shared" si="436"/>
        <v>12881.218120335459</v>
      </c>
      <c r="W525" s="31">
        <f t="shared" si="437"/>
        <v>2.9550112116761662</v>
      </c>
      <c r="X525" s="32">
        <f t="shared" si="438"/>
        <v>168848.38990672567</v>
      </c>
      <c r="Y525" s="31">
        <f t="shared" si="439"/>
        <v>74.229478120731869</v>
      </c>
      <c r="Z525" s="31">
        <f t="shared" si="440"/>
        <v>5.0593977452382957</v>
      </c>
      <c r="AA525" s="31">
        <f t="shared" si="441"/>
        <v>14.3403921425687</v>
      </c>
      <c r="AB525" s="31">
        <f t="shared" si="442"/>
        <v>2.0887576271324981</v>
      </c>
      <c r="AD525" s="73">
        <f t="shared" si="443"/>
        <v>706.65234948585271</v>
      </c>
      <c r="AE525" s="73">
        <f t="shared" si="444"/>
        <v>5.1213081010391424</v>
      </c>
      <c r="AF525" s="73">
        <f t="shared" si="445"/>
        <v>4.8610098731643132E-2</v>
      </c>
      <c r="AG525" s="73">
        <f t="shared" si="446"/>
        <v>1147.878787878788</v>
      </c>
      <c r="AH525" s="73">
        <f t="shared" si="447"/>
        <v>1985.1419206105741</v>
      </c>
      <c r="AI525" s="73">
        <f t="shared" si="448"/>
        <v>1.1644861425271294E-3</v>
      </c>
      <c r="AJ525" s="73">
        <f t="shared" si="449"/>
        <v>399.39393939393943</v>
      </c>
      <c r="AK525" s="73">
        <f t="shared" si="450"/>
        <v>116.75082606685145</v>
      </c>
      <c r="AL525" s="73">
        <f t="shared" si="451"/>
        <v>1.8507727563918706E-4</v>
      </c>
      <c r="AM525" s="73">
        <f t="shared" si="452"/>
        <v>83.63636363636364</v>
      </c>
      <c r="AN525" s="73">
        <f t="shared" si="453"/>
        <v>0.21313494211364223</v>
      </c>
      <c r="AO525" s="73">
        <f t="shared" si="454"/>
        <v>64.242424242424249</v>
      </c>
      <c r="AP525" s="73">
        <f t="shared" si="455"/>
        <v>24.486440069415487</v>
      </c>
      <c r="AQ525" s="73">
        <f t="shared" si="456"/>
        <v>927.27272727272737</v>
      </c>
      <c r="AR525" s="73">
        <f t="shared" si="457"/>
        <v>39.631645193736766</v>
      </c>
      <c r="AS525" s="73">
        <f t="shared" si="458"/>
        <v>0.5984418602535676</v>
      </c>
      <c r="AT525" s="73">
        <f t="shared" si="459"/>
        <v>206.66666666666669</v>
      </c>
      <c r="AU525" s="73">
        <f t="shared" si="460"/>
        <v>706.65234948585271</v>
      </c>
      <c r="AV525" s="73">
        <f t="shared" si="461"/>
        <v>1985.1419206105741</v>
      </c>
      <c r="AW525" s="73">
        <f t="shared" si="462"/>
        <v>116.75082606685145</v>
      </c>
      <c r="AX525" s="73">
        <f t="shared" si="463"/>
        <v>0.21313494211364223</v>
      </c>
      <c r="AY525" s="73">
        <f t="shared" si="464"/>
        <v>24.486440069415487</v>
      </c>
      <c r="AZ525" s="73">
        <f t="shared" si="465"/>
        <v>39.631645193736766</v>
      </c>
      <c r="BA525" s="73">
        <f t="shared" si="466"/>
        <v>2829.0909090909095</v>
      </c>
      <c r="BC525" s="34">
        <f t="shared" si="467"/>
        <v>5.5184932795194201E-2</v>
      </c>
      <c r="BD525" s="34">
        <f t="shared" si="468"/>
        <v>0.29661041643454455</v>
      </c>
      <c r="BE525" s="34">
        <f t="shared" si="469"/>
        <v>0.18319521139334485</v>
      </c>
      <c r="BF525" s="34">
        <f t="shared" si="470"/>
        <v>0.16307183661851912</v>
      </c>
      <c r="BG525" s="34">
        <f t="shared" si="471"/>
        <v>4.0963487615149266</v>
      </c>
      <c r="BH525" s="34">
        <f t="shared" si="472"/>
        <v>0.27920252455513239</v>
      </c>
      <c r="BI525" s="34">
        <f t="shared" si="473"/>
        <v>0.77960151473641504</v>
      </c>
      <c r="BJ525" s="34">
        <f t="shared" si="474"/>
        <v>0.37323694458828749</v>
      </c>
      <c r="BL525" s="49">
        <f t="shared" si="475"/>
        <v>1</v>
      </c>
      <c r="BM525" s="49">
        <f t="shared" si="476"/>
        <v>0.61762905563288617</v>
      </c>
      <c r="BN525" s="49">
        <f t="shared" si="477"/>
        <v>13.810535755135563</v>
      </c>
      <c r="BO525" s="49">
        <f t="shared" si="478"/>
        <v>0.94131058481132712</v>
      </c>
      <c r="BP525" s="49">
        <f t="shared" si="479"/>
        <v>1.2583406512652018</v>
      </c>
      <c r="BU525" s="38">
        <f t="shared" si="480"/>
        <v>4.0116171178123099E-2</v>
      </c>
      <c r="BV525" s="38">
        <f t="shared" si="481"/>
        <v>2.4776912920351377E-2</v>
      </c>
      <c r="BW525" s="38">
        <f t="shared" si="481"/>
        <v>0.5540258164146078</v>
      </c>
      <c r="BX525" s="38">
        <f t="shared" si="481"/>
        <v>3.7761776552070359E-2</v>
      </c>
      <c r="BY525" s="38">
        <f t="shared" si="429"/>
        <v>5.047980896654574E-2</v>
      </c>
    </row>
    <row r="526" spans="1:77" x14ac:dyDescent="0.25">
      <c r="A526" s="23" t="s">
        <v>1288</v>
      </c>
      <c r="B526" s="24" t="s">
        <v>1289</v>
      </c>
      <c r="C526" s="24" t="s">
        <v>107</v>
      </c>
      <c r="D526" s="24" t="s">
        <v>66</v>
      </c>
      <c r="E526" s="25">
        <v>1.27</v>
      </c>
      <c r="F526" s="26">
        <f t="shared" si="430"/>
        <v>0.54578518154326394</v>
      </c>
      <c r="G526" s="27">
        <v>851.13803820237763</v>
      </c>
      <c r="H526" s="28">
        <f t="shared" si="431"/>
        <v>2.9300000000000006</v>
      </c>
      <c r="I526" s="27">
        <v>252.5</v>
      </c>
      <c r="J526" s="27">
        <f t="shared" si="432"/>
        <v>0.10186302017763217</v>
      </c>
      <c r="K526" s="20">
        <f t="shared" si="428"/>
        <v>0.99995023864220711</v>
      </c>
      <c r="S526" s="31">
        <f t="shared" si="433"/>
        <v>5.0533294470379193</v>
      </c>
      <c r="T526" s="31">
        <f t="shared" si="434"/>
        <v>9.0224981300706339</v>
      </c>
      <c r="U526" s="31">
        <f t="shared" si="435"/>
        <v>3.1586313631453327</v>
      </c>
      <c r="V526" s="31">
        <f t="shared" si="436"/>
        <v>39.731823347841164</v>
      </c>
      <c r="W526" s="31">
        <f t="shared" si="437"/>
        <v>2.8193445887200883</v>
      </c>
      <c r="X526" s="32">
        <f t="shared" si="438"/>
        <v>0.39689535403177972</v>
      </c>
      <c r="Y526" s="31">
        <f t="shared" si="439"/>
        <v>69.167920104403024</v>
      </c>
      <c r="Z526" s="31">
        <f t="shared" si="440"/>
        <v>4.7743412515021966</v>
      </c>
      <c r="AA526" s="31">
        <f t="shared" si="441"/>
        <v>13.419395970881691</v>
      </c>
      <c r="AB526" s="31">
        <f t="shared" si="442"/>
        <v>2.0762927354571374</v>
      </c>
      <c r="AD526" s="73">
        <f t="shared" si="443"/>
        <v>749.60479812381709</v>
      </c>
      <c r="AE526" s="73">
        <f t="shared" si="444"/>
        <v>3.4518423106216574</v>
      </c>
      <c r="AF526" s="73">
        <f t="shared" si="445"/>
        <v>5.5417024508276146E-2</v>
      </c>
      <c r="AG526" s="73">
        <f t="shared" si="446"/>
        <v>1147.878787878788</v>
      </c>
      <c r="AH526" s="73">
        <f t="shared" si="447"/>
        <v>2086.346661687594</v>
      </c>
      <c r="AI526" s="73">
        <f t="shared" si="448"/>
        <v>0.37753112583530674</v>
      </c>
      <c r="AJ526" s="73">
        <f t="shared" si="449"/>
        <v>399.39393939393943</v>
      </c>
      <c r="AK526" s="73">
        <f t="shared" si="450"/>
        <v>122.36886593441255</v>
      </c>
      <c r="AL526" s="73">
        <f t="shared" si="451"/>
        <v>78.736119439427313</v>
      </c>
      <c r="AM526" s="73">
        <f t="shared" si="452"/>
        <v>83.63636363636364</v>
      </c>
      <c r="AN526" s="73">
        <f t="shared" si="453"/>
        <v>0.2287316938041187</v>
      </c>
      <c r="AO526" s="73">
        <f t="shared" si="454"/>
        <v>64.242424242424249</v>
      </c>
      <c r="AP526" s="73">
        <f t="shared" si="455"/>
        <v>25.948425793219897</v>
      </c>
      <c r="AQ526" s="73">
        <f t="shared" si="456"/>
        <v>927.27272727272737</v>
      </c>
      <c r="AR526" s="73">
        <f t="shared" si="457"/>
        <v>42.351633006920821</v>
      </c>
      <c r="AS526" s="73">
        <f t="shared" si="458"/>
        <v>0.60203456798435873</v>
      </c>
      <c r="AT526" s="73">
        <f t="shared" si="459"/>
        <v>206.66666666666669</v>
      </c>
      <c r="AU526" s="73">
        <f t="shared" si="460"/>
        <v>749.60479812381709</v>
      </c>
      <c r="AV526" s="73">
        <f t="shared" si="461"/>
        <v>2086.346661687594</v>
      </c>
      <c r="AW526" s="73">
        <f t="shared" si="462"/>
        <v>122.36886593441255</v>
      </c>
      <c r="AX526" s="73">
        <f t="shared" si="463"/>
        <v>0.2287316938041187</v>
      </c>
      <c r="AY526" s="73">
        <f t="shared" si="464"/>
        <v>25.948425793219897</v>
      </c>
      <c r="AZ526" s="73">
        <f t="shared" si="465"/>
        <v>42.351633006920821</v>
      </c>
      <c r="BA526" s="73">
        <f t="shared" si="466"/>
        <v>2829.0909090909095</v>
      </c>
      <c r="BC526" s="34">
        <f t="shared" si="467"/>
        <v>1.5425561872671179E-2</v>
      </c>
      <c r="BD526" s="34">
        <f t="shared" si="468"/>
        <v>8.03757200210896E-2</v>
      </c>
      <c r="BE526" s="34">
        <f t="shared" si="469"/>
        <v>4.8714848416956953E-2</v>
      </c>
      <c r="BF526" s="34">
        <f t="shared" si="470"/>
        <v>2.6462888705512066E-2</v>
      </c>
      <c r="BG526" s="34">
        <f t="shared" si="471"/>
        <v>1.0669540311744456</v>
      </c>
      <c r="BH526" s="34">
        <f t="shared" si="472"/>
        <v>7.3646896376293486E-2</v>
      </c>
      <c r="BI526" s="34">
        <f t="shared" si="473"/>
        <v>0.20410040614917482</v>
      </c>
      <c r="BJ526" s="34">
        <f t="shared" si="474"/>
        <v>9.8300399873160485E-2</v>
      </c>
      <c r="BL526" s="49">
        <f t="shared" si="475"/>
        <v>1</v>
      </c>
      <c r="BM526" s="49">
        <f t="shared" si="476"/>
        <v>0.60608910755853607</v>
      </c>
      <c r="BN526" s="49">
        <f t="shared" si="477"/>
        <v>13.274581315035062</v>
      </c>
      <c r="BO526" s="49">
        <f t="shared" si="478"/>
        <v>0.91628288190724072</v>
      </c>
      <c r="BP526" s="49">
        <f t="shared" si="479"/>
        <v>1.223011126337253</v>
      </c>
      <c r="BU526" s="38">
        <f t="shared" si="480"/>
        <v>4.1330354181043423E-2</v>
      </c>
      <c r="BV526" s="38">
        <f t="shared" si="481"/>
        <v>2.5049877480666817E-2</v>
      </c>
      <c r="BW526" s="38">
        <f t="shared" si="481"/>
        <v>0.54864314735546027</v>
      </c>
      <c r="BX526" s="38">
        <f t="shared" si="481"/>
        <v>3.7870296039253445E-2</v>
      </c>
      <c r="BY526" s="38">
        <f t="shared" si="429"/>
        <v>5.0547483018875509E-2</v>
      </c>
    </row>
    <row r="527" spans="1:77" x14ac:dyDescent="0.25">
      <c r="A527" s="23" t="s">
        <v>1290</v>
      </c>
      <c r="B527" s="24" t="s">
        <v>1291</v>
      </c>
      <c r="C527" s="24" t="s">
        <v>1292</v>
      </c>
      <c r="D527" s="24" t="s">
        <v>66</v>
      </c>
      <c r="E527" s="25">
        <v>4.4999999999999997E-3</v>
      </c>
      <c r="F527" s="26">
        <f t="shared" si="430"/>
        <v>154.03270679109897</v>
      </c>
      <c r="G527" s="27">
        <v>1.6218100973589284E-3</v>
      </c>
      <c r="H527" s="28">
        <f t="shared" si="431"/>
        <v>-2.7900000000000005</v>
      </c>
      <c r="I527" s="27">
        <v>1.3463306663300841E-6</v>
      </c>
      <c r="J527" s="27">
        <f t="shared" si="432"/>
        <v>5.4313389239661916E-10</v>
      </c>
      <c r="K527" s="20">
        <f t="shared" si="428"/>
        <v>0.35786774987955683</v>
      </c>
      <c r="S527" s="31">
        <f t="shared" si="433"/>
        <v>0.87084784794558534</v>
      </c>
      <c r="T527" s="31">
        <f t="shared" si="434"/>
        <v>0.79877503101714231</v>
      </c>
      <c r="U527" s="31">
        <f t="shared" si="435"/>
        <v>0.96591454667277465</v>
      </c>
      <c r="V527" s="31">
        <f t="shared" si="436"/>
        <v>0.83375832940244388</v>
      </c>
      <c r="W527" s="31">
        <f t="shared" si="437"/>
        <v>0.97200251716029817</v>
      </c>
      <c r="X527" s="32">
        <f t="shared" si="438"/>
        <v>1761030.2483444039</v>
      </c>
      <c r="Y527" s="31">
        <f t="shared" si="439"/>
        <v>0.24581629238284966</v>
      </c>
      <c r="Z527" s="31">
        <f t="shared" si="440"/>
        <v>0.89279071109769459</v>
      </c>
      <c r="AA527" s="31">
        <f t="shared" si="441"/>
        <v>0.87839702338270476</v>
      </c>
      <c r="AB527" s="31">
        <f t="shared" si="442"/>
        <v>0.8924092041611269</v>
      </c>
      <c r="AD527" s="73">
        <f t="shared" si="443"/>
        <v>4349.7839593176468</v>
      </c>
      <c r="AE527" s="73">
        <f t="shared" si="444"/>
        <v>974.1866076643347</v>
      </c>
      <c r="AF527" s="73">
        <f t="shared" si="445"/>
        <v>0.62595847464499632</v>
      </c>
      <c r="AG527" s="73">
        <f t="shared" si="446"/>
        <v>1147.878787878788</v>
      </c>
      <c r="AH527" s="73">
        <f t="shared" si="447"/>
        <v>6822.5496993498646</v>
      </c>
      <c r="AI527" s="73">
        <f t="shared" si="448"/>
        <v>17.990824764234173</v>
      </c>
      <c r="AJ527" s="73">
        <f t="shared" si="449"/>
        <v>399.39393939393943</v>
      </c>
      <c r="AK527" s="73">
        <f t="shared" si="450"/>
        <v>354.93735243393837</v>
      </c>
      <c r="AL527" s="73">
        <f t="shared" si="451"/>
        <v>1.7745294284058456E-5</v>
      </c>
      <c r="AM527" s="73">
        <f t="shared" si="452"/>
        <v>83.63636363636364</v>
      </c>
      <c r="AN527" s="73">
        <f t="shared" si="453"/>
        <v>64.360646599240084</v>
      </c>
      <c r="AO527" s="73">
        <f t="shared" si="454"/>
        <v>64.242424242424249</v>
      </c>
      <c r="AP527" s="73">
        <f t="shared" si="455"/>
        <v>138.76336092676587</v>
      </c>
      <c r="AQ527" s="73">
        <f t="shared" si="456"/>
        <v>927.27272727272737</v>
      </c>
      <c r="AR527" s="73">
        <f t="shared" si="457"/>
        <v>647.01190714955192</v>
      </c>
      <c r="AS527" s="73">
        <f t="shared" si="458"/>
        <v>1.400702720424104</v>
      </c>
      <c r="AT527" s="73">
        <f t="shared" si="459"/>
        <v>206.66666666666669</v>
      </c>
      <c r="AU527" s="73">
        <f t="shared" si="460"/>
        <v>4349.7839593176468</v>
      </c>
      <c r="AV527" s="73">
        <f t="shared" si="461"/>
        <v>6822.5496993498646</v>
      </c>
      <c r="AW527" s="73">
        <f t="shared" si="462"/>
        <v>354.93735243393837</v>
      </c>
      <c r="AX527" s="73">
        <f t="shared" si="463"/>
        <v>64.360646599240084</v>
      </c>
      <c r="AY527" s="73">
        <f t="shared" si="464"/>
        <v>138.76336092676587</v>
      </c>
      <c r="AZ527" s="73">
        <f t="shared" si="465"/>
        <v>647.01190714955192</v>
      </c>
      <c r="BA527" s="73">
        <f t="shared" si="466"/>
        <v>2829.0909090909095</v>
      </c>
      <c r="BC527" s="34">
        <f t="shared" si="467"/>
        <v>8.7901445997711739E-4</v>
      </c>
      <c r="BD527" s="34">
        <f t="shared" si="468"/>
        <v>7.6648606699648337E-4</v>
      </c>
      <c r="BE527" s="34">
        <f t="shared" si="469"/>
        <v>8.4681981940299984E-4</v>
      </c>
      <c r="BF527" s="34">
        <f t="shared" si="470"/>
        <v>8.5440422500163442E-4</v>
      </c>
      <c r="BG527" s="34">
        <f t="shared" si="471"/>
        <v>2.160760755024878E-4</v>
      </c>
      <c r="BH527" s="34">
        <f t="shared" si="472"/>
        <v>7.8477594478812667E-4</v>
      </c>
      <c r="BI527" s="34">
        <f t="shared" si="473"/>
        <v>7.7045574142546808E-4</v>
      </c>
      <c r="BJ527" s="34">
        <f t="shared" si="474"/>
        <v>8.6334356238481843E-4</v>
      </c>
      <c r="BL527" s="49">
        <f t="shared" si="475"/>
        <v>1</v>
      </c>
      <c r="BM527" s="49">
        <f t="shared" si="476"/>
        <v>1.1048078443503984</v>
      </c>
      <c r="BN527" s="49">
        <f t="shared" si="477"/>
        <v>0.2819047661873274</v>
      </c>
      <c r="BO527" s="49">
        <f t="shared" si="478"/>
        <v>1.0238619833799629</v>
      </c>
      <c r="BP527" s="49">
        <f t="shared" si="479"/>
        <v>1.1263656308429406</v>
      </c>
      <c r="BU527" s="38">
        <f t="shared" si="480"/>
        <v>5.5400570617561339E-2</v>
      </c>
      <c r="BV527" s="38">
        <f t="shared" si="481"/>
        <v>6.120698499976996E-2</v>
      </c>
      <c r="BW527" s="38">
        <f t="shared" si="481"/>
        <v>1.561768490658815E-2</v>
      </c>
      <c r="BX527" s="38">
        <f t="shared" si="481"/>
        <v>5.672253811287805E-2</v>
      </c>
      <c r="BY527" s="38">
        <f t="shared" si="429"/>
        <v>6.2401298672708355E-2</v>
      </c>
    </row>
    <row r="528" spans="1:77" x14ac:dyDescent="0.25">
      <c r="A528" s="23" t="s">
        <v>1293</v>
      </c>
      <c r="B528" s="24" t="s">
        <v>1294</v>
      </c>
      <c r="C528" s="24" t="s">
        <v>1295</v>
      </c>
      <c r="D528" s="24" t="s">
        <v>133</v>
      </c>
      <c r="E528" s="25">
        <v>0.191</v>
      </c>
      <c r="F528" s="26">
        <f t="shared" si="430"/>
        <v>3.6290428301567816</v>
      </c>
      <c r="G528" s="27">
        <v>229.08676527677744</v>
      </c>
      <c r="H528" s="28">
        <f t="shared" si="431"/>
        <v>2.3600000000000003</v>
      </c>
      <c r="I528" s="27">
        <v>3.3027000000000002E-4</v>
      </c>
      <c r="J528" s="27">
        <f t="shared" si="432"/>
        <v>1.3323683039234289E-7</v>
      </c>
      <c r="K528" s="20">
        <f t="shared" si="428"/>
        <v>0.99994785999490921</v>
      </c>
      <c r="S528" s="31">
        <f t="shared" si="433"/>
        <v>4.3964005126737957</v>
      </c>
      <c r="T528" s="31">
        <f t="shared" si="434"/>
        <v>6.8336099757683897</v>
      </c>
      <c r="U528" s="31">
        <f t="shared" si="435"/>
        <v>2.8142283843204616</v>
      </c>
      <c r="V528" s="31">
        <f t="shared" si="436"/>
        <v>11.303253740133769</v>
      </c>
      <c r="W528" s="31">
        <f t="shared" si="437"/>
        <v>2.5291885103911005</v>
      </c>
      <c r="X528" s="32">
        <f t="shared" si="438"/>
        <v>86917.23394746198</v>
      </c>
      <c r="Y528" s="31">
        <f t="shared" si="439"/>
        <v>58.342546904628577</v>
      </c>
      <c r="Z528" s="31">
        <f t="shared" si="440"/>
        <v>4.1646785907646597</v>
      </c>
      <c r="AA528" s="31">
        <f t="shared" si="441"/>
        <v>11.449621596684803</v>
      </c>
      <c r="AB528" s="31">
        <f t="shared" si="442"/>
        <v>2.0436241716177128</v>
      </c>
      <c r="AD528" s="73">
        <f t="shared" si="443"/>
        <v>861.61394738265562</v>
      </c>
      <c r="AE528" s="73">
        <f t="shared" si="444"/>
        <v>22.952040494709454</v>
      </c>
      <c r="AF528" s="73">
        <f t="shared" si="445"/>
        <v>7.3167769564399035E-2</v>
      </c>
      <c r="AG528" s="73">
        <f t="shared" si="446"/>
        <v>1147.878787878788</v>
      </c>
      <c r="AH528" s="73">
        <f t="shared" si="447"/>
        <v>2341.6720678095412</v>
      </c>
      <c r="AI528" s="73">
        <f t="shared" si="448"/>
        <v>1.3270515149757649</v>
      </c>
      <c r="AJ528" s="73">
        <f t="shared" si="449"/>
        <v>399.39393939393943</v>
      </c>
      <c r="AK528" s="73">
        <f t="shared" si="450"/>
        <v>136.4073886080761</v>
      </c>
      <c r="AL528" s="73">
        <f t="shared" si="451"/>
        <v>3.5953744246957264E-4</v>
      </c>
      <c r="AM528" s="73">
        <f t="shared" si="452"/>
        <v>83.63636363636364</v>
      </c>
      <c r="AN528" s="73">
        <f t="shared" si="453"/>
        <v>0.27117252094342348</v>
      </c>
      <c r="AO528" s="73">
        <f t="shared" si="454"/>
        <v>64.242424242424249</v>
      </c>
      <c r="AP528" s="73">
        <f t="shared" si="455"/>
        <v>29.746986946564594</v>
      </c>
      <c r="AQ528" s="73">
        <f t="shared" si="456"/>
        <v>927.27272727272737</v>
      </c>
      <c r="AR528" s="73">
        <f t="shared" si="457"/>
        <v>49.637739425195697</v>
      </c>
      <c r="AS528" s="73">
        <f t="shared" si="458"/>
        <v>0.61165845333024826</v>
      </c>
      <c r="AT528" s="73">
        <f t="shared" si="459"/>
        <v>206.66666666666669</v>
      </c>
      <c r="AU528" s="73">
        <f t="shared" si="460"/>
        <v>861.61394738265562</v>
      </c>
      <c r="AV528" s="73">
        <f t="shared" si="461"/>
        <v>2341.6720678095412</v>
      </c>
      <c r="AW528" s="73">
        <f t="shared" si="462"/>
        <v>136.4073886080761</v>
      </c>
      <c r="AX528" s="73">
        <f t="shared" si="463"/>
        <v>0.27117252094342348</v>
      </c>
      <c r="AY528" s="73">
        <f t="shared" si="464"/>
        <v>29.746986946564594</v>
      </c>
      <c r="AZ528" s="73">
        <f t="shared" si="465"/>
        <v>49.637739425195697</v>
      </c>
      <c r="BA528" s="73">
        <f t="shared" si="466"/>
        <v>2829.0909090909095</v>
      </c>
      <c r="BC528" s="34">
        <f t="shared" si="467"/>
        <v>1.9000319305917567E-2</v>
      </c>
      <c r="BD528" s="34">
        <f t="shared" si="468"/>
        <v>8.3732558709359847E-2</v>
      </c>
      <c r="BE528" s="34">
        <f t="shared" si="469"/>
        <v>5.3440952321866513E-2</v>
      </c>
      <c r="BF528" s="34">
        <f t="shared" si="470"/>
        <v>4.8055262620042852E-2</v>
      </c>
      <c r="BG528" s="34">
        <f t="shared" si="471"/>
        <v>1.1085270203084157</v>
      </c>
      <c r="BH528" s="34">
        <f t="shared" si="472"/>
        <v>7.9130223031047317E-2</v>
      </c>
      <c r="BI528" s="34">
        <f t="shared" si="473"/>
        <v>0.21489839204908279</v>
      </c>
      <c r="BJ528" s="34">
        <f t="shared" si="474"/>
        <v>0.10515553448311943</v>
      </c>
      <c r="BL528" s="49">
        <f t="shared" si="475"/>
        <v>1</v>
      </c>
      <c r="BM528" s="49">
        <f t="shared" si="476"/>
        <v>0.63823383813413481</v>
      </c>
      <c r="BN528" s="49">
        <f t="shared" si="477"/>
        <v>13.238900582940165</v>
      </c>
      <c r="BO528" s="49">
        <f t="shared" si="478"/>
        <v>0.94503529153710109</v>
      </c>
      <c r="BP528" s="49">
        <f t="shared" si="479"/>
        <v>1.2558500074997094</v>
      </c>
      <c r="BU528" s="38">
        <f t="shared" si="480"/>
        <v>4.0524901217698743E-2</v>
      </c>
      <c r="BV528" s="38">
        <f t="shared" si="481"/>
        <v>2.5864363244178543E-2</v>
      </c>
      <c r="BW528" s="38">
        <f t="shared" si="481"/>
        <v>0.53650513835458447</v>
      </c>
      <c r="BX528" s="38">
        <f t="shared" si="481"/>
        <v>3.8297461836780157E-2</v>
      </c>
      <c r="BY528" s="38">
        <f t="shared" si="429"/>
        <v>5.0893197498171949E-2</v>
      </c>
    </row>
    <row r="529" spans="1:77" x14ac:dyDescent="0.25">
      <c r="A529" s="23" t="s">
        <v>1296</v>
      </c>
      <c r="B529" s="24" t="s">
        <v>1297</v>
      </c>
      <c r="C529" s="24" t="s">
        <v>77</v>
      </c>
      <c r="D529" s="24" t="s">
        <v>66</v>
      </c>
      <c r="E529" s="25">
        <v>11.6</v>
      </c>
      <c r="F529" s="26">
        <f t="shared" si="430"/>
        <v>5.9754067289650457E-2</v>
      </c>
      <c r="G529" s="27">
        <v>1513.5612484362093</v>
      </c>
      <c r="H529" s="28">
        <f t="shared" si="431"/>
        <v>3.18</v>
      </c>
      <c r="I529" s="27">
        <v>9.9267307667490856E-6</v>
      </c>
      <c r="J529" s="27">
        <f t="shared" si="432"/>
        <v>4.0046208965991454E-9</v>
      </c>
      <c r="K529" s="20">
        <f t="shared" si="428"/>
        <v>0.99994438269566532</v>
      </c>
      <c r="S529" s="31">
        <f t="shared" si="433"/>
        <v>5.1828310035960072</v>
      </c>
      <c r="T529" s="31">
        <f t="shared" si="434"/>
        <v>9.5331148203972447</v>
      </c>
      <c r="U529" s="31">
        <f t="shared" si="435"/>
        <v>3.2265241282649493</v>
      </c>
      <c r="V529" s="31">
        <f t="shared" si="436"/>
        <v>70.005444127242455</v>
      </c>
      <c r="W529" s="31">
        <f t="shared" si="437"/>
        <v>2.8765435669090547</v>
      </c>
      <c r="X529" s="32">
        <f t="shared" si="438"/>
        <v>17766885.200750731</v>
      </c>
      <c r="Y529" s="31">
        <f t="shared" si="439"/>
        <v>71.301944968218734</v>
      </c>
      <c r="Z529" s="31">
        <f t="shared" si="440"/>
        <v>4.894525124385309</v>
      </c>
      <c r="AA529" s="31">
        <f t="shared" si="441"/>
        <v>13.807701058666636</v>
      </c>
      <c r="AB529" s="31">
        <f t="shared" si="442"/>
        <v>2.0817325023613598</v>
      </c>
      <c r="AD529" s="73">
        <f t="shared" si="443"/>
        <v>730.87468940657516</v>
      </c>
      <c r="AE529" s="73">
        <f t="shared" si="444"/>
        <v>0.3779172184904746</v>
      </c>
      <c r="AF529" s="73">
        <f t="shared" si="445"/>
        <v>5.2448754622171329E-2</v>
      </c>
      <c r="AG529" s="73">
        <f t="shared" si="446"/>
        <v>1147.878787878788</v>
      </c>
      <c r="AH529" s="73">
        <f t="shared" si="447"/>
        <v>2042.4455971893651</v>
      </c>
      <c r="AI529" s="73">
        <f t="shared" si="448"/>
        <v>0.21426904988611856</v>
      </c>
      <c r="AJ529" s="73">
        <f t="shared" si="449"/>
        <v>399.39393939393943</v>
      </c>
      <c r="AK529" s="73">
        <f t="shared" si="450"/>
        <v>119.93560743135706</v>
      </c>
      <c r="AL529" s="73">
        <f t="shared" si="451"/>
        <v>1.7588901851338323E-6</v>
      </c>
      <c r="AM529" s="73">
        <f t="shared" si="452"/>
        <v>83.63636363636364</v>
      </c>
      <c r="AN529" s="73">
        <f t="shared" si="453"/>
        <v>0.22188589006148254</v>
      </c>
      <c r="AO529" s="73">
        <f t="shared" si="454"/>
        <v>64.242424242424249</v>
      </c>
      <c r="AP529" s="73">
        <f t="shared" si="455"/>
        <v>25.311268514873948</v>
      </c>
      <c r="AQ529" s="73">
        <f t="shared" si="456"/>
        <v>927.27272727272737</v>
      </c>
      <c r="AR529" s="73">
        <f t="shared" si="457"/>
        <v>41.160605296897657</v>
      </c>
      <c r="AS529" s="73">
        <f t="shared" si="458"/>
        <v>0.60046139385444319</v>
      </c>
      <c r="AT529" s="73">
        <f t="shared" si="459"/>
        <v>206.66666666666669</v>
      </c>
      <c r="AU529" s="73">
        <f t="shared" si="460"/>
        <v>730.87468940657516</v>
      </c>
      <c r="AV529" s="73">
        <f t="shared" si="461"/>
        <v>2042.4455971893651</v>
      </c>
      <c r="AW529" s="73">
        <f t="shared" si="462"/>
        <v>119.93560743135706</v>
      </c>
      <c r="AX529" s="73">
        <f t="shared" si="463"/>
        <v>0.22188589006148254</v>
      </c>
      <c r="AY529" s="73">
        <f t="shared" si="464"/>
        <v>25.311268514873948</v>
      </c>
      <c r="AZ529" s="73">
        <f t="shared" si="465"/>
        <v>41.160605296897657</v>
      </c>
      <c r="BA529" s="73">
        <f t="shared" si="466"/>
        <v>2829.0909090909095</v>
      </c>
      <c r="BC529" s="34">
        <f t="shared" si="467"/>
        <v>0.1723933983513547</v>
      </c>
      <c r="BD529" s="34">
        <f t="shared" si="468"/>
        <v>0.89583146094683586</v>
      </c>
      <c r="BE529" s="34">
        <f t="shared" si="469"/>
        <v>0.55617311227985045</v>
      </c>
      <c r="BF529" s="34">
        <f t="shared" si="470"/>
        <v>0.49589711373270556</v>
      </c>
      <c r="BG529" s="34">
        <f t="shared" si="471"/>
        <v>12.291984602132503</v>
      </c>
      <c r="BH529" s="34">
        <f t="shared" si="472"/>
        <v>0.84378381950887049</v>
      </c>
      <c r="BI529" s="34">
        <f t="shared" si="473"/>
        <v>2.3461305587623644</v>
      </c>
      <c r="BJ529" s="34">
        <f t="shared" si="474"/>
        <v>1.1270086603831624</v>
      </c>
      <c r="BL529" s="49">
        <f t="shared" si="475"/>
        <v>1</v>
      </c>
      <c r="BM529" s="49">
        <f t="shared" si="476"/>
        <v>0.62084570203865297</v>
      </c>
      <c r="BN529" s="49">
        <f t="shared" si="477"/>
        <v>13.721313816262573</v>
      </c>
      <c r="BO529" s="49">
        <f t="shared" si="478"/>
        <v>0.94190018579727663</v>
      </c>
      <c r="BP529" s="49">
        <f t="shared" si="479"/>
        <v>1.2580588085084523</v>
      </c>
      <c r="BU529" s="38">
        <f t="shared" si="480"/>
        <v>4.0177231888940956E-2</v>
      </c>
      <c r="BV529" s="38">
        <f t="shared" si="481"/>
        <v>2.4943861738059302E-2</v>
      </c>
      <c r="BW529" s="38">
        <f t="shared" si="481"/>
        <v>0.55128440701691073</v>
      </c>
      <c r="BX529" s="38">
        <f t="shared" si="481"/>
        <v>3.7842942181013757E-2</v>
      </c>
      <c r="BY529" s="38">
        <f t="shared" si="429"/>
        <v>5.0545320479368855E-2</v>
      </c>
    </row>
    <row r="530" spans="1:77" x14ac:dyDescent="0.25">
      <c r="A530" s="23" t="s">
        <v>1298</v>
      </c>
      <c r="B530" s="24" t="s">
        <v>1299</v>
      </c>
      <c r="C530" s="24" t="s">
        <v>1300</v>
      </c>
      <c r="D530" s="24" t="s">
        <v>66</v>
      </c>
      <c r="E530" s="25">
        <v>0.46200000000000002</v>
      </c>
      <c r="F530" s="26">
        <f t="shared" si="430"/>
        <v>1.5003185726405741</v>
      </c>
      <c r="G530" s="27">
        <v>15488.166189124853</v>
      </c>
      <c r="H530" s="28">
        <f t="shared" si="431"/>
        <v>4.1900000000000013</v>
      </c>
      <c r="I530" s="27">
        <v>0.29604863992598784</v>
      </c>
      <c r="J530" s="27">
        <f t="shared" si="432"/>
        <v>1.1943132111818401E-4</v>
      </c>
      <c r="K530" s="20">
        <f t="shared" si="428"/>
        <v>0.99979103989337226</v>
      </c>
      <c r="S530" s="31">
        <f t="shared" si="433"/>
        <v>5.3433761817165104</v>
      </c>
      <c r="T530" s="31">
        <f t="shared" si="434"/>
        <v>10.210606365222537</v>
      </c>
      <c r="U530" s="31">
        <f t="shared" si="435"/>
        <v>3.310691889324509</v>
      </c>
      <c r="V530" s="31">
        <f t="shared" si="436"/>
        <v>708.66345607555138</v>
      </c>
      <c r="W530" s="31">
        <f t="shared" si="437"/>
        <v>2.947454067027556</v>
      </c>
      <c r="X530" s="32">
        <f t="shared" si="438"/>
        <v>6022.1966616875006</v>
      </c>
      <c r="Y530" s="31">
        <f t="shared" si="439"/>
        <v>73.947530171831318</v>
      </c>
      <c r="Z530" s="31">
        <f t="shared" si="440"/>
        <v>5.0435190190693193</v>
      </c>
      <c r="AA530" s="31">
        <f t="shared" si="441"/>
        <v>14.28908916812591</v>
      </c>
      <c r="AB530" s="31">
        <f t="shared" si="442"/>
        <v>2.0881018372053122</v>
      </c>
      <c r="AD530" s="73">
        <f t="shared" si="443"/>
        <v>708.91508873386863</v>
      </c>
      <c r="AE530" s="73">
        <f t="shared" si="444"/>
        <v>9.4888305941331286</v>
      </c>
      <c r="AF530" s="73">
        <f t="shared" si="445"/>
        <v>4.8968688255675664E-2</v>
      </c>
      <c r="AG530" s="73">
        <f t="shared" si="446"/>
        <v>1147.878787878788</v>
      </c>
      <c r="AH530" s="73">
        <f t="shared" si="447"/>
        <v>1990.5204773811129</v>
      </c>
      <c r="AI530" s="73">
        <f t="shared" si="448"/>
        <v>2.1166605772318579E-2</v>
      </c>
      <c r="AJ530" s="73">
        <f t="shared" si="449"/>
        <v>399.39393939393943</v>
      </c>
      <c r="AK530" s="73">
        <f t="shared" si="450"/>
        <v>117.05017013137886</v>
      </c>
      <c r="AL530" s="73">
        <f t="shared" si="451"/>
        <v>5.1891364157548659E-3</v>
      </c>
      <c r="AM530" s="73">
        <f t="shared" si="452"/>
        <v>83.63636363636364</v>
      </c>
      <c r="AN530" s="73">
        <f t="shared" si="453"/>
        <v>0.21394758534362354</v>
      </c>
      <c r="AO530" s="73">
        <f t="shared" si="454"/>
        <v>64.242424242424249</v>
      </c>
      <c r="AP530" s="73">
        <f t="shared" si="455"/>
        <v>24.563531773688872</v>
      </c>
      <c r="AQ530" s="73">
        <f t="shared" si="456"/>
        <v>927.27272727272737</v>
      </c>
      <c r="AR530" s="73">
        <f t="shared" si="457"/>
        <v>39.773937068087683</v>
      </c>
      <c r="AS530" s="73">
        <f t="shared" si="458"/>
        <v>0.59862980709455416</v>
      </c>
      <c r="AT530" s="73">
        <f t="shared" si="459"/>
        <v>206.66666666666669</v>
      </c>
      <c r="AU530" s="73">
        <f t="shared" si="460"/>
        <v>708.91508873386863</v>
      </c>
      <c r="AV530" s="73">
        <f t="shared" si="461"/>
        <v>1990.5204773811129</v>
      </c>
      <c r="AW530" s="73">
        <f t="shared" si="462"/>
        <v>117.05017013137886</v>
      </c>
      <c r="AX530" s="73">
        <f t="shared" si="463"/>
        <v>0.21394758534362354</v>
      </c>
      <c r="AY530" s="73">
        <f t="shared" si="464"/>
        <v>24.563531773688872</v>
      </c>
      <c r="AZ530" s="73">
        <f t="shared" si="465"/>
        <v>39.773937068087683</v>
      </c>
      <c r="BA530" s="73">
        <f t="shared" si="466"/>
        <v>2829.0909090909095</v>
      </c>
      <c r="BC530" s="34">
        <f t="shared" si="467"/>
        <v>3.4284619959567733E-2</v>
      </c>
      <c r="BD530" s="34">
        <f t="shared" si="468"/>
        <v>0.18368595045251235</v>
      </c>
      <c r="BE530" s="34">
        <f t="shared" si="469"/>
        <v>0.11350460625431653</v>
      </c>
      <c r="BF530" s="34">
        <f t="shared" si="470"/>
        <v>0.10104786282352773</v>
      </c>
      <c r="BG530" s="34">
        <f t="shared" si="471"/>
        <v>2.5352629688899051</v>
      </c>
      <c r="BH530" s="34">
        <f t="shared" si="472"/>
        <v>0.17291513282764345</v>
      </c>
      <c r="BI530" s="34">
        <f t="shared" si="473"/>
        <v>0.48263199127092193</v>
      </c>
      <c r="BJ530" s="34">
        <f t="shared" si="474"/>
        <v>0.231134316665738</v>
      </c>
      <c r="BL530" s="49">
        <f t="shared" si="475"/>
        <v>1</v>
      </c>
      <c r="BM530" s="49">
        <f t="shared" si="476"/>
        <v>0.6179275332419093</v>
      </c>
      <c r="BN530" s="49">
        <f t="shared" si="477"/>
        <v>13.802160495368629</v>
      </c>
      <c r="BO530" s="49">
        <f t="shared" si="478"/>
        <v>0.94136286635785227</v>
      </c>
      <c r="BP530" s="49">
        <f t="shared" si="479"/>
        <v>1.2583124408608066</v>
      </c>
      <c r="BU530" s="38">
        <f t="shared" si="480"/>
        <v>4.0121944999592526E-2</v>
      </c>
      <c r="BV530" s="38">
        <f t="shared" si="481"/>
        <v>2.4792454502465769E-2</v>
      </c>
      <c r="BW530" s="38">
        <f t="shared" si="481"/>
        <v>0.5537695242707289</v>
      </c>
      <c r="BX530" s="38">
        <f t="shared" si="481"/>
        <v>3.7769309148668516E-2</v>
      </c>
      <c r="BY530" s="38">
        <f t="shared" si="429"/>
        <v>5.048594254452031E-2</v>
      </c>
    </row>
    <row r="531" spans="1:77" x14ac:dyDescent="0.25">
      <c r="A531" s="23" t="s">
        <v>1301</v>
      </c>
      <c r="B531" s="24" t="s">
        <v>1302</v>
      </c>
      <c r="C531" s="24" t="s">
        <v>94</v>
      </c>
      <c r="D531" s="24" t="s">
        <v>90</v>
      </c>
      <c r="E531" s="25">
        <v>0.63800000000000001</v>
      </c>
      <c r="F531" s="26">
        <f t="shared" si="430"/>
        <v>1.0864375870845537</v>
      </c>
      <c r="G531" s="27">
        <v>1412.5375446227545</v>
      </c>
      <c r="H531" s="28">
        <f t="shared" si="431"/>
        <v>3.15</v>
      </c>
      <c r="I531" s="27">
        <v>2.7875999999999999E-3</v>
      </c>
      <c r="J531" s="27">
        <f t="shared" si="432"/>
        <v>1.1245677427610592E-6</v>
      </c>
      <c r="K531" s="20">
        <f t="shared" si="428"/>
        <v>0.99994536644601029</v>
      </c>
      <c r="S531" s="31">
        <f t="shared" si="433"/>
        <v>5.1705969190371537</v>
      </c>
      <c r="T531" s="31">
        <f t="shared" si="434"/>
        <v>9.4835614626519611</v>
      </c>
      <c r="U531" s="31">
        <f t="shared" si="435"/>
        <v>3.2201102607294247</v>
      </c>
      <c r="V531" s="31">
        <f t="shared" si="436"/>
        <v>65.388526646498519</v>
      </c>
      <c r="W531" s="31">
        <f t="shared" si="437"/>
        <v>2.871139947412559</v>
      </c>
      <c r="X531" s="32">
        <f t="shared" si="438"/>
        <v>59102.302466268753</v>
      </c>
      <c r="Y531" s="31">
        <f t="shared" si="439"/>
        <v>71.100342444445928</v>
      </c>
      <c r="Z531" s="31">
        <f t="shared" si="440"/>
        <v>4.8831712866204091</v>
      </c>
      <c r="AA531" s="31">
        <f t="shared" si="441"/>
        <v>13.77101765960291</v>
      </c>
      <c r="AB531" s="31">
        <f t="shared" si="442"/>
        <v>2.0812305351876668</v>
      </c>
      <c r="AD531" s="73">
        <f t="shared" si="443"/>
        <v>732.60400284797004</v>
      </c>
      <c r="AE531" s="73">
        <f t="shared" si="444"/>
        <v>6.8712221543722656</v>
      </c>
      <c r="AF531" s="73">
        <f t="shared" si="445"/>
        <v>5.2722809038470785E-2</v>
      </c>
      <c r="AG531" s="73">
        <f t="shared" si="446"/>
        <v>1147.878787878788</v>
      </c>
      <c r="AH531" s="73">
        <f t="shared" si="447"/>
        <v>2046.5137732604292</v>
      </c>
      <c r="AI531" s="73">
        <f t="shared" si="448"/>
        <v>0.22939804227571217</v>
      </c>
      <c r="AJ531" s="73">
        <f t="shared" si="449"/>
        <v>399.39393939393943</v>
      </c>
      <c r="AK531" s="73">
        <f t="shared" si="450"/>
        <v>120.16133184692384</v>
      </c>
      <c r="AL531" s="73">
        <f t="shared" si="451"/>
        <v>5.2874420616413713E-4</v>
      </c>
      <c r="AM531" s="73">
        <f t="shared" si="452"/>
        <v>83.63636363636364</v>
      </c>
      <c r="AN531" s="73">
        <f t="shared" si="453"/>
        <v>0.22251503970954395</v>
      </c>
      <c r="AO531" s="73">
        <f t="shared" si="454"/>
        <v>64.242424242424249</v>
      </c>
      <c r="AP531" s="73">
        <f t="shared" si="455"/>
        <v>25.370119621966815</v>
      </c>
      <c r="AQ531" s="73">
        <f t="shared" si="456"/>
        <v>927.27272727272737</v>
      </c>
      <c r="AR531" s="73">
        <f t="shared" si="457"/>
        <v>41.27024940215793</v>
      </c>
      <c r="AS531" s="73">
        <f t="shared" si="458"/>
        <v>0.60060621774765877</v>
      </c>
      <c r="AT531" s="73">
        <f t="shared" si="459"/>
        <v>206.66666666666669</v>
      </c>
      <c r="AU531" s="73">
        <f t="shared" si="460"/>
        <v>732.60400284797004</v>
      </c>
      <c r="AV531" s="73">
        <f t="shared" si="461"/>
        <v>2046.5137732604292</v>
      </c>
      <c r="AW531" s="73">
        <f t="shared" si="462"/>
        <v>120.16133184692384</v>
      </c>
      <c r="AX531" s="73">
        <f t="shared" si="463"/>
        <v>0.22251503970954395</v>
      </c>
      <c r="AY531" s="73">
        <f t="shared" si="464"/>
        <v>25.370119621966815</v>
      </c>
      <c r="AZ531" s="73">
        <f t="shared" si="465"/>
        <v>41.27024940215793</v>
      </c>
      <c r="BA531" s="73">
        <f t="shared" si="466"/>
        <v>2829.0909090909095</v>
      </c>
      <c r="BC531" s="34">
        <f t="shared" si="467"/>
        <v>4.5822498736437706E-2</v>
      </c>
      <c r="BD531" s="34">
        <f t="shared" si="468"/>
        <v>0.23755087418003754</v>
      </c>
      <c r="BE531" s="34">
        <f t="shared" si="469"/>
        <v>0.14753696062458452</v>
      </c>
      <c r="BF531" s="34">
        <f t="shared" si="470"/>
        <v>0.13156222770104112</v>
      </c>
      <c r="BG531" s="34">
        <f t="shared" si="471"/>
        <v>3.2579953518209122</v>
      </c>
      <c r="BH531" s="34">
        <f t="shared" si="472"/>
        <v>0.22375911011097258</v>
      </c>
      <c r="BI531" s="34">
        <f t="shared" si="473"/>
        <v>0.62197089271233807</v>
      </c>
      <c r="BJ531" s="34">
        <f t="shared" si="474"/>
        <v>0.29884766833687376</v>
      </c>
      <c r="BL531" s="49">
        <f t="shared" si="475"/>
        <v>1</v>
      </c>
      <c r="BM531" s="49">
        <f t="shared" si="476"/>
        <v>0.621075216556634</v>
      </c>
      <c r="BN531" s="49">
        <f t="shared" si="477"/>
        <v>13.714937328968567</v>
      </c>
      <c r="BO531" s="49">
        <f t="shared" si="478"/>
        <v>0.94194185091227101</v>
      </c>
      <c r="BP531" s="49">
        <f t="shared" si="479"/>
        <v>1.2580364916290729</v>
      </c>
      <c r="BU531" s="38">
        <f t="shared" si="480"/>
        <v>4.0181648912447222E-2</v>
      </c>
      <c r="BV531" s="38">
        <f t="shared" si="481"/>
        <v>2.4955826299900796E-2</v>
      </c>
      <c r="BW531" s="38">
        <f t="shared" si="481"/>
        <v>0.55108879660883159</v>
      </c>
      <c r="BX531" s="38">
        <f t="shared" si="481"/>
        <v>3.7848776749297576E-2</v>
      </c>
      <c r="BY531" s="38">
        <f t="shared" si="429"/>
        <v>5.0549980625686261E-2</v>
      </c>
    </row>
    <row r="532" spans="1:77" x14ac:dyDescent="0.25">
      <c r="A532" s="23" t="s">
        <v>1303</v>
      </c>
      <c r="B532" s="24" t="s">
        <v>1304</v>
      </c>
      <c r="C532" s="24" t="s">
        <v>1305</v>
      </c>
      <c r="D532" s="24" t="s">
        <v>66</v>
      </c>
      <c r="E532" s="25">
        <v>2.87E-2</v>
      </c>
      <c r="F532" s="26">
        <f t="shared" si="430"/>
        <v>24.151469705921439</v>
      </c>
      <c r="G532" s="27">
        <v>0.48977881936844614</v>
      </c>
      <c r="H532" s="28">
        <f t="shared" si="431"/>
        <v>-0.31000000000000005</v>
      </c>
      <c r="I532" s="27">
        <v>0.505</v>
      </c>
      <c r="J532" s="27">
        <f t="shared" si="432"/>
        <v>2.0372604035526434E-4</v>
      </c>
      <c r="K532" s="20">
        <f t="shared" si="428"/>
        <v>0.99405716828252044</v>
      </c>
      <c r="S532" s="31">
        <f t="shared" si="433"/>
        <v>0.9055346964111991</v>
      </c>
      <c r="T532" s="31">
        <f t="shared" si="434"/>
        <v>0.83395433729508817</v>
      </c>
      <c r="U532" s="31">
        <f t="shared" si="435"/>
        <v>0.98409954860021731</v>
      </c>
      <c r="V532" s="31">
        <f t="shared" si="436"/>
        <v>0.8560677532740244</v>
      </c>
      <c r="W532" s="31">
        <f t="shared" si="437"/>
        <v>0.98732320010466634</v>
      </c>
      <c r="X532" s="32">
        <f t="shared" si="438"/>
        <v>4.8060330698646592</v>
      </c>
      <c r="Y532" s="31">
        <f t="shared" si="439"/>
        <v>0.81741248813841605</v>
      </c>
      <c r="Z532" s="31">
        <f t="shared" si="440"/>
        <v>0.92498182831285491</v>
      </c>
      <c r="AA532" s="31">
        <f t="shared" si="441"/>
        <v>0.98240411099158331</v>
      </c>
      <c r="AB532" s="31">
        <f t="shared" si="442"/>
        <v>0.95403435718740004</v>
      </c>
      <c r="AD532" s="73">
        <f t="shared" si="443"/>
        <v>4183.163842327127</v>
      </c>
      <c r="AE532" s="73">
        <f t="shared" si="444"/>
        <v>152.74702907628941</v>
      </c>
      <c r="AF532" s="73">
        <f t="shared" si="445"/>
        <v>0.59955321009749596</v>
      </c>
      <c r="AG532" s="73">
        <f t="shared" si="446"/>
        <v>1147.878787878788</v>
      </c>
      <c r="AH532" s="73">
        <f t="shared" si="447"/>
        <v>6696.4770072027895</v>
      </c>
      <c r="AI532" s="73">
        <f t="shared" si="448"/>
        <v>17.521977603563055</v>
      </c>
      <c r="AJ532" s="73">
        <f t="shared" si="449"/>
        <v>399.39393939393943</v>
      </c>
      <c r="AK532" s="73">
        <f t="shared" si="450"/>
        <v>349.4296497473436</v>
      </c>
      <c r="AL532" s="73">
        <f t="shared" si="451"/>
        <v>6.5022440640176491</v>
      </c>
      <c r="AM532" s="73">
        <f t="shared" si="452"/>
        <v>83.63636363636364</v>
      </c>
      <c r="AN532" s="73">
        <f t="shared" si="453"/>
        <v>19.35484929820284</v>
      </c>
      <c r="AO532" s="73">
        <f t="shared" si="454"/>
        <v>64.242424242424249</v>
      </c>
      <c r="AP532" s="73">
        <f t="shared" si="455"/>
        <v>133.93413349760576</v>
      </c>
      <c r="AQ532" s="73">
        <f t="shared" si="456"/>
        <v>927.27272727272737</v>
      </c>
      <c r="AR532" s="73">
        <f t="shared" si="457"/>
        <v>578.51278000016691</v>
      </c>
      <c r="AS532" s="73">
        <f t="shared" si="458"/>
        <v>1.3102253504634152</v>
      </c>
      <c r="AT532" s="73">
        <f t="shared" si="459"/>
        <v>206.66666666666669</v>
      </c>
      <c r="AU532" s="73">
        <f t="shared" si="460"/>
        <v>4183.163842327127</v>
      </c>
      <c r="AV532" s="73">
        <f t="shared" si="461"/>
        <v>6696.4770072027895</v>
      </c>
      <c r="AW532" s="73">
        <f t="shared" si="462"/>
        <v>349.4296497473436</v>
      </c>
      <c r="AX532" s="73">
        <f t="shared" si="463"/>
        <v>19.35484929820284</v>
      </c>
      <c r="AY532" s="73">
        <f t="shared" si="464"/>
        <v>133.93413349760576</v>
      </c>
      <c r="AZ532" s="73">
        <f t="shared" si="465"/>
        <v>578.51278000016691</v>
      </c>
      <c r="BA532" s="73">
        <f t="shared" si="466"/>
        <v>2829.0909090909095</v>
      </c>
      <c r="BC532" s="34">
        <f t="shared" si="467"/>
        <v>1.3986650966913499E-2</v>
      </c>
      <c r="BD532" s="34">
        <f t="shared" si="468"/>
        <v>1.269890961255318E-2</v>
      </c>
      <c r="BE532" s="34">
        <f t="shared" si="469"/>
        <v>1.3728335390062379E-2</v>
      </c>
      <c r="BF532" s="34">
        <f t="shared" si="470"/>
        <v>1.3557072764438878E-2</v>
      </c>
      <c r="BG532" s="34">
        <f t="shared" si="471"/>
        <v>1.1432863167588347E-2</v>
      </c>
      <c r="BH532" s="34">
        <f t="shared" si="472"/>
        <v>1.2937397983349409E-2</v>
      </c>
      <c r="BI532" s="34">
        <f t="shared" si="473"/>
        <v>1.3709493919422661E-2</v>
      </c>
      <c r="BJ532" s="34">
        <f t="shared" si="474"/>
        <v>1.437002118020129E-2</v>
      </c>
      <c r="BL532" s="49">
        <f t="shared" si="475"/>
        <v>1</v>
      </c>
      <c r="BM532" s="49">
        <f t="shared" si="476"/>
        <v>1.081064107779111</v>
      </c>
      <c r="BN532" s="49">
        <f t="shared" si="477"/>
        <v>0.90030274381090836</v>
      </c>
      <c r="BO532" s="49">
        <f t="shared" si="478"/>
        <v>1.0187802242926809</v>
      </c>
      <c r="BP532" s="49">
        <f t="shared" si="479"/>
        <v>1.1315948863826999</v>
      </c>
      <c r="BU532" s="38">
        <f t="shared" si="480"/>
        <v>5.4493568260574728E-2</v>
      </c>
      <c r="BV532" s="38">
        <f t="shared" si="481"/>
        <v>5.8911040751318297E-2</v>
      </c>
      <c r="BW532" s="38">
        <f t="shared" si="481"/>
        <v>4.9060709025042455E-2</v>
      </c>
      <c r="BX532" s="38">
        <f t="shared" si="481"/>
        <v>5.5516969695016835E-2</v>
      </c>
      <c r="BY532" s="38">
        <f t="shared" si="429"/>
        <v>6.1664643184412962E-2</v>
      </c>
    </row>
    <row r="533" spans="1:77" x14ac:dyDescent="0.25">
      <c r="A533" s="23" t="s">
        <v>1306</v>
      </c>
      <c r="B533" s="24" t="s">
        <v>1307</v>
      </c>
      <c r="C533" s="24" t="s">
        <v>1257</v>
      </c>
      <c r="D533" s="24" t="s">
        <v>66</v>
      </c>
      <c r="E533" s="25">
        <v>3.6200000000000003E-2</v>
      </c>
      <c r="F533" s="26">
        <f t="shared" si="430"/>
        <v>19.147712170164233</v>
      </c>
      <c r="G533" s="27">
        <v>0.28840315031266056</v>
      </c>
      <c r="H533" s="28">
        <f t="shared" si="431"/>
        <v>-0.54</v>
      </c>
      <c r="I533" s="27">
        <v>1.6867E-2</v>
      </c>
      <c r="J533" s="27">
        <f t="shared" si="432"/>
        <v>6.8044497478658292E-6</v>
      </c>
      <c r="K533" s="20">
        <f t="shared" si="428"/>
        <v>0.98997458401477922</v>
      </c>
      <c r="S533" s="31">
        <f t="shared" si="433"/>
        <v>0.89129073653555879</v>
      </c>
      <c r="T533" s="31">
        <f t="shared" si="434"/>
        <v>0.8194737352738567</v>
      </c>
      <c r="U533" s="31">
        <f t="shared" si="435"/>
        <v>0.97663197949979252</v>
      </c>
      <c r="V533" s="31">
        <f t="shared" si="436"/>
        <v>0.84686461765768462</v>
      </c>
      <c r="W533" s="31">
        <f t="shared" si="437"/>
        <v>0.98103184753790562</v>
      </c>
      <c r="X533" s="32">
        <f t="shared" si="438"/>
        <v>142.52071541916175</v>
      </c>
      <c r="Y533" s="31">
        <f t="shared" si="439"/>
        <v>0.58268971459263919</v>
      </c>
      <c r="Z533" s="31">
        <f t="shared" si="440"/>
        <v>0.91176272648469847</v>
      </c>
      <c r="AA533" s="31">
        <f t="shared" si="441"/>
        <v>0.93969418350561695</v>
      </c>
      <c r="AB533" s="31">
        <f t="shared" si="442"/>
        <v>0.92939858429971589</v>
      </c>
      <c r="AD533" s="73">
        <f t="shared" si="443"/>
        <v>4250.016122375434</v>
      </c>
      <c r="AE533" s="73">
        <f t="shared" si="444"/>
        <v>121.1005451516438</v>
      </c>
      <c r="AF533" s="73">
        <f t="shared" si="445"/>
        <v>0.61014768195457414</v>
      </c>
      <c r="AG533" s="73">
        <f t="shared" si="446"/>
        <v>1147.878787878788</v>
      </c>
      <c r="AH533" s="73">
        <f t="shared" si="447"/>
        <v>6747.6799227639867</v>
      </c>
      <c r="AI533" s="73">
        <f t="shared" si="448"/>
        <v>17.71239426850541</v>
      </c>
      <c r="AJ533" s="73">
        <f t="shared" si="449"/>
        <v>399.39393939393943</v>
      </c>
      <c r="AK533" s="73">
        <f t="shared" si="450"/>
        <v>351.67054042725118</v>
      </c>
      <c r="AL533" s="73">
        <f t="shared" si="451"/>
        <v>0.21926637056298745</v>
      </c>
      <c r="AM533" s="73">
        <f t="shared" si="452"/>
        <v>83.63636363636364</v>
      </c>
      <c r="AN533" s="73">
        <f t="shared" si="453"/>
        <v>27.151492683286016</v>
      </c>
      <c r="AO533" s="73">
        <f t="shared" si="454"/>
        <v>64.242424242424249</v>
      </c>
      <c r="AP533" s="73">
        <f t="shared" si="455"/>
        <v>135.87596430242149</v>
      </c>
      <c r="AQ533" s="73">
        <f t="shared" si="456"/>
        <v>927.27272727272737</v>
      </c>
      <c r="AR533" s="73">
        <f t="shared" si="457"/>
        <v>604.80669488994033</v>
      </c>
      <c r="AS533" s="73">
        <f t="shared" si="458"/>
        <v>1.3449557822834981</v>
      </c>
      <c r="AT533" s="73">
        <f t="shared" si="459"/>
        <v>206.66666666666669</v>
      </c>
      <c r="AU533" s="73">
        <f t="shared" si="460"/>
        <v>4250.016122375434</v>
      </c>
      <c r="AV533" s="73">
        <f t="shared" si="461"/>
        <v>6747.6799227639867</v>
      </c>
      <c r="AW533" s="73">
        <f t="shared" si="462"/>
        <v>351.67054042725118</v>
      </c>
      <c r="AX533" s="73">
        <f t="shared" si="463"/>
        <v>27.151492683286016</v>
      </c>
      <c r="AY533" s="73">
        <f t="shared" si="464"/>
        <v>135.87596430242149</v>
      </c>
      <c r="AZ533" s="73">
        <f t="shared" si="465"/>
        <v>604.80669488994033</v>
      </c>
      <c r="BA533" s="73">
        <f t="shared" si="466"/>
        <v>2829.0909090909095</v>
      </c>
      <c r="BC533" s="34">
        <f t="shared" si="467"/>
        <v>1.8274435566879927E-2</v>
      </c>
      <c r="BD533" s="34">
        <f t="shared" si="468"/>
        <v>1.6309918612872631E-2</v>
      </c>
      <c r="BE533" s="34">
        <f t="shared" si="469"/>
        <v>1.7800672118089722E-2</v>
      </c>
      <c r="BF533" s="34">
        <f t="shared" si="470"/>
        <v>1.791663227743355E-2</v>
      </c>
      <c r="BG533" s="34">
        <f t="shared" si="471"/>
        <v>1.0648325644806842E-2</v>
      </c>
      <c r="BH533" s="34">
        <f t="shared" si="472"/>
        <v>1.6661949197427389E-2</v>
      </c>
      <c r="BI533" s="34">
        <f t="shared" si="473"/>
        <v>1.7134277979763024E-2</v>
      </c>
      <c r="BJ533" s="34">
        <f t="shared" si="474"/>
        <v>1.8435876995308072E-2</v>
      </c>
      <c r="BL533" s="49">
        <f t="shared" si="475"/>
        <v>1</v>
      </c>
      <c r="BM533" s="49">
        <f t="shared" si="476"/>
        <v>1.0914016520009187</v>
      </c>
      <c r="BN533" s="49">
        <f t="shared" si="477"/>
        <v>0.65287423546078471</v>
      </c>
      <c r="BO533" s="49">
        <f t="shared" si="478"/>
        <v>1.0215838345310269</v>
      </c>
      <c r="BP533" s="49">
        <f t="shared" si="479"/>
        <v>1.130347577624178</v>
      </c>
      <c r="BU533" s="38">
        <f t="shared" si="480"/>
        <v>5.4814285949503279E-2</v>
      </c>
      <c r="BV533" s="38">
        <f t="shared" si="481"/>
        <v>5.9824402238538625E-2</v>
      </c>
      <c r="BW533" s="38">
        <f t="shared" si="481"/>
        <v>3.5786835031610786E-2</v>
      </c>
      <c r="BX533" s="38">
        <f t="shared" si="481"/>
        <v>5.599738842737375E-2</v>
      </c>
      <c r="BY533" s="38">
        <f t="shared" si="429"/>
        <v>6.1959195342220046E-2</v>
      </c>
    </row>
    <row r="534" spans="1:77" x14ac:dyDescent="0.25">
      <c r="A534" s="23" t="s">
        <v>1308</v>
      </c>
      <c r="B534" s="24" t="s">
        <v>1309</v>
      </c>
      <c r="C534" s="24" t="s">
        <v>365</v>
      </c>
      <c r="D534" s="24" t="s">
        <v>66</v>
      </c>
      <c r="E534" s="25">
        <v>7.6200000000000004E-2</v>
      </c>
      <c r="F534" s="26">
        <f t="shared" si="430"/>
        <v>9.0964196923877321</v>
      </c>
      <c r="G534" s="27">
        <v>0.67608297539198181</v>
      </c>
      <c r="H534" s="28">
        <f t="shared" si="431"/>
        <v>-0.16999999999999998</v>
      </c>
      <c r="I534" s="27">
        <v>1.01E-2</v>
      </c>
      <c r="J534" s="27">
        <f t="shared" si="432"/>
        <v>4.0745208071052865E-6</v>
      </c>
      <c r="K534" s="20">
        <f t="shared" si="428"/>
        <v>0.99567765361772242</v>
      </c>
      <c r="S534" s="31">
        <f t="shared" si="433"/>
        <v>0.9186319982306671</v>
      </c>
      <c r="T534" s="31">
        <f t="shared" si="434"/>
        <v>0.84731179316713434</v>
      </c>
      <c r="U534" s="31">
        <f t="shared" si="435"/>
        <v>0.99096596827704153</v>
      </c>
      <c r="V534" s="31">
        <f t="shared" si="436"/>
        <v>0.86458210072131847</v>
      </c>
      <c r="W534" s="31">
        <f t="shared" si="437"/>
        <v>0.99310809027137281</v>
      </c>
      <c r="X534" s="32">
        <f t="shared" si="438"/>
        <v>242.42216820941786</v>
      </c>
      <c r="Y534" s="31">
        <f t="shared" si="439"/>
        <v>1.0332397606014045</v>
      </c>
      <c r="Z534" s="31">
        <f t="shared" si="440"/>
        <v>0.93713677454530919</v>
      </c>
      <c r="AA534" s="31">
        <f t="shared" si="441"/>
        <v>1.021675831486103</v>
      </c>
      <c r="AB534" s="31">
        <f t="shared" si="442"/>
        <v>0.97591193964031109</v>
      </c>
      <c r="AD534" s="73">
        <f t="shared" si="443"/>
        <v>4123.5228114151096</v>
      </c>
      <c r="AE534" s="73">
        <f t="shared" si="444"/>
        <v>57.530705177027627</v>
      </c>
      <c r="AF534" s="73">
        <f t="shared" si="445"/>
        <v>0.59010154707167373</v>
      </c>
      <c r="AG534" s="73">
        <f t="shared" si="446"/>
        <v>1147.878787878788</v>
      </c>
      <c r="AH534" s="73">
        <f t="shared" si="447"/>
        <v>6650.0770066380846</v>
      </c>
      <c r="AI534" s="73">
        <f t="shared" si="448"/>
        <v>17.349422324942353</v>
      </c>
      <c r="AJ534" s="73">
        <f t="shared" si="449"/>
        <v>399.39393939393943</v>
      </c>
      <c r="AK534" s="73">
        <f t="shared" si="450"/>
        <v>347.39420953234469</v>
      </c>
      <c r="AL534" s="73">
        <f t="shared" si="451"/>
        <v>0.12890735294886271</v>
      </c>
      <c r="AM534" s="73">
        <f t="shared" si="452"/>
        <v>83.63636363636364</v>
      </c>
      <c r="AN534" s="73">
        <f t="shared" si="453"/>
        <v>15.31193061441944</v>
      </c>
      <c r="AO534" s="73">
        <f t="shared" si="454"/>
        <v>64.242424242424249</v>
      </c>
      <c r="AP534" s="73">
        <f t="shared" si="455"/>
        <v>132.19696744503716</v>
      </c>
      <c r="AQ534" s="73">
        <f t="shared" si="456"/>
        <v>927.27272727272737</v>
      </c>
      <c r="AR534" s="73">
        <f t="shared" si="457"/>
        <v>556.27559722798821</v>
      </c>
      <c r="AS534" s="73">
        <f t="shared" si="458"/>
        <v>1.2808532709013776</v>
      </c>
      <c r="AT534" s="73">
        <f t="shared" si="459"/>
        <v>206.66666666666669</v>
      </c>
      <c r="AU534" s="73">
        <f t="shared" si="460"/>
        <v>4123.5228114151096</v>
      </c>
      <c r="AV534" s="73">
        <f t="shared" si="461"/>
        <v>6650.0770066380846</v>
      </c>
      <c r="AW534" s="73">
        <f t="shared" si="462"/>
        <v>347.39420953234469</v>
      </c>
      <c r="AX534" s="73">
        <f t="shared" si="463"/>
        <v>15.31193061441944</v>
      </c>
      <c r="AY534" s="73">
        <f t="shared" si="464"/>
        <v>132.19696744503716</v>
      </c>
      <c r="AZ534" s="73">
        <f t="shared" si="465"/>
        <v>556.27559722798821</v>
      </c>
      <c r="BA534" s="73">
        <f t="shared" si="466"/>
        <v>2829.0909090909095</v>
      </c>
      <c r="BC534" s="34">
        <f t="shared" si="467"/>
        <v>3.5704313124081004E-2</v>
      </c>
      <c r="BD534" s="34">
        <f t="shared" si="468"/>
        <v>3.2843272580873481E-2</v>
      </c>
      <c r="BE534" s="34">
        <f t="shared" si="469"/>
        <v>3.5289691756567043E-2</v>
      </c>
      <c r="BF534" s="34">
        <f t="shared" si="470"/>
        <v>3.5445089633774567E-2</v>
      </c>
      <c r="BG534" s="34">
        <f t="shared" si="471"/>
        <v>3.6891115944763048E-2</v>
      </c>
      <c r="BH534" s="34">
        <f t="shared" si="472"/>
        <v>3.3459824838457018E-2</v>
      </c>
      <c r="BI534" s="34">
        <f t="shared" si="473"/>
        <v>3.6394433736761968E-2</v>
      </c>
      <c r="BJ534" s="34">
        <f t="shared" si="474"/>
        <v>3.7292743595468004E-2</v>
      </c>
      <c r="BL534" s="49">
        <f t="shared" si="475"/>
        <v>1</v>
      </c>
      <c r="BM534" s="49">
        <f t="shared" si="476"/>
        <v>1.0744876799249978</v>
      </c>
      <c r="BN534" s="49">
        <f t="shared" si="477"/>
        <v>1.1232472602698811</v>
      </c>
      <c r="BO534" s="49">
        <f t="shared" si="478"/>
        <v>1.0187725585526026</v>
      </c>
      <c r="BP534" s="49">
        <f t="shared" si="479"/>
        <v>1.1354758726810221</v>
      </c>
      <c r="BU534" s="38">
        <f t="shared" si="480"/>
        <v>5.4084937927732245E-2</v>
      </c>
      <c r="BV534" s="38">
        <f t="shared" si="481"/>
        <v>5.8113599472856541E-2</v>
      </c>
      <c r="BW534" s="38">
        <f t="shared" si="481"/>
        <v>6.0750758349191823E-2</v>
      </c>
      <c r="BX534" s="38">
        <f t="shared" si="481"/>
        <v>5.5100250591794478E-2</v>
      </c>
      <c r="BY534" s="38">
        <f t="shared" si="429"/>
        <v>6.1412142092390681E-2</v>
      </c>
    </row>
    <row r="535" spans="1:77" x14ac:dyDescent="0.25">
      <c r="A535" s="23" t="s">
        <v>1310</v>
      </c>
      <c r="B535" s="24" t="s">
        <v>1311</v>
      </c>
      <c r="C535" s="24" t="s">
        <v>371</v>
      </c>
      <c r="D535" s="24" t="s">
        <v>962</v>
      </c>
      <c r="E535" s="25">
        <v>1.05</v>
      </c>
      <c r="F535" s="26">
        <f t="shared" si="430"/>
        <v>0.6601401719618526</v>
      </c>
      <c r="G535" s="27">
        <v>81283.051616410012</v>
      </c>
      <c r="H535" s="28">
        <f t="shared" si="431"/>
        <v>4.91</v>
      </c>
      <c r="I535" s="27">
        <v>5.7165999999999998E-4</v>
      </c>
      <c r="J535" s="27">
        <f t="shared" si="432"/>
        <v>2.3061787768215924E-7</v>
      </c>
      <c r="K535" s="20">
        <f t="shared" si="428"/>
        <v>0.99906170629815261</v>
      </c>
      <c r="S535" s="31">
        <f t="shared" si="433"/>
        <v>5.3580230703197378</v>
      </c>
      <c r="T535" s="31">
        <f t="shared" si="434"/>
        <v>10.275047544109411</v>
      </c>
      <c r="U535" s="31">
        <f t="shared" si="435"/>
        <v>3.3183706987079775</v>
      </c>
      <c r="V535" s="31">
        <f t="shared" si="436"/>
        <v>3715.5771328271185</v>
      </c>
      <c r="W535" s="31">
        <f t="shared" si="437"/>
        <v>2.9539233874281674</v>
      </c>
      <c r="X535" s="32">
        <f t="shared" si="438"/>
        <v>16349801.676640891</v>
      </c>
      <c r="Y535" s="31">
        <f t="shared" si="439"/>
        <v>74.188892710534134</v>
      </c>
      <c r="Z535" s="31">
        <f t="shared" si="440"/>
        <v>5.0571120587578715</v>
      </c>
      <c r="AA535" s="31">
        <f t="shared" si="441"/>
        <v>14.33300726081927</v>
      </c>
      <c r="AB535" s="31">
        <f t="shared" si="442"/>
        <v>2.0886634924271168</v>
      </c>
      <c r="AD535" s="73">
        <f t="shared" si="443"/>
        <v>706.97717241705584</v>
      </c>
      <c r="AE535" s="73">
        <f t="shared" si="444"/>
        <v>4.1750854614185764</v>
      </c>
      <c r="AF535" s="73">
        <f t="shared" si="445"/>
        <v>4.8661575321531758E-2</v>
      </c>
      <c r="AG535" s="73">
        <f t="shared" si="446"/>
        <v>1147.878787878788</v>
      </c>
      <c r="AH535" s="73">
        <f t="shared" si="447"/>
        <v>1985.9143532595217</v>
      </c>
      <c r="AI535" s="73">
        <f t="shared" si="448"/>
        <v>4.0370578953872393E-3</v>
      </c>
      <c r="AJ535" s="73">
        <f t="shared" si="449"/>
        <v>399.39393939393943</v>
      </c>
      <c r="AK535" s="73">
        <f t="shared" si="450"/>
        <v>116.79382121699986</v>
      </c>
      <c r="AL535" s="73">
        <f t="shared" si="451"/>
        <v>1.9113381689911965E-6</v>
      </c>
      <c r="AM535" s="73">
        <f t="shared" si="452"/>
        <v>83.63636363636364</v>
      </c>
      <c r="AN535" s="73">
        <f t="shared" si="453"/>
        <v>0.21325153866518942</v>
      </c>
      <c r="AO535" s="73">
        <f t="shared" si="454"/>
        <v>64.242424242424249</v>
      </c>
      <c r="AP535" s="73">
        <f t="shared" si="455"/>
        <v>24.497507319729518</v>
      </c>
      <c r="AQ535" s="73">
        <f t="shared" si="456"/>
        <v>927.27272727272737</v>
      </c>
      <c r="AR535" s="73">
        <f t="shared" si="457"/>
        <v>39.652064845242222</v>
      </c>
      <c r="AS535" s="73">
        <f t="shared" si="458"/>
        <v>0.59846883163905273</v>
      </c>
      <c r="AT535" s="73">
        <f t="shared" si="459"/>
        <v>206.66666666666669</v>
      </c>
      <c r="AU535" s="73">
        <f t="shared" si="460"/>
        <v>706.97717241705584</v>
      </c>
      <c r="AV535" s="73">
        <f t="shared" si="461"/>
        <v>1985.9143532595217</v>
      </c>
      <c r="AW535" s="73">
        <f t="shared" si="462"/>
        <v>116.79382121699986</v>
      </c>
      <c r="AX535" s="73">
        <f t="shared" si="463"/>
        <v>0.21325153866518942</v>
      </c>
      <c r="AY535" s="73">
        <f t="shared" si="464"/>
        <v>24.497507319729518</v>
      </c>
      <c r="AZ535" s="73">
        <f t="shared" si="465"/>
        <v>39.652064845242222</v>
      </c>
      <c r="BA535" s="73">
        <f t="shared" si="466"/>
        <v>2829.0909090909095</v>
      </c>
      <c r="BC535" s="34">
        <f t="shared" si="467"/>
        <v>6.3896918459771357E-2</v>
      </c>
      <c r="BD535" s="34">
        <f t="shared" si="468"/>
        <v>0.34327789803244324</v>
      </c>
      <c r="BE535" s="34">
        <f t="shared" si="469"/>
        <v>0.21203323092374923</v>
      </c>
      <c r="BF535" s="34">
        <f t="shared" si="470"/>
        <v>0.18874659873405933</v>
      </c>
      <c r="BG535" s="34">
        <f t="shared" si="471"/>
        <v>4.7404416281457262</v>
      </c>
      <c r="BH535" s="34">
        <f t="shared" si="472"/>
        <v>0.32313387686037814</v>
      </c>
      <c r="BI535" s="34">
        <f t="shared" si="473"/>
        <v>0.90221781776841858</v>
      </c>
      <c r="BJ535" s="34">
        <f t="shared" si="474"/>
        <v>0.43195939462704097</v>
      </c>
      <c r="BL535" s="49">
        <f t="shared" si="475"/>
        <v>1</v>
      </c>
      <c r="BM535" s="49">
        <f t="shared" si="476"/>
        <v>0.61767224787571362</v>
      </c>
      <c r="BN535" s="49">
        <f t="shared" si="477"/>
        <v>13.80934122271311</v>
      </c>
      <c r="BO535" s="49">
        <f t="shared" si="478"/>
        <v>0.94131861885800383</v>
      </c>
      <c r="BP535" s="49">
        <f t="shared" si="479"/>
        <v>1.2583373328224483</v>
      </c>
      <c r="BU535" s="38">
        <f t="shared" si="480"/>
        <v>4.0116977651147412E-2</v>
      </c>
      <c r="BV535" s="38">
        <f t="shared" si="481"/>
        <v>2.4779143763763986E-2</v>
      </c>
      <c r="BW535" s="38">
        <f t="shared" si="481"/>
        <v>0.55398903320865056</v>
      </c>
      <c r="BX535" s="38">
        <f t="shared" si="481"/>
        <v>3.7762857995335491E-2</v>
      </c>
      <c r="BY535" s="38">
        <f t="shared" si="429"/>
        <v>5.0480690658442601E-2</v>
      </c>
    </row>
    <row r="536" spans="1:77" x14ac:dyDescent="0.25">
      <c r="A536" s="23" t="s">
        <v>1312</v>
      </c>
      <c r="B536" s="24" t="s">
        <v>1313</v>
      </c>
      <c r="C536" s="24" t="s">
        <v>65</v>
      </c>
      <c r="D536" s="24" t="s">
        <v>66</v>
      </c>
      <c r="E536" s="25">
        <v>0.43</v>
      </c>
      <c r="F536" s="26">
        <f t="shared" si="430"/>
        <v>1.61197018734871</v>
      </c>
      <c r="G536" s="27">
        <v>10232.929922807549</v>
      </c>
      <c r="H536" s="28">
        <f t="shared" si="431"/>
        <v>4.0100000000000007</v>
      </c>
      <c r="I536" s="27">
        <v>3.7661183990584701E-8</v>
      </c>
      <c r="J536" s="27">
        <f t="shared" si="432"/>
        <v>1.5193195820778009E-11</v>
      </c>
      <c r="K536" s="20">
        <f t="shared" si="428"/>
        <v>0.99984925557913207</v>
      </c>
      <c r="S536" s="31">
        <f t="shared" si="433"/>
        <v>5.3341328797062282</v>
      </c>
      <c r="T536" s="31">
        <f t="shared" si="434"/>
        <v>10.170173871476882</v>
      </c>
      <c r="U536" s="31">
        <f t="shared" si="435"/>
        <v>3.3058459758930958</v>
      </c>
      <c r="V536" s="31">
        <f t="shared" si="436"/>
        <v>468.49217678645897</v>
      </c>
      <c r="W536" s="31">
        <f t="shared" si="437"/>
        <v>2.9433714332420462</v>
      </c>
      <c r="X536" s="32">
        <f t="shared" si="438"/>
        <v>31298283085.653332</v>
      </c>
      <c r="Y536" s="31">
        <f t="shared" si="439"/>
        <v>73.795212031123484</v>
      </c>
      <c r="Z536" s="31">
        <f t="shared" si="440"/>
        <v>5.0349407759705525</v>
      </c>
      <c r="AA536" s="31">
        <f t="shared" si="441"/>
        <v>14.261373507450319</v>
      </c>
      <c r="AB536" s="31">
        <f t="shared" si="442"/>
        <v>2.0877457661530565</v>
      </c>
      <c r="AD536" s="73">
        <f t="shared" si="443"/>
        <v>710.14353887048651</v>
      </c>
      <c r="AE536" s="73">
        <f t="shared" si="444"/>
        <v>10.19497612671978</v>
      </c>
      <c r="AF536" s="73">
        <f t="shared" si="445"/>
        <v>4.9163367934376478E-2</v>
      </c>
      <c r="AG536" s="73">
        <f t="shared" si="446"/>
        <v>1147.878787878788</v>
      </c>
      <c r="AH536" s="73">
        <f t="shared" si="447"/>
        <v>1993.4383053704335</v>
      </c>
      <c r="AI536" s="73">
        <f t="shared" si="448"/>
        <v>3.2017610417509862E-2</v>
      </c>
      <c r="AJ536" s="73">
        <f t="shared" si="449"/>
        <v>399.39393939393943</v>
      </c>
      <c r="AK536" s="73">
        <f t="shared" si="450"/>
        <v>117.21252578034012</v>
      </c>
      <c r="AL536" s="73">
        <f t="shared" si="451"/>
        <v>9.9845732478292181E-10</v>
      </c>
      <c r="AM536" s="73">
        <f t="shared" si="452"/>
        <v>83.63636363636364</v>
      </c>
      <c r="AN536" s="73">
        <f t="shared" si="453"/>
        <v>0.21438918714286667</v>
      </c>
      <c r="AO536" s="73">
        <f t="shared" si="454"/>
        <v>64.242424242424249</v>
      </c>
      <c r="AP536" s="73">
        <f t="shared" si="455"/>
        <v>24.605381709228258</v>
      </c>
      <c r="AQ536" s="73">
        <f t="shared" si="456"/>
        <v>927.27272727272737</v>
      </c>
      <c r="AR536" s="73">
        <f t="shared" si="457"/>
        <v>39.851234036920005</v>
      </c>
      <c r="AS536" s="73">
        <f t="shared" si="458"/>
        <v>0.59873190513195862</v>
      </c>
      <c r="AT536" s="73">
        <f t="shared" si="459"/>
        <v>206.66666666666669</v>
      </c>
      <c r="AU536" s="73">
        <f t="shared" si="460"/>
        <v>710.14353887048651</v>
      </c>
      <c r="AV536" s="73">
        <f t="shared" si="461"/>
        <v>1993.4383053704335</v>
      </c>
      <c r="AW536" s="73">
        <f t="shared" si="462"/>
        <v>117.21252578034012</v>
      </c>
      <c r="AX536" s="73">
        <f t="shared" si="463"/>
        <v>0.21438918714286667</v>
      </c>
      <c r="AY536" s="73">
        <f t="shared" si="464"/>
        <v>24.605381709228258</v>
      </c>
      <c r="AZ536" s="73">
        <f t="shared" si="465"/>
        <v>39.851234036920005</v>
      </c>
      <c r="BA536" s="73">
        <f t="shared" si="466"/>
        <v>2829.0909090909095</v>
      </c>
      <c r="BC536" s="34">
        <f t="shared" si="467"/>
        <v>3.2349844563860412E-2</v>
      </c>
      <c r="BD536" s="34">
        <f t="shared" si="468"/>
        <v>0.17301919284277803</v>
      </c>
      <c r="BE536" s="34">
        <f t="shared" si="469"/>
        <v>0.10694188582504817</v>
      </c>
      <c r="BF536" s="34">
        <f t="shared" si="470"/>
        <v>9.5217608358276126E-2</v>
      </c>
      <c r="BG536" s="34">
        <f t="shared" si="471"/>
        <v>2.387263638763967</v>
      </c>
      <c r="BH536" s="34">
        <f t="shared" si="472"/>
        <v>0.16287955149089009</v>
      </c>
      <c r="BI536" s="34">
        <f t="shared" si="473"/>
        <v>0.4545243627678896</v>
      </c>
      <c r="BJ536" s="34">
        <f t="shared" si="474"/>
        <v>0.21771059011912641</v>
      </c>
      <c r="BL536" s="49">
        <f t="shared" si="475"/>
        <v>1</v>
      </c>
      <c r="BM536" s="49">
        <f t="shared" si="476"/>
        <v>0.61809261774921065</v>
      </c>
      <c r="BN536" s="49">
        <f t="shared" si="477"/>
        <v>13.797681052259131</v>
      </c>
      <c r="BO536" s="49">
        <f t="shared" si="478"/>
        <v>0.94139585796645231</v>
      </c>
      <c r="BP536" s="49">
        <f t="shared" si="479"/>
        <v>1.25830311968314</v>
      </c>
      <c r="BU536" s="38">
        <f t="shared" si="480"/>
        <v>4.0124893808915346E-2</v>
      </c>
      <c r="BV536" s="38">
        <f t="shared" si="481"/>
        <v>2.4800900651261584E-2</v>
      </c>
      <c r="BW536" s="38">
        <f t="shared" si="481"/>
        <v>0.55363048703118101</v>
      </c>
      <c r="BX536" s="38">
        <f t="shared" si="481"/>
        <v>3.7773408833056653E-2</v>
      </c>
      <c r="BY536" s="38">
        <f t="shared" si="429"/>
        <v>5.0489279056712889E-2</v>
      </c>
    </row>
    <row r="537" spans="1:77" x14ac:dyDescent="0.25">
      <c r="A537" s="23" t="s">
        <v>1314</v>
      </c>
      <c r="B537" s="24" t="s">
        <v>1315</v>
      </c>
      <c r="C537" s="24" t="s">
        <v>89</v>
      </c>
      <c r="D537" s="24" t="s">
        <v>66</v>
      </c>
      <c r="E537" s="25">
        <v>0.221</v>
      </c>
      <c r="F537" s="26">
        <f t="shared" si="430"/>
        <v>3.1364125817192092</v>
      </c>
      <c r="G537" s="27">
        <v>1.9054607179632475</v>
      </c>
      <c r="H537" s="28">
        <f t="shared" si="431"/>
        <v>0.28000000000000008</v>
      </c>
      <c r="I537" s="27">
        <v>0.11645253567554868</v>
      </c>
      <c r="J537" s="27">
        <f t="shared" si="432"/>
        <v>4.6979037589128105E-5</v>
      </c>
      <c r="K537" s="20">
        <f t="shared" si="428"/>
        <v>0.99843833450372688</v>
      </c>
      <c r="S537" s="31">
        <f t="shared" si="433"/>
        <v>1.0031644506725506</v>
      </c>
      <c r="T537" s="31">
        <f t="shared" si="434"/>
        <v>0.934517190672292</v>
      </c>
      <c r="U537" s="31">
        <f t="shared" si="435"/>
        <v>1.0352831339633677</v>
      </c>
      <c r="V537" s="31">
        <f t="shared" si="436"/>
        <v>0.9207662968639948</v>
      </c>
      <c r="W537" s="31">
        <f t="shared" si="437"/>
        <v>1.0304448608245078</v>
      </c>
      <c r="X537" s="32">
        <f t="shared" si="438"/>
        <v>22.239026316061729</v>
      </c>
      <c r="Y537" s="31">
        <f t="shared" si="439"/>
        <v>2.4262296219192683</v>
      </c>
      <c r="Z537" s="31">
        <f t="shared" si="440"/>
        <v>1.0155870865631116</v>
      </c>
      <c r="AA537" s="31">
        <f t="shared" si="441"/>
        <v>1.2751429112535864</v>
      </c>
      <c r="AB537" s="31">
        <f t="shared" si="442"/>
        <v>1.1015144946771929</v>
      </c>
      <c r="AD537" s="73">
        <f t="shared" si="443"/>
        <v>3776.0508732744815</v>
      </c>
      <c r="AE537" s="73">
        <f t="shared" si="444"/>
        <v>19.836378889092785</v>
      </c>
      <c r="AF537" s="73">
        <f t="shared" si="445"/>
        <v>0.53503563657325537</v>
      </c>
      <c r="AG537" s="73">
        <f t="shared" si="446"/>
        <v>1147.878787878788</v>
      </c>
      <c r="AH537" s="73">
        <f t="shared" si="447"/>
        <v>6365.4084412363072</v>
      </c>
      <c r="AI537" s="73">
        <f t="shared" si="448"/>
        <v>16.290778725381202</v>
      </c>
      <c r="AJ537" s="73">
        <f t="shared" si="449"/>
        <v>399.39393939393943</v>
      </c>
      <c r="AK537" s="73">
        <f t="shared" si="450"/>
        <v>334.80685198812978</v>
      </c>
      <c r="AL537" s="73">
        <f t="shared" si="451"/>
        <v>1.4051874194433711</v>
      </c>
      <c r="AM537" s="73">
        <f t="shared" si="452"/>
        <v>83.63636363636364</v>
      </c>
      <c r="AN537" s="73">
        <f t="shared" si="453"/>
        <v>6.5207742002065521</v>
      </c>
      <c r="AO537" s="73">
        <f t="shared" si="454"/>
        <v>64.242424242424249</v>
      </c>
      <c r="AP537" s="73">
        <f t="shared" si="455"/>
        <v>121.98524510129705</v>
      </c>
      <c r="AQ537" s="73">
        <f t="shared" si="456"/>
        <v>927.27272727272737</v>
      </c>
      <c r="AR537" s="73">
        <f t="shared" si="457"/>
        <v>445.70167650824942</v>
      </c>
      <c r="AS537" s="73">
        <f t="shared" si="458"/>
        <v>1.134801226892908</v>
      </c>
      <c r="AT537" s="73">
        <f t="shared" si="459"/>
        <v>206.66666666666669</v>
      </c>
      <c r="AU537" s="73">
        <f t="shared" si="460"/>
        <v>3776.0508732744815</v>
      </c>
      <c r="AV537" s="73">
        <f t="shared" si="461"/>
        <v>6365.4084412363072</v>
      </c>
      <c r="AW537" s="73">
        <f t="shared" si="462"/>
        <v>334.80685198812978</v>
      </c>
      <c r="AX537" s="73">
        <f t="shared" si="463"/>
        <v>6.5207742002065521</v>
      </c>
      <c r="AY537" s="73">
        <f t="shared" si="464"/>
        <v>121.98524510129705</v>
      </c>
      <c r="AZ537" s="73">
        <f t="shared" si="465"/>
        <v>445.70167650824942</v>
      </c>
      <c r="BA537" s="73">
        <f t="shared" si="466"/>
        <v>2829.0909090909095</v>
      </c>
      <c r="BC537" s="34">
        <f t="shared" si="467"/>
        <v>7.8471065234991977E-2</v>
      </c>
      <c r="BD537" s="34">
        <f t="shared" si="468"/>
        <v>7.8849267262642728E-2</v>
      </c>
      <c r="BE537" s="34">
        <f t="shared" si="469"/>
        <v>8.1032386841588186E-2</v>
      </c>
      <c r="BF537" s="34">
        <f t="shared" si="470"/>
        <v>8.05221536794926E-2</v>
      </c>
      <c r="BG537" s="34">
        <f t="shared" si="471"/>
        <v>0.19038882293669682</v>
      </c>
      <c r="BH537" s="34">
        <f t="shared" si="472"/>
        <v>7.969420052150937E-2</v>
      </c>
      <c r="BI537" s="34">
        <f t="shared" si="473"/>
        <v>9.9807702140323626E-2</v>
      </c>
      <c r="BJ537" s="34">
        <f t="shared" si="474"/>
        <v>9.0609522273760928E-2</v>
      </c>
      <c r="BL537" s="49">
        <f t="shared" si="475"/>
        <v>1</v>
      </c>
      <c r="BM537" s="49">
        <f t="shared" si="476"/>
        <v>1.0276872525862999</v>
      </c>
      <c r="BN537" s="49">
        <f t="shared" si="477"/>
        <v>2.4145921648519795</v>
      </c>
      <c r="BO537" s="49">
        <f t="shared" si="478"/>
        <v>1.0107158035603834</v>
      </c>
      <c r="BP537" s="49">
        <f t="shared" si="479"/>
        <v>1.1491485643353592</v>
      </c>
      <c r="BU537" s="38">
        <f t="shared" si="480"/>
        <v>5.2195436661396477E-2</v>
      </c>
      <c r="BV537" s="38">
        <f t="shared" si="481"/>
        <v>5.3640584900092776E-2</v>
      </c>
      <c r="BW537" s="38">
        <f t="shared" si="481"/>
        <v>0.12603069240363571</v>
      </c>
      <c r="BX537" s="38">
        <f t="shared" si="481"/>
        <v>5.2754752707408432E-2</v>
      </c>
      <c r="BY537" s="38">
        <f t="shared" si="429"/>
        <v>5.9980311104300937E-2</v>
      </c>
    </row>
    <row r="538" spans="1:77" x14ac:dyDescent="0.25">
      <c r="A538" s="23" t="s">
        <v>1316</v>
      </c>
      <c r="B538" s="24" t="s">
        <v>1317</v>
      </c>
      <c r="C538" s="24" t="s">
        <v>65</v>
      </c>
      <c r="D538" s="24" t="s">
        <v>66</v>
      </c>
      <c r="E538" s="25">
        <v>1.4999999999999999E-2</v>
      </c>
      <c r="F538" s="26">
        <f t="shared" si="430"/>
        <v>46.209812037329691</v>
      </c>
      <c r="G538" s="27">
        <v>100</v>
      </c>
      <c r="H538" s="28">
        <f t="shared" si="431"/>
        <v>2</v>
      </c>
      <c r="I538" s="27">
        <v>3.4541999999999996E-11</v>
      </c>
      <c r="J538" s="27">
        <f t="shared" si="432"/>
        <v>1.393486116030008E-14</v>
      </c>
      <c r="K538" s="20">
        <f t="shared" si="428"/>
        <v>0.99993289725308077</v>
      </c>
      <c r="S538" s="31">
        <f t="shared" si="433"/>
        <v>3.6307372888123299</v>
      </c>
      <c r="T538" s="31">
        <f t="shared" si="434"/>
        <v>4.9037452929611671</v>
      </c>
      <c r="U538" s="31">
        <f t="shared" si="435"/>
        <v>2.412820132559121</v>
      </c>
      <c r="V538" s="31">
        <f t="shared" si="436"/>
        <v>5.4038170669391921</v>
      </c>
      <c r="W538" s="31">
        <f t="shared" si="437"/>
        <v>2.1910060575639694</v>
      </c>
      <c r="X538" s="32">
        <f t="shared" si="438"/>
        <v>401440767501.90143</v>
      </c>
      <c r="Y538" s="31">
        <f t="shared" si="439"/>
        <v>45.725367617700407</v>
      </c>
      <c r="Z538" s="31">
        <f t="shared" si="440"/>
        <v>3.4541051118538886</v>
      </c>
      <c r="AA538" s="31">
        <f t="shared" si="441"/>
        <v>9.1538119303209022</v>
      </c>
      <c r="AB538" s="31">
        <f t="shared" si="442"/>
        <v>1.9901219846110496</v>
      </c>
      <c r="AD538" s="73">
        <f t="shared" si="443"/>
        <v>1043.3142633790264</v>
      </c>
      <c r="AE538" s="73">
        <f t="shared" si="444"/>
        <v>292.2559822993004</v>
      </c>
      <c r="AF538" s="73">
        <f t="shared" si="445"/>
        <v>0.10196288145668979</v>
      </c>
      <c r="AG538" s="73">
        <f t="shared" si="446"/>
        <v>1147.878787878788</v>
      </c>
      <c r="AH538" s="73">
        <f t="shared" si="447"/>
        <v>2731.2437885746654</v>
      </c>
      <c r="AI538" s="73">
        <f t="shared" si="448"/>
        <v>2.7758156529336837</v>
      </c>
      <c r="AJ538" s="73">
        <f t="shared" si="449"/>
        <v>399.39393939393943</v>
      </c>
      <c r="AK538" s="73">
        <f t="shared" si="450"/>
        <v>157.46191061816691</v>
      </c>
      <c r="AL538" s="73">
        <f t="shared" si="451"/>
        <v>7.7844610039143516E-11</v>
      </c>
      <c r="AM538" s="73">
        <f t="shared" si="452"/>
        <v>83.63636363636364</v>
      </c>
      <c r="AN538" s="73">
        <f t="shared" si="453"/>
        <v>0.34599821382876644</v>
      </c>
      <c r="AO538" s="73">
        <f t="shared" si="454"/>
        <v>64.242424242424249</v>
      </c>
      <c r="AP538" s="73">
        <f t="shared" si="455"/>
        <v>35.866493828157097</v>
      </c>
      <c r="AQ538" s="73">
        <f t="shared" si="456"/>
        <v>927.27272727272737</v>
      </c>
      <c r="AR538" s="73">
        <f t="shared" si="457"/>
        <v>62.08706685908605</v>
      </c>
      <c r="AS538" s="73">
        <f t="shared" si="458"/>
        <v>0.62810220160665209</v>
      </c>
      <c r="AT538" s="73">
        <f t="shared" si="459"/>
        <v>206.66666666666669</v>
      </c>
      <c r="AU538" s="73">
        <f t="shared" si="460"/>
        <v>1043.3142633790264</v>
      </c>
      <c r="AV538" s="73">
        <f t="shared" si="461"/>
        <v>2731.2437885746654</v>
      </c>
      <c r="AW538" s="73">
        <f t="shared" si="462"/>
        <v>157.46191061816691</v>
      </c>
      <c r="AX538" s="73">
        <f t="shared" si="463"/>
        <v>0.34599821382876644</v>
      </c>
      <c r="AY538" s="73">
        <f t="shared" si="464"/>
        <v>35.866493828157097</v>
      </c>
      <c r="AZ538" s="73">
        <f t="shared" si="465"/>
        <v>62.08706685908605</v>
      </c>
      <c r="BA538" s="73">
        <f t="shared" si="466"/>
        <v>2829.0909090909095</v>
      </c>
      <c r="BC538" s="34">
        <f t="shared" si="467"/>
        <v>1.9589473861027001E-3</v>
      </c>
      <c r="BD538" s="34">
        <f t="shared" si="468"/>
        <v>7.127760630023152E-3</v>
      </c>
      <c r="BE538" s="34">
        <f t="shared" si="469"/>
        <v>4.7217888468886471E-3</v>
      </c>
      <c r="BF538" s="34">
        <f t="shared" si="470"/>
        <v>4.2920655893979968E-3</v>
      </c>
      <c r="BG538" s="34">
        <f t="shared" si="471"/>
        <v>8.9573589373279264E-2</v>
      </c>
      <c r="BH538" s="34">
        <f t="shared" si="472"/>
        <v>6.7664101801901489E-3</v>
      </c>
      <c r="BI538" s="34">
        <f t="shared" si="473"/>
        <v>1.7752245819363674E-2</v>
      </c>
      <c r="BJ538" s="34">
        <f t="shared" si="474"/>
        <v>8.920179746083846E-3</v>
      </c>
      <c r="BL538" s="49">
        <f t="shared" si="475"/>
        <v>1</v>
      </c>
      <c r="BM538" s="49">
        <f t="shared" si="476"/>
        <v>0.66245053558614098</v>
      </c>
      <c r="BN538" s="49">
        <f t="shared" si="477"/>
        <v>12.566862724876371</v>
      </c>
      <c r="BO538" s="49">
        <f t="shared" si="478"/>
        <v>0.94930378998546283</v>
      </c>
      <c r="BP538" s="49">
        <f t="shared" si="479"/>
        <v>1.2514701614011514</v>
      </c>
      <c r="BU538" s="38">
        <f t="shared" si="480"/>
        <v>4.1047223555863134E-2</v>
      </c>
      <c r="BV538" s="38">
        <f t="shared" si="481"/>
        <v>2.7191755228905594E-2</v>
      </c>
      <c r="BW538" s="38">
        <f t="shared" si="481"/>
        <v>0.5158348236638437</v>
      </c>
      <c r="BX538" s="38">
        <f t="shared" si="481"/>
        <v>3.8966284889961442E-2</v>
      </c>
      <c r="BY538" s="38">
        <f t="shared" si="429"/>
        <v>5.136937548852518E-2</v>
      </c>
    </row>
    <row r="539" spans="1:77" x14ac:dyDescent="0.25">
      <c r="A539" s="23" t="s">
        <v>1318</v>
      </c>
      <c r="B539" s="24" t="s">
        <v>1319</v>
      </c>
      <c r="C539" s="24" t="s">
        <v>65</v>
      </c>
      <c r="D539" s="24" t="s">
        <v>66</v>
      </c>
      <c r="E539" s="25">
        <v>0.151</v>
      </c>
      <c r="F539" s="26">
        <f t="shared" si="430"/>
        <v>4.5903786792049361</v>
      </c>
      <c r="G539" s="27">
        <v>4.2657951880159251E-3</v>
      </c>
      <c r="H539" s="28">
        <f t="shared" si="431"/>
        <v>-2.37</v>
      </c>
      <c r="I539" s="27">
        <v>6.4261599983934598E-10</v>
      </c>
      <c r="J539" s="27">
        <f t="shared" si="432"/>
        <v>2.5924279824991909E-13</v>
      </c>
      <c r="K539" s="20">
        <f t="shared" si="428"/>
        <v>0.59445699200011648</v>
      </c>
      <c r="S539" s="31">
        <f t="shared" si="433"/>
        <v>0.87103717541557935</v>
      </c>
      <c r="T539" s="31">
        <f t="shared" si="434"/>
        <v>0.79896627625982741</v>
      </c>
      <c r="U539" s="31">
        <f t="shared" si="435"/>
        <v>0.9660138039001982</v>
      </c>
      <c r="V539" s="31">
        <f t="shared" si="436"/>
        <v>0.83387916303379073</v>
      </c>
      <c r="W539" s="31">
        <f t="shared" si="437"/>
        <v>0.97208614038549013</v>
      </c>
      <c r="X539" s="32">
        <f t="shared" si="438"/>
        <v>3689968777.8658619</v>
      </c>
      <c r="Y539" s="31">
        <f t="shared" si="439"/>
        <v>0.24893617402063384</v>
      </c>
      <c r="Z539" s="31">
        <f t="shared" si="440"/>
        <v>0.8929664163879768</v>
      </c>
      <c r="AA539" s="31">
        <f t="shared" si="441"/>
        <v>0.87896471400982934</v>
      </c>
      <c r="AB539" s="31">
        <f t="shared" si="442"/>
        <v>0.89276100488348531</v>
      </c>
      <c r="AD539" s="73">
        <f t="shared" si="443"/>
        <v>4348.8384961212623</v>
      </c>
      <c r="AE539" s="73">
        <f t="shared" si="444"/>
        <v>29.032051221784808</v>
      </c>
      <c r="AF539" s="73">
        <f t="shared" si="445"/>
        <v>0.62580864156198468</v>
      </c>
      <c r="AG539" s="73">
        <f t="shared" si="446"/>
        <v>1147.878787878788</v>
      </c>
      <c r="AH539" s="73">
        <f t="shared" si="447"/>
        <v>6821.8486872479853</v>
      </c>
      <c r="AI539" s="73">
        <f t="shared" si="448"/>
        <v>17.98821779576253</v>
      </c>
      <c r="AJ539" s="73">
        <f t="shared" si="449"/>
        <v>399.39393939393943</v>
      </c>
      <c r="AK539" s="73">
        <f t="shared" si="450"/>
        <v>354.90681912529573</v>
      </c>
      <c r="AL539" s="73">
        <f t="shared" si="451"/>
        <v>8.4689063461598756E-9</v>
      </c>
      <c r="AM539" s="73">
        <f t="shared" si="452"/>
        <v>83.63636363636364</v>
      </c>
      <c r="AN539" s="73">
        <f t="shared" si="453"/>
        <v>63.554023775896447</v>
      </c>
      <c r="AO539" s="73">
        <f t="shared" si="454"/>
        <v>64.242424242424249</v>
      </c>
      <c r="AP539" s="73">
        <f t="shared" si="455"/>
        <v>138.73605703698377</v>
      </c>
      <c r="AQ539" s="73">
        <f t="shared" si="456"/>
        <v>927.27272727272737</v>
      </c>
      <c r="AR539" s="73">
        <f t="shared" si="457"/>
        <v>646.59402621591221</v>
      </c>
      <c r="AS539" s="73">
        <f t="shared" si="458"/>
        <v>1.4001507605757693</v>
      </c>
      <c r="AT539" s="73">
        <f t="shared" si="459"/>
        <v>206.66666666666669</v>
      </c>
      <c r="AU539" s="73">
        <f t="shared" si="460"/>
        <v>4348.8384961212623</v>
      </c>
      <c r="AV539" s="73">
        <f t="shared" si="461"/>
        <v>6821.8486872479853</v>
      </c>
      <c r="AW539" s="73">
        <f t="shared" si="462"/>
        <v>354.90681912529573</v>
      </c>
      <c r="AX539" s="73">
        <f t="shared" si="463"/>
        <v>63.554023775896447</v>
      </c>
      <c r="AY539" s="73">
        <f t="shared" si="464"/>
        <v>138.73605703698377</v>
      </c>
      <c r="AZ539" s="73">
        <f t="shared" si="465"/>
        <v>646.59402621591221</v>
      </c>
      <c r="BA539" s="73">
        <f t="shared" si="466"/>
        <v>2829.0909090909095</v>
      </c>
      <c r="BC539" s="34">
        <f t="shared" si="467"/>
        <v>4.0522410627783403E-2</v>
      </c>
      <c r="BD539" s="34">
        <f t="shared" si="468"/>
        <v>3.5342555653776524E-2</v>
      </c>
      <c r="BE539" s="34">
        <f t="shared" si="469"/>
        <v>3.9042259303021291E-2</v>
      </c>
      <c r="BF539" s="34">
        <f t="shared" si="470"/>
        <v>3.9391273745337956E-2</v>
      </c>
      <c r="BG539" s="34">
        <f t="shared" si="471"/>
        <v>1.0087493863773472E-2</v>
      </c>
      <c r="BH539" s="34">
        <f t="shared" si="472"/>
        <v>3.6185151801693814E-2</v>
      </c>
      <c r="BI539" s="34">
        <f t="shared" si="473"/>
        <v>3.5540808119986965E-2</v>
      </c>
      <c r="BJ539" s="34">
        <f t="shared" si="474"/>
        <v>3.9809991616541779E-2</v>
      </c>
      <c r="BL539" s="49">
        <f t="shared" si="475"/>
        <v>1</v>
      </c>
      <c r="BM539" s="49">
        <f t="shared" si="476"/>
        <v>1.1046812710854268</v>
      </c>
      <c r="BN539" s="49">
        <f t="shared" si="477"/>
        <v>0.28542061198383017</v>
      </c>
      <c r="BO539" s="49">
        <f t="shared" si="478"/>
        <v>1.0238408381151478</v>
      </c>
      <c r="BP539" s="49">
        <f t="shared" si="479"/>
        <v>1.1264038743131437</v>
      </c>
      <c r="BU539" s="38">
        <f t="shared" si="480"/>
        <v>5.5394931871060038E-2</v>
      </c>
      <c r="BV539" s="38">
        <f t="shared" si="481"/>
        <v>6.1193743751013226E-2</v>
      </c>
      <c r="BW539" s="38">
        <f t="shared" si="481"/>
        <v>1.5810855355440533E-2</v>
      </c>
      <c r="BX539" s="38">
        <f t="shared" si="481"/>
        <v>5.671559347419762E-2</v>
      </c>
      <c r="BY539" s="38">
        <f t="shared" si="429"/>
        <v>6.2397065876874672E-2</v>
      </c>
    </row>
    <row r="540" spans="1:77" x14ac:dyDescent="0.25">
      <c r="A540" s="23" t="s">
        <v>1320</v>
      </c>
      <c r="B540" s="24" t="s">
        <v>1321</v>
      </c>
      <c r="C540" s="24" t="s">
        <v>89</v>
      </c>
      <c r="D540" s="24" t="s">
        <v>66</v>
      </c>
      <c r="E540" s="25">
        <v>9.2399999999999996E-2</v>
      </c>
      <c r="F540" s="26">
        <f t="shared" si="430"/>
        <v>7.5015928632028714</v>
      </c>
      <c r="G540" s="27">
        <v>1621.8100973589308</v>
      </c>
      <c r="H540" s="28">
        <f t="shared" si="431"/>
        <v>3.2100000000000004</v>
      </c>
      <c r="I540" s="27">
        <v>0.33707392281822585</v>
      </c>
      <c r="J540" s="27">
        <f t="shared" si="432"/>
        <v>1.3598165465895671E-4</v>
      </c>
      <c r="K540" s="20">
        <f t="shared" si="428"/>
        <v>0.99994330958044986</v>
      </c>
      <c r="S540" s="31">
        <f t="shared" si="433"/>
        <v>5.1943114853556702</v>
      </c>
      <c r="T540" s="31">
        <f t="shared" si="434"/>
        <v>9.5798735528921917</v>
      </c>
      <c r="U540" s="31">
        <f t="shared" si="435"/>
        <v>3.2325429103729402</v>
      </c>
      <c r="V540" s="31">
        <f t="shared" si="436"/>
        <v>74.95256033854848</v>
      </c>
      <c r="W540" s="31">
        <f t="shared" si="437"/>
        <v>2.8816143308691409</v>
      </c>
      <c r="X540" s="32">
        <f t="shared" si="438"/>
        <v>560.14770280735752</v>
      </c>
      <c r="Y540" s="31">
        <f t="shared" si="439"/>
        <v>71.49112905352905</v>
      </c>
      <c r="Z540" s="31">
        <f t="shared" si="440"/>
        <v>4.9051795813440666</v>
      </c>
      <c r="AA540" s="31">
        <f t="shared" si="441"/>
        <v>13.842124810751034</v>
      </c>
      <c r="AB540" s="31">
        <f t="shared" si="442"/>
        <v>2.0822013478708596</v>
      </c>
      <c r="AD540" s="73">
        <f t="shared" si="443"/>
        <v>729.25930812572824</v>
      </c>
      <c r="AE540" s="73">
        <f t="shared" si="444"/>
        <v>47.444152970665648</v>
      </c>
      <c r="AF540" s="73">
        <f t="shared" si="445"/>
        <v>5.2192755701775263E-2</v>
      </c>
      <c r="AG540" s="73">
        <f t="shared" si="446"/>
        <v>1147.878787878788</v>
      </c>
      <c r="AH540" s="73">
        <f t="shared" si="447"/>
        <v>2038.6426979370578</v>
      </c>
      <c r="AI540" s="73">
        <f t="shared" si="448"/>
        <v>0.20012658583305826</v>
      </c>
      <c r="AJ540" s="73">
        <f t="shared" si="449"/>
        <v>399.39393939393943</v>
      </c>
      <c r="AK540" s="73">
        <f t="shared" si="450"/>
        <v>119.72455727479064</v>
      </c>
      <c r="AL540" s="73">
        <f t="shared" si="451"/>
        <v>5.5788856837903168E-2</v>
      </c>
      <c r="AM540" s="73">
        <f t="shared" si="452"/>
        <v>83.63636363636364</v>
      </c>
      <c r="AN540" s="73">
        <f t="shared" si="453"/>
        <v>0.22129872239872095</v>
      </c>
      <c r="AO540" s="73">
        <f t="shared" si="454"/>
        <v>64.242424242424249</v>
      </c>
      <c r="AP540" s="73">
        <f t="shared" si="455"/>
        <v>25.256290339969006</v>
      </c>
      <c r="AQ540" s="73">
        <f t="shared" si="456"/>
        <v>927.27272727272737</v>
      </c>
      <c r="AR540" s="73">
        <f t="shared" si="457"/>
        <v>41.058243665879587</v>
      </c>
      <c r="AS540" s="73">
        <f t="shared" si="458"/>
        <v>0.60032618904899793</v>
      </c>
      <c r="AT540" s="73">
        <f t="shared" si="459"/>
        <v>206.66666666666669</v>
      </c>
      <c r="AU540" s="73">
        <f t="shared" si="460"/>
        <v>729.25930812572824</v>
      </c>
      <c r="AV540" s="73">
        <f t="shared" si="461"/>
        <v>2038.6426979370578</v>
      </c>
      <c r="AW540" s="73">
        <f t="shared" si="462"/>
        <v>119.72455727479064</v>
      </c>
      <c r="AX540" s="73">
        <f t="shared" si="463"/>
        <v>0.22129872239872095</v>
      </c>
      <c r="AY540" s="73">
        <f t="shared" si="464"/>
        <v>25.256290339969006</v>
      </c>
      <c r="AZ540" s="73">
        <f t="shared" si="465"/>
        <v>41.058243665879587</v>
      </c>
      <c r="BA540" s="73">
        <f t="shared" si="466"/>
        <v>2829.0909090909095</v>
      </c>
      <c r="BC540" s="34">
        <f t="shared" si="467"/>
        <v>8.1563447189708354E-3</v>
      </c>
      <c r="BD540" s="34">
        <f t="shared" si="468"/>
        <v>4.2479400802486286E-2</v>
      </c>
      <c r="BE540" s="34">
        <f t="shared" si="469"/>
        <v>2.6363146315899016E-2</v>
      </c>
      <c r="BF540" s="34">
        <f t="shared" si="470"/>
        <v>2.3492492874854901E-2</v>
      </c>
      <c r="BG540" s="34">
        <f t="shared" si="471"/>
        <v>0.58310629290901417</v>
      </c>
      <c r="BH540" s="34">
        <f t="shared" si="472"/>
        <v>4.0008335573899254E-2</v>
      </c>
      <c r="BI540" s="34">
        <f t="shared" si="473"/>
        <v>0.11127416514995896</v>
      </c>
      <c r="BJ540" s="34">
        <f t="shared" si="474"/>
        <v>5.344063640326694E-2</v>
      </c>
      <c r="BL540" s="49">
        <f t="shared" si="475"/>
        <v>1</v>
      </c>
      <c r="BM540" s="49">
        <f t="shared" si="476"/>
        <v>0.62061012674067662</v>
      </c>
      <c r="BN540" s="49">
        <f t="shared" si="477"/>
        <v>13.726801270579255</v>
      </c>
      <c r="BO540" s="49">
        <f t="shared" si="478"/>
        <v>0.94182909405722115</v>
      </c>
      <c r="BP540" s="49">
        <f t="shared" si="479"/>
        <v>1.258036492834407</v>
      </c>
      <c r="BU540" s="38">
        <f t="shared" si="480"/>
        <v>4.0174436905073996E-2</v>
      </c>
      <c r="BV540" s="38">
        <f t="shared" si="481"/>
        <v>2.4932662379393289E-2</v>
      </c>
      <c r="BW540" s="38">
        <f t="shared" si="481"/>
        <v>0.55146651155337589</v>
      </c>
      <c r="BX540" s="38">
        <f t="shared" si="481"/>
        <v>3.7837453514564835E-2</v>
      </c>
      <c r="BY540" s="38">
        <f t="shared" si="429"/>
        <v>5.054090770565646E-2</v>
      </c>
    </row>
    <row r="541" spans="1:77" x14ac:dyDescent="0.25">
      <c r="A541" s="23" t="s">
        <v>1322</v>
      </c>
      <c r="B541" s="24" t="s">
        <v>1323</v>
      </c>
      <c r="C541" s="24" t="s">
        <v>1324</v>
      </c>
      <c r="D541" s="24" t="s">
        <v>66</v>
      </c>
      <c r="E541" s="25">
        <v>22.7</v>
      </c>
      <c r="F541" s="26">
        <f t="shared" si="430"/>
        <v>3.0535118086341202E-2</v>
      </c>
      <c r="G541" s="27">
        <v>30199.517204020212</v>
      </c>
      <c r="H541" s="28">
        <f t="shared" si="431"/>
        <v>4.4800000000000004</v>
      </c>
      <c r="I541" s="27">
        <v>4.8617777765623334E-22</v>
      </c>
      <c r="J541" s="27">
        <f t="shared" si="432"/>
        <v>1.9613281891213174E-25</v>
      </c>
      <c r="K541" s="20">
        <f t="shared" si="428"/>
        <v>0.99962793023731433</v>
      </c>
      <c r="S541" s="31">
        <f t="shared" si="433"/>
        <v>5.3521793673619138</v>
      </c>
      <c r="T541" s="31">
        <f t="shared" si="434"/>
        <v>10.249282360296053</v>
      </c>
      <c r="U541" s="31">
        <f t="shared" si="435"/>
        <v>3.3153070664020112</v>
      </c>
      <c r="V541" s="31">
        <f t="shared" si="436"/>
        <v>1380.9917424295134</v>
      </c>
      <c r="W541" s="31">
        <f t="shared" si="437"/>
        <v>2.9513423077337522</v>
      </c>
      <c r="X541" s="32">
        <f t="shared" si="438"/>
        <v>7.1456458333158007E+24</v>
      </c>
      <c r="Y541" s="31">
        <f t="shared" si="439"/>
        <v>74.09259574129149</v>
      </c>
      <c r="Z541" s="31">
        <f t="shared" si="440"/>
        <v>5.0516888123343069</v>
      </c>
      <c r="AA541" s="31">
        <f t="shared" si="441"/>
        <v>14.31548515799413</v>
      </c>
      <c r="AB541" s="31">
        <f t="shared" si="442"/>
        <v>2.0884397845316256</v>
      </c>
      <c r="AD541" s="73">
        <f t="shared" si="443"/>
        <v>707.74907565683907</v>
      </c>
      <c r="AE541" s="73">
        <f t="shared" si="444"/>
        <v>0.19312069314931743</v>
      </c>
      <c r="AF541" s="73">
        <f t="shared" si="445"/>
        <v>4.8783903343019748E-2</v>
      </c>
      <c r="AG541" s="73">
        <f t="shared" si="446"/>
        <v>1147.878787878788</v>
      </c>
      <c r="AH541" s="73">
        <f t="shared" si="447"/>
        <v>1987.7495109832769</v>
      </c>
      <c r="AI541" s="73">
        <f t="shared" si="448"/>
        <v>1.0861759371284299E-2</v>
      </c>
      <c r="AJ541" s="73">
        <f t="shared" si="449"/>
        <v>399.39393939393943</v>
      </c>
      <c r="AK541" s="73">
        <f t="shared" si="450"/>
        <v>116.89596259165043</v>
      </c>
      <c r="AL541" s="73">
        <f t="shared" si="451"/>
        <v>4.373292593693946E-24</v>
      </c>
      <c r="AM541" s="73">
        <f t="shared" si="452"/>
        <v>83.63636363636364</v>
      </c>
      <c r="AN541" s="73">
        <f t="shared" si="453"/>
        <v>0.21352869830110624</v>
      </c>
      <c r="AO541" s="73">
        <f t="shared" si="454"/>
        <v>64.242424242424249</v>
      </c>
      <c r="AP541" s="73">
        <f t="shared" si="455"/>
        <v>24.523806647319446</v>
      </c>
      <c r="AQ541" s="73">
        <f t="shared" si="456"/>
        <v>927.27272727272737</v>
      </c>
      <c r="AR541" s="73">
        <f t="shared" si="457"/>
        <v>39.700598831326481</v>
      </c>
      <c r="AS541" s="73">
        <f t="shared" si="458"/>
        <v>0.5985329379656199</v>
      </c>
      <c r="AT541" s="73">
        <f t="shared" si="459"/>
        <v>206.66666666666669</v>
      </c>
      <c r="AU541" s="73">
        <f t="shared" si="460"/>
        <v>707.74907565683907</v>
      </c>
      <c r="AV541" s="73">
        <f t="shared" si="461"/>
        <v>1987.7495109832769</v>
      </c>
      <c r="AW541" s="73">
        <f t="shared" si="462"/>
        <v>116.89596259165043</v>
      </c>
      <c r="AX541" s="73">
        <f t="shared" si="463"/>
        <v>0.21352869830110624</v>
      </c>
      <c r="AY541" s="73">
        <f t="shared" si="464"/>
        <v>24.523806647319446</v>
      </c>
      <c r="AZ541" s="73">
        <f t="shared" si="465"/>
        <v>39.700598831326481</v>
      </c>
      <c r="BA541" s="73">
        <f t="shared" si="466"/>
        <v>2829.0909090909095</v>
      </c>
      <c r="BC541" s="34">
        <f t="shared" si="467"/>
        <v>0.18358446178666968</v>
      </c>
      <c r="BD541" s="34">
        <f t="shared" si="468"/>
        <v>0.98520627996110821</v>
      </c>
      <c r="BE541" s="34">
        <f t="shared" si="469"/>
        <v>0.60863553764525447</v>
      </c>
      <c r="BF541" s="34">
        <f t="shared" si="470"/>
        <v>0.54182058911352848</v>
      </c>
      <c r="BG541" s="34">
        <f t="shared" si="471"/>
        <v>13.602249311542295</v>
      </c>
      <c r="BH541" s="34">
        <f t="shared" si="472"/>
        <v>0.92741157172613431</v>
      </c>
      <c r="BI541" s="34">
        <f t="shared" si="473"/>
        <v>2.5890674199320776</v>
      </c>
      <c r="BJ541" s="34">
        <f t="shared" si="474"/>
        <v>1.239713703554411</v>
      </c>
      <c r="BL541" s="49">
        <f t="shared" si="475"/>
        <v>1</v>
      </c>
      <c r="BM541" s="49">
        <f t="shared" si="476"/>
        <v>0.61777472395860167</v>
      </c>
      <c r="BN541" s="49">
        <f t="shared" si="477"/>
        <v>13.806498789349225</v>
      </c>
      <c r="BO541" s="49">
        <f t="shared" si="478"/>
        <v>0.94133745448998218</v>
      </c>
      <c r="BP541" s="49">
        <f t="shared" si="479"/>
        <v>1.2583290715558062</v>
      </c>
      <c r="BU541" s="38">
        <f t="shared" si="480"/>
        <v>4.0118905490675393E-2</v>
      </c>
      <c r="BV541" s="38">
        <f t="shared" si="481"/>
        <v>2.4784445765023221E-2</v>
      </c>
      <c r="BW541" s="38">
        <f t="shared" si="481"/>
        <v>0.55390162008702581</v>
      </c>
      <c r="BX541" s="38">
        <f t="shared" si="481"/>
        <v>3.7765428371516543E-2</v>
      </c>
      <c r="BY541" s="38">
        <f t="shared" si="429"/>
        <v>5.0482785097916705E-2</v>
      </c>
    </row>
    <row r="542" spans="1:77" x14ac:dyDescent="0.25">
      <c r="A542" s="23" t="s">
        <v>1325</v>
      </c>
      <c r="B542" s="24" t="s">
        <v>1326</v>
      </c>
      <c r="C542" s="24" t="s">
        <v>1327</v>
      </c>
      <c r="D542" s="24" t="s">
        <v>66</v>
      </c>
      <c r="E542" s="25">
        <v>0.106</v>
      </c>
      <c r="F542" s="26">
        <f t="shared" si="430"/>
        <v>6.5391243449051446</v>
      </c>
      <c r="G542" s="27">
        <v>74.131024130091816</v>
      </c>
      <c r="H542" s="28">
        <f t="shared" si="431"/>
        <v>1.8700000000000003</v>
      </c>
      <c r="I542" s="27">
        <v>3.8480999999999997E-3</v>
      </c>
      <c r="J542" s="27">
        <f t="shared" si="432"/>
        <v>1.5523924275071143E-6</v>
      </c>
      <c r="K542" s="20">
        <f t="shared" si="428"/>
        <v>0.99992303100043167</v>
      </c>
      <c r="S542" s="31">
        <f t="shared" si="433"/>
        <v>3.303545323757668</v>
      </c>
      <c r="T542" s="31">
        <f t="shared" si="434"/>
        <v>4.2251637564932834</v>
      </c>
      <c r="U542" s="31">
        <f t="shared" si="435"/>
        <v>2.2412857678542641</v>
      </c>
      <c r="V542" s="31">
        <f t="shared" si="436"/>
        <v>4.2215705010910005</v>
      </c>
      <c r="W542" s="31">
        <f t="shared" si="437"/>
        <v>2.0464900643189616</v>
      </c>
      <c r="X542" s="32">
        <f t="shared" si="438"/>
        <v>2830.6735661708058</v>
      </c>
      <c r="Y542" s="31">
        <f t="shared" si="439"/>
        <v>40.333650272942663</v>
      </c>
      <c r="Z542" s="31">
        <f t="shared" si="440"/>
        <v>3.1504547266257639</v>
      </c>
      <c r="AA542" s="31">
        <f t="shared" si="441"/>
        <v>8.1727402884824496</v>
      </c>
      <c r="AB542" s="31">
        <f t="shared" si="442"/>
        <v>1.9594116555998295</v>
      </c>
      <c r="AD542" s="73">
        <f t="shared" si="443"/>
        <v>1146.6468986389693</v>
      </c>
      <c r="AE542" s="73">
        <f t="shared" si="444"/>
        <v>41.356978627259487</v>
      </c>
      <c r="AF542" s="73">
        <f t="shared" si="445"/>
        <v>0.11833860858803256</v>
      </c>
      <c r="AG542" s="73">
        <f t="shared" si="446"/>
        <v>1147.878787878788</v>
      </c>
      <c r="AH542" s="73">
        <f t="shared" si="447"/>
        <v>2940.276556661071</v>
      </c>
      <c r="AI542" s="73">
        <f t="shared" si="448"/>
        <v>3.5531800300678329</v>
      </c>
      <c r="AJ542" s="73">
        <f t="shared" si="449"/>
        <v>399.39393939393943</v>
      </c>
      <c r="AK542" s="73">
        <f t="shared" si="450"/>
        <v>168.58132175433275</v>
      </c>
      <c r="AL542" s="73">
        <f t="shared" si="451"/>
        <v>1.1039775258251852E-2</v>
      </c>
      <c r="AM542" s="73">
        <f t="shared" si="452"/>
        <v>83.63636363636364</v>
      </c>
      <c r="AN542" s="73">
        <f t="shared" si="453"/>
        <v>0.39225052568577745</v>
      </c>
      <c r="AO542" s="73">
        <f t="shared" si="454"/>
        <v>64.242424242424249</v>
      </c>
      <c r="AP542" s="73">
        <f t="shared" si="455"/>
        <v>39.323415324491862</v>
      </c>
      <c r="AQ542" s="73">
        <f t="shared" si="456"/>
        <v>927.27272727272737</v>
      </c>
      <c r="AR542" s="73">
        <f t="shared" si="457"/>
        <v>69.540119136572244</v>
      </c>
      <c r="AS542" s="73">
        <f t="shared" si="458"/>
        <v>0.63794659811663768</v>
      </c>
      <c r="AT542" s="73">
        <f t="shared" si="459"/>
        <v>206.66666666666669</v>
      </c>
      <c r="AU542" s="73">
        <f t="shared" si="460"/>
        <v>1146.6468986389693</v>
      </c>
      <c r="AV542" s="73">
        <f t="shared" si="461"/>
        <v>2940.276556661071</v>
      </c>
      <c r="AW542" s="73">
        <f t="shared" si="462"/>
        <v>168.58132175433275</v>
      </c>
      <c r="AX542" s="73">
        <f t="shared" si="463"/>
        <v>0.39225052568577745</v>
      </c>
      <c r="AY542" s="73">
        <f t="shared" si="464"/>
        <v>39.323415324491862</v>
      </c>
      <c r="AZ542" s="73">
        <f t="shared" si="465"/>
        <v>69.540119136572244</v>
      </c>
      <c r="BA542" s="73">
        <f t="shared" si="466"/>
        <v>2829.0909090909095</v>
      </c>
      <c r="BC542" s="34">
        <f t="shared" si="467"/>
        <v>1.4471007843671448E-2</v>
      </c>
      <c r="BD542" s="34">
        <f t="shared" si="468"/>
        <v>4.7904176284609731E-2</v>
      </c>
      <c r="BE542" s="34">
        <f t="shared" si="469"/>
        <v>3.2394516741645459E-2</v>
      </c>
      <c r="BF542" s="34">
        <f t="shared" si="470"/>
        <v>2.9612834536340341E-2</v>
      </c>
      <c r="BG542" s="34">
        <f t="shared" si="471"/>
        <v>0.58366856946365431</v>
      </c>
      <c r="BH542" s="34">
        <f t="shared" si="472"/>
        <v>4.5590255060133207E-2</v>
      </c>
      <c r="BI542" s="34">
        <f t="shared" si="473"/>
        <v>0.11719268746418761</v>
      </c>
      <c r="BJ542" s="34">
        <f t="shared" si="474"/>
        <v>5.9810141033539849E-2</v>
      </c>
      <c r="BL542" s="49">
        <f t="shared" si="475"/>
        <v>1</v>
      </c>
      <c r="BM542" s="49">
        <f t="shared" si="476"/>
        <v>0.67623575341703368</v>
      </c>
      <c r="BN542" s="49">
        <f t="shared" si="477"/>
        <v>12.184085287177156</v>
      </c>
      <c r="BO542" s="49">
        <f t="shared" si="478"/>
        <v>0.95169687897921496</v>
      </c>
      <c r="BP542" s="49">
        <f t="shared" si="479"/>
        <v>1.2485370936803932</v>
      </c>
      <c r="BU542" s="38">
        <f t="shared" si="480"/>
        <v>4.1360330855674914E-2</v>
      </c>
      <c r="BV542" s="38">
        <f t="shared" si="481"/>
        <v>2.7969334497765109E-2</v>
      </c>
      <c r="BW542" s="38">
        <f t="shared" si="481"/>
        <v>0.50393779865140809</v>
      </c>
      <c r="BX542" s="38">
        <f t="shared" si="481"/>
        <v>3.9362497788893537E-2</v>
      </c>
      <c r="BY542" s="38">
        <f t="shared" si="429"/>
        <v>5.1639907280203845E-2</v>
      </c>
    </row>
    <row r="543" spans="1:77" x14ac:dyDescent="0.25">
      <c r="A543" s="23" t="s">
        <v>1328</v>
      </c>
      <c r="B543" s="24" t="s">
        <v>1329</v>
      </c>
      <c r="C543" s="24" t="s">
        <v>77</v>
      </c>
      <c r="D543" s="24" t="s">
        <v>66</v>
      </c>
      <c r="E543" s="25">
        <v>0.16700000000000001</v>
      </c>
      <c r="F543" s="26">
        <f t="shared" si="430"/>
        <v>4.1505819195206302</v>
      </c>
      <c r="G543" s="27">
        <v>66069.344800759733</v>
      </c>
      <c r="H543" s="28">
        <f t="shared" si="431"/>
        <v>4.8200000000000012</v>
      </c>
      <c r="I543" s="27">
        <v>4.9793000000000001E-7</v>
      </c>
      <c r="J543" s="27">
        <f t="shared" si="432"/>
        <v>2.0087387579029065E-10</v>
      </c>
      <c r="K543" s="20">
        <f t="shared" si="428"/>
        <v>0.99923028190041507</v>
      </c>
      <c r="S543" s="31">
        <f t="shared" si="433"/>
        <v>5.3572266706104665</v>
      </c>
      <c r="T543" s="31">
        <f t="shared" si="434"/>
        <v>10.271531870060334</v>
      </c>
      <c r="U543" s="31">
        <f t="shared" si="435"/>
        <v>3.3179531764801378</v>
      </c>
      <c r="V543" s="31">
        <f t="shared" si="436"/>
        <v>3020.2905189667599</v>
      </c>
      <c r="W543" s="31">
        <f t="shared" si="437"/>
        <v>2.9535716291110399</v>
      </c>
      <c r="X543" s="32">
        <f t="shared" si="438"/>
        <v>15258342750.24762</v>
      </c>
      <c r="Y543" s="31">
        <f t="shared" si="439"/>
        <v>74.175769032129864</v>
      </c>
      <c r="Z543" s="31">
        <f t="shared" si="440"/>
        <v>5.0563729602947562</v>
      </c>
      <c r="AA543" s="31">
        <f t="shared" si="441"/>
        <v>14.330619289066348</v>
      </c>
      <c r="AB543" s="31">
        <f t="shared" si="442"/>
        <v>2.0886330341334189</v>
      </c>
      <c r="AD543" s="73">
        <f t="shared" si="443"/>
        <v>707.08227090349158</v>
      </c>
      <c r="AE543" s="73">
        <f t="shared" si="444"/>
        <v>26.250537332272486</v>
      </c>
      <c r="AF543" s="73">
        <f t="shared" si="445"/>
        <v>4.8678230893427876E-2</v>
      </c>
      <c r="AG543" s="73">
        <f t="shared" si="446"/>
        <v>1147.878787878788</v>
      </c>
      <c r="AH543" s="73">
        <f t="shared" si="447"/>
        <v>1986.1642553349786</v>
      </c>
      <c r="AI543" s="73">
        <f t="shared" si="448"/>
        <v>4.966409656886747E-3</v>
      </c>
      <c r="AJ543" s="73">
        <f t="shared" si="449"/>
        <v>399.39393939393943</v>
      </c>
      <c r="AK543" s="73">
        <f t="shared" si="450"/>
        <v>116.80773088406102</v>
      </c>
      <c r="AL543" s="73">
        <f t="shared" si="451"/>
        <v>2.0480599047686785E-9</v>
      </c>
      <c r="AM543" s="73">
        <f t="shared" si="452"/>
        <v>83.63636363636364</v>
      </c>
      <c r="AN543" s="73">
        <f t="shared" si="453"/>
        <v>0.21328926856875732</v>
      </c>
      <c r="AO543" s="73">
        <f t="shared" si="454"/>
        <v>64.242424242424249</v>
      </c>
      <c r="AP543" s="73">
        <f t="shared" si="455"/>
        <v>24.501088161204688</v>
      </c>
      <c r="AQ543" s="73">
        <f t="shared" si="456"/>
        <v>927.27272727272737</v>
      </c>
      <c r="AR543" s="73">
        <f t="shared" si="457"/>
        <v>39.658672236652571</v>
      </c>
      <c r="AS543" s="73">
        <f t="shared" si="458"/>
        <v>0.59847755904072897</v>
      </c>
      <c r="AT543" s="73">
        <f t="shared" si="459"/>
        <v>206.66666666666669</v>
      </c>
      <c r="AU543" s="73">
        <f t="shared" si="460"/>
        <v>707.08227090349158</v>
      </c>
      <c r="AV543" s="73">
        <f t="shared" si="461"/>
        <v>1986.1642553349786</v>
      </c>
      <c r="AW543" s="73">
        <f t="shared" si="462"/>
        <v>116.80773088406102</v>
      </c>
      <c r="AX543" s="73">
        <f t="shared" si="463"/>
        <v>0.21328926856875732</v>
      </c>
      <c r="AY543" s="73">
        <f t="shared" si="464"/>
        <v>24.501088161204688</v>
      </c>
      <c r="AZ543" s="73">
        <f t="shared" si="465"/>
        <v>39.658672236652571</v>
      </c>
      <c r="BA543" s="73">
        <f t="shared" si="466"/>
        <v>2829.0909090909095</v>
      </c>
      <c r="BC543" s="34">
        <f t="shared" si="467"/>
        <v>1.3858927457016461E-2</v>
      </c>
      <c r="BD543" s="34">
        <f t="shared" si="468"/>
        <v>7.4444203742047133E-2</v>
      </c>
      <c r="BE543" s="34">
        <f t="shared" si="469"/>
        <v>4.5983157397593059E-2</v>
      </c>
      <c r="BF543" s="34">
        <f t="shared" si="470"/>
        <v>4.0933334946234114E-2</v>
      </c>
      <c r="BG543" s="34">
        <f t="shared" si="471"/>
        <v>1.027996602084696</v>
      </c>
      <c r="BH543" s="34">
        <f t="shared" si="472"/>
        <v>7.0075906052344594E-2</v>
      </c>
      <c r="BI543" s="34">
        <f t="shared" si="473"/>
        <v>0.19565444841585997</v>
      </c>
      <c r="BJ543" s="34">
        <f t="shared" si="474"/>
        <v>9.3675837362707265E-2</v>
      </c>
      <c r="BL543" s="49">
        <f t="shared" si="475"/>
        <v>1</v>
      </c>
      <c r="BM543" s="49">
        <f t="shared" si="476"/>
        <v>0.6176862010228088</v>
      </c>
      <c r="BN543" s="49">
        <f t="shared" si="477"/>
        <v>13.808954228951865</v>
      </c>
      <c r="BO543" s="49">
        <f t="shared" si="478"/>
        <v>0.94132118459028846</v>
      </c>
      <c r="BP543" s="49">
        <f t="shared" si="479"/>
        <v>1.2583362122764949</v>
      </c>
      <c r="BU543" s="38">
        <f t="shared" si="480"/>
        <v>4.0117240022459512E-2</v>
      </c>
      <c r="BV543" s="38">
        <f t="shared" si="481"/>
        <v>2.4779865584993198E-2</v>
      </c>
      <c r="BW543" s="38">
        <f t="shared" si="481"/>
        <v>0.55397713126201931</v>
      </c>
      <c r="BX543" s="38">
        <f t="shared" si="481"/>
        <v>3.7763207900434519E-2</v>
      </c>
      <c r="BY543" s="38">
        <f t="shared" si="429"/>
        <v>5.0480975856848714E-2</v>
      </c>
    </row>
    <row r="544" spans="1:77" x14ac:dyDescent="0.25">
      <c r="A544" s="23" t="s">
        <v>1330</v>
      </c>
      <c r="B544" s="24" t="s">
        <v>1331</v>
      </c>
      <c r="C544" s="24" t="s">
        <v>371</v>
      </c>
      <c r="D544" s="24" t="s">
        <v>66</v>
      </c>
      <c r="E544" s="25">
        <v>4.5500000000000002E-3</v>
      </c>
      <c r="F544" s="26">
        <f t="shared" si="430"/>
        <v>152.34003968350444</v>
      </c>
      <c r="G544" s="27">
        <v>9.1201083935590983</v>
      </c>
      <c r="H544" s="28">
        <f t="shared" si="431"/>
        <v>0.96000000000000008</v>
      </c>
      <c r="I544" s="27">
        <v>5.7064999999999997E-9</v>
      </c>
      <c r="J544" s="27">
        <f t="shared" si="432"/>
        <v>2.3021042560144869E-12</v>
      </c>
      <c r="K544" s="20">
        <f t="shared" si="428"/>
        <v>0.99964405310502513</v>
      </c>
      <c r="S544" s="31">
        <f t="shared" si="433"/>
        <v>1.4409275286946255</v>
      </c>
      <c r="T544" s="31">
        <f t="shared" si="434"/>
        <v>1.4154924929123796</v>
      </c>
      <c r="U544" s="31">
        <f t="shared" si="435"/>
        <v>1.2647857486355047</v>
      </c>
      <c r="V544" s="31">
        <f t="shared" si="436"/>
        <v>1.2504852807608289</v>
      </c>
      <c r="W544" s="31">
        <f t="shared" si="437"/>
        <v>1.2237985271218537</v>
      </c>
      <c r="X544" s="32">
        <f t="shared" si="438"/>
        <v>599171862.54284644</v>
      </c>
      <c r="Y544" s="31">
        <f t="shared" si="439"/>
        <v>9.640021624029842</v>
      </c>
      <c r="Z544" s="31">
        <f t="shared" si="440"/>
        <v>1.4218529533237629</v>
      </c>
      <c r="AA544" s="31">
        <f t="shared" si="441"/>
        <v>2.5877574848407532</v>
      </c>
      <c r="AB544" s="31">
        <f t="shared" si="442"/>
        <v>1.4948838201062811</v>
      </c>
      <c r="AD544" s="73">
        <f t="shared" si="443"/>
        <v>2628.8622602912237</v>
      </c>
      <c r="AE544" s="73">
        <f t="shared" si="444"/>
        <v>963.48126032736377</v>
      </c>
      <c r="AF544" s="73">
        <f t="shared" si="445"/>
        <v>0.35323394684435849</v>
      </c>
      <c r="AG544" s="73">
        <f t="shared" si="446"/>
        <v>1147.878787878788</v>
      </c>
      <c r="AH544" s="73">
        <f t="shared" si="447"/>
        <v>5210.3686392019536</v>
      </c>
      <c r="AI544" s="73">
        <f t="shared" si="448"/>
        <v>11.995343112614327</v>
      </c>
      <c r="AJ544" s="73">
        <f t="shared" si="449"/>
        <v>399.39393939393943</v>
      </c>
      <c r="AK544" s="73">
        <f t="shared" si="450"/>
        <v>281.90914791454748</v>
      </c>
      <c r="AL544" s="73">
        <f t="shared" si="451"/>
        <v>5.2155319622949294E-8</v>
      </c>
      <c r="AM544" s="73">
        <f t="shared" si="452"/>
        <v>83.63636363636364</v>
      </c>
      <c r="AN544" s="73">
        <f t="shared" si="453"/>
        <v>1.6411680532905704</v>
      </c>
      <c r="AO544" s="73">
        <f t="shared" si="454"/>
        <v>64.242424242424249</v>
      </c>
      <c r="AP544" s="73">
        <f t="shared" si="455"/>
        <v>87.130416254727677</v>
      </c>
      <c r="AQ544" s="73">
        <f t="shared" si="456"/>
        <v>927.27272727272737</v>
      </c>
      <c r="AR544" s="73">
        <f t="shared" si="457"/>
        <v>219.62387768663248</v>
      </c>
      <c r="AS544" s="73">
        <f t="shared" si="458"/>
        <v>0.83618538323006886</v>
      </c>
      <c r="AT544" s="73">
        <f t="shared" si="459"/>
        <v>206.66666666666669</v>
      </c>
      <c r="AU544" s="73">
        <f t="shared" si="460"/>
        <v>2628.8622602912237</v>
      </c>
      <c r="AV544" s="73">
        <f t="shared" si="461"/>
        <v>5210.3686392019536</v>
      </c>
      <c r="AW544" s="73">
        <f t="shared" si="462"/>
        <v>281.90914791454748</v>
      </c>
      <c r="AX544" s="73">
        <f t="shared" si="463"/>
        <v>1.6411680532905704</v>
      </c>
      <c r="AY544" s="73">
        <f t="shared" si="464"/>
        <v>87.130416254727677</v>
      </c>
      <c r="AZ544" s="73">
        <f t="shared" si="465"/>
        <v>219.62387768663248</v>
      </c>
      <c r="BA544" s="73">
        <f t="shared" si="466"/>
        <v>2829.0909090909095</v>
      </c>
      <c r="BC544" s="34">
        <f t="shared" si="467"/>
        <v>1.503236960645919E-3</v>
      </c>
      <c r="BD544" s="34">
        <f t="shared" si="468"/>
        <v>2.1692657774535686E-3</v>
      </c>
      <c r="BE544" s="34">
        <f t="shared" si="469"/>
        <v>1.8969056167291672E-3</v>
      </c>
      <c r="BF544" s="34">
        <f t="shared" si="470"/>
        <v>1.8396591780132563E-3</v>
      </c>
      <c r="BG544" s="34">
        <f t="shared" si="471"/>
        <v>1.4491236806667558E-2</v>
      </c>
      <c r="BH544" s="34">
        <f t="shared" si="472"/>
        <v>2.1373819120398371E-3</v>
      </c>
      <c r="BI544" s="34">
        <f t="shared" si="473"/>
        <v>3.8752582247199513E-3</v>
      </c>
      <c r="BJ544" s="34">
        <f t="shared" si="474"/>
        <v>2.5923474270023433E-3</v>
      </c>
      <c r="BL544" s="49">
        <f t="shared" si="475"/>
        <v>1</v>
      </c>
      <c r="BM544" s="49">
        <f t="shared" si="476"/>
        <v>0.87444592379818198</v>
      </c>
      <c r="BN544" s="49">
        <f t="shared" si="477"/>
        <v>6.6802495836533025</v>
      </c>
      <c r="BO544" s="49">
        <f t="shared" si="478"/>
        <v>0.98530200137524926</v>
      </c>
      <c r="BP544" s="49">
        <f t="shared" si="479"/>
        <v>1.1950344922904821</v>
      </c>
      <c r="BU544" s="38">
        <f t="shared" si="480"/>
        <v>4.6767633311401956E-2</v>
      </c>
      <c r="BV544" s="38">
        <f t="shared" si="481"/>
        <v>4.0895766314843512E-2</v>
      </c>
      <c r="BW544" s="38">
        <f t="shared" si="481"/>
        <v>0.31241946295694323</v>
      </c>
      <c r="BX544" s="38">
        <f t="shared" si="481"/>
        <v>4.6080242701308123E-2</v>
      </c>
      <c r="BY544" s="38">
        <f t="shared" si="429"/>
        <v>5.5888934929918671E-2</v>
      </c>
    </row>
    <row r="545" spans="1:77" x14ac:dyDescent="0.25">
      <c r="A545" s="23" t="s">
        <v>1332</v>
      </c>
      <c r="B545" s="24" t="s">
        <v>1333</v>
      </c>
      <c r="C545" s="24" t="s">
        <v>215</v>
      </c>
      <c r="D545" s="24" t="s">
        <v>179</v>
      </c>
      <c r="E545" s="25">
        <v>1.34</v>
      </c>
      <c r="F545" s="26">
        <f t="shared" si="430"/>
        <v>0.51727401534324269</v>
      </c>
      <c r="G545" s="27">
        <v>1659586.9074375622</v>
      </c>
      <c r="H545" s="28">
        <f t="shared" si="431"/>
        <v>6.2200000000000006</v>
      </c>
      <c r="I545" s="27">
        <v>3.4844999999999998E-3</v>
      </c>
      <c r="J545" s="27">
        <f t="shared" si="432"/>
        <v>1.4057096784513238E-6</v>
      </c>
      <c r="K545" s="20">
        <f t="shared" si="428"/>
        <v>0.98187622072681391</v>
      </c>
      <c r="S545" s="31">
        <f t="shared" si="433"/>
        <v>5.3613152403917788</v>
      </c>
      <c r="T545" s="31">
        <f t="shared" si="434"/>
        <v>10.289595149787642</v>
      </c>
      <c r="U545" s="31">
        <f t="shared" si="435"/>
        <v>3.3200966588846392</v>
      </c>
      <c r="V545" s="31">
        <f t="shared" si="436"/>
        <v>75846.160221740924</v>
      </c>
      <c r="W545" s="31">
        <f t="shared" si="437"/>
        <v>2.9553774916810425</v>
      </c>
      <c r="X545" s="32">
        <f t="shared" si="438"/>
        <v>54752638.097357281</v>
      </c>
      <c r="Y545" s="31">
        <f t="shared" si="439"/>
        <v>74.243143585785134</v>
      </c>
      <c r="Z545" s="31">
        <f t="shared" si="440"/>
        <v>5.060167356006521</v>
      </c>
      <c r="AA545" s="31">
        <f t="shared" si="441"/>
        <v>14.342878697293111</v>
      </c>
      <c r="AB545" s="31">
        <f t="shared" si="442"/>
        <v>2.0887893032100977</v>
      </c>
      <c r="AD545" s="73">
        <f t="shared" si="443"/>
        <v>706.54304590438358</v>
      </c>
      <c r="AE545" s="73">
        <f t="shared" si="444"/>
        <v>3.2715221899175413</v>
      </c>
      <c r="AF545" s="73">
        <f t="shared" si="445"/>
        <v>4.859277675374031E-2</v>
      </c>
      <c r="AG545" s="73">
        <f t="shared" si="446"/>
        <v>1147.878787878788</v>
      </c>
      <c r="AH545" s="73">
        <f t="shared" si="447"/>
        <v>1984.8819709405266</v>
      </c>
      <c r="AI545" s="73">
        <f t="shared" si="448"/>
        <v>1.9776874605314989E-4</v>
      </c>
      <c r="AJ545" s="73">
        <f t="shared" si="449"/>
        <v>399.39393939393943</v>
      </c>
      <c r="AK545" s="73">
        <f t="shared" si="450"/>
        <v>116.73635634402874</v>
      </c>
      <c r="AL545" s="73">
        <f t="shared" si="451"/>
        <v>5.7074875450628422E-7</v>
      </c>
      <c r="AM545" s="73">
        <f t="shared" si="452"/>
        <v>83.63636363636364</v>
      </c>
      <c r="AN545" s="73">
        <f t="shared" si="453"/>
        <v>0.21309571171521874</v>
      </c>
      <c r="AO545" s="73">
        <f t="shared" si="454"/>
        <v>64.242424242424249</v>
      </c>
      <c r="AP545" s="73">
        <f t="shared" si="455"/>
        <v>24.482715878765831</v>
      </c>
      <c r="AQ545" s="73">
        <f t="shared" si="456"/>
        <v>927.27272727272737</v>
      </c>
      <c r="AR545" s="73">
        <f t="shared" si="457"/>
        <v>39.624774449259839</v>
      </c>
      <c r="AS545" s="73">
        <f t="shared" si="458"/>
        <v>0.59843278500084829</v>
      </c>
      <c r="AT545" s="73">
        <f t="shared" si="459"/>
        <v>206.66666666666669</v>
      </c>
      <c r="AU545" s="73">
        <f t="shared" si="460"/>
        <v>706.54304590438358</v>
      </c>
      <c r="AV545" s="73">
        <f t="shared" si="461"/>
        <v>1984.8819709405266</v>
      </c>
      <c r="AW545" s="73">
        <f t="shared" si="462"/>
        <v>116.73635634402874</v>
      </c>
      <c r="AX545" s="73">
        <f t="shared" si="463"/>
        <v>0.21309571171521874</v>
      </c>
      <c r="AY545" s="73">
        <f t="shared" si="464"/>
        <v>24.482715878765831</v>
      </c>
      <c r="AZ545" s="73">
        <f t="shared" si="465"/>
        <v>39.624774449259839</v>
      </c>
      <c r="BA545" s="73">
        <f t="shared" si="466"/>
        <v>2829.0909090909095</v>
      </c>
      <c r="BC545" s="34">
        <f t="shared" si="467"/>
        <v>7.3654776193138496E-2</v>
      </c>
      <c r="BD545" s="34">
        <f t="shared" si="468"/>
        <v>0.39594424358949093</v>
      </c>
      <c r="BE545" s="34">
        <f t="shared" si="469"/>
        <v>0.24454095198427742</v>
      </c>
      <c r="BF545" s="34">
        <f t="shared" si="470"/>
        <v>0.21767766665173399</v>
      </c>
      <c r="BG545" s="34">
        <f t="shared" si="471"/>
        <v>5.4683621246860499</v>
      </c>
      <c r="BH545" s="34">
        <f t="shared" si="472"/>
        <v>0.37270549410648568</v>
      </c>
      <c r="BI545" s="34">
        <f t="shared" si="473"/>
        <v>1.0407042935679134</v>
      </c>
      <c r="BJ545" s="34">
        <f t="shared" si="474"/>
        <v>0.49823325500974941</v>
      </c>
      <c r="BL545" s="49">
        <f t="shared" si="475"/>
        <v>1</v>
      </c>
      <c r="BM545" s="49">
        <f t="shared" si="476"/>
        <v>0.61761461605643098</v>
      </c>
      <c r="BN545" s="49">
        <f t="shared" si="477"/>
        <v>13.810939831103003</v>
      </c>
      <c r="BO545" s="49">
        <f t="shared" si="478"/>
        <v>0.9413080254120354</v>
      </c>
      <c r="BP545" s="49">
        <f t="shared" si="479"/>
        <v>1.2583419586882798</v>
      </c>
      <c r="BU545" s="38">
        <f t="shared" si="480"/>
        <v>4.011589390801943E-2</v>
      </c>
      <c r="BV545" s="38">
        <f t="shared" si="481"/>
        <v>2.4776162413761939E-2</v>
      </c>
      <c r="BW545" s="38">
        <f t="shared" si="481"/>
        <v>0.5540381970345678</v>
      </c>
      <c r="BX545" s="38">
        <f t="shared" si="481"/>
        <v>3.776141288219647E-2</v>
      </c>
      <c r="BY545" s="38">
        <f t="shared" si="429"/>
        <v>5.0479512514748401E-2</v>
      </c>
    </row>
    <row r="546" spans="1:77" x14ac:dyDescent="0.25">
      <c r="A546" s="23" t="s">
        <v>1334</v>
      </c>
      <c r="B546" s="24" t="s">
        <v>1335</v>
      </c>
      <c r="C546" s="24" t="s">
        <v>77</v>
      </c>
      <c r="D546" s="24" t="s">
        <v>232</v>
      </c>
      <c r="E546" s="25">
        <v>15.3</v>
      </c>
      <c r="F546" s="26">
        <f t="shared" si="430"/>
        <v>4.5303737291499689E-2</v>
      </c>
      <c r="G546" s="27">
        <v>46773.514128719893</v>
      </c>
      <c r="H546" s="28">
        <f t="shared" si="431"/>
        <v>4.6700000000000008</v>
      </c>
      <c r="I546" s="27">
        <v>1.4342000000000001E-3</v>
      </c>
      <c r="J546" s="27">
        <f t="shared" si="432"/>
        <v>5.7858195460895076E-7</v>
      </c>
      <c r="K546" s="20">
        <f t="shared" si="428"/>
        <v>0.99944416365434108</v>
      </c>
      <c r="S546" s="31">
        <f t="shared" si="433"/>
        <v>5.3554723353555458</v>
      </c>
      <c r="T546" s="31">
        <f t="shared" si="434"/>
        <v>10.263792227355131</v>
      </c>
      <c r="U546" s="31">
        <f t="shared" si="435"/>
        <v>3.3170334448987653</v>
      </c>
      <c r="V546" s="31">
        <f t="shared" si="436"/>
        <v>2138.4454215060737</v>
      </c>
      <c r="W546" s="31">
        <f t="shared" si="437"/>
        <v>2.9527967644171369</v>
      </c>
      <c r="X546" s="32">
        <f t="shared" si="438"/>
        <v>3750782.1742549553</v>
      </c>
      <c r="Y546" s="31">
        <f t="shared" si="439"/>
        <v>74.146859765299624</v>
      </c>
      <c r="Z546" s="31">
        <f t="shared" si="440"/>
        <v>5.0547448500938001</v>
      </c>
      <c r="AA546" s="31">
        <f t="shared" si="441"/>
        <v>14.325358987003023</v>
      </c>
      <c r="AB546" s="31">
        <f t="shared" si="442"/>
        <v>2.0885659069254645</v>
      </c>
      <c r="AD546" s="73">
        <f t="shared" si="443"/>
        <v>707.31389554428858</v>
      </c>
      <c r="AE546" s="73">
        <f t="shared" si="444"/>
        <v>0.28652547284245133</v>
      </c>
      <c r="AF546" s="73">
        <f t="shared" si="445"/>
        <v>4.8714937805092791E-2</v>
      </c>
      <c r="AG546" s="73">
        <f t="shared" si="446"/>
        <v>1147.878787878788</v>
      </c>
      <c r="AH546" s="73">
        <f t="shared" si="447"/>
        <v>1986.7149697072543</v>
      </c>
      <c r="AI546" s="73">
        <f t="shared" si="448"/>
        <v>7.0144413549894273E-3</v>
      </c>
      <c r="AJ546" s="73">
        <f t="shared" si="449"/>
        <v>399.39393939393943</v>
      </c>
      <c r="AK546" s="73">
        <f t="shared" si="450"/>
        <v>116.83838324311519</v>
      </c>
      <c r="AL546" s="73">
        <f t="shared" si="451"/>
        <v>8.3315955307928301E-6</v>
      </c>
      <c r="AM546" s="73">
        <f t="shared" si="452"/>
        <v>83.63636363636364</v>
      </c>
      <c r="AN546" s="73">
        <f t="shared" si="453"/>
        <v>0.21337242834648221</v>
      </c>
      <c r="AO546" s="73">
        <f t="shared" si="454"/>
        <v>64.242424242424249</v>
      </c>
      <c r="AP546" s="73">
        <f t="shared" si="455"/>
        <v>24.50897984965837</v>
      </c>
      <c r="AQ546" s="73">
        <f t="shared" si="456"/>
        <v>927.27272727272737</v>
      </c>
      <c r="AR546" s="73">
        <f t="shared" si="457"/>
        <v>39.673234984824148</v>
      </c>
      <c r="AS546" s="73">
        <f t="shared" si="458"/>
        <v>0.59849679430997693</v>
      </c>
      <c r="AT546" s="73">
        <f t="shared" si="459"/>
        <v>206.66666666666669</v>
      </c>
      <c r="AU546" s="73">
        <f t="shared" si="460"/>
        <v>707.31389554428858</v>
      </c>
      <c r="AV546" s="73">
        <f t="shared" si="461"/>
        <v>1986.7149697072543</v>
      </c>
      <c r="AW546" s="73">
        <f t="shared" si="462"/>
        <v>116.83838324311519</v>
      </c>
      <c r="AX546" s="73">
        <f t="shared" si="463"/>
        <v>0.21337242834648221</v>
      </c>
      <c r="AY546" s="73">
        <f t="shared" si="464"/>
        <v>24.50897984965837</v>
      </c>
      <c r="AZ546" s="73">
        <f t="shared" si="465"/>
        <v>39.673234984824148</v>
      </c>
      <c r="BA546" s="73">
        <f t="shared" si="466"/>
        <v>2829.0909090909095</v>
      </c>
      <c r="BC546" s="34">
        <f t="shared" si="467"/>
        <v>0.17577623837899611</v>
      </c>
      <c r="BD546" s="34">
        <f t="shared" si="468"/>
        <v>0.94388474426943492</v>
      </c>
      <c r="BE546" s="34">
        <f t="shared" si="469"/>
        <v>0.58305360294988162</v>
      </c>
      <c r="BF546" s="34">
        <f t="shared" si="470"/>
        <v>0.51903147093544533</v>
      </c>
      <c r="BG546" s="34">
        <f t="shared" si="471"/>
        <v>13.033256097159306</v>
      </c>
      <c r="BH546" s="34">
        <f t="shared" si="472"/>
        <v>0.88850403571509062</v>
      </c>
      <c r="BI546" s="34">
        <f t="shared" si="473"/>
        <v>2.480635698177005</v>
      </c>
      <c r="BJ546" s="34">
        <f t="shared" si="474"/>
        <v>1.187722010567863</v>
      </c>
      <c r="BL546" s="49">
        <f t="shared" si="475"/>
        <v>1</v>
      </c>
      <c r="BM546" s="49">
        <f t="shared" si="476"/>
        <v>0.61771694742366456</v>
      </c>
      <c r="BN546" s="49">
        <f t="shared" si="477"/>
        <v>13.808101228764983</v>
      </c>
      <c r="BO546" s="49">
        <f t="shared" si="478"/>
        <v>0.94132683159615127</v>
      </c>
      <c r="BP546" s="49">
        <f t="shared" si="479"/>
        <v>1.2583337295986892</v>
      </c>
      <c r="BU546" s="38">
        <f t="shared" si="480"/>
        <v>4.0117818642496611E-2</v>
      </c>
      <c r="BV546" s="38">
        <f t="shared" si="481"/>
        <v>2.478145646913919E-2</v>
      </c>
      <c r="BW546" s="38">
        <f t="shared" si="481"/>
        <v>0.55395090089282817</v>
      </c>
      <c r="BX546" s="38">
        <f t="shared" si="481"/>
        <v>3.7763979113290345E-2</v>
      </c>
      <c r="BY546" s="38">
        <f t="shared" si="429"/>
        <v>5.0481604355776581E-2</v>
      </c>
    </row>
    <row r="547" spans="1:77" x14ac:dyDescent="0.25">
      <c r="A547" s="23" t="s">
        <v>1336</v>
      </c>
      <c r="B547" s="24" t="s">
        <v>1337</v>
      </c>
      <c r="C547" s="24" t="s">
        <v>77</v>
      </c>
      <c r="D547" s="24" t="s">
        <v>66</v>
      </c>
      <c r="E547" s="25">
        <v>2.09</v>
      </c>
      <c r="F547" s="26">
        <f t="shared" si="430"/>
        <v>0.33164936868896905</v>
      </c>
      <c r="G547" s="27">
        <v>5011.8723362727324</v>
      </c>
      <c r="H547" s="28">
        <f t="shared" si="431"/>
        <v>3.7000000000000006</v>
      </c>
      <c r="I547" s="27">
        <v>3.2118000000000001E-4</v>
      </c>
      <c r="J547" s="27">
        <f t="shared" si="432"/>
        <v>1.2956976166594812E-7</v>
      </c>
      <c r="K547" s="20">
        <f t="shared" si="428"/>
        <v>0.99990689901433438</v>
      </c>
      <c r="S547" s="31">
        <f t="shared" si="433"/>
        <v>5.3059913274348469</v>
      </c>
      <c r="T547" s="31">
        <f t="shared" si="434"/>
        <v>10.048180414313855</v>
      </c>
      <c r="U547" s="31">
        <f t="shared" si="435"/>
        <v>3.2910924250536873</v>
      </c>
      <c r="V547" s="31">
        <f t="shared" si="436"/>
        <v>229.88290857199414</v>
      </c>
      <c r="W547" s="31">
        <f t="shared" si="437"/>
        <v>2.93094171365136</v>
      </c>
      <c r="X547" s="32">
        <f t="shared" si="438"/>
        <v>1801254.0809151165</v>
      </c>
      <c r="Y547" s="31">
        <f t="shared" si="439"/>
        <v>73.331474190053129</v>
      </c>
      <c r="Z547" s="31">
        <f t="shared" si="440"/>
        <v>5.0088240185291077</v>
      </c>
      <c r="AA547" s="31">
        <f t="shared" si="441"/>
        <v>14.176992221112329</v>
      </c>
      <c r="AB547" s="31">
        <f t="shared" si="442"/>
        <v>2.0866538815011748</v>
      </c>
      <c r="AD547" s="73">
        <f t="shared" si="443"/>
        <v>713.90994938382005</v>
      </c>
      <c r="AE547" s="73">
        <f t="shared" si="444"/>
        <v>2.0975309734399548</v>
      </c>
      <c r="AF547" s="73">
        <f t="shared" si="445"/>
        <v>4.9760253039220811E-2</v>
      </c>
      <c r="AG547" s="73">
        <f t="shared" si="446"/>
        <v>1147.878787878788</v>
      </c>
      <c r="AH547" s="73">
        <f t="shared" si="447"/>
        <v>2002.374637015093</v>
      </c>
      <c r="AI547" s="73">
        <f t="shared" si="448"/>
        <v>6.5250609943898183E-2</v>
      </c>
      <c r="AJ547" s="73">
        <f t="shared" si="449"/>
        <v>399.39393939393943</v>
      </c>
      <c r="AK547" s="73">
        <f t="shared" si="450"/>
        <v>117.70960793696571</v>
      </c>
      <c r="AL547" s="73">
        <f t="shared" si="451"/>
        <v>1.7349023844611428E-5</v>
      </c>
      <c r="AM547" s="73">
        <f t="shared" si="452"/>
        <v>83.63636363636364</v>
      </c>
      <c r="AN547" s="73">
        <f t="shared" si="453"/>
        <v>0.21574495395231053</v>
      </c>
      <c r="AO547" s="73">
        <f t="shared" si="454"/>
        <v>64.242424242424249</v>
      </c>
      <c r="AP547" s="73">
        <f t="shared" si="455"/>
        <v>24.733677848896345</v>
      </c>
      <c r="AQ547" s="73">
        <f t="shared" si="456"/>
        <v>927.27272727272737</v>
      </c>
      <c r="AR547" s="73">
        <f t="shared" si="457"/>
        <v>40.088428100212489</v>
      </c>
      <c r="AS547" s="73">
        <f t="shared" si="458"/>
        <v>0.59904520394188632</v>
      </c>
      <c r="AT547" s="73">
        <f t="shared" si="459"/>
        <v>206.66666666666669</v>
      </c>
      <c r="AU547" s="73">
        <f t="shared" si="460"/>
        <v>713.90994938382005</v>
      </c>
      <c r="AV547" s="73">
        <f t="shared" si="461"/>
        <v>2002.374637015093</v>
      </c>
      <c r="AW547" s="73">
        <f t="shared" si="462"/>
        <v>117.70960793696571</v>
      </c>
      <c r="AX547" s="73">
        <f t="shared" si="463"/>
        <v>0.21574495395231053</v>
      </c>
      <c r="AY547" s="73">
        <f t="shared" si="464"/>
        <v>24.733677848896345</v>
      </c>
      <c r="AZ547" s="73">
        <f t="shared" si="465"/>
        <v>40.088428100212489</v>
      </c>
      <c r="BA547" s="73">
        <f t="shared" si="466"/>
        <v>2829.0909090909095</v>
      </c>
      <c r="BC547" s="34">
        <f t="shared" si="467"/>
        <v>9.762911931142941E-2</v>
      </c>
      <c r="BD547" s="34">
        <f t="shared" si="468"/>
        <v>0.51939829296696494</v>
      </c>
      <c r="BE547" s="34">
        <f t="shared" si="469"/>
        <v>0.32129598508217189</v>
      </c>
      <c r="BF547" s="34">
        <f t="shared" si="470"/>
        <v>0.28614521608244525</v>
      </c>
      <c r="BG547" s="34">
        <f t="shared" si="471"/>
        <v>7.1592872429837042</v>
      </c>
      <c r="BH547" s="34">
        <f t="shared" si="472"/>
        <v>0.48900707771493157</v>
      </c>
      <c r="BI547" s="34">
        <f t="shared" si="473"/>
        <v>1.363709227994677</v>
      </c>
      <c r="BJ547" s="34">
        <f t="shared" si="474"/>
        <v>0.65353877808120286</v>
      </c>
      <c r="BL547" s="49">
        <f t="shared" si="475"/>
        <v>1</v>
      </c>
      <c r="BM547" s="49">
        <f t="shared" si="476"/>
        <v>0.61859268586892935</v>
      </c>
      <c r="BN547" s="49">
        <f t="shared" si="477"/>
        <v>13.78380972738209</v>
      </c>
      <c r="BO547" s="49">
        <f t="shared" si="478"/>
        <v>0.94148764895157955</v>
      </c>
      <c r="BP547" s="49">
        <f t="shared" si="479"/>
        <v>1.2582613130050653</v>
      </c>
      <c r="BU547" s="38">
        <f t="shared" si="480"/>
        <v>4.013433785828243E-2</v>
      </c>
      <c r="BV547" s="38">
        <f t="shared" si="481"/>
        <v>2.4826807851325981E-2</v>
      </c>
      <c r="BW547" s="38">
        <f t="shared" si="481"/>
        <v>0.55320407657303261</v>
      </c>
      <c r="BX547" s="38">
        <f t="shared" si="481"/>
        <v>3.7785983392422701E-2</v>
      </c>
      <c r="BY547" s="38">
        <f t="shared" si="429"/>
        <v>5.0499484650151347E-2</v>
      </c>
    </row>
    <row r="548" spans="1:77" x14ac:dyDescent="0.25">
      <c r="A548" s="23" t="s">
        <v>1338</v>
      </c>
      <c r="B548" s="24" t="s">
        <v>1339</v>
      </c>
      <c r="C548" s="24" t="s">
        <v>65</v>
      </c>
      <c r="D548" s="24" t="s">
        <v>66</v>
      </c>
      <c r="E548" s="25">
        <v>0.40100000000000002</v>
      </c>
      <c r="F548" s="26">
        <f t="shared" si="430"/>
        <v>1.7285465849375192</v>
      </c>
      <c r="G548" s="27">
        <v>38018.939632056143</v>
      </c>
      <c r="H548" s="28">
        <f t="shared" si="431"/>
        <v>4.58</v>
      </c>
      <c r="I548" s="27">
        <v>1.6058999999999999E-3</v>
      </c>
      <c r="J548" s="27">
        <f t="shared" si="432"/>
        <v>6.4784880832974059E-7</v>
      </c>
      <c r="K548" s="20">
        <f t="shared" si="428"/>
        <v>0.99954122654896882</v>
      </c>
      <c r="S548" s="31">
        <f t="shared" si="433"/>
        <v>5.3540901049970584</v>
      </c>
      <c r="T548" s="31">
        <f t="shared" si="434"/>
        <v>10.257698853539464</v>
      </c>
      <c r="U548" s="31">
        <f t="shared" si="435"/>
        <v>3.3163087938322908</v>
      </c>
      <c r="V548" s="31">
        <f t="shared" si="436"/>
        <v>1738.3497359949015</v>
      </c>
      <c r="W548" s="31">
        <f t="shared" si="437"/>
        <v>2.9521862531134233</v>
      </c>
      <c r="X548" s="32">
        <f t="shared" si="438"/>
        <v>2723059.519820163</v>
      </c>
      <c r="Y548" s="31">
        <f t="shared" si="439"/>
        <v>74.124082325159677</v>
      </c>
      <c r="Z548" s="31">
        <f t="shared" si="440"/>
        <v>5.0534620717078509</v>
      </c>
      <c r="AA548" s="31">
        <f t="shared" si="441"/>
        <v>14.321214426157912</v>
      </c>
      <c r="AB548" s="31">
        <f t="shared" si="442"/>
        <v>2.0885129861049894</v>
      </c>
      <c r="AD548" s="73">
        <f t="shared" si="443"/>
        <v>707.49649813786266</v>
      </c>
      <c r="AE548" s="73">
        <f t="shared" si="444"/>
        <v>10.932268664562358</v>
      </c>
      <c r="AF548" s="73">
        <f t="shared" si="445"/>
        <v>4.8743875906190476E-2</v>
      </c>
      <c r="AG548" s="73">
        <f t="shared" si="446"/>
        <v>1147.878787878788</v>
      </c>
      <c r="AH548" s="73">
        <f t="shared" si="447"/>
        <v>1987.1490894503422</v>
      </c>
      <c r="AI548" s="73">
        <f t="shared" si="448"/>
        <v>8.6288735168789966E-3</v>
      </c>
      <c r="AJ548" s="73">
        <f t="shared" si="449"/>
        <v>399.39393939393943</v>
      </c>
      <c r="AK548" s="73">
        <f t="shared" si="450"/>
        <v>116.86254538857682</v>
      </c>
      <c r="AL548" s="73">
        <f t="shared" si="451"/>
        <v>1.1476062044381541E-5</v>
      </c>
      <c r="AM548" s="73">
        <f t="shared" si="452"/>
        <v>83.63636363636364</v>
      </c>
      <c r="AN548" s="73">
        <f t="shared" si="453"/>
        <v>0.2134379951307408</v>
      </c>
      <c r="AO548" s="73">
        <f t="shared" si="454"/>
        <v>64.242424242424249</v>
      </c>
      <c r="AP548" s="73">
        <f t="shared" si="455"/>
        <v>24.515201245835225</v>
      </c>
      <c r="AQ548" s="73">
        <f t="shared" si="456"/>
        <v>927.27272727272737</v>
      </c>
      <c r="AR548" s="73">
        <f t="shared" si="457"/>
        <v>39.684716422879895</v>
      </c>
      <c r="AS548" s="73">
        <f t="shared" si="458"/>
        <v>0.59851195961735937</v>
      </c>
      <c r="AT548" s="73">
        <f t="shared" si="459"/>
        <v>206.66666666666669</v>
      </c>
      <c r="AU548" s="73">
        <f t="shared" si="460"/>
        <v>707.49649813786266</v>
      </c>
      <c r="AV548" s="73">
        <f t="shared" si="461"/>
        <v>1987.1490894503422</v>
      </c>
      <c r="AW548" s="73">
        <f t="shared" si="462"/>
        <v>116.86254538857682</v>
      </c>
      <c r="AX548" s="73">
        <f t="shared" si="463"/>
        <v>0.2134379951307408</v>
      </c>
      <c r="AY548" s="73">
        <f t="shared" si="464"/>
        <v>24.515201245835225</v>
      </c>
      <c r="AZ548" s="73">
        <f t="shared" si="465"/>
        <v>39.684716422879895</v>
      </c>
      <c r="BA548" s="73">
        <f t="shared" si="466"/>
        <v>2829.0909090909095</v>
      </c>
      <c r="BC548" s="34">
        <f t="shared" si="467"/>
        <v>3.0381490041096249E-2</v>
      </c>
      <c r="BD548" s="34">
        <f t="shared" si="468"/>
        <v>0.1631006108191044</v>
      </c>
      <c r="BE548" s="34">
        <f t="shared" si="469"/>
        <v>0.10075396508521835</v>
      </c>
      <c r="BF548" s="34">
        <f t="shared" si="470"/>
        <v>8.969180844056826E-2</v>
      </c>
      <c r="BG548" s="34">
        <f t="shared" si="471"/>
        <v>2.252000068967237</v>
      </c>
      <c r="BH548" s="34">
        <f t="shared" si="472"/>
        <v>0.15353170760464968</v>
      </c>
      <c r="BI548" s="34">
        <f t="shared" si="473"/>
        <v>0.42863529563067487</v>
      </c>
      <c r="BJ548" s="34">
        <f t="shared" si="474"/>
        <v>0.20523468059926508</v>
      </c>
      <c r="BL548" s="49">
        <f t="shared" si="475"/>
        <v>1</v>
      </c>
      <c r="BM548" s="49">
        <f t="shared" si="476"/>
        <v>0.61774118796504696</v>
      </c>
      <c r="BN548" s="49">
        <f t="shared" si="477"/>
        <v>13.80742878679308</v>
      </c>
      <c r="BO548" s="49">
        <f t="shared" si="478"/>
        <v>0.94133128523309062</v>
      </c>
      <c r="BP548" s="49">
        <f t="shared" si="479"/>
        <v>1.2583317718343296</v>
      </c>
      <c r="BU548" s="38">
        <f t="shared" si="480"/>
        <v>4.0118274798034509E-2</v>
      </c>
      <c r="BV548" s="38">
        <f t="shared" si="481"/>
        <v>2.478271073284604E-2</v>
      </c>
      <c r="BW548" s="38">
        <f t="shared" si="481"/>
        <v>0.55393022232285705</v>
      </c>
      <c r="BX548" s="38">
        <f t="shared" si="481"/>
        <v>3.776458717696813E-2</v>
      </c>
      <c r="BY548" s="38">
        <f t="shared" si="429"/>
        <v>5.04820998095473E-2</v>
      </c>
    </row>
    <row r="549" spans="1:77" x14ac:dyDescent="0.25">
      <c r="A549" s="23" t="s">
        <v>1340</v>
      </c>
      <c r="B549" s="24" t="s">
        <v>1341</v>
      </c>
      <c r="C549" s="24" t="s">
        <v>1342</v>
      </c>
      <c r="D549" s="24" t="s">
        <v>66</v>
      </c>
      <c r="E549" s="25">
        <v>2.6800000000000001E-2</v>
      </c>
      <c r="F549" s="26">
        <f t="shared" si="430"/>
        <v>25.863700767162136</v>
      </c>
      <c r="G549" s="27">
        <v>3.5481338923357555</v>
      </c>
      <c r="H549" s="28">
        <f t="shared" si="431"/>
        <v>0.55000000000000016</v>
      </c>
      <c r="I549" s="27">
        <v>7.9492539662666557E-13</v>
      </c>
      <c r="J549" s="27">
        <f t="shared" si="432"/>
        <v>3.2068713551007644E-16</v>
      </c>
      <c r="K549" s="20">
        <f t="shared" si="428"/>
        <v>0.99914364790016941</v>
      </c>
      <c r="S549" s="31">
        <f t="shared" si="433"/>
        <v>1.1112190964986883</v>
      </c>
      <c r="T549" s="31">
        <f t="shared" si="434"/>
        <v>1.0485562705984286</v>
      </c>
      <c r="U549" s="31">
        <f t="shared" si="435"/>
        <v>1.0919320954441252</v>
      </c>
      <c r="V549" s="31">
        <f t="shared" si="436"/>
        <v>0.99583864332947336</v>
      </c>
      <c r="W549" s="31">
        <f t="shared" si="437"/>
        <v>1.0781710464711907</v>
      </c>
      <c r="X549" s="32">
        <f t="shared" si="438"/>
        <v>3495459876997.7231</v>
      </c>
      <c r="Y549" s="31">
        <f t="shared" si="439"/>
        <v>4.2068360252125521</v>
      </c>
      <c r="Z549" s="31">
        <f t="shared" si="440"/>
        <v>1.1158671616722724</v>
      </c>
      <c r="AA549" s="31">
        <f t="shared" si="441"/>
        <v>1.5991403198427963</v>
      </c>
      <c r="AB549" s="31">
        <f t="shared" si="442"/>
        <v>1.2308905155688217</v>
      </c>
      <c r="AD549" s="73">
        <f t="shared" si="443"/>
        <v>3408.8687027927363</v>
      </c>
      <c r="AE549" s="73">
        <f t="shared" si="444"/>
        <v>163.57610949587706</v>
      </c>
      <c r="AF549" s="73">
        <f t="shared" si="445"/>
        <v>0.4768461302650373</v>
      </c>
      <c r="AG549" s="73">
        <f t="shared" si="446"/>
        <v>1147.878787878788</v>
      </c>
      <c r="AH549" s="73">
        <f t="shared" si="447"/>
        <v>6035.1738239909755</v>
      </c>
      <c r="AI549" s="73">
        <f t="shared" si="448"/>
        <v>15.0626811888412</v>
      </c>
      <c r="AJ549" s="73">
        <f t="shared" si="449"/>
        <v>399.39393939393943</v>
      </c>
      <c r="AK549" s="73">
        <f t="shared" si="450"/>
        <v>319.98633345717337</v>
      </c>
      <c r="AL549" s="73">
        <f t="shared" si="451"/>
        <v>8.9401684183658432E-12</v>
      </c>
      <c r="AM549" s="73">
        <f t="shared" si="452"/>
        <v>83.63636363636364</v>
      </c>
      <c r="AN549" s="73">
        <f t="shared" si="453"/>
        <v>3.7607587810814902</v>
      </c>
      <c r="AO549" s="73">
        <f t="shared" si="454"/>
        <v>64.242424242424249</v>
      </c>
      <c r="AP549" s="73">
        <f t="shared" si="455"/>
        <v>111.02274888209192</v>
      </c>
      <c r="AQ549" s="73">
        <f t="shared" si="456"/>
        <v>927.27272727272737</v>
      </c>
      <c r="AR549" s="73">
        <f t="shared" si="457"/>
        <v>355.39928940645024</v>
      </c>
      <c r="AS549" s="73">
        <f t="shared" si="458"/>
        <v>1.0155249262135613</v>
      </c>
      <c r="AT549" s="73">
        <f t="shared" si="459"/>
        <v>206.66666666666669</v>
      </c>
      <c r="AU549" s="73">
        <f t="shared" si="460"/>
        <v>3408.8687027927363</v>
      </c>
      <c r="AV549" s="73">
        <f t="shared" si="461"/>
        <v>6035.1738239909755</v>
      </c>
      <c r="AW549" s="73">
        <f t="shared" si="462"/>
        <v>319.98633345717337</v>
      </c>
      <c r="AX549" s="73">
        <f t="shared" si="463"/>
        <v>3.7607587810814902</v>
      </c>
      <c r="AY549" s="73">
        <f t="shared" si="464"/>
        <v>111.02274888209192</v>
      </c>
      <c r="AZ549" s="73">
        <f t="shared" si="465"/>
        <v>355.39928940645024</v>
      </c>
      <c r="BA549" s="73">
        <f t="shared" si="466"/>
        <v>2829.0909090909095</v>
      </c>
      <c r="BC549" s="34">
        <f t="shared" si="467"/>
        <v>1.1174037475028247E-2</v>
      </c>
      <c r="BD549" s="34">
        <f t="shared" si="468"/>
        <v>1.2433929389780383E-2</v>
      </c>
      <c r="BE549" s="34">
        <f t="shared" si="469"/>
        <v>1.2170913797732209E-2</v>
      </c>
      <c r="BF549" s="34">
        <f t="shared" si="470"/>
        <v>1.2047523677759167E-2</v>
      </c>
      <c r="BG549" s="34">
        <f t="shared" si="471"/>
        <v>4.7007343397023942E-2</v>
      </c>
      <c r="BH549" s="34">
        <f t="shared" si="472"/>
        <v>1.2468741481679375E-2</v>
      </c>
      <c r="BI549" s="34">
        <f t="shared" si="473"/>
        <v>1.7817940527710512E-2</v>
      </c>
      <c r="BJ549" s="34">
        <f t="shared" si="474"/>
        <v>1.4475650191744672E-2</v>
      </c>
      <c r="BL549" s="49">
        <f t="shared" si="475"/>
        <v>1</v>
      </c>
      <c r="BM549" s="49">
        <f t="shared" si="476"/>
        <v>0.97884694501608227</v>
      </c>
      <c r="BN549" s="49">
        <f t="shared" si="477"/>
        <v>3.7805702383721047</v>
      </c>
      <c r="BO549" s="49">
        <f t="shared" si="478"/>
        <v>1.0027997659314041</v>
      </c>
      <c r="BP549" s="49">
        <f t="shared" si="479"/>
        <v>1.164205597278235</v>
      </c>
      <c r="BU549" s="38">
        <f t="shared" si="480"/>
        <v>5.0311951185253903E-2</v>
      </c>
      <c r="BV549" s="38">
        <f t="shared" si="481"/>
        <v>4.9247699715484046E-2</v>
      </c>
      <c r="BW549" s="38">
        <f t="shared" si="481"/>
        <v>0.19020786528540104</v>
      </c>
      <c r="BX549" s="38">
        <f t="shared" si="481"/>
        <v>5.0452812872124844E-2</v>
      </c>
      <c r="BY549" s="38">
        <f t="shared" si="429"/>
        <v>5.8573455179861927E-2</v>
      </c>
    </row>
    <row r="550" spans="1:77" x14ac:dyDescent="0.25">
      <c r="A550" s="23" t="s">
        <v>1343</v>
      </c>
      <c r="B550" s="24" t="s">
        <v>1344</v>
      </c>
      <c r="C550" s="24" t="s">
        <v>215</v>
      </c>
      <c r="D550" s="24" t="s">
        <v>179</v>
      </c>
      <c r="E550" s="25">
        <v>0.502</v>
      </c>
      <c r="F550" s="26">
        <f t="shared" si="430"/>
        <v>1.3807712760158273</v>
      </c>
      <c r="G550" s="27">
        <v>36307805.47701022</v>
      </c>
      <c r="H550" s="28">
        <f t="shared" si="431"/>
        <v>7.5600000000000014</v>
      </c>
      <c r="I550" s="27">
        <v>3.9793999999999999E-5</v>
      </c>
      <c r="J550" s="27">
        <f t="shared" si="432"/>
        <v>1.605361197999483E-8</v>
      </c>
      <c r="K550" s="20">
        <f t="shared" si="428"/>
        <v>0.71273117726954205</v>
      </c>
      <c r="S550" s="31">
        <f t="shared" si="433"/>
        <v>5.3614771627144977</v>
      </c>
      <c r="T550" s="31">
        <f t="shared" si="434"/>
        <v>10.290311261494191</v>
      </c>
      <c r="U550" s="31">
        <f t="shared" si="435"/>
        <v>3.3201815486304938</v>
      </c>
      <c r="V550" s="31">
        <f t="shared" si="436"/>
        <v>1659315.7812315286</v>
      </c>
      <c r="W550" s="31">
        <f t="shared" si="437"/>
        <v>2.9554490104461575</v>
      </c>
      <c r="X550" s="32">
        <f t="shared" si="438"/>
        <v>104887267760.38693</v>
      </c>
      <c r="Y550" s="31">
        <f t="shared" si="439"/>
        <v>74.245811864621885</v>
      </c>
      <c r="Z550" s="31">
        <f t="shared" si="440"/>
        <v>5.060317627959753</v>
      </c>
      <c r="AA550" s="31">
        <f t="shared" si="441"/>
        <v>14.343364214713974</v>
      </c>
      <c r="AB550" s="31">
        <f t="shared" si="442"/>
        <v>2.0887954870190937</v>
      </c>
      <c r="AD550" s="73">
        <f t="shared" si="443"/>
        <v>706.52170755160853</v>
      </c>
      <c r="AE550" s="73">
        <f t="shared" si="444"/>
        <v>8.7327484750786972</v>
      </c>
      <c r="AF550" s="73">
        <f t="shared" si="445"/>
        <v>4.8589395140161987E-2</v>
      </c>
      <c r="AG550" s="73">
        <f t="shared" si="446"/>
        <v>1147.878787878788</v>
      </c>
      <c r="AH550" s="73">
        <f t="shared" si="447"/>
        <v>1984.8312218704541</v>
      </c>
      <c r="AI550" s="73">
        <f t="shared" si="448"/>
        <v>9.0398706320186625E-6</v>
      </c>
      <c r="AJ550" s="73">
        <f t="shared" si="449"/>
        <v>399.39393939393943</v>
      </c>
      <c r="AK550" s="73">
        <f t="shared" si="450"/>
        <v>116.73353144668818</v>
      </c>
      <c r="AL550" s="73">
        <f t="shared" si="451"/>
        <v>2.9793892688090663E-10</v>
      </c>
      <c r="AM550" s="73">
        <f t="shared" si="452"/>
        <v>83.63636363636364</v>
      </c>
      <c r="AN550" s="73">
        <f t="shared" si="453"/>
        <v>0.21308805338724721</v>
      </c>
      <c r="AO550" s="73">
        <f t="shared" si="454"/>
        <v>64.242424242424249</v>
      </c>
      <c r="AP550" s="73">
        <f t="shared" si="455"/>
        <v>24.481988836353473</v>
      </c>
      <c r="AQ550" s="73">
        <f t="shared" si="456"/>
        <v>927.27272727272737</v>
      </c>
      <c r="AR550" s="73">
        <f t="shared" si="457"/>
        <v>39.623433165722389</v>
      </c>
      <c r="AS550" s="73">
        <f t="shared" si="458"/>
        <v>0.59843101336065552</v>
      </c>
      <c r="AT550" s="73">
        <f t="shared" si="459"/>
        <v>206.66666666666669</v>
      </c>
      <c r="AU550" s="73">
        <f t="shared" si="460"/>
        <v>706.52170755160853</v>
      </c>
      <c r="AV550" s="73">
        <f t="shared" si="461"/>
        <v>1984.8312218704541</v>
      </c>
      <c r="AW550" s="73">
        <f t="shared" si="462"/>
        <v>116.73353144668818</v>
      </c>
      <c r="AX550" s="73">
        <f t="shared" si="463"/>
        <v>0.21308805338724721</v>
      </c>
      <c r="AY550" s="73">
        <f t="shared" si="464"/>
        <v>24.481988836353473</v>
      </c>
      <c r="AZ550" s="73">
        <f t="shared" si="465"/>
        <v>39.623433165722389</v>
      </c>
      <c r="BA550" s="73">
        <f t="shared" si="466"/>
        <v>2829.0909090909095</v>
      </c>
      <c r="BC550" s="34">
        <f t="shared" si="467"/>
        <v>2.6096429634974088E-2</v>
      </c>
      <c r="BD550" s="34">
        <f t="shared" si="468"/>
        <v>0.14029020507017365</v>
      </c>
      <c r="BE550" s="34">
        <f t="shared" si="469"/>
        <v>8.6644883764552746E-2</v>
      </c>
      <c r="BF550" s="34">
        <f t="shared" si="470"/>
        <v>7.7126667140665087E-2</v>
      </c>
      <c r="BG550" s="34">
        <f t="shared" si="471"/>
        <v>1.9375506050166296</v>
      </c>
      <c r="BH550" s="34">
        <f t="shared" si="472"/>
        <v>0.1320562229086707</v>
      </c>
      <c r="BI550" s="34">
        <f t="shared" si="473"/>
        <v>0.36874150776573306</v>
      </c>
      <c r="BJ550" s="34">
        <f t="shared" si="474"/>
        <v>0.17653308332830689</v>
      </c>
      <c r="BL550" s="49">
        <f t="shared" si="475"/>
        <v>1</v>
      </c>
      <c r="BM550" s="49">
        <f t="shared" si="476"/>
        <v>0.61761178352553325</v>
      </c>
      <c r="BN550" s="49">
        <f t="shared" si="477"/>
        <v>13.811018410354878</v>
      </c>
      <c r="BO550" s="49">
        <f t="shared" si="478"/>
        <v>0.9413075049866505</v>
      </c>
      <c r="BP550" s="49">
        <f t="shared" si="479"/>
        <v>1.258342186042172</v>
      </c>
      <c r="BU550" s="38">
        <f t="shared" si="480"/>
        <v>4.0115840637549728E-2</v>
      </c>
      <c r="BV550" s="38">
        <f t="shared" si="481"/>
        <v>2.4776015883783153E-2</v>
      </c>
      <c r="BW550" s="38">
        <f t="shared" si="481"/>
        <v>0.55404061359206169</v>
      </c>
      <c r="BX550" s="38">
        <f t="shared" si="481"/>
        <v>3.7761341860974018E-2</v>
      </c>
      <c r="BY550" s="38">
        <f t="shared" si="429"/>
        <v>5.047945460277372E-2</v>
      </c>
    </row>
    <row r="551" spans="1:77" x14ac:dyDescent="0.25">
      <c r="A551" s="23" t="s">
        <v>1345</v>
      </c>
      <c r="B551" s="24" t="s">
        <v>1346</v>
      </c>
      <c r="C551" s="24" t="s">
        <v>65</v>
      </c>
      <c r="D551" s="24" t="s">
        <v>66</v>
      </c>
      <c r="E551" s="25">
        <v>0.373</v>
      </c>
      <c r="F551" s="26">
        <f t="shared" si="430"/>
        <v>1.8583034331365826</v>
      </c>
      <c r="G551" s="27">
        <v>134.89628825916537</v>
      </c>
      <c r="H551" s="28">
        <f t="shared" si="431"/>
        <v>2.13</v>
      </c>
      <c r="I551" s="27">
        <v>5.7266999999999999E-5</v>
      </c>
      <c r="J551" s="27">
        <f t="shared" si="432"/>
        <v>2.3102532976286977E-8</v>
      </c>
      <c r="K551" s="20">
        <f t="shared" si="428"/>
        <v>0.99994003686897115</v>
      </c>
      <c r="S551" s="31">
        <f t="shared" si="433"/>
        <v>3.9363816240435332</v>
      </c>
      <c r="T551" s="31">
        <f t="shared" si="434"/>
        <v>5.6101056694319862</v>
      </c>
      <c r="U551" s="31">
        <f t="shared" si="435"/>
        <v>2.5730578904171542</v>
      </c>
      <c r="V551" s="31">
        <f t="shared" si="436"/>
        <v>6.9986238023398597</v>
      </c>
      <c r="W551" s="31">
        <f t="shared" si="437"/>
        <v>2.3260047720900681</v>
      </c>
      <c r="X551" s="32">
        <f t="shared" si="438"/>
        <v>312189.97001365415</v>
      </c>
      <c r="Y551" s="31">
        <f t="shared" si="439"/>
        <v>50.762006776359826</v>
      </c>
      <c r="Z551" s="31">
        <f t="shared" si="440"/>
        <v>3.737758226991494</v>
      </c>
      <c r="AA551" s="31">
        <f t="shared" si="441"/>
        <v>10.070273890912764</v>
      </c>
      <c r="AB551" s="31">
        <f t="shared" si="442"/>
        <v>2.0140534844713511</v>
      </c>
      <c r="AD551" s="73">
        <f t="shared" si="443"/>
        <v>962.30507145516231</v>
      </c>
      <c r="AE551" s="73">
        <f t="shared" si="444"/>
        <v>11.752921540186342</v>
      </c>
      <c r="AF551" s="73">
        <f t="shared" si="445"/>
        <v>8.9124880966925557E-2</v>
      </c>
      <c r="AG551" s="73">
        <f t="shared" si="446"/>
        <v>1147.878787878788</v>
      </c>
      <c r="AH551" s="73">
        <f t="shared" si="447"/>
        <v>2561.1549683911712</v>
      </c>
      <c r="AI551" s="73">
        <f t="shared" si="448"/>
        <v>2.1432785106959211</v>
      </c>
      <c r="AJ551" s="73">
        <f t="shared" si="449"/>
        <v>399.39393939393943</v>
      </c>
      <c r="AK551" s="73">
        <f t="shared" si="450"/>
        <v>148.32299750184728</v>
      </c>
      <c r="AL551" s="73">
        <f t="shared" si="451"/>
        <v>1.0009930811881377E-4</v>
      </c>
      <c r="AM551" s="73">
        <f t="shared" si="452"/>
        <v>83.63636363636364</v>
      </c>
      <c r="AN551" s="73">
        <f t="shared" si="453"/>
        <v>0.31166804716940283</v>
      </c>
      <c r="AO551" s="73">
        <f t="shared" si="454"/>
        <v>64.242424242424249</v>
      </c>
      <c r="AP551" s="73">
        <f t="shared" si="455"/>
        <v>33.144637013033666</v>
      </c>
      <c r="AQ551" s="73">
        <f t="shared" si="456"/>
        <v>927.27272727272737</v>
      </c>
      <c r="AR551" s="73">
        <f t="shared" si="457"/>
        <v>56.436730469286161</v>
      </c>
      <c r="AS551" s="73">
        <f t="shared" si="458"/>
        <v>0.62063893021594718</v>
      </c>
      <c r="AT551" s="73">
        <f t="shared" si="459"/>
        <v>206.66666666666669</v>
      </c>
      <c r="AU551" s="73">
        <f t="shared" si="460"/>
        <v>962.30507145516231</v>
      </c>
      <c r="AV551" s="73">
        <f t="shared" si="461"/>
        <v>2561.1549683911712</v>
      </c>
      <c r="AW551" s="73">
        <f t="shared" si="462"/>
        <v>148.32299750184728</v>
      </c>
      <c r="AX551" s="73">
        <f t="shared" si="463"/>
        <v>0.31166804716940283</v>
      </c>
      <c r="AY551" s="73">
        <f t="shared" si="464"/>
        <v>33.144637013033666</v>
      </c>
      <c r="AZ551" s="73">
        <f t="shared" si="465"/>
        <v>56.436730469286161</v>
      </c>
      <c r="BA551" s="73">
        <f t="shared" si="466"/>
        <v>2829.0909090909095</v>
      </c>
      <c r="BC551" s="34">
        <f t="shared" si="467"/>
        <v>3.8013436164240834E-2</v>
      </c>
      <c r="BD551" s="34">
        <f t="shared" si="468"/>
        <v>0.14997197814028571</v>
      </c>
      <c r="BE551" s="34">
        <f t="shared" si="469"/>
        <v>9.7728988277163795E-2</v>
      </c>
      <c r="BF551" s="34">
        <f t="shared" si="470"/>
        <v>8.8419374249644342E-2</v>
      </c>
      <c r="BG551" s="34">
        <f t="shared" si="471"/>
        <v>1.9296383041619147</v>
      </c>
      <c r="BH551" s="34">
        <f t="shared" si="472"/>
        <v>0.14208503375910717</v>
      </c>
      <c r="BI551" s="34">
        <f t="shared" si="473"/>
        <v>0.37864176203793581</v>
      </c>
      <c r="BJ551" s="34">
        <f t="shared" si="474"/>
        <v>0.18799985450104456</v>
      </c>
      <c r="BL551" s="49">
        <f t="shared" si="475"/>
        <v>1</v>
      </c>
      <c r="BM551" s="49">
        <f t="shared" si="476"/>
        <v>0.65164832450064003</v>
      </c>
      <c r="BN551" s="49">
        <f t="shared" si="477"/>
        <v>12.866659012505032</v>
      </c>
      <c r="BO551" s="49">
        <f t="shared" si="478"/>
        <v>0.94741054643020717</v>
      </c>
      <c r="BP551" s="49">
        <f t="shared" si="479"/>
        <v>1.2535665451127616</v>
      </c>
      <c r="BU551" s="38">
        <f t="shared" si="480"/>
        <v>4.0809547864155457E-2</v>
      </c>
      <c r="BV551" s="38">
        <f t="shared" si="481"/>
        <v>2.6593473489305578E-2</v>
      </c>
      <c r="BW551" s="38">
        <f t="shared" si="481"/>
        <v>0.52508253682259132</v>
      </c>
      <c r="BX551" s="38">
        <f t="shared" si="481"/>
        <v>3.8663396041549218E-2</v>
      </c>
      <c r="BY551" s="38">
        <f t="shared" si="429"/>
        <v>5.1157483923683231E-2</v>
      </c>
    </row>
    <row r="552" spans="1:77" x14ac:dyDescent="0.25">
      <c r="A552" s="23" t="s">
        <v>1347</v>
      </c>
      <c r="B552" s="24" t="s">
        <v>1348</v>
      </c>
      <c r="C552" s="24" t="s">
        <v>371</v>
      </c>
      <c r="D552" s="24" t="s">
        <v>179</v>
      </c>
      <c r="E552" s="25">
        <v>2.3199999999999998</v>
      </c>
      <c r="F552" s="26">
        <f t="shared" si="430"/>
        <v>0.29877033644825229</v>
      </c>
      <c r="G552" s="27">
        <v>1148153.6214968837</v>
      </c>
      <c r="H552" s="28">
        <f t="shared" si="431"/>
        <v>6.0600000000000005</v>
      </c>
      <c r="I552" s="27">
        <v>4.2419999999999999E-2</v>
      </c>
      <c r="J552" s="27">
        <f t="shared" si="432"/>
        <v>1.7112987389842206E-5</v>
      </c>
      <c r="K552" s="20">
        <f t="shared" si="428"/>
        <v>0.98737989765586931</v>
      </c>
      <c r="S552" s="31">
        <f t="shared" si="433"/>
        <v>5.361239663011184</v>
      </c>
      <c r="T552" s="31">
        <f t="shared" si="434"/>
        <v>10.289260923356371</v>
      </c>
      <c r="U552" s="31">
        <f t="shared" si="435"/>
        <v>3.3200570365242181</v>
      </c>
      <c r="V552" s="31">
        <f t="shared" si="436"/>
        <v>52472.979582333966</v>
      </c>
      <c r="W552" s="31">
        <f t="shared" si="437"/>
        <v>2.9553441102371503</v>
      </c>
      <c r="X552" s="32">
        <f t="shared" si="438"/>
        <v>3111553.3935846784</v>
      </c>
      <c r="Y552" s="31">
        <f t="shared" si="439"/>
        <v>74.241898164389312</v>
      </c>
      <c r="Z552" s="31">
        <f t="shared" si="440"/>
        <v>5.060097216445703</v>
      </c>
      <c r="AA552" s="31">
        <f t="shared" si="441"/>
        <v>14.342652081627739</v>
      </c>
      <c r="AB552" s="31">
        <f t="shared" si="442"/>
        <v>2.0887864167812622</v>
      </c>
      <c r="AD552" s="73">
        <f t="shared" si="443"/>
        <v>706.55300603973353</v>
      </c>
      <c r="AE552" s="73">
        <f t="shared" si="444"/>
        <v>1.8895860924523733</v>
      </c>
      <c r="AF552" s="73">
        <f t="shared" si="445"/>
        <v>4.8594355194648838E-2</v>
      </c>
      <c r="AG552" s="73">
        <f t="shared" si="446"/>
        <v>1147.878787878788</v>
      </c>
      <c r="AH552" s="73">
        <f t="shared" si="447"/>
        <v>1984.9056590000932</v>
      </c>
      <c r="AI552" s="73">
        <f t="shared" si="448"/>
        <v>2.8586141132816548E-4</v>
      </c>
      <c r="AJ552" s="73">
        <f t="shared" si="449"/>
        <v>399.39393939393943</v>
      </c>
      <c r="AK552" s="73">
        <f t="shared" si="450"/>
        <v>116.73767491404432</v>
      </c>
      <c r="AL552" s="73">
        <f t="shared" si="451"/>
        <v>1.0043215091352908E-5</v>
      </c>
      <c r="AM552" s="73">
        <f t="shared" si="452"/>
        <v>83.63636363636364</v>
      </c>
      <c r="AN552" s="73">
        <f t="shared" si="453"/>
        <v>0.21309928643468698</v>
      </c>
      <c r="AO552" s="73">
        <f t="shared" si="454"/>
        <v>64.242424242424249</v>
      </c>
      <c r="AP552" s="73">
        <f t="shared" si="455"/>
        <v>24.483055241206099</v>
      </c>
      <c r="AQ552" s="73">
        <f t="shared" si="456"/>
        <v>927.27272727272737</v>
      </c>
      <c r="AR552" s="73">
        <f t="shared" si="457"/>
        <v>39.625400525565396</v>
      </c>
      <c r="AS552" s="73">
        <f t="shared" si="458"/>
        <v>0.59843361195645894</v>
      </c>
      <c r="AT552" s="73">
        <f t="shared" si="459"/>
        <v>206.66666666666669</v>
      </c>
      <c r="AU552" s="73">
        <f t="shared" si="460"/>
        <v>706.55300603973353</v>
      </c>
      <c r="AV552" s="73">
        <f t="shared" si="461"/>
        <v>1984.9056590000932</v>
      </c>
      <c r="AW552" s="73">
        <f t="shared" si="462"/>
        <v>116.73767491404432</v>
      </c>
      <c r="AX552" s="73">
        <f t="shared" si="463"/>
        <v>0.21309928643468698</v>
      </c>
      <c r="AY552" s="73">
        <f t="shared" si="464"/>
        <v>24.483055241206099</v>
      </c>
      <c r="AZ552" s="73">
        <f t="shared" si="465"/>
        <v>39.625400525565396</v>
      </c>
      <c r="BA552" s="73">
        <f t="shared" si="466"/>
        <v>2829.0909090909095</v>
      </c>
      <c r="BC552" s="34">
        <f t="shared" si="467"/>
        <v>0.10082353850439219</v>
      </c>
      <c r="BD552" s="34">
        <f t="shared" si="468"/>
        <v>0.54198706908904437</v>
      </c>
      <c r="BE552" s="34">
        <f t="shared" si="469"/>
        <v>0.33473985025033737</v>
      </c>
      <c r="BF552" s="34">
        <f t="shared" si="470"/>
        <v>0.29796822505732096</v>
      </c>
      <c r="BG552" s="34">
        <f t="shared" si="471"/>
        <v>7.4853308782164705</v>
      </c>
      <c r="BH552" s="34">
        <f t="shared" si="472"/>
        <v>0.51017690653828096</v>
      </c>
      <c r="BI552" s="34">
        <f t="shared" si="473"/>
        <v>1.4245627982840814</v>
      </c>
      <c r="BJ552" s="34">
        <f t="shared" si="474"/>
        <v>0.68200500866875446</v>
      </c>
      <c r="BL552" s="49">
        <f t="shared" si="475"/>
        <v>1</v>
      </c>
      <c r="BM552" s="49">
        <f t="shared" si="476"/>
        <v>0.61761593466234921</v>
      </c>
      <c r="BN552" s="49">
        <f t="shared" si="477"/>
        <v>13.810903073384372</v>
      </c>
      <c r="BO552" s="49">
        <f t="shared" si="478"/>
        <v>0.94130826293655123</v>
      </c>
      <c r="BP552" s="49">
        <f t="shared" si="479"/>
        <v>1.2583418453415283</v>
      </c>
      <c r="BU552" s="38">
        <f t="shared" si="480"/>
        <v>4.0115918995693202E-2</v>
      </c>
      <c r="BV552" s="38">
        <f t="shared" si="481"/>
        <v>2.4776230805364147E-2</v>
      </c>
      <c r="BW552" s="38">
        <f t="shared" si="481"/>
        <v>0.55403706894925775</v>
      </c>
      <c r="BX552" s="38">
        <f t="shared" si="481"/>
        <v>3.7761446025939366E-2</v>
      </c>
      <c r="BY552" s="38">
        <f t="shared" si="429"/>
        <v>5.0479539536611849E-2</v>
      </c>
    </row>
    <row r="553" spans="1:77" x14ac:dyDescent="0.25">
      <c r="A553" s="23" t="s">
        <v>1349</v>
      </c>
      <c r="B553" s="24" t="s">
        <v>1350</v>
      </c>
      <c r="C553" s="24" t="s">
        <v>320</v>
      </c>
      <c r="D553" s="24" t="s">
        <v>66</v>
      </c>
      <c r="E553" s="25">
        <v>1.75E-3</v>
      </c>
      <c r="F553" s="26">
        <f t="shared" si="430"/>
        <v>396.08410317711156</v>
      </c>
      <c r="G553" s="27">
        <v>6.9183097091893498E-6</v>
      </c>
      <c r="H553" s="28">
        <f t="shared" si="431"/>
        <v>-5.160000000000001</v>
      </c>
      <c r="I553" s="27">
        <v>9.1783453310387445E-12</v>
      </c>
      <c r="J553" s="27">
        <f t="shared" si="432"/>
        <v>3.7027088144668341E-15</v>
      </c>
      <c r="K553" s="20">
        <f t="shared" si="428"/>
        <v>2.371787060584862E-3</v>
      </c>
      <c r="S553" s="31">
        <f t="shared" si="433"/>
        <v>0.87073220276196595</v>
      </c>
      <c r="T553" s="31">
        <f t="shared" si="434"/>
        <v>0.79865821855975283</v>
      </c>
      <c r="U553" s="31">
        <f t="shared" si="435"/>
        <v>0.96585391827959266</v>
      </c>
      <c r="V553" s="31">
        <f t="shared" si="436"/>
        <v>0.83368452670226101</v>
      </c>
      <c r="W553" s="31">
        <f t="shared" si="437"/>
        <v>0.97195143834309106</v>
      </c>
      <c r="X553" s="32">
        <f t="shared" si="438"/>
        <v>258297470518.95151</v>
      </c>
      <c r="Y553" s="31">
        <f t="shared" si="439"/>
        <v>0.24391060334108358</v>
      </c>
      <c r="Z553" s="31">
        <f t="shared" si="440"/>
        <v>0.89268338662672253</v>
      </c>
      <c r="AA553" s="31">
        <f t="shared" si="441"/>
        <v>0.87805026605892655</v>
      </c>
      <c r="AB553" s="31">
        <f t="shared" si="442"/>
        <v>0.89219422968212925</v>
      </c>
      <c r="AD553" s="73">
        <f t="shared" si="443"/>
        <v>4350.3616703097105</v>
      </c>
      <c r="AE553" s="73">
        <f t="shared" si="444"/>
        <v>2505.0512768511458</v>
      </c>
      <c r="AF553" s="73">
        <f t="shared" si="445"/>
        <v>0.62605002788510311</v>
      </c>
      <c r="AG553" s="73">
        <f t="shared" si="446"/>
        <v>1147.878787878788</v>
      </c>
      <c r="AH553" s="73">
        <f t="shared" si="447"/>
        <v>6822.9779631047113</v>
      </c>
      <c r="AI553" s="73">
        <f t="shared" si="448"/>
        <v>17.992417418773858</v>
      </c>
      <c r="AJ553" s="73">
        <f t="shared" si="449"/>
        <v>399.39393939393943</v>
      </c>
      <c r="AK553" s="73">
        <f t="shared" si="450"/>
        <v>354.95600540303718</v>
      </c>
      <c r="AL553" s="73">
        <f t="shared" si="451"/>
        <v>1.2098453746842696E-10</v>
      </c>
      <c r="AM553" s="73">
        <f t="shared" si="452"/>
        <v>83.63636363636364</v>
      </c>
      <c r="AN553" s="73">
        <f t="shared" si="453"/>
        <v>64.863500420538031</v>
      </c>
      <c r="AO553" s="73">
        <f t="shared" si="454"/>
        <v>64.242424242424249</v>
      </c>
      <c r="AP553" s="73">
        <f t="shared" si="455"/>
        <v>138.78004400222676</v>
      </c>
      <c r="AQ553" s="73">
        <f t="shared" si="456"/>
        <v>927.27272727272737</v>
      </c>
      <c r="AR553" s="73">
        <f t="shared" si="457"/>
        <v>647.26742340647741</v>
      </c>
      <c r="AS553" s="73">
        <f t="shared" si="458"/>
        <v>1.4010402201831653</v>
      </c>
      <c r="AT553" s="73">
        <f t="shared" si="459"/>
        <v>206.66666666666669</v>
      </c>
      <c r="AU553" s="73">
        <f t="shared" si="460"/>
        <v>4350.3616703097105</v>
      </c>
      <c r="AV553" s="73">
        <f t="shared" si="461"/>
        <v>6822.9779631047113</v>
      </c>
      <c r="AW553" s="73">
        <f t="shared" si="462"/>
        <v>354.95600540303718</v>
      </c>
      <c r="AX553" s="73">
        <f t="shared" si="463"/>
        <v>64.863500420538031</v>
      </c>
      <c r="AY553" s="73">
        <f t="shared" si="464"/>
        <v>138.78004400222676</v>
      </c>
      <c r="AZ553" s="73">
        <f t="shared" si="465"/>
        <v>647.26742340647741</v>
      </c>
      <c r="BA553" s="73">
        <f t="shared" si="466"/>
        <v>2829.0909090909095</v>
      </c>
      <c r="BC553" s="34">
        <f t="shared" si="467"/>
        <v>2.2747750103439479E-6</v>
      </c>
      <c r="BD553" s="34">
        <f t="shared" si="468"/>
        <v>1.9833026871618822E-6</v>
      </c>
      <c r="BE553" s="34">
        <f t="shared" si="469"/>
        <v>2.1913217693276274E-6</v>
      </c>
      <c r="BF553" s="34">
        <f t="shared" si="470"/>
        <v>2.2109708432099662E-6</v>
      </c>
      <c r="BG553" s="34">
        <f t="shared" si="471"/>
        <v>5.5484174523821191E-7</v>
      </c>
      <c r="BH553" s="34">
        <f t="shared" si="472"/>
        <v>2.0306538600476734E-6</v>
      </c>
      <c r="BI553" s="34">
        <f t="shared" si="473"/>
        <v>1.9930527483701277E-6</v>
      </c>
      <c r="BJ553" s="34">
        <f t="shared" si="474"/>
        <v>2.2338776491305172E-6</v>
      </c>
      <c r="BL553" s="49">
        <f t="shared" si="475"/>
        <v>1</v>
      </c>
      <c r="BM553" s="49">
        <f t="shared" si="476"/>
        <v>1.1048851915102389</v>
      </c>
      <c r="BN553" s="49">
        <f t="shared" si="477"/>
        <v>0.27975646321146963</v>
      </c>
      <c r="BO553" s="49">
        <f t="shared" si="478"/>
        <v>1.0238749098623725</v>
      </c>
      <c r="BP553" s="49">
        <f t="shared" si="479"/>
        <v>1.1263422691809133</v>
      </c>
      <c r="BU553" s="38">
        <f t="shared" si="480"/>
        <v>5.5404016350526955E-2</v>
      </c>
      <c r="BV553" s="38">
        <f t="shared" si="481"/>
        <v>6.1215077215888383E-2</v>
      </c>
      <c r="BW553" s="38">
        <f t="shared" si="481"/>
        <v>1.5499631661933857E-2</v>
      </c>
      <c r="BX553" s="38">
        <f t="shared" si="481"/>
        <v>5.6726782246909198E-2</v>
      </c>
      <c r="BY553" s="38">
        <f t="shared" si="429"/>
        <v>6.2403885497988955E-2</v>
      </c>
    </row>
    <row r="554" spans="1:77" x14ac:dyDescent="0.25">
      <c r="A554" s="23" t="s">
        <v>1351</v>
      </c>
      <c r="B554" s="24" t="s">
        <v>1352</v>
      </c>
      <c r="C554" s="24" t="s">
        <v>215</v>
      </c>
      <c r="D554" s="24" t="s">
        <v>66</v>
      </c>
      <c r="E554" s="25">
        <v>17.3</v>
      </c>
      <c r="F554" s="26">
        <f t="shared" si="430"/>
        <v>4.0066311015025738E-2</v>
      </c>
      <c r="G554" s="27">
        <v>323593656.92962837</v>
      </c>
      <c r="H554" s="28">
        <f t="shared" si="431"/>
        <v>8.51</v>
      </c>
      <c r="I554" s="27">
        <v>0.22220000000000001</v>
      </c>
      <c r="J554" s="27">
        <f t="shared" si="432"/>
        <v>8.9639457756316319E-5</v>
      </c>
      <c r="K554" s="20">
        <f t="shared" si="428"/>
        <v>0.21777352106066453</v>
      </c>
      <c r="S554" s="31">
        <f t="shared" si="433"/>
        <v>5.3614840485457922</v>
      </c>
      <c r="T554" s="31">
        <f t="shared" si="434"/>
        <v>10.290341715768948</v>
      </c>
      <c r="U554" s="31">
        <f t="shared" si="435"/>
        <v>3.3201851586112472</v>
      </c>
      <c r="V554" s="31">
        <f t="shared" si="436"/>
        <v>14788660.870293126</v>
      </c>
      <c r="W554" s="31">
        <f t="shared" si="437"/>
        <v>2.955452051818976</v>
      </c>
      <c r="X554" s="32">
        <f t="shared" si="438"/>
        <v>167415665.85617554</v>
      </c>
      <c r="Y554" s="31">
        <f t="shared" si="439"/>
        <v>74.24592533457222</v>
      </c>
      <c r="Z554" s="31">
        <f t="shared" si="440"/>
        <v>5.060324018353004</v>
      </c>
      <c r="AA554" s="31">
        <f t="shared" si="441"/>
        <v>14.34338486159573</v>
      </c>
      <c r="AB554" s="31">
        <f t="shared" si="442"/>
        <v>2.0887957499803314</v>
      </c>
      <c r="AD554" s="73">
        <f t="shared" si="443"/>
        <v>706.52080015558897</v>
      </c>
      <c r="AE554" s="73">
        <f t="shared" si="444"/>
        <v>0.25340114072193676</v>
      </c>
      <c r="AF554" s="73">
        <f t="shared" si="445"/>
        <v>4.8589251339807175E-2</v>
      </c>
      <c r="AG554" s="73">
        <f t="shared" si="446"/>
        <v>1147.878787878788</v>
      </c>
      <c r="AH554" s="73">
        <f t="shared" si="447"/>
        <v>1984.8290637972843</v>
      </c>
      <c r="AI554" s="73">
        <f t="shared" si="448"/>
        <v>1.0142906197904235E-6</v>
      </c>
      <c r="AJ554" s="73">
        <f t="shared" si="449"/>
        <v>399.39393939393943</v>
      </c>
      <c r="AK554" s="73">
        <f t="shared" si="450"/>
        <v>116.73341131948486</v>
      </c>
      <c r="AL554" s="73">
        <f t="shared" si="451"/>
        <v>1.8666114571886262E-7</v>
      </c>
      <c r="AM554" s="73">
        <f t="shared" si="452"/>
        <v>83.63636363636364</v>
      </c>
      <c r="AN554" s="73">
        <f t="shared" si="453"/>
        <v>0.2130877277250546</v>
      </c>
      <c r="AO554" s="73">
        <f t="shared" si="454"/>
        <v>64.242424242424249</v>
      </c>
      <c r="AP554" s="73">
        <f t="shared" si="455"/>
        <v>24.481957919452565</v>
      </c>
      <c r="AQ554" s="73">
        <f t="shared" si="456"/>
        <v>927.27272727272737</v>
      </c>
      <c r="AR554" s="73">
        <f t="shared" si="457"/>
        <v>39.623376128952664</v>
      </c>
      <c r="AS554" s="73">
        <f t="shared" si="458"/>
        <v>0.59843093802338998</v>
      </c>
      <c r="AT554" s="73">
        <f t="shared" si="459"/>
        <v>206.66666666666669</v>
      </c>
      <c r="AU554" s="73">
        <f t="shared" si="460"/>
        <v>706.52080015558897</v>
      </c>
      <c r="AV554" s="73">
        <f t="shared" si="461"/>
        <v>1984.8290637972843</v>
      </c>
      <c r="AW554" s="73">
        <f t="shared" si="462"/>
        <v>116.73341131948486</v>
      </c>
      <c r="AX554" s="73">
        <f t="shared" si="463"/>
        <v>0.2130877277250546</v>
      </c>
      <c r="AY554" s="73">
        <f t="shared" si="464"/>
        <v>24.481957919452565</v>
      </c>
      <c r="AZ554" s="73">
        <f t="shared" si="465"/>
        <v>39.623376128952664</v>
      </c>
      <c r="BA554" s="73">
        <f t="shared" si="466"/>
        <v>2829.0909090909095</v>
      </c>
      <c r="BC554" s="34">
        <f t="shared" si="467"/>
        <v>3.8853650660681298E-2</v>
      </c>
      <c r="BD554" s="34">
        <f t="shared" si="468"/>
        <v>0.20887124053045833</v>
      </c>
      <c r="BE554" s="34">
        <f t="shared" si="469"/>
        <v>0.12900131421553765</v>
      </c>
      <c r="BF554" s="34">
        <f t="shared" si="470"/>
        <v>0.11483010138215054</v>
      </c>
      <c r="BG554" s="34">
        <f t="shared" si="471"/>
        <v>2.8847252459284967</v>
      </c>
      <c r="BH554" s="34">
        <f t="shared" si="472"/>
        <v>0.19661206163894263</v>
      </c>
      <c r="BI554" s="34">
        <f t="shared" si="473"/>
        <v>0.5490013105424113</v>
      </c>
      <c r="BJ554" s="34">
        <f t="shared" si="474"/>
        <v>0.26283149539517248</v>
      </c>
      <c r="BL554" s="49">
        <f t="shared" si="475"/>
        <v>1</v>
      </c>
      <c r="BM554" s="49">
        <f t="shared" si="476"/>
        <v>0.61761166299352843</v>
      </c>
      <c r="BN554" s="49">
        <f t="shared" si="477"/>
        <v>13.811021750061546</v>
      </c>
      <c r="BO554" s="49">
        <f t="shared" si="478"/>
        <v>0.9413074827325113</v>
      </c>
      <c r="BP554" s="49">
        <f t="shared" si="479"/>
        <v>1.2583421955443668</v>
      </c>
      <c r="BU554" s="38">
        <f t="shared" si="480"/>
        <v>4.0115838377371697E-2</v>
      </c>
      <c r="BV554" s="38">
        <f t="shared" si="481"/>
        <v>2.4776009652628144E-2</v>
      </c>
      <c r="BW554" s="38">
        <f t="shared" si="481"/>
        <v>0.55404071635183416</v>
      </c>
      <c r="BX554" s="38">
        <f t="shared" si="481"/>
        <v>3.7761338840708022E-2</v>
      </c>
      <c r="BY554" s="38">
        <f t="shared" si="429"/>
        <v>5.0479452139884869E-2</v>
      </c>
    </row>
    <row r="555" spans="1:77" x14ac:dyDescent="0.25">
      <c r="A555" s="23" t="s">
        <v>1353</v>
      </c>
      <c r="B555" s="24" t="s">
        <v>1354</v>
      </c>
      <c r="C555" s="24" t="s">
        <v>77</v>
      </c>
      <c r="D555" s="24" t="s">
        <v>279</v>
      </c>
      <c r="E555" s="25">
        <v>1.25</v>
      </c>
      <c r="F555" s="26">
        <f t="shared" si="430"/>
        <v>0.55451774444795621</v>
      </c>
      <c r="G555" s="27">
        <v>85113.803820237721</v>
      </c>
      <c r="H555" s="28">
        <f t="shared" si="431"/>
        <v>4.9300000000000006</v>
      </c>
      <c r="I555" s="27">
        <v>0.24643999999999999</v>
      </c>
      <c r="J555" s="27">
        <f t="shared" si="432"/>
        <v>9.9418307693368996E-5</v>
      </c>
      <c r="K555" s="20">
        <f t="shared" si="428"/>
        <v>0.99901926811733055</v>
      </c>
      <c r="S555" s="31">
        <f t="shared" si="433"/>
        <v>5.3581787644585095</v>
      </c>
      <c r="T555" s="31">
        <f t="shared" si="434"/>
        <v>10.275735008607782</v>
      </c>
      <c r="U555" s="31">
        <f t="shared" si="435"/>
        <v>3.3184523232526946</v>
      </c>
      <c r="V555" s="31">
        <f t="shared" si="436"/>
        <v>3890.6475979420093</v>
      </c>
      <c r="W555" s="31">
        <f t="shared" si="437"/>
        <v>2.9539921552938559</v>
      </c>
      <c r="X555" s="32">
        <f t="shared" si="438"/>
        <v>39713.131687898363</v>
      </c>
      <c r="Y555" s="31">
        <f t="shared" si="439"/>
        <v>74.191458356632296</v>
      </c>
      <c r="Z555" s="31">
        <f t="shared" si="440"/>
        <v>5.0572565506472369</v>
      </c>
      <c r="AA555" s="31">
        <f t="shared" si="441"/>
        <v>14.333474103286886</v>
      </c>
      <c r="AB555" s="31">
        <f t="shared" si="442"/>
        <v>2.0886694458646953</v>
      </c>
      <c r="AD555" s="73">
        <f t="shared" si="443"/>
        <v>706.95662957837317</v>
      </c>
      <c r="AE555" s="73">
        <f t="shared" si="444"/>
        <v>3.5070717875916042</v>
      </c>
      <c r="AF555" s="73">
        <f t="shared" si="445"/>
        <v>4.8658319777724883E-2</v>
      </c>
      <c r="AG555" s="73">
        <f t="shared" si="446"/>
        <v>1147.878787878788</v>
      </c>
      <c r="AH555" s="73">
        <f t="shared" si="447"/>
        <v>1985.8655053813116</v>
      </c>
      <c r="AI555" s="73">
        <f t="shared" si="448"/>
        <v>3.8553992934066751E-3</v>
      </c>
      <c r="AJ555" s="73">
        <f t="shared" si="449"/>
        <v>399.39393939393943</v>
      </c>
      <c r="AK555" s="73">
        <f t="shared" si="450"/>
        <v>116.79110229921388</v>
      </c>
      <c r="AL555" s="73">
        <f t="shared" si="451"/>
        <v>7.8689336931649469E-4</v>
      </c>
      <c r="AM555" s="73">
        <f t="shared" si="452"/>
        <v>83.63636363636364</v>
      </c>
      <c r="AN555" s="73">
        <f t="shared" si="453"/>
        <v>0.21324416412383088</v>
      </c>
      <c r="AO555" s="73">
        <f t="shared" si="454"/>
        <v>64.242424242424249</v>
      </c>
      <c r="AP555" s="73">
        <f t="shared" si="455"/>
        <v>24.496807396543513</v>
      </c>
      <c r="AQ555" s="73">
        <f t="shared" si="456"/>
        <v>927.27272727272737</v>
      </c>
      <c r="AR555" s="73">
        <f t="shared" si="457"/>
        <v>39.650773374126082</v>
      </c>
      <c r="AS555" s="73">
        <f t="shared" si="458"/>
        <v>0.59846712579381289</v>
      </c>
      <c r="AT555" s="73">
        <f t="shared" si="459"/>
        <v>206.66666666666669</v>
      </c>
      <c r="AU555" s="73">
        <f t="shared" si="460"/>
        <v>706.95662957837317</v>
      </c>
      <c r="AV555" s="73">
        <f t="shared" si="461"/>
        <v>1985.8655053813116</v>
      </c>
      <c r="AW555" s="73">
        <f t="shared" si="462"/>
        <v>116.79110229921388</v>
      </c>
      <c r="AX555" s="73">
        <f t="shared" si="463"/>
        <v>0.21324416412383088</v>
      </c>
      <c r="AY555" s="73">
        <f t="shared" si="464"/>
        <v>24.496807396543513</v>
      </c>
      <c r="AZ555" s="73">
        <f t="shared" si="465"/>
        <v>39.650773374126082</v>
      </c>
      <c r="BA555" s="73">
        <f t="shared" si="466"/>
        <v>2829.0909090909095</v>
      </c>
      <c r="BC555" s="34">
        <f t="shared" si="467"/>
        <v>7.1728482486044118E-2</v>
      </c>
      <c r="BD555" s="34">
        <f t="shared" si="468"/>
        <v>0.38536336263212206</v>
      </c>
      <c r="BE555" s="34">
        <f t="shared" si="469"/>
        <v>0.23802708723862159</v>
      </c>
      <c r="BF555" s="34">
        <f t="shared" si="470"/>
        <v>0.21188394698265331</v>
      </c>
      <c r="BG555" s="34">
        <f t="shared" si="471"/>
        <v>5.3216407213477712</v>
      </c>
      <c r="BH555" s="34">
        <f t="shared" si="472"/>
        <v>0.36274933792053221</v>
      </c>
      <c r="BI555" s="34">
        <f t="shared" si="473"/>
        <v>1.0128312246368032</v>
      </c>
      <c r="BJ555" s="34">
        <f t="shared" si="474"/>
        <v>0.48491695353809217</v>
      </c>
      <c r="BL555" s="49">
        <f t="shared" si="475"/>
        <v>1</v>
      </c>
      <c r="BM555" s="49">
        <f t="shared" si="476"/>
        <v>0.6176692190270523</v>
      </c>
      <c r="BN555" s="49">
        <f t="shared" si="477"/>
        <v>13.809410123992375</v>
      </c>
      <c r="BO555" s="49">
        <f t="shared" si="478"/>
        <v>0.94131765781487176</v>
      </c>
      <c r="BP555" s="49">
        <f t="shared" si="479"/>
        <v>1.2583369374452096</v>
      </c>
      <c r="BU555" s="38">
        <f t="shared" si="480"/>
        <v>4.0116945299542996E-2</v>
      </c>
      <c r="BV555" s="38">
        <f t="shared" si="481"/>
        <v>2.4779002272919699E-2</v>
      </c>
      <c r="BW555" s="38">
        <f t="shared" si="481"/>
        <v>0.5539913505631574</v>
      </c>
      <c r="BX555" s="38">
        <f t="shared" si="481"/>
        <v>3.7762788988053145E-2</v>
      </c>
      <c r="BY555" s="38">
        <f t="shared" si="429"/>
        <v>5.0480634087883926E-2</v>
      </c>
    </row>
    <row r="556" spans="1:77" x14ac:dyDescent="0.25">
      <c r="A556" s="23" t="s">
        <v>1355</v>
      </c>
      <c r="B556" s="24" t="s">
        <v>1356</v>
      </c>
      <c r="C556" s="24" t="s">
        <v>77</v>
      </c>
      <c r="D556" s="24" t="s">
        <v>226</v>
      </c>
      <c r="E556" s="25">
        <v>70.8</v>
      </c>
      <c r="F556" s="26">
        <f t="shared" si="430"/>
        <v>9.7902144146884938E-3</v>
      </c>
      <c r="G556" s="27">
        <v>12589.254117941671</v>
      </c>
      <c r="H556" s="28">
        <f t="shared" si="431"/>
        <v>4.0999999999999996</v>
      </c>
      <c r="I556" s="27">
        <v>1.6564000000000001E-3</v>
      </c>
      <c r="J556" s="27">
        <f t="shared" si="432"/>
        <v>6.6822141236526715E-7</v>
      </c>
      <c r="K556" s="20">
        <f t="shared" si="428"/>
        <v>0.99982316215692824</v>
      </c>
      <c r="S556" s="31">
        <f t="shared" si="433"/>
        <v>5.3392269726439245</v>
      </c>
      <c r="T556" s="31">
        <f t="shared" si="434"/>
        <v>10.192434324778862</v>
      </c>
      <c r="U556" s="31">
        <f t="shared" si="435"/>
        <v>3.3085166160344857</v>
      </c>
      <c r="V556" s="31">
        <f t="shared" si="436"/>
        <v>576.17932303188968</v>
      </c>
      <c r="W556" s="31">
        <f t="shared" si="437"/>
        <v>2.9456214209532376</v>
      </c>
      <c r="X556" s="32">
        <f t="shared" si="438"/>
        <v>875156.53811598592</v>
      </c>
      <c r="Y556" s="31">
        <f t="shared" si="439"/>
        <v>73.879156357945178</v>
      </c>
      <c r="Z556" s="31">
        <f t="shared" si="440"/>
        <v>5.0396683470851462</v>
      </c>
      <c r="AA556" s="31">
        <f t="shared" si="441"/>
        <v>14.276647935479835</v>
      </c>
      <c r="AB556" s="31">
        <f t="shared" si="442"/>
        <v>2.0879421571039818</v>
      </c>
      <c r="AD556" s="73">
        <f t="shared" si="443"/>
        <v>709.46599936811174</v>
      </c>
      <c r="AE556" s="73">
        <f t="shared" si="444"/>
        <v>6.1918640317648391E-2</v>
      </c>
      <c r="AF556" s="73">
        <f t="shared" si="445"/>
        <v>4.9055994286315713E-2</v>
      </c>
      <c r="AG556" s="73">
        <f t="shared" si="446"/>
        <v>1147.878787878788</v>
      </c>
      <c r="AH556" s="73">
        <f t="shared" si="447"/>
        <v>1991.8291986390648</v>
      </c>
      <c r="AI556" s="73">
        <f t="shared" si="448"/>
        <v>2.6033561775644972E-2</v>
      </c>
      <c r="AJ556" s="73">
        <f t="shared" si="449"/>
        <v>399.39393939393943</v>
      </c>
      <c r="AK556" s="73">
        <f t="shared" si="450"/>
        <v>117.12299399573008</v>
      </c>
      <c r="AL556" s="73">
        <f t="shared" si="451"/>
        <v>3.5707897546276894E-5</v>
      </c>
      <c r="AM556" s="73">
        <f t="shared" si="452"/>
        <v>83.63636363636364</v>
      </c>
      <c r="AN556" s="73">
        <f t="shared" si="453"/>
        <v>0.21414558993792077</v>
      </c>
      <c r="AO556" s="73">
        <f t="shared" si="454"/>
        <v>64.242424242424249</v>
      </c>
      <c r="AP556" s="73">
        <f t="shared" si="455"/>
        <v>24.582300092776379</v>
      </c>
      <c r="AQ556" s="73">
        <f t="shared" si="456"/>
        <v>927.27272727272737</v>
      </c>
      <c r="AR556" s="73">
        <f t="shared" si="457"/>
        <v>39.808597641532565</v>
      </c>
      <c r="AS556" s="73">
        <f t="shared" si="458"/>
        <v>0.59867558866370874</v>
      </c>
      <c r="AT556" s="73">
        <f t="shared" si="459"/>
        <v>206.66666666666669</v>
      </c>
      <c r="AU556" s="73">
        <f t="shared" si="460"/>
        <v>709.46599936811174</v>
      </c>
      <c r="AV556" s="73">
        <f t="shared" si="461"/>
        <v>1991.8291986390648</v>
      </c>
      <c r="AW556" s="73">
        <f t="shared" si="462"/>
        <v>117.12299399573008</v>
      </c>
      <c r="AX556" s="73">
        <f t="shared" si="463"/>
        <v>0.21414558993792077</v>
      </c>
      <c r="AY556" s="73">
        <f t="shared" si="464"/>
        <v>24.582300092776379</v>
      </c>
      <c r="AZ556" s="73">
        <f t="shared" si="465"/>
        <v>39.808597641532565</v>
      </c>
      <c r="BA556" s="73">
        <f t="shared" si="466"/>
        <v>2829.0909090909095</v>
      </c>
      <c r="BC556" s="34">
        <f t="shared" si="467"/>
        <v>0.19593493114698673</v>
      </c>
      <c r="BD556" s="34">
        <f t="shared" si="468"/>
        <v>1.048936443958604</v>
      </c>
      <c r="BE556" s="34">
        <f t="shared" si="469"/>
        <v>0.64824550267739967</v>
      </c>
      <c r="BF556" s="34">
        <f t="shared" si="470"/>
        <v>0.57714995434084748</v>
      </c>
      <c r="BG556" s="34">
        <f t="shared" si="471"/>
        <v>14.475507414191457</v>
      </c>
      <c r="BH556" s="34">
        <f t="shared" si="472"/>
        <v>0.98744707058977632</v>
      </c>
      <c r="BI556" s="34">
        <f t="shared" si="473"/>
        <v>2.7558492230054208</v>
      </c>
      <c r="BJ556" s="34">
        <f t="shared" si="474"/>
        <v>1.3198877246809555</v>
      </c>
      <c r="BL556" s="49">
        <f t="shared" si="475"/>
        <v>1</v>
      </c>
      <c r="BM556" s="49">
        <f t="shared" si="476"/>
        <v>0.618002650600042</v>
      </c>
      <c r="BN556" s="49">
        <f t="shared" si="477"/>
        <v>13.800175880591988</v>
      </c>
      <c r="BO556" s="49">
        <f t="shared" si="478"/>
        <v>0.9413793145209336</v>
      </c>
      <c r="BP556" s="49">
        <f t="shared" si="479"/>
        <v>1.2583104841889206</v>
      </c>
      <c r="BU556" s="38">
        <f t="shared" si="480"/>
        <v>4.0123198988672885E-2</v>
      </c>
      <c r="BV556" s="38">
        <f t="shared" si="481"/>
        <v>2.4796243325552768E-2</v>
      </c>
      <c r="BW556" s="38">
        <f t="shared" si="481"/>
        <v>0.55370720293567643</v>
      </c>
      <c r="BX556" s="38">
        <f t="shared" si="481"/>
        <v>3.77711495603439E-2</v>
      </c>
      <c r="BY556" s="38">
        <f t="shared" si="429"/>
        <v>5.0487441946645388E-2</v>
      </c>
    </row>
    <row r="557" spans="1:77" x14ac:dyDescent="0.25">
      <c r="A557" s="23" t="s">
        <v>1357</v>
      </c>
      <c r="B557" s="24" t="s">
        <v>1358</v>
      </c>
      <c r="C557" s="24" t="s">
        <v>215</v>
      </c>
      <c r="D557" s="24" t="s">
        <v>179</v>
      </c>
      <c r="E557" s="25">
        <v>3.77</v>
      </c>
      <c r="F557" s="26">
        <f t="shared" si="430"/>
        <v>0.18385866858353986</v>
      </c>
      <c r="G557" s="27">
        <v>6309573.4448019378</v>
      </c>
      <c r="H557" s="28">
        <f t="shared" si="431"/>
        <v>6.8000000000000007</v>
      </c>
      <c r="I557" s="27">
        <v>0.14948</v>
      </c>
      <c r="J557" s="27">
        <f t="shared" si="432"/>
        <v>6.0302907945158245E-5</v>
      </c>
      <c r="K557" s="20">
        <f t="shared" si="428"/>
        <v>0.93451554026883155</v>
      </c>
      <c r="S557" s="31">
        <f t="shared" si="433"/>
        <v>5.3614402875838163</v>
      </c>
      <c r="T557" s="31">
        <f t="shared" si="434"/>
        <v>10.290148173936874</v>
      </c>
      <c r="U557" s="31">
        <f t="shared" si="435"/>
        <v>3.3201622163950164</v>
      </c>
      <c r="V557" s="31">
        <f t="shared" si="436"/>
        <v>288356.72278460569</v>
      </c>
      <c r="W557" s="31">
        <f t="shared" si="437"/>
        <v>2.9554327232303774</v>
      </c>
      <c r="X557" s="32">
        <f t="shared" si="438"/>
        <v>4852420.7558635687</v>
      </c>
      <c r="Y557" s="31">
        <f t="shared" si="439"/>
        <v>74.245204208252176</v>
      </c>
      <c r="Z557" s="31">
        <f t="shared" si="440"/>
        <v>5.0602834060080166</v>
      </c>
      <c r="AA557" s="31">
        <f t="shared" si="441"/>
        <v>14.343253646152201</v>
      </c>
      <c r="AB557" s="31">
        <f t="shared" si="442"/>
        <v>2.0887940787924739</v>
      </c>
      <c r="AD557" s="73">
        <f t="shared" si="443"/>
        <v>706.5265668951613</v>
      </c>
      <c r="AE557" s="73">
        <f t="shared" si="444"/>
        <v>1.162822210739922</v>
      </c>
      <c r="AF557" s="73">
        <f t="shared" si="445"/>
        <v>4.8590165228758475E-2</v>
      </c>
      <c r="AG557" s="73">
        <f t="shared" si="446"/>
        <v>1147.878787878788</v>
      </c>
      <c r="AH557" s="73">
        <f t="shared" si="447"/>
        <v>1984.8427789035336</v>
      </c>
      <c r="AI557" s="73">
        <f t="shared" si="448"/>
        <v>5.2018901640814442E-5</v>
      </c>
      <c r="AJ557" s="73">
        <f t="shared" si="449"/>
        <v>399.39393939393943</v>
      </c>
      <c r="AK557" s="73">
        <f t="shared" si="450"/>
        <v>116.73417475830902</v>
      </c>
      <c r="AL557" s="73">
        <f t="shared" si="451"/>
        <v>6.440084562378091E-6</v>
      </c>
      <c r="AM557" s="73">
        <f t="shared" si="452"/>
        <v>83.63636363636364</v>
      </c>
      <c r="AN557" s="73">
        <f t="shared" si="453"/>
        <v>0.21308979739636308</v>
      </c>
      <c r="AO557" s="73">
        <f t="shared" si="454"/>
        <v>64.242424242424249</v>
      </c>
      <c r="AP557" s="73">
        <f t="shared" si="455"/>
        <v>24.482154404439914</v>
      </c>
      <c r="AQ557" s="73">
        <f t="shared" si="456"/>
        <v>927.27272727272737</v>
      </c>
      <c r="AR557" s="73">
        <f t="shared" si="457"/>
        <v>39.623738612877247</v>
      </c>
      <c r="AS557" s="73">
        <f t="shared" si="458"/>
        <v>0.59843141681185807</v>
      </c>
      <c r="AT557" s="73">
        <f t="shared" si="459"/>
        <v>206.66666666666669</v>
      </c>
      <c r="AU557" s="73">
        <f t="shared" si="460"/>
        <v>706.5265668951613</v>
      </c>
      <c r="AV557" s="73">
        <f t="shared" si="461"/>
        <v>1984.8427789035336</v>
      </c>
      <c r="AW557" s="73">
        <f t="shared" si="462"/>
        <v>116.73417475830902</v>
      </c>
      <c r="AX557" s="73">
        <f t="shared" si="463"/>
        <v>0.21308979739636308</v>
      </c>
      <c r="AY557" s="73">
        <f t="shared" si="464"/>
        <v>24.482154404439914</v>
      </c>
      <c r="AZ557" s="73">
        <f t="shared" si="465"/>
        <v>39.623738612877247</v>
      </c>
      <c r="BA557" s="73">
        <f t="shared" si="466"/>
        <v>2829.0909090909095</v>
      </c>
      <c r="BC557" s="34">
        <f t="shared" si="467"/>
        <v>0.11780130816736162</v>
      </c>
      <c r="BD557" s="34">
        <f t="shared" si="468"/>
        <v>0.63327651065738566</v>
      </c>
      <c r="BE557" s="34">
        <f t="shared" si="469"/>
        <v>0.39111944216869332</v>
      </c>
      <c r="BF557" s="34">
        <f t="shared" si="470"/>
        <v>0.34815382178993715</v>
      </c>
      <c r="BG557" s="34">
        <f t="shared" si="471"/>
        <v>8.7461821808850093</v>
      </c>
      <c r="BH557" s="34">
        <f t="shared" si="472"/>
        <v>0.59610800492533655</v>
      </c>
      <c r="BI557" s="34">
        <f t="shared" si="473"/>
        <v>1.664515119208285</v>
      </c>
      <c r="BJ557" s="34">
        <f t="shared" si="474"/>
        <v>0.7968785128740582</v>
      </c>
      <c r="BL557" s="49">
        <f t="shared" si="475"/>
        <v>1</v>
      </c>
      <c r="BM557" s="49">
        <f t="shared" si="476"/>
        <v>0.61761242614649292</v>
      </c>
      <c r="BN557" s="49">
        <f t="shared" si="477"/>
        <v>13.811000461403275</v>
      </c>
      <c r="BO557" s="49">
        <f t="shared" si="478"/>
        <v>0.94130761980502708</v>
      </c>
      <c r="BP557" s="49">
        <f t="shared" si="479"/>
        <v>1.2583421293280594</v>
      </c>
      <c r="BU557" s="38">
        <f t="shared" si="480"/>
        <v>4.0115852920953966E-2</v>
      </c>
      <c r="BV557" s="38">
        <f t="shared" si="481"/>
        <v>2.4776049249446253E-2</v>
      </c>
      <c r="BW557" s="38">
        <f t="shared" si="481"/>
        <v>0.55404006320088117</v>
      </c>
      <c r="BX557" s="38">
        <f t="shared" si="481"/>
        <v>3.7761358029471719E-2</v>
      </c>
      <c r="BY557" s="38">
        <f t="shared" si="429"/>
        <v>5.0479467784364469E-2</v>
      </c>
    </row>
    <row r="558" spans="1:77" x14ac:dyDescent="0.25">
      <c r="A558" s="23" t="s">
        <v>1359</v>
      </c>
      <c r="B558" s="24" t="s">
        <v>1360</v>
      </c>
      <c r="C558" s="24" t="s">
        <v>215</v>
      </c>
      <c r="D558" s="24" t="s">
        <v>179</v>
      </c>
      <c r="E558" s="25">
        <v>1.06</v>
      </c>
      <c r="F558" s="26">
        <f t="shared" si="430"/>
        <v>0.65391243449051439</v>
      </c>
      <c r="G558" s="27">
        <v>891250.93813374708</v>
      </c>
      <c r="H558" s="28">
        <f t="shared" si="431"/>
        <v>5.9500000000000011</v>
      </c>
      <c r="I558" s="27">
        <v>2.9290000000000002E-3</v>
      </c>
      <c r="J558" s="27">
        <f t="shared" si="432"/>
        <v>1.1816110340605333E-6</v>
      </c>
      <c r="K558" s="20">
        <f t="shared" si="428"/>
        <v>0.99016784526339074</v>
      </c>
      <c r="S558" s="31">
        <f t="shared" si="433"/>
        <v>5.3611689731155971</v>
      </c>
      <c r="T558" s="31">
        <f t="shared" si="434"/>
        <v>10.288948322010789</v>
      </c>
      <c r="U558" s="31">
        <f t="shared" si="435"/>
        <v>3.3200199764872194</v>
      </c>
      <c r="V558" s="31">
        <f t="shared" si="436"/>
        <v>40732.185640948912</v>
      </c>
      <c r="W558" s="31">
        <f t="shared" si="437"/>
        <v>2.955312887525213</v>
      </c>
      <c r="X558" s="32">
        <f t="shared" si="438"/>
        <v>34980885.485748768</v>
      </c>
      <c r="Y558" s="31">
        <f t="shared" si="439"/>
        <v>74.24073328267815</v>
      </c>
      <c r="Z558" s="31">
        <f t="shared" si="440"/>
        <v>5.0600316127135851</v>
      </c>
      <c r="AA558" s="31">
        <f t="shared" si="441"/>
        <v>14.342440120885021</v>
      </c>
      <c r="AB558" s="31">
        <f t="shared" si="442"/>
        <v>2.0887837169384644</v>
      </c>
      <c r="AD558" s="73">
        <f t="shared" si="443"/>
        <v>706.56232232102855</v>
      </c>
      <c r="AE558" s="73">
        <f t="shared" si="444"/>
        <v>4.1356978627259489</v>
      </c>
      <c r="AF558" s="73">
        <f t="shared" si="445"/>
        <v>4.8595831600239198E-2</v>
      </c>
      <c r="AG558" s="73">
        <f t="shared" si="446"/>
        <v>1147.878787878788</v>
      </c>
      <c r="AH558" s="73">
        <f t="shared" si="447"/>
        <v>1984.9278156972464</v>
      </c>
      <c r="AI558" s="73">
        <f t="shared" si="448"/>
        <v>3.6825914848331111E-4</v>
      </c>
      <c r="AJ558" s="73">
        <f t="shared" si="449"/>
        <v>399.39393939393943</v>
      </c>
      <c r="AK558" s="73">
        <f t="shared" si="450"/>
        <v>116.73890824091519</v>
      </c>
      <c r="AL558" s="73">
        <f t="shared" si="451"/>
        <v>8.9334502446289603E-7</v>
      </c>
      <c r="AM558" s="73">
        <f t="shared" si="452"/>
        <v>83.63636363636364</v>
      </c>
      <c r="AN558" s="73">
        <f t="shared" si="453"/>
        <v>0.2131026300905273</v>
      </c>
      <c r="AO558" s="73">
        <f t="shared" si="454"/>
        <v>64.242424242424249</v>
      </c>
      <c r="AP558" s="73">
        <f t="shared" si="455"/>
        <v>24.483372666060411</v>
      </c>
      <c r="AQ558" s="73">
        <f t="shared" si="456"/>
        <v>927.27272727272737</v>
      </c>
      <c r="AR558" s="73">
        <f t="shared" si="457"/>
        <v>39.62598613228608</v>
      </c>
      <c r="AS558" s="73">
        <f t="shared" si="458"/>
        <v>0.59843438545764238</v>
      </c>
      <c r="AT558" s="73">
        <f t="shared" si="459"/>
        <v>206.66666666666669</v>
      </c>
      <c r="AU558" s="73">
        <f t="shared" si="460"/>
        <v>706.56232232102855</v>
      </c>
      <c r="AV558" s="73">
        <f t="shared" si="461"/>
        <v>1984.9278156972464</v>
      </c>
      <c r="AW558" s="73">
        <f t="shared" si="462"/>
        <v>116.73890824091519</v>
      </c>
      <c r="AX558" s="73">
        <f t="shared" si="463"/>
        <v>0.2131026300905273</v>
      </c>
      <c r="AY558" s="73">
        <f t="shared" si="464"/>
        <v>24.483372666060411</v>
      </c>
      <c r="AZ558" s="73">
        <f t="shared" si="465"/>
        <v>39.62598613228608</v>
      </c>
      <c r="BA558" s="73">
        <f t="shared" si="466"/>
        <v>2829.0909090909095</v>
      </c>
      <c r="BC558" s="34">
        <f t="shared" si="467"/>
        <v>6.3706782255703767E-2</v>
      </c>
      <c r="BD558" s="34">
        <f t="shared" si="468"/>
        <v>0.34245768910477747</v>
      </c>
      <c r="BE558" s="34">
        <f t="shared" si="469"/>
        <v>0.21150775048610554</v>
      </c>
      <c r="BF558" s="34">
        <f t="shared" si="470"/>
        <v>0.18827347318228027</v>
      </c>
      <c r="BG558" s="34">
        <f t="shared" si="471"/>
        <v>4.7296382297433563</v>
      </c>
      <c r="BH558" s="34">
        <f t="shared" si="472"/>
        <v>0.32235833215812187</v>
      </c>
      <c r="BI558" s="34">
        <f t="shared" si="473"/>
        <v>0.90011707935863361</v>
      </c>
      <c r="BJ558" s="34">
        <f t="shared" si="474"/>
        <v>0.43092880898072944</v>
      </c>
      <c r="BL558" s="49">
        <f t="shared" si="475"/>
        <v>1</v>
      </c>
      <c r="BM558" s="49">
        <f t="shared" si="476"/>
        <v>0.61761717495381796</v>
      </c>
      <c r="BN558" s="49">
        <f t="shared" si="477"/>
        <v>13.810868846622066</v>
      </c>
      <c r="BO558" s="49">
        <f t="shared" si="478"/>
        <v>0.9413084956591351</v>
      </c>
      <c r="BP558" s="49">
        <f t="shared" si="479"/>
        <v>1.2583417534213506</v>
      </c>
      <c r="BU558" s="38">
        <f t="shared" si="480"/>
        <v>4.011594202711103E-2</v>
      </c>
      <c r="BV558" s="38">
        <f t="shared" si="481"/>
        <v>2.4776294785395451E-2</v>
      </c>
      <c r="BW558" s="38">
        <f t="shared" si="481"/>
        <v>0.55403601399512459</v>
      </c>
      <c r="BX558" s="38">
        <f t="shared" si="481"/>
        <v>3.776147704148896E-2</v>
      </c>
      <c r="BY558" s="38">
        <f t="shared" si="429"/>
        <v>5.0479564830544145E-2</v>
      </c>
    </row>
    <row r="559" spans="1:77" x14ac:dyDescent="0.25">
      <c r="A559" s="23" t="s">
        <v>1361</v>
      </c>
      <c r="B559" s="24" t="s">
        <v>1362</v>
      </c>
      <c r="C559" s="24" t="s">
        <v>94</v>
      </c>
      <c r="D559" s="24" t="s">
        <v>90</v>
      </c>
      <c r="E559" s="25">
        <v>5.13E-3</v>
      </c>
      <c r="F559" s="26">
        <f t="shared" si="430"/>
        <v>135.11640946587627</v>
      </c>
      <c r="G559" s="27">
        <v>0.63095734448019325</v>
      </c>
      <c r="H559" s="28">
        <f t="shared" si="431"/>
        <v>-0.2</v>
      </c>
      <c r="I559" s="27">
        <v>6.5649999999999996E-8</v>
      </c>
      <c r="J559" s="27">
        <f t="shared" si="432"/>
        <v>2.6484385246184363E-11</v>
      </c>
      <c r="K559" s="20">
        <f t="shared" si="428"/>
        <v>0.99537256922029616</v>
      </c>
      <c r="S559" s="31">
        <f t="shared" si="433"/>
        <v>0.91546670837426525</v>
      </c>
      <c r="T559" s="31">
        <f t="shared" si="434"/>
        <v>0.84407988347732255</v>
      </c>
      <c r="U559" s="31">
        <f t="shared" si="435"/>
        <v>0.98930652659566076</v>
      </c>
      <c r="V559" s="31">
        <f t="shared" si="436"/>
        <v>0.86251979943635537</v>
      </c>
      <c r="W559" s="31">
        <f t="shared" si="437"/>
        <v>0.99171002718803936</v>
      </c>
      <c r="X559" s="32">
        <f t="shared" si="438"/>
        <v>37216699.704865038</v>
      </c>
      <c r="Y559" s="31">
        <f t="shared" si="439"/>
        <v>0.98107971377049563</v>
      </c>
      <c r="Z559" s="31">
        <f t="shared" si="440"/>
        <v>0.93419922843504755</v>
      </c>
      <c r="AA559" s="31">
        <f t="shared" si="441"/>
        <v>1.0121848401171794</v>
      </c>
      <c r="AB559" s="31">
        <f t="shared" si="442"/>
        <v>0.97069064559661011</v>
      </c>
      <c r="AD559" s="73">
        <f t="shared" si="443"/>
        <v>4137.7801785134634</v>
      </c>
      <c r="AE559" s="73">
        <f t="shared" si="444"/>
        <v>854.54965584590752</v>
      </c>
      <c r="AF559" s="73">
        <f t="shared" si="445"/>
        <v>0.59236099543110754</v>
      </c>
      <c r="AG559" s="73">
        <f t="shared" si="446"/>
        <v>1147.878787878788</v>
      </c>
      <c r="AH559" s="73">
        <f t="shared" si="447"/>
        <v>6661.231704067588</v>
      </c>
      <c r="AI559" s="73">
        <f t="shared" si="448"/>
        <v>17.390905124499508</v>
      </c>
      <c r="AJ559" s="73">
        <f t="shared" si="449"/>
        <v>399.39393939393943</v>
      </c>
      <c r="AK559" s="73">
        <f t="shared" si="450"/>
        <v>347.8839484745717</v>
      </c>
      <c r="AL559" s="73">
        <f t="shared" si="451"/>
        <v>8.3967681841264762E-7</v>
      </c>
      <c r="AM559" s="73">
        <f t="shared" si="452"/>
        <v>83.63636363636364</v>
      </c>
      <c r="AN559" s="73">
        <f t="shared" si="453"/>
        <v>16.126004136386666</v>
      </c>
      <c r="AO559" s="73">
        <f t="shared" si="454"/>
        <v>64.242424242424249</v>
      </c>
      <c r="AP559" s="73">
        <f t="shared" si="455"/>
        <v>132.61265467286444</v>
      </c>
      <c r="AQ559" s="73">
        <f t="shared" si="456"/>
        <v>927.27272727272737</v>
      </c>
      <c r="AR559" s="73">
        <f t="shared" si="457"/>
        <v>561.49164738284173</v>
      </c>
      <c r="AS559" s="73">
        <f t="shared" si="458"/>
        <v>1.287742913430179</v>
      </c>
      <c r="AT559" s="73">
        <f t="shared" si="459"/>
        <v>206.66666666666669</v>
      </c>
      <c r="AU559" s="73">
        <f t="shared" si="460"/>
        <v>4137.7801785134634</v>
      </c>
      <c r="AV559" s="73">
        <f t="shared" si="461"/>
        <v>6661.231704067588</v>
      </c>
      <c r="AW559" s="73">
        <f t="shared" si="462"/>
        <v>347.8839484745717</v>
      </c>
      <c r="AX559" s="73">
        <f t="shared" si="463"/>
        <v>16.126004136386666</v>
      </c>
      <c r="AY559" s="73">
        <f t="shared" si="464"/>
        <v>132.61265467286444</v>
      </c>
      <c r="AZ559" s="73">
        <f t="shared" si="465"/>
        <v>561.49164738284173</v>
      </c>
      <c r="BA559" s="73">
        <f t="shared" si="466"/>
        <v>2829.0909090909095</v>
      </c>
      <c r="BC559" s="34">
        <f t="shared" si="467"/>
        <v>2.6496889191727907E-3</v>
      </c>
      <c r="BD559" s="34">
        <f t="shared" si="468"/>
        <v>2.4288990588461146E-3</v>
      </c>
      <c r="BE559" s="34">
        <f t="shared" si="469"/>
        <v>2.6145286235092417E-3</v>
      </c>
      <c r="BF559" s="34">
        <f t="shared" si="470"/>
        <v>2.62772306373024E-3</v>
      </c>
      <c r="BG559" s="34">
        <f t="shared" si="471"/>
        <v>2.5995560464028961E-3</v>
      </c>
      <c r="BH559" s="34">
        <f t="shared" si="472"/>
        <v>2.4753373438841163E-3</v>
      </c>
      <c r="BI559" s="34">
        <f t="shared" si="473"/>
        <v>2.6758381022750207E-3</v>
      </c>
      <c r="BJ559" s="34">
        <f t="shared" si="474"/>
        <v>2.7566332429528931E-3</v>
      </c>
      <c r="BL559" s="49">
        <f t="shared" si="475"/>
        <v>1</v>
      </c>
      <c r="BM559" s="49">
        <f t="shared" si="476"/>
        <v>1.0764253928079306</v>
      </c>
      <c r="BN559" s="49">
        <f t="shared" si="477"/>
        <v>1.0702610456104564</v>
      </c>
      <c r="BO559" s="49">
        <f t="shared" si="478"/>
        <v>1.0191190674922748</v>
      </c>
      <c r="BP559" s="49">
        <f t="shared" si="479"/>
        <v>1.1349311668235704</v>
      </c>
      <c r="BU559" s="38">
        <f t="shared" si="480"/>
        <v>5.4164657494049119E-2</v>
      </c>
      <c r="BV559" s="38">
        <f t="shared" si="481"/>
        <v>5.8304212719338847E-2</v>
      </c>
      <c r="BW559" s="38">
        <f t="shared" si="481"/>
        <v>5.7970322964713251E-2</v>
      </c>
      <c r="BX559" s="38">
        <f t="shared" si="481"/>
        <v>5.5200235236373789E-2</v>
      </c>
      <c r="BY559" s="38">
        <f t="shared" si="429"/>
        <v>6.1473157930320217E-2</v>
      </c>
    </row>
    <row r="560" spans="1:77" x14ac:dyDescent="0.25">
      <c r="A560" s="23" t="s">
        <v>1363</v>
      </c>
      <c r="B560" s="24" t="s">
        <v>1364</v>
      </c>
      <c r="C560" s="24" t="s">
        <v>94</v>
      </c>
      <c r="D560" s="24" t="s">
        <v>66</v>
      </c>
      <c r="E560" s="25">
        <v>7.5800000000000006E-2</v>
      </c>
      <c r="F560" s="26">
        <f t="shared" si="430"/>
        <v>9.144421907123288</v>
      </c>
      <c r="G560" s="27">
        <v>19952.623149688792</v>
      </c>
      <c r="H560" s="28">
        <f t="shared" si="431"/>
        <v>4.3</v>
      </c>
      <c r="I560" s="27">
        <v>0.42419999999999997</v>
      </c>
      <c r="J560" s="27">
        <f t="shared" si="432"/>
        <v>1.7112987389842203E-4</v>
      </c>
      <c r="K560" s="20">
        <f t="shared" si="428"/>
        <v>0.99974154960143002</v>
      </c>
      <c r="S560" s="31">
        <f t="shared" si="433"/>
        <v>5.3474153692872006</v>
      </c>
      <c r="T560" s="31">
        <f t="shared" si="434"/>
        <v>10.228331671211143</v>
      </c>
      <c r="U560" s="31">
        <f t="shared" si="435"/>
        <v>3.31280948250485</v>
      </c>
      <c r="V560" s="31">
        <f t="shared" si="436"/>
        <v>912.6950704906958</v>
      </c>
      <c r="W560" s="31">
        <f t="shared" si="437"/>
        <v>2.9492381181841414</v>
      </c>
      <c r="X560" s="32">
        <f t="shared" si="438"/>
        <v>5412.7516827664849</v>
      </c>
      <c r="Y560" s="31">
        <f t="shared" si="439"/>
        <v>74.014090967968173</v>
      </c>
      <c r="Z560" s="31">
        <f t="shared" si="440"/>
        <v>5.047267585638318</v>
      </c>
      <c r="AA560" s="31">
        <f t="shared" si="441"/>
        <v>14.301200505826422</v>
      </c>
      <c r="AB560" s="31">
        <f t="shared" si="442"/>
        <v>2.0882570397177145</v>
      </c>
      <c r="AD560" s="73">
        <f t="shared" si="443"/>
        <v>708.37960741862707</v>
      </c>
      <c r="AE560" s="73">
        <f t="shared" si="444"/>
        <v>57.834297288779752</v>
      </c>
      <c r="AF560" s="73">
        <f t="shared" si="445"/>
        <v>4.8883827399468241E-2</v>
      </c>
      <c r="AG560" s="73">
        <f t="shared" si="446"/>
        <v>1147.878787878788</v>
      </c>
      <c r="AH560" s="73">
        <f t="shared" si="447"/>
        <v>1989.2481094376822</v>
      </c>
      <c r="AI560" s="73">
        <f t="shared" si="448"/>
        <v>1.6434842791399642E-2</v>
      </c>
      <c r="AJ560" s="73">
        <f t="shared" si="449"/>
        <v>399.39393939393943</v>
      </c>
      <c r="AK560" s="73">
        <f t="shared" si="450"/>
        <v>116.97936422048484</v>
      </c>
      <c r="AL560" s="73">
        <f t="shared" si="451"/>
        <v>5.7734035905426875E-3</v>
      </c>
      <c r="AM560" s="73">
        <f t="shared" si="452"/>
        <v>83.63636363636364</v>
      </c>
      <c r="AN560" s="73">
        <f t="shared" si="453"/>
        <v>0.21375518249943823</v>
      </c>
      <c r="AO560" s="73">
        <f t="shared" si="454"/>
        <v>64.242424242424249</v>
      </c>
      <c r="AP560" s="73">
        <f t="shared" si="455"/>
        <v>24.545288628767175</v>
      </c>
      <c r="AQ560" s="73">
        <f t="shared" si="456"/>
        <v>927.27272727272737</v>
      </c>
      <c r="AR560" s="73">
        <f t="shared" si="457"/>
        <v>39.740253491431702</v>
      </c>
      <c r="AS560" s="73">
        <f t="shared" si="458"/>
        <v>0.59858531599585652</v>
      </c>
      <c r="AT560" s="73">
        <f t="shared" si="459"/>
        <v>206.66666666666669</v>
      </c>
      <c r="AU560" s="73">
        <f t="shared" si="460"/>
        <v>708.37960741862707</v>
      </c>
      <c r="AV560" s="73">
        <f t="shared" si="461"/>
        <v>1989.2481094376822</v>
      </c>
      <c r="AW560" s="73">
        <f t="shared" si="462"/>
        <v>116.97936422048484</v>
      </c>
      <c r="AX560" s="73">
        <f t="shared" si="463"/>
        <v>0.21375518249943823</v>
      </c>
      <c r="AY560" s="73">
        <f t="shared" si="464"/>
        <v>24.545288628767175</v>
      </c>
      <c r="AZ560" s="73">
        <f t="shared" si="465"/>
        <v>39.740253491431702</v>
      </c>
      <c r="BA560" s="73">
        <f t="shared" si="466"/>
        <v>2829.0909090909095</v>
      </c>
      <c r="BC560" s="34">
        <f t="shared" si="467"/>
        <v>6.5505887653854629E-3</v>
      </c>
      <c r="BD560" s="34">
        <f t="shared" si="468"/>
        <v>3.5122529633605785E-2</v>
      </c>
      <c r="BE560" s="34">
        <f t="shared" si="469"/>
        <v>2.1700673290542361E-2</v>
      </c>
      <c r="BF560" s="34">
        <f t="shared" si="470"/>
        <v>1.931829264773963E-2</v>
      </c>
      <c r="BG560" s="34">
        <f t="shared" si="471"/>
        <v>0.48483587277499002</v>
      </c>
      <c r="BH560" s="34">
        <f t="shared" si="472"/>
        <v>3.3062574342376576E-2</v>
      </c>
      <c r="BI560" s="34">
        <f t="shared" si="473"/>
        <v>9.2291153101856455E-2</v>
      </c>
      <c r="BJ560" s="34">
        <f t="shared" si="474"/>
        <v>4.4195303234477373E-2</v>
      </c>
      <c r="BL560" s="49">
        <f t="shared" si="475"/>
        <v>1</v>
      </c>
      <c r="BM560" s="49">
        <f t="shared" si="476"/>
        <v>0.61785621699010018</v>
      </c>
      <c r="BN560" s="49">
        <f t="shared" si="477"/>
        <v>13.804127374444336</v>
      </c>
      <c r="BO560" s="49">
        <f t="shared" si="478"/>
        <v>0.9413494610804396</v>
      </c>
      <c r="BP560" s="49">
        <f t="shared" si="479"/>
        <v>1.2583177719690957</v>
      </c>
      <c r="BU560" s="38">
        <f t="shared" si="480"/>
        <v>4.0120620293181149E-2</v>
      </c>
      <c r="BV560" s="38">
        <f t="shared" si="481"/>
        <v>2.4788774677641148E-2</v>
      </c>
      <c r="BW560" s="38">
        <f t="shared" si="481"/>
        <v>0.55383015286878889</v>
      </c>
      <c r="BX560" s="38">
        <f t="shared" si="481"/>
        <v>3.776752429119902E-2</v>
      </c>
      <c r="BY560" s="38">
        <f t="shared" si="429"/>
        <v>5.0484489537333789E-2</v>
      </c>
    </row>
    <row r="561" spans="1:77" x14ac:dyDescent="0.25">
      <c r="A561" s="23" t="s">
        <v>1365</v>
      </c>
      <c r="B561" s="24" t="s">
        <v>1366</v>
      </c>
      <c r="C561" s="24" t="s">
        <v>65</v>
      </c>
      <c r="D561" s="24" t="s">
        <v>66</v>
      </c>
      <c r="E561" s="25">
        <v>0.13400000000000001</v>
      </c>
      <c r="F561" s="26">
        <f t="shared" si="430"/>
        <v>5.1727401534324269</v>
      </c>
      <c r="G561" s="27">
        <v>14.791083881682074</v>
      </c>
      <c r="H561" s="28">
        <f t="shared" si="431"/>
        <v>1.17</v>
      </c>
      <c r="I561" s="27">
        <v>1.0605E-8</v>
      </c>
      <c r="J561" s="27">
        <f t="shared" si="432"/>
        <v>4.2782468474605511E-12</v>
      </c>
      <c r="K561" s="20">
        <f t="shared" si="428"/>
        <v>0.99976625307352984</v>
      </c>
      <c r="S561" s="31">
        <f t="shared" si="433"/>
        <v>1.7278128585955386</v>
      </c>
      <c r="T561" s="31">
        <f t="shared" si="434"/>
        <v>1.7601915116663407</v>
      </c>
      <c r="U561" s="31">
        <f t="shared" si="435"/>
        <v>1.4151888699330439</v>
      </c>
      <c r="V561" s="31">
        <f t="shared" si="436"/>
        <v>1.5096563948226576</v>
      </c>
      <c r="W561" s="31">
        <f t="shared" si="437"/>
        <v>1.3505116583294794</v>
      </c>
      <c r="X561" s="32">
        <f t="shared" si="438"/>
        <v>383884923.87539041</v>
      </c>
      <c r="Y561" s="31">
        <f t="shared" si="439"/>
        <v>14.36753566590092</v>
      </c>
      <c r="Z561" s="31">
        <f t="shared" si="440"/>
        <v>1.6880967803265343</v>
      </c>
      <c r="AA561" s="31">
        <f t="shared" si="441"/>
        <v>3.4479713399647163</v>
      </c>
      <c r="AB561" s="31">
        <f t="shared" si="442"/>
        <v>1.6365277878534639</v>
      </c>
      <c r="AD561" s="73">
        <f t="shared" si="443"/>
        <v>2192.3670617193434</v>
      </c>
      <c r="AE561" s="73">
        <f t="shared" si="444"/>
        <v>32.715221899175411</v>
      </c>
      <c r="AF561" s="73">
        <f t="shared" si="445"/>
        <v>0.28405999954326516</v>
      </c>
      <c r="AG561" s="73">
        <f t="shared" si="446"/>
        <v>1147.878787878788</v>
      </c>
      <c r="AH561" s="73">
        <f t="shared" si="447"/>
        <v>4656.6222643566925</v>
      </c>
      <c r="AI561" s="73">
        <f t="shared" si="448"/>
        <v>9.9360358101633324</v>
      </c>
      <c r="AJ561" s="73">
        <f t="shared" si="449"/>
        <v>399.39393939393943</v>
      </c>
      <c r="AK561" s="73">
        <f t="shared" si="450"/>
        <v>255.45873511876906</v>
      </c>
      <c r="AL561" s="73">
        <f t="shared" si="451"/>
        <v>8.1404603453882429E-8</v>
      </c>
      <c r="AM561" s="73">
        <f t="shared" si="452"/>
        <v>83.63636363636364</v>
      </c>
      <c r="AN561" s="73">
        <f t="shared" si="453"/>
        <v>1.101155820335735</v>
      </c>
      <c r="AO561" s="73">
        <f t="shared" si="454"/>
        <v>64.242424242424249</v>
      </c>
      <c r="AP561" s="73">
        <f t="shared" si="455"/>
        <v>73.388351378852548</v>
      </c>
      <c r="AQ561" s="73">
        <f t="shared" si="456"/>
        <v>927.27272727272737</v>
      </c>
      <c r="AR561" s="73">
        <f t="shared" si="457"/>
        <v>164.83122314443287</v>
      </c>
      <c r="AS561" s="73">
        <f t="shared" si="458"/>
        <v>0.76381226721457063</v>
      </c>
      <c r="AT561" s="73">
        <f t="shared" si="459"/>
        <v>206.66666666666669</v>
      </c>
      <c r="AU561" s="73">
        <f t="shared" si="460"/>
        <v>2192.3670617193434</v>
      </c>
      <c r="AV561" s="73">
        <f t="shared" si="461"/>
        <v>4656.6222643566925</v>
      </c>
      <c r="AW561" s="73">
        <f t="shared" si="462"/>
        <v>255.45873511876906</v>
      </c>
      <c r="AX561" s="73">
        <f t="shared" si="463"/>
        <v>1.101155820335735</v>
      </c>
      <c r="AY561" s="73">
        <f t="shared" si="464"/>
        <v>73.388351378852548</v>
      </c>
      <c r="AZ561" s="73">
        <f t="shared" si="465"/>
        <v>164.83122314443287</v>
      </c>
      <c r="BA561" s="73">
        <f t="shared" si="466"/>
        <v>2829.0909090909095</v>
      </c>
      <c r="BC561" s="34">
        <f t="shared" si="467"/>
        <v>3.3294781149930452E-2</v>
      </c>
      <c r="BD561" s="34">
        <f t="shared" si="468"/>
        <v>5.7617542610502108E-2</v>
      </c>
      <c r="BE561" s="34">
        <f t="shared" si="469"/>
        <v>4.7018079206295658E-2</v>
      </c>
      <c r="BF561" s="34">
        <f t="shared" si="470"/>
        <v>4.4964990090181088E-2</v>
      </c>
      <c r="BG561" s="34">
        <f t="shared" si="471"/>
        <v>0.47836395565999151</v>
      </c>
      <c r="BH561" s="34">
        <f t="shared" si="472"/>
        <v>5.6204812860874184E-2</v>
      </c>
      <c r="BI561" s="34">
        <f t="shared" si="473"/>
        <v>0.11426993512519794</v>
      </c>
      <c r="BJ561" s="34">
        <f t="shared" si="474"/>
        <v>6.9824622577951467E-2</v>
      </c>
      <c r="BL561" s="49">
        <f t="shared" si="475"/>
        <v>1</v>
      </c>
      <c r="BM561" s="49">
        <f t="shared" si="476"/>
        <v>0.81603756557513341</v>
      </c>
      <c r="BN561" s="49">
        <f t="shared" si="477"/>
        <v>8.3024012130083236</v>
      </c>
      <c r="BO561" s="49">
        <f t="shared" si="478"/>
        <v>0.9754809093616148</v>
      </c>
      <c r="BP561" s="49">
        <f t="shared" si="479"/>
        <v>1.2118639465408985</v>
      </c>
      <c r="BU561" s="38">
        <f t="shared" si="480"/>
        <v>4.5005139617058244E-2</v>
      </c>
      <c r="BV561" s="38">
        <f t="shared" si="481"/>
        <v>3.6725884571473202E-2</v>
      </c>
      <c r="BW561" s="38">
        <f t="shared" si="481"/>
        <v>0.37365072574827335</v>
      </c>
      <c r="BX561" s="38">
        <f t="shared" si="481"/>
        <v>4.3901654519594414E-2</v>
      </c>
      <c r="BY561" s="38">
        <f t="shared" si="429"/>
        <v>5.4540106110952342E-2</v>
      </c>
    </row>
    <row r="562" spans="1:77" x14ac:dyDescent="0.25">
      <c r="A562" s="23" t="s">
        <v>1367</v>
      </c>
      <c r="B562" s="24" t="s">
        <v>1368</v>
      </c>
      <c r="C562" s="24" t="s">
        <v>94</v>
      </c>
      <c r="D562" s="24" t="s">
        <v>179</v>
      </c>
      <c r="E562" s="25">
        <v>1.88</v>
      </c>
      <c r="F562" s="26">
        <f t="shared" si="430"/>
        <v>0.36869530880848156</v>
      </c>
      <c r="G562" s="27">
        <v>6456542.2903465591</v>
      </c>
      <c r="H562" s="28">
        <f t="shared" si="431"/>
        <v>6.8100000000000005</v>
      </c>
      <c r="I562" s="27">
        <v>0.27090623993227342</v>
      </c>
      <c r="J562" s="27">
        <f t="shared" si="432"/>
        <v>1.0928842686917873E-4</v>
      </c>
      <c r="K562" s="20">
        <f t="shared" si="428"/>
        <v>0.93309301586597126</v>
      </c>
      <c r="S562" s="31">
        <f t="shared" si="433"/>
        <v>5.3614413035043134</v>
      </c>
      <c r="T562" s="31">
        <f t="shared" si="434"/>
        <v>10.290152667006973</v>
      </c>
      <c r="U562" s="31">
        <f t="shared" si="435"/>
        <v>3.3201627490036851</v>
      </c>
      <c r="V562" s="31">
        <f t="shared" si="436"/>
        <v>295073.39428353112</v>
      </c>
      <c r="W562" s="31">
        <f t="shared" si="437"/>
        <v>2.9554331719478748</v>
      </c>
      <c r="X562" s="32">
        <f t="shared" si="438"/>
        <v>2739822.9556623083</v>
      </c>
      <c r="Y562" s="31">
        <f t="shared" si="439"/>
        <v>74.245220949360615</v>
      </c>
      <c r="Z562" s="31">
        <f t="shared" si="440"/>
        <v>5.0602843488326679</v>
      </c>
      <c r="AA562" s="31">
        <f t="shared" si="441"/>
        <v>14.343256692348001</v>
      </c>
      <c r="AB562" s="31">
        <f t="shared" si="442"/>
        <v>2.0887941175897891</v>
      </c>
      <c r="AD562" s="73">
        <f t="shared" si="443"/>
        <v>706.52643301794797</v>
      </c>
      <c r="AE562" s="73">
        <f t="shared" si="444"/>
        <v>2.3318296460050565</v>
      </c>
      <c r="AF562" s="73">
        <f t="shared" si="445"/>
        <v>4.8590144012453373E-2</v>
      </c>
      <c r="AG562" s="73">
        <f t="shared" si="446"/>
        <v>1147.878787878788</v>
      </c>
      <c r="AH562" s="73">
        <f t="shared" si="447"/>
        <v>1984.8424605021326</v>
      </c>
      <c r="AI562" s="73">
        <f t="shared" si="448"/>
        <v>5.0834810222119683E-5</v>
      </c>
      <c r="AJ562" s="73">
        <f t="shared" si="449"/>
        <v>399.39393939393943</v>
      </c>
      <c r="AK562" s="73">
        <f t="shared" si="450"/>
        <v>116.73415703479313</v>
      </c>
      <c r="AL562" s="73">
        <f t="shared" si="451"/>
        <v>1.1405846474647779E-5</v>
      </c>
      <c r="AM562" s="73">
        <f t="shared" si="452"/>
        <v>83.63636363636364</v>
      </c>
      <c r="AN562" s="73">
        <f t="shared" si="453"/>
        <v>0.21308974934802596</v>
      </c>
      <c r="AO562" s="73">
        <f t="shared" si="454"/>
        <v>64.242424242424249</v>
      </c>
      <c r="AP562" s="73">
        <f t="shared" si="455"/>
        <v>24.482149842961327</v>
      </c>
      <c r="AQ562" s="73">
        <f t="shared" si="456"/>
        <v>927.27272727272737</v>
      </c>
      <c r="AR562" s="73">
        <f t="shared" si="457"/>
        <v>39.623730197656862</v>
      </c>
      <c r="AS562" s="73">
        <f t="shared" si="458"/>
        <v>0.5984314056965776</v>
      </c>
      <c r="AT562" s="73">
        <f t="shared" si="459"/>
        <v>206.66666666666669</v>
      </c>
      <c r="AU562" s="73">
        <f t="shared" si="460"/>
        <v>706.52643301794797</v>
      </c>
      <c r="AV562" s="73">
        <f t="shared" si="461"/>
        <v>1984.8424605021326</v>
      </c>
      <c r="AW562" s="73">
        <f t="shared" si="462"/>
        <v>116.73415703479313</v>
      </c>
      <c r="AX562" s="73">
        <f t="shared" si="463"/>
        <v>0.21308974934802596</v>
      </c>
      <c r="AY562" s="73">
        <f t="shared" si="464"/>
        <v>24.482149842961327</v>
      </c>
      <c r="AZ562" s="73">
        <f t="shared" si="465"/>
        <v>39.623730197656862</v>
      </c>
      <c r="BA562" s="73">
        <f t="shared" si="466"/>
        <v>2829.0909090909095</v>
      </c>
      <c r="BC562" s="34">
        <f t="shared" si="467"/>
        <v>8.5404773051448363E-2</v>
      </c>
      <c r="BD562" s="34">
        <f t="shared" si="468"/>
        <v>0.45911924022600992</v>
      </c>
      <c r="BE562" s="34">
        <f t="shared" si="469"/>
        <v>0.28355773881019114</v>
      </c>
      <c r="BF562" s="34">
        <f t="shared" si="470"/>
        <v>0.25240807465667364</v>
      </c>
      <c r="BG562" s="34">
        <f t="shared" si="471"/>
        <v>6.3408962453347844</v>
      </c>
      <c r="BH562" s="34">
        <f t="shared" si="472"/>
        <v>0.43217243638785019</v>
      </c>
      <c r="BI562" s="34">
        <f t="shared" si="473"/>
        <v>1.2067571064320843</v>
      </c>
      <c r="BJ562" s="34">
        <f t="shared" si="474"/>
        <v>0.57772908122918942</v>
      </c>
      <c r="BL562" s="49">
        <f t="shared" si="475"/>
        <v>1</v>
      </c>
      <c r="BM562" s="49">
        <f t="shared" si="476"/>
        <v>0.61761240646461391</v>
      </c>
      <c r="BN562" s="49">
        <f t="shared" si="477"/>
        <v>13.811000911687694</v>
      </c>
      <c r="BO562" s="49">
        <f t="shared" si="478"/>
        <v>0.94130761362800941</v>
      </c>
      <c r="BP562" s="49">
        <f t="shared" si="479"/>
        <v>1.2583421268618402</v>
      </c>
      <c r="BU562" s="38">
        <f t="shared" si="480"/>
        <v>4.0115852706682241E-2</v>
      </c>
      <c r="BV562" s="38">
        <f t="shared" si="481"/>
        <v>2.4776048327554014E-2</v>
      </c>
      <c r="BW562" s="38">
        <f t="shared" si="481"/>
        <v>0.5540400783051177</v>
      </c>
      <c r="BX562" s="38">
        <f t="shared" si="481"/>
        <v>3.7761357579979782E-2</v>
      </c>
      <c r="BY562" s="38">
        <f t="shared" si="429"/>
        <v>5.0479467415802844E-2</v>
      </c>
    </row>
    <row r="563" spans="1:77" x14ac:dyDescent="0.25">
      <c r="A563" s="23" t="s">
        <v>1369</v>
      </c>
      <c r="B563" s="24" t="s">
        <v>1370</v>
      </c>
      <c r="C563" s="24" t="s">
        <v>77</v>
      </c>
      <c r="D563" s="24" t="s">
        <v>66</v>
      </c>
      <c r="E563" s="25">
        <v>1.4800000000000001E-2</v>
      </c>
      <c r="F563" s="26">
        <f t="shared" si="430"/>
        <v>46.834268956753057</v>
      </c>
      <c r="G563" s="27">
        <v>14.454397707459275</v>
      </c>
      <c r="H563" s="28">
        <f t="shared" si="431"/>
        <v>1.1599999999999999</v>
      </c>
      <c r="I563" s="27">
        <v>2.248236468659776E-5</v>
      </c>
      <c r="J563" s="27">
        <f t="shared" si="432"/>
        <v>9.069788386977396E-9</v>
      </c>
      <c r="K563" s="20">
        <f t="shared" si="428"/>
        <v>0.99976167630537105</v>
      </c>
      <c r="S563" s="31">
        <f t="shared" si="433"/>
        <v>1.7119579180055184</v>
      </c>
      <c r="T563" s="31">
        <f t="shared" si="434"/>
        <v>1.7404760989818466</v>
      </c>
      <c r="U563" s="31">
        <f t="shared" si="435"/>
        <v>1.4068767246116027</v>
      </c>
      <c r="V563" s="31">
        <f t="shared" si="436"/>
        <v>1.4942693893515018</v>
      </c>
      <c r="W563" s="31">
        <f t="shared" si="437"/>
        <v>1.343508758711133</v>
      </c>
      <c r="X563" s="32">
        <f t="shared" si="438"/>
        <v>179358.12458027405</v>
      </c>
      <c r="Y563" s="31">
        <f t="shared" si="439"/>
        <v>14.106265930364982</v>
      </c>
      <c r="Z563" s="31">
        <f t="shared" si="440"/>
        <v>1.6733826084270977</v>
      </c>
      <c r="AA563" s="31">
        <f t="shared" si="441"/>
        <v>3.4004309531055723</v>
      </c>
      <c r="AB563" s="31">
        <f t="shared" si="442"/>
        <v>1.6300319876227896</v>
      </c>
      <c r="AD563" s="73">
        <f t="shared" si="443"/>
        <v>2212.6712112252922</v>
      </c>
      <c r="AE563" s="73">
        <f t="shared" si="444"/>
        <v>296.2053874655071</v>
      </c>
      <c r="AF563" s="73">
        <f t="shared" si="445"/>
        <v>0.28727771688016446</v>
      </c>
      <c r="AG563" s="73">
        <f t="shared" si="446"/>
        <v>1147.878787878788</v>
      </c>
      <c r="AH563" s="73">
        <f t="shared" si="447"/>
        <v>4684.1346400263355</v>
      </c>
      <c r="AI563" s="73">
        <f t="shared" si="448"/>
        <v>10.038350585840384</v>
      </c>
      <c r="AJ563" s="73">
        <f t="shared" si="449"/>
        <v>399.39393939393943</v>
      </c>
      <c r="AK563" s="73">
        <f t="shared" si="450"/>
        <v>256.79028719616872</v>
      </c>
      <c r="AL563" s="73">
        <f t="shared" si="451"/>
        <v>1.7423241948548397E-4</v>
      </c>
      <c r="AM563" s="73">
        <f t="shared" si="452"/>
        <v>83.63636363636364</v>
      </c>
      <c r="AN563" s="73">
        <f t="shared" si="453"/>
        <v>1.1215509193210504</v>
      </c>
      <c r="AO563" s="73">
        <f t="shared" si="454"/>
        <v>64.242424242424249</v>
      </c>
      <c r="AP563" s="73">
        <f t="shared" si="455"/>
        <v>74.033660354914929</v>
      </c>
      <c r="AQ563" s="73">
        <f t="shared" si="456"/>
        <v>927.27272727272737</v>
      </c>
      <c r="AR563" s="73">
        <f t="shared" si="457"/>
        <v>167.1356781452308</v>
      </c>
      <c r="AS563" s="73">
        <f t="shared" si="458"/>
        <v>0.76685611662319486</v>
      </c>
      <c r="AT563" s="73">
        <f t="shared" si="459"/>
        <v>206.66666666666669</v>
      </c>
      <c r="AU563" s="73">
        <f t="shared" si="460"/>
        <v>2212.6712112252922</v>
      </c>
      <c r="AV563" s="73">
        <f t="shared" si="461"/>
        <v>4684.1346400263355</v>
      </c>
      <c r="AW563" s="73">
        <f t="shared" si="462"/>
        <v>256.79028719616872</v>
      </c>
      <c r="AX563" s="73">
        <f t="shared" si="463"/>
        <v>1.1215509193210504</v>
      </c>
      <c r="AY563" s="73">
        <f t="shared" si="464"/>
        <v>74.033660354914929</v>
      </c>
      <c r="AZ563" s="73">
        <f t="shared" si="465"/>
        <v>167.1356781452308</v>
      </c>
      <c r="BA563" s="73">
        <f t="shared" si="466"/>
        <v>2829.0909090909095</v>
      </c>
      <c r="BC563" s="34">
        <f t="shared" si="467"/>
        <v>4.0821545581963947E-3</v>
      </c>
      <c r="BD563" s="34">
        <f t="shared" si="468"/>
        <v>6.9994236533619308E-3</v>
      </c>
      <c r="BE563" s="34">
        <f t="shared" si="469"/>
        <v>5.7308068092748266E-3</v>
      </c>
      <c r="BF563" s="34">
        <f t="shared" si="470"/>
        <v>5.4844066821750186E-3</v>
      </c>
      <c r="BG563" s="34">
        <f t="shared" si="471"/>
        <v>5.7583957766769923E-2</v>
      </c>
      <c r="BH563" s="34">
        <f t="shared" si="472"/>
        <v>6.8310064425972502E-3</v>
      </c>
      <c r="BI563" s="34">
        <f t="shared" si="473"/>
        <v>1.3817686060791682E-2</v>
      </c>
      <c r="BJ563" s="34">
        <f t="shared" si="474"/>
        <v>8.4769416586377277E-3</v>
      </c>
      <c r="BL563" s="49">
        <f t="shared" si="475"/>
        <v>1</v>
      </c>
      <c r="BM563" s="49">
        <f t="shared" si="476"/>
        <v>0.8187540993496274</v>
      </c>
      <c r="BN563" s="49">
        <f t="shared" si="477"/>
        <v>8.2269570494009834</v>
      </c>
      <c r="BO563" s="49">
        <f t="shared" si="478"/>
        <v>0.97593841734615006</v>
      </c>
      <c r="BP563" s="49">
        <f t="shared" si="479"/>
        <v>1.2110913810119384</v>
      </c>
      <c r="BU563" s="38">
        <f t="shared" si="480"/>
        <v>4.5083898528874185E-2</v>
      </c>
      <c r="BV563" s="38">
        <f t="shared" si="481"/>
        <v>3.6912626735178374E-2</v>
      </c>
      <c r="BW563" s="38">
        <f t="shared" si="481"/>
        <v>0.37090329681660011</v>
      </c>
      <c r="BX563" s="38">
        <f t="shared" si="481"/>
        <v>4.3999108578063897E-2</v>
      </c>
      <c r="BY563" s="38">
        <f t="shared" si="429"/>
        <v>5.4600720930736334E-2</v>
      </c>
    </row>
    <row r="564" spans="1:77" x14ac:dyDescent="0.25">
      <c r="A564" s="23" t="s">
        <v>1371</v>
      </c>
      <c r="B564" s="24" t="s">
        <v>1372</v>
      </c>
      <c r="C564" s="24" t="s">
        <v>65</v>
      </c>
      <c r="D564" s="24" t="s">
        <v>66</v>
      </c>
      <c r="E564" s="25">
        <v>0.35</v>
      </c>
      <c r="F564" s="26">
        <f t="shared" si="430"/>
        <v>1.9804205158855581</v>
      </c>
      <c r="G564" s="27">
        <v>31622.77660168384</v>
      </c>
      <c r="H564" s="28">
        <f t="shared" si="431"/>
        <v>4.5000000000000009</v>
      </c>
      <c r="I564" s="27">
        <v>2.1008000000000002E-2</v>
      </c>
      <c r="J564" s="27">
        <f t="shared" si="432"/>
        <v>8.475003278778998E-6</v>
      </c>
      <c r="K564" s="20">
        <f t="shared" si="428"/>
        <v>0.99961214839467583</v>
      </c>
      <c r="S564" s="31">
        <f t="shared" si="433"/>
        <v>5.3525973572914198</v>
      </c>
      <c r="T564" s="31">
        <f t="shared" si="434"/>
        <v>10.251122871792296</v>
      </c>
      <c r="U564" s="31">
        <f t="shared" si="435"/>
        <v>3.3155262027032308</v>
      </c>
      <c r="V564" s="31">
        <f t="shared" si="436"/>
        <v>1446.0365877941231</v>
      </c>
      <c r="W564" s="31">
        <f t="shared" si="437"/>
        <v>2.9515269278842462</v>
      </c>
      <c r="X564" s="32">
        <f t="shared" si="438"/>
        <v>173156.39814956888</v>
      </c>
      <c r="Y564" s="31">
        <f t="shared" si="439"/>
        <v>74.099483696356259</v>
      </c>
      <c r="Z564" s="31">
        <f t="shared" si="440"/>
        <v>5.0520767277377141</v>
      </c>
      <c r="AA564" s="31">
        <f t="shared" si="441"/>
        <v>14.316738483595641</v>
      </c>
      <c r="AB564" s="31">
        <f t="shared" si="442"/>
        <v>2.0884558025593347</v>
      </c>
      <c r="AD564" s="73">
        <f t="shared" si="443"/>
        <v>707.6938067908111</v>
      </c>
      <c r="AE564" s="73">
        <f t="shared" si="444"/>
        <v>12.525256384255732</v>
      </c>
      <c r="AF564" s="73">
        <f t="shared" si="445"/>
        <v>4.8775144562537127E-2</v>
      </c>
      <c r="AG564" s="73">
        <f t="shared" si="446"/>
        <v>1147.878787878788</v>
      </c>
      <c r="AH564" s="73">
        <f t="shared" si="447"/>
        <v>1987.6181327196296</v>
      </c>
      <c r="AI564" s="73">
        <f t="shared" si="448"/>
        <v>1.0373181513257532E-2</v>
      </c>
      <c r="AJ564" s="73">
        <f t="shared" si="449"/>
        <v>399.39393939393943</v>
      </c>
      <c r="AK564" s="73">
        <f t="shared" si="450"/>
        <v>116.88865066438936</v>
      </c>
      <c r="AL564" s="73">
        <f t="shared" si="451"/>
        <v>1.8047268442836806E-4</v>
      </c>
      <c r="AM564" s="73">
        <f t="shared" si="452"/>
        <v>83.63636363636364</v>
      </c>
      <c r="AN564" s="73">
        <f t="shared" si="453"/>
        <v>0.21350884963272734</v>
      </c>
      <c r="AO564" s="73">
        <f t="shared" si="454"/>
        <v>64.242424242424249</v>
      </c>
      <c r="AP564" s="73">
        <f t="shared" si="455"/>
        <v>24.521923627155395</v>
      </c>
      <c r="AQ564" s="73">
        <f t="shared" si="456"/>
        <v>927.27272727272737</v>
      </c>
      <c r="AR564" s="73">
        <f t="shared" si="457"/>
        <v>39.697123334657491</v>
      </c>
      <c r="AS564" s="73">
        <f t="shared" si="458"/>
        <v>0.59852834734073168</v>
      </c>
      <c r="AT564" s="73">
        <f t="shared" si="459"/>
        <v>206.66666666666669</v>
      </c>
      <c r="AU564" s="73">
        <f t="shared" si="460"/>
        <v>707.6938067908111</v>
      </c>
      <c r="AV564" s="73">
        <f t="shared" si="461"/>
        <v>1987.6181327196296</v>
      </c>
      <c r="AW564" s="73">
        <f t="shared" si="462"/>
        <v>116.88865066438936</v>
      </c>
      <c r="AX564" s="73">
        <f t="shared" si="463"/>
        <v>0.21350884963272734</v>
      </c>
      <c r="AY564" s="73">
        <f t="shared" si="464"/>
        <v>24.521923627155395</v>
      </c>
      <c r="AZ564" s="73">
        <f t="shared" si="465"/>
        <v>39.697123334657491</v>
      </c>
      <c r="BA564" s="73">
        <f t="shared" si="466"/>
        <v>2829.0909090909095</v>
      </c>
      <c r="BC564" s="34">
        <f t="shared" si="467"/>
        <v>2.7043977250600159E-2</v>
      </c>
      <c r="BD564" s="34">
        <f t="shared" si="468"/>
        <v>0.14514291181013456</v>
      </c>
      <c r="BE564" s="34">
        <f t="shared" si="469"/>
        <v>8.9664547249313303E-2</v>
      </c>
      <c r="BF564" s="34">
        <f t="shared" si="470"/>
        <v>7.9820903851076222E-2</v>
      </c>
      <c r="BG564" s="34">
        <f t="shared" si="471"/>
        <v>2.0039447513654762</v>
      </c>
      <c r="BH564" s="34">
        <f t="shared" si="472"/>
        <v>0.13662824809322524</v>
      </c>
      <c r="BI564" s="34">
        <f t="shared" si="473"/>
        <v>0.38143057863215679</v>
      </c>
      <c r="BJ564" s="34">
        <f t="shared" si="474"/>
        <v>0.18263761108313903</v>
      </c>
      <c r="BL564" s="49">
        <f t="shared" si="475"/>
        <v>1</v>
      </c>
      <c r="BM564" s="49">
        <f t="shared" si="476"/>
        <v>0.61776731726731493</v>
      </c>
      <c r="BN564" s="49">
        <f t="shared" si="477"/>
        <v>13.806700763912547</v>
      </c>
      <c r="BO564" s="49">
        <f t="shared" si="478"/>
        <v>0.94133600042386101</v>
      </c>
      <c r="BP564" s="49">
        <f t="shared" si="479"/>
        <v>1.2583295236769971</v>
      </c>
      <c r="BU564" s="38">
        <f t="shared" si="480"/>
        <v>4.0118771761519061E-2</v>
      </c>
      <c r="BV564" s="38">
        <f t="shared" si="481"/>
        <v>2.478406600317334E-2</v>
      </c>
      <c r="BW564" s="38">
        <f t="shared" si="481"/>
        <v>0.55390787672699837</v>
      </c>
      <c r="BX564" s="38">
        <f t="shared" si="481"/>
        <v>3.7765244151906088E-2</v>
      </c>
      <c r="BY564" s="38">
        <f t="shared" si="429"/>
        <v>5.0482634961178441E-2</v>
      </c>
    </row>
    <row r="565" spans="1:77" x14ac:dyDescent="0.25">
      <c r="A565" s="23" t="s">
        <v>1373</v>
      </c>
      <c r="B565" s="24" t="s">
        <v>1374</v>
      </c>
      <c r="C565" s="24" t="s">
        <v>215</v>
      </c>
      <c r="D565" s="24" t="s">
        <v>133</v>
      </c>
      <c r="E565" s="25">
        <v>7.6899999999999998E-3</v>
      </c>
      <c r="F565" s="26">
        <f t="shared" si="430"/>
        <v>90.136174325090423</v>
      </c>
      <c r="G565" s="27">
        <v>4.6773514128719835</v>
      </c>
      <c r="H565" s="28">
        <f t="shared" si="431"/>
        <v>0.67000000000000015</v>
      </c>
      <c r="I565" s="27">
        <v>1.4847000000000002E-6</v>
      </c>
      <c r="J565" s="27">
        <f t="shared" si="432"/>
        <v>5.9895455864447724E-10</v>
      </c>
      <c r="K565" s="20">
        <f t="shared" si="428"/>
        <v>0.99934133798494351</v>
      </c>
      <c r="S565" s="31">
        <f t="shared" si="433"/>
        <v>1.1824432711845674</v>
      </c>
      <c r="T565" s="31">
        <f t="shared" si="434"/>
        <v>1.1253507717874818</v>
      </c>
      <c r="U565" s="31">
        <f t="shared" si="435"/>
        <v>1.1292722347544806</v>
      </c>
      <c r="V565" s="31">
        <f t="shared" si="436"/>
        <v>1.0474453842558702</v>
      </c>
      <c r="W565" s="31">
        <f t="shared" si="437"/>
        <v>1.1096297418155769</v>
      </c>
      <c r="X565" s="32">
        <f t="shared" si="438"/>
        <v>1958943.0136814981</v>
      </c>
      <c r="Y565" s="31">
        <f t="shared" si="439"/>
        <v>5.3805219925796113</v>
      </c>
      <c r="Z565" s="31">
        <f t="shared" si="440"/>
        <v>1.1819667313157669</v>
      </c>
      <c r="AA565" s="31">
        <f t="shared" si="441"/>
        <v>1.8127030764526364</v>
      </c>
      <c r="AB565" s="31">
        <f t="shared" si="442"/>
        <v>1.3017861322659054</v>
      </c>
      <c r="AD565" s="73">
        <f t="shared" si="443"/>
        <v>3203.536349109751</v>
      </c>
      <c r="AE565" s="73">
        <f t="shared" si="444"/>
        <v>570.07018653959767</v>
      </c>
      <c r="AF565" s="73">
        <f t="shared" si="445"/>
        <v>0.44430591113010148</v>
      </c>
      <c r="AG565" s="73">
        <f t="shared" si="446"/>
        <v>1147.878787878788</v>
      </c>
      <c r="AH565" s="73">
        <f t="shared" si="447"/>
        <v>5835.6167779443876</v>
      </c>
      <c r="AI565" s="73">
        <f t="shared" si="448"/>
        <v>14.320555730603894</v>
      </c>
      <c r="AJ565" s="73">
        <f t="shared" si="449"/>
        <v>399.39393939393943</v>
      </c>
      <c r="AK565" s="73">
        <f t="shared" si="450"/>
        <v>310.91452130285433</v>
      </c>
      <c r="AL565" s="73">
        <f t="shared" si="451"/>
        <v>1.5952480384445167E-5</v>
      </c>
      <c r="AM565" s="73">
        <f t="shared" si="452"/>
        <v>83.63636363636364</v>
      </c>
      <c r="AN565" s="73">
        <f t="shared" si="453"/>
        <v>2.9404016086556255</v>
      </c>
      <c r="AO565" s="73">
        <f t="shared" si="454"/>
        <v>64.242424242424249</v>
      </c>
      <c r="AP565" s="73">
        <f t="shared" si="455"/>
        <v>104.81398197917348</v>
      </c>
      <c r="AQ565" s="73">
        <f t="shared" si="456"/>
        <v>927.27272727272737</v>
      </c>
      <c r="AR565" s="73">
        <f t="shared" si="457"/>
        <v>313.5280900198677</v>
      </c>
      <c r="AS565" s="73">
        <f t="shared" si="458"/>
        <v>0.96021917042873561</v>
      </c>
      <c r="AT565" s="73">
        <f t="shared" si="459"/>
        <v>206.66666666666669</v>
      </c>
      <c r="AU565" s="73">
        <f t="shared" si="460"/>
        <v>3203.536349109751</v>
      </c>
      <c r="AV565" s="73">
        <f t="shared" si="461"/>
        <v>5835.6167779443876</v>
      </c>
      <c r="AW565" s="73">
        <f t="shared" si="462"/>
        <v>310.91452130285433</v>
      </c>
      <c r="AX565" s="73">
        <f t="shared" si="463"/>
        <v>2.9404016086556255</v>
      </c>
      <c r="AY565" s="73">
        <f t="shared" si="464"/>
        <v>104.81398197917348</v>
      </c>
      <c r="AZ565" s="73">
        <f t="shared" si="465"/>
        <v>313.5280900198677</v>
      </c>
      <c r="BA565" s="73">
        <f t="shared" si="466"/>
        <v>2829.0909090909095</v>
      </c>
      <c r="BC565" s="34">
        <f t="shared" si="467"/>
        <v>3.082324484200768E-3</v>
      </c>
      <c r="BD565" s="34">
        <f t="shared" si="468"/>
        <v>3.6497817687653313E-3</v>
      </c>
      <c r="BE565" s="34">
        <f t="shared" si="469"/>
        <v>3.4722625546695432E-3</v>
      </c>
      <c r="BF565" s="34">
        <f t="shared" si="470"/>
        <v>3.4202387461090607E-3</v>
      </c>
      <c r="BG565" s="34">
        <f t="shared" si="471"/>
        <v>1.6584514675508841E-2</v>
      </c>
      <c r="BH565" s="34">
        <f t="shared" si="472"/>
        <v>3.6432049954453383E-3</v>
      </c>
      <c r="BI565" s="34">
        <f t="shared" si="473"/>
        <v>5.5702793945855882E-3</v>
      </c>
      <c r="BJ565" s="34">
        <f t="shared" si="474"/>
        <v>4.2789512474602021E-3</v>
      </c>
      <c r="BL565" s="49">
        <f t="shared" si="475"/>
        <v>1</v>
      </c>
      <c r="BM565" s="49">
        <f t="shared" si="476"/>
        <v>0.95136169082354749</v>
      </c>
      <c r="BN565" s="49">
        <f t="shared" si="477"/>
        <v>4.5439743322294976</v>
      </c>
      <c r="BO565" s="49">
        <f t="shared" si="478"/>
        <v>0.99819803655761652</v>
      </c>
      <c r="BP565" s="49">
        <f t="shared" si="479"/>
        <v>1.1723855064648727</v>
      </c>
      <c r="BU565" s="38">
        <f t="shared" si="480"/>
        <v>4.9325788977345512E-2</v>
      </c>
      <c r="BV565" s="38">
        <f t="shared" si="481"/>
        <v>4.6926666002692928E-2</v>
      </c>
      <c r="BW565" s="38">
        <f t="shared" si="481"/>
        <v>0.2241351190300267</v>
      </c>
      <c r="BX565" s="38">
        <f t="shared" si="481"/>
        <v>4.9236905708841615E-2</v>
      </c>
      <c r="BY565" s="38">
        <f t="shared" si="429"/>
        <v>5.7828840091984655E-2</v>
      </c>
    </row>
    <row r="566" spans="1:77" x14ac:dyDescent="0.25">
      <c r="A566" s="23" t="s">
        <v>1375</v>
      </c>
      <c r="B566" s="24" t="s">
        <v>1376</v>
      </c>
      <c r="C566" s="24" t="s">
        <v>94</v>
      </c>
      <c r="D566" s="24" t="s">
        <v>179</v>
      </c>
      <c r="E566" s="25">
        <v>0.89900000000000002</v>
      </c>
      <c r="F566" s="26">
        <f t="shared" si="430"/>
        <v>0.77102022309226392</v>
      </c>
      <c r="G566" s="27">
        <v>1584893.1924611153</v>
      </c>
      <c r="H566" s="28">
        <f t="shared" si="431"/>
        <v>6.2</v>
      </c>
      <c r="I566" s="27">
        <v>8.6961E-3</v>
      </c>
      <c r="J566" s="27">
        <f t="shared" si="432"/>
        <v>3.5081624149176522E-6</v>
      </c>
      <c r="K566" s="20">
        <f t="shared" si="428"/>
        <v>0.98267619159498887</v>
      </c>
      <c r="S566" s="31">
        <f t="shared" si="433"/>
        <v>5.3613072440114546</v>
      </c>
      <c r="T566" s="31">
        <f t="shared" si="434"/>
        <v>10.289559786752084</v>
      </c>
      <c r="U566" s="31">
        <f t="shared" si="435"/>
        <v>3.3200924666850589</v>
      </c>
      <c r="V566" s="31">
        <f t="shared" si="436"/>
        <v>72432.558211926938</v>
      </c>
      <c r="W566" s="31">
        <f t="shared" si="437"/>
        <v>2.9553739597946636</v>
      </c>
      <c r="X566" s="32">
        <f t="shared" si="438"/>
        <v>20951795.533154663</v>
      </c>
      <c r="Y566" s="31">
        <f t="shared" si="439"/>
        <v>74.243011815365676</v>
      </c>
      <c r="Z566" s="31">
        <f t="shared" si="440"/>
        <v>5.0601599349686444</v>
      </c>
      <c r="AA566" s="31">
        <f t="shared" si="441"/>
        <v>14.342854720475799</v>
      </c>
      <c r="AB566" s="31">
        <f t="shared" si="442"/>
        <v>2.0887889978186567</v>
      </c>
      <c r="AD566" s="73">
        <f t="shared" si="443"/>
        <v>706.54409971209384</v>
      </c>
      <c r="AE566" s="73">
        <f t="shared" si="444"/>
        <v>4.8763512063287049</v>
      </c>
      <c r="AF566" s="73">
        <f t="shared" si="445"/>
        <v>4.8592943756812147E-2</v>
      </c>
      <c r="AG566" s="73">
        <f t="shared" si="446"/>
        <v>1147.878787878788</v>
      </c>
      <c r="AH566" s="73">
        <f t="shared" si="447"/>
        <v>1984.8844772024602</v>
      </c>
      <c r="AI566" s="73">
        <f t="shared" si="448"/>
        <v>2.070891926267773E-4</v>
      </c>
      <c r="AJ566" s="73">
        <f t="shared" si="449"/>
        <v>399.39393939393943</v>
      </c>
      <c r="AK566" s="73">
        <f t="shared" si="450"/>
        <v>116.73649585244712</v>
      </c>
      <c r="AL566" s="73">
        <f t="shared" si="451"/>
        <v>1.4915189464573187E-6</v>
      </c>
      <c r="AM566" s="73">
        <f t="shared" si="452"/>
        <v>83.63636363636364</v>
      </c>
      <c r="AN566" s="73">
        <f t="shared" si="453"/>
        <v>0.21309608992874524</v>
      </c>
      <c r="AO566" s="73">
        <f t="shared" si="454"/>
        <v>64.242424242424249</v>
      </c>
      <c r="AP566" s="73">
        <f t="shared" si="455"/>
        <v>24.482751784184668</v>
      </c>
      <c r="AQ566" s="73">
        <f t="shared" si="456"/>
        <v>927.27272727272737</v>
      </c>
      <c r="AR566" s="73">
        <f t="shared" si="457"/>
        <v>39.624840689628066</v>
      </c>
      <c r="AS566" s="73">
        <f t="shared" si="458"/>
        <v>0.59843287249472665</v>
      </c>
      <c r="AT566" s="73">
        <f t="shared" si="459"/>
        <v>206.66666666666669</v>
      </c>
      <c r="AU566" s="73">
        <f t="shared" si="460"/>
        <v>706.54409971209384</v>
      </c>
      <c r="AV566" s="73">
        <f t="shared" si="461"/>
        <v>1984.8844772024602</v>
      </c>
      <c r="AW566" s="73">
        <f t="shared" si="462"/>
        <v>116.73649585244712</v>
      </c>
      <c r="AX566" s="73">
        <f t="shared" si="463"/>
        <v>0.21309608992874524</v>
      </c>
      <c r="AY566" s="73">
        <f t="shared" si="464"/>
        <v>24.482751784184668</v>
      </c>
      <c r="AZ566" s="73">
        <f t="shared" si="465"/>
        <v>39.624840689628066</v>
      </c>
      <c r="BA566" s="73">
        <f t="shared" si="466"/>
        <v>2829.0909090909095</v>
      </c>
      <c r="BC566" s="34">
        <f t="shared" si="467"/>
        <v>5.6349725794681553E-2</v>
      </c>
      <c r="BD566" s="34">
        <f t="shared" si="468"/>
        <v>0.30291743986875624</v>
      </c>
      <c r="BE566" s="34">
        <f t="shared" si="469"/>
        <v>0.1870862805913954</v>
      </c>
      <c r="BF566" s="34">
        <f t="shared" si="470"/>
        <v>0.16653451012739326</v>
      </c>
      <c r="BG566" s="34">
        <f t="shared" si="471"/>
        <v>4.183573357967159</v>
      </c>
      <c r="BH566" s="34">
        <f t="shared" si="472"/>
        <v>0.28513862481271673</v>
      </c>
      <c r="BI566" s="34">
        <f t="shared" si="473"/>
        <v>0.79619147466575668</v>
      </c>
      <c r="BJ566" s="34">
        <f t="shared" si="474"/>
        <v>0.38117372099203289</v>
      </c>
      <c r="BL566" s="49">
        <f t="shared" si="475"/>
        <v>1</v>
      </c>
      <c r="BM566" s="49">
        <f t="shared" si="476"/>
        <v>0.61761475559959</v>
      </c>
      <c r="BN566" s="49">
        <f t="shared" si="477"/>
        <v>13.810935942743205</v>
      </c>
      <c r="BO566" s="49">
        <f t="shared" si="478"/>
        <v>0.94130805059047618</v>
      </c>
      <c r="BP566" s="49">
        <f t="shared" si="479"/>
        <v>1.2583419467600889</v>
      </c>
      <c r="BU566" s="38">
        <f t="shared" si="480"/>
        <v>4.0115896560383862E-2</v>
      </c>
      <c r="BV566" s="38">
        <f t="shared" si="481"/>
        <v>2.4776169649799912E-2</v>
      </c>
      <c r="BW566" s="38">
        <f t="shared" si="481"/>
        <v>0.55403807768117397</v>
      </c>
      <c r="BX566" s="38">
        <f t="shared" si="481"/>
        <v>3.7761416388944119E-2</v>
      </c>
      <c r="BY566" s="38">
        <f t="shared" si="429"/>
        <v>5.0479515373819783E-2</v>
      </c>
    </row>
    <row r="567" spans="1:77" x14ac:dyDescent="0.25">
      <c r="A567" s="23" t="s">
        <v>1377</v>
      </c>
      <c r="B567" s="24" t="s">
        <v>1378</v>
      </c>
      <c r="C567" s="24" t="s">
        <v>1379</v>
      </c>
      <c r="D567" s="24" t="s">
        <v>66</v>
      </c>
      <c r="E567" s="25">
        <v>3.78</v>
      </c>
      <c r="F567" s="26">
        <f t="shared" si="430"/>
        <v>0.18337226998940354</v>
      </c>
      <c r="G567" s="27">
        <v>34673685.045253254</v>
      </c>
      <c r="H567" s="28">
        <f t="shared" si="431"/>
        <v>7.5400000000000009</v>
      </c>
      <c r="I567" s="27">
        <v>3.2204019991948993E-8</v>
      </c>
      <c r="J567" s="27">
        <f t="shared" si="432"/>
        <v>1.2991678171250575E-11</v>
      </c>
      <c r="K567" s="20">
        <f t="shared" si="428"/>
        <v>0.72206607874733453</v>
      </c>
      <c r="S567" s="31">
        <f t="shared" si="433"/>
        <v>5.3614767971824167</v>
      </c>
      <c r="T567" s="31">
        <f t="shared" si="434"/>
        <v>10.290309644841921</v>
      </c>
      <c r="U567" s="31">
        <f t="shared" si="435"/>
        <v>3.3201813569958571</v>
      </c>
      <c r="V567" s="31">
        <f t="shared" si="436"/>
        <v>1584634.3064664477</v>
      </c>
      <c r="W567" s="31">
        <f t="shared" si="437"/>
        <v>2.9554488489958857</v>
      </c>
      <c r="X567" s="32">
        <f t="shared" si="438"/>
        <v>123774246782599.53</v>
      </c>
      <c r="Y567" s="31">
        <f t="shared" si="439"/>
        <v>74.245805841107028</v>
      </c>
      <c r="Z567" s="31">
        <f t="shared" si="440"/>
        <v>5.0603172887278367</v>
      </c>
      <c r="AA567" s="31">
        <f t="shared" si="441"/>
        <v>14.343363118681074</v>
      </c>
      <c r="AB567" s="31">
        <f t="shared" si="442"/>
        <v>2.0887954730598643</v>
      </c>
      <c r="AD567" s="73">
        <f t="shared" si="443"/>
        <v>706.5217557204918</v>
      </c>
      <c r="AE567" s="73">
        <f t="shared" si="444"/>
        <v>1.1597459615051604</v>
      </c>
      <c r="AF567" s="73">
        <f t="shared" si="445"/>
        <v>4.8589402773766673E-2</v>
      </c>
      <c r="AG567" s="73">
        <f t="shared" si="446"/>
        <v>1147.878787878788</v>
      </c>
      <c r="AH567" s="73">
        <f t="shared" si="447"/>
        <v>1984.8313364311873</v>
      </c>
      <c r="AI567" s="73">
        <f t="shared" si="448"/>
        <v>9.4659063853339597E-6</v>
      </c>
      <c r="AJ567" s="73">
        <f t="shared" si="449"/>
        <v>399.39393939393943</v>
      </c>
      <c r="AK567" s="73">
        <f t="shared" si="450"/>
        <v>116.73353782360802</v>
      </c>
      <c r="AL567" s="73">
        <f t="shared" si="451"/>
        <v>2.524757840367904E-13</v>
      </c>
      <c r="AM567" s="73">
        <f t="shared" si="452"/>
        <v>83.63636363636364</v>
      </c>
      <c r="AN567" s="73">
        <f t="shared" si="453"/>
        <v>0.21308807067494501</v>
      </c>
      <c r="AO567" s="73">
        <f t="shared" si="454"/>
        <v>64.242424242424249</v>
      </c>
      <c r="AP567" s="73">
        <f t="shared" si="455"/>
        <v>24.481990477569134</v>
      </c>
      <c r="AQ567" s="73">
        <f t="shared" si="456"/>
        <v>927.27272727272737</v>
      </c>
      <c r="AR567" s="73">
        <f t="shared" si="457"/>
        <v>39.623436193505064</v>
      </c>
      <c r="AS567" s="73">
        <f t="shared" si="458"/>
        <v>0.59843101735991522</v>
      </c>
      <c r="AT567" s="73">
        <f t="shared" si="459"/>
        <v>206.66666666666669</v>
      </c>
      <c r="AU567" s="73">
        <f t="shared" si="460"/>
        <v>706.5217557204918</v>
      </c>
      <c r="AV567" s="73">
        <f t="shared" si="461"/>
        <v>1984.8313364311873</v>
      </c>
      <c r="AW567" s="73">
        <f t="shared" si="462"/>
        <v>116.73353782360802</v>
      </c>
      <c r="AX567" s="73">
        <f t="shared" si="463"/>
        <v>0.21308807067494501</v>
      </c>
      <c r="AY567" s="73">
        <f t="shared" si="464"/>
        <v>24.481990477569134</v>
      </c>
      <c r="AZ567" s="73">
        <f t="shared" si="465"/>
        <v>39.623436193505064</v>
      </c>
      <c r="BA567" s="73">
        <f t="shared" si="466"/>
        <v>2829.0909090909095</v>
      </c>
      <c r="BC567" s="34">
        <f t="shared" si="467"/>
        <v>9.111085612234654E-2</v>
      </c>
      <c r="BD567" s="34">
        <f t="shared" si="468"/>
        <v>0.48979726328366285</v>
      </c>
      <c r="BE567" s="34">
        <f t="shared" si="469"/>
        <v>0.30250456447466506</v>
      </c>
      <c r="BF567" s="34">
        <f t="shared" si="470"/>
        <v>0.26927347485781816</v>
      </c>
      <c r="BG567" s="34">
        <f t="shared" si="471"/>
        <v>6.7645989336767798</v>
      </c>
      <c r="BH567" s="34">
        <f t="shared" si="472"/>
        <v>0.46104984042670472</v>
      </c>
      <c r="BI567" s="34">
        <f t="shared" si="473"/>
        <v>1.2873926586103257</v>
      </c>
      <c r="BJ567" s="34">
        <f t="shared" si="474"/>
        <v>0.61633255874709059</v>
      </c>
      <c r="BL567" s="49">
        <f t="shared" si="475"/>
        <v>1</v>
      </c>
      <c r="BM567" s="49">
        <f t="shared" si="476"/>
        <v>0.61761178992025434</v>
      </c>
      <c r="BN567" s="49">
        <f t="shared" si="477"/>
        <v>13.811018232984914</v>
      </c>
      <c r="BO567" s="49">
        <f t="shared" si="478"/>
        <v>0.94130750616238279</v>
      </c>
      <c r="BP567" s="49">
        <f t="shared" si="479"/>
        <v>1.2583421855302317</v>
      </c>
      <c r="BU567" s="38">
        <f t="shared" si="480"/>
        <v>4.011584075776236E-2</v>
      </c>
      <c r="BV567" s="38">
        <f t="shared" si="481"/>
        <v>2.4776016214557502E-2</v>
      </c>
      <c r="BW567" s="38">
        <f t="shared" si="481"/>
        <v>0.55404060813697531</v>
      </c>
      <c r="BX567" s="38">
        <f t="shared" si="481"/>
        <v>3.7761342021296558E-2</v>
      </c>
      <c r="BY567" s="38">
        <f t="shared" si="429"/>
        <v>5.0479454733505437E-2</v>
      </c>
    </row>
    <row r="568" spans="1:77" x14ac:dyDescent="0.25">
      <c r="A568" s="23" t="s">
        <v>1380</v>
      </c>
      <c r="B568" s="24" t="s">
        <v>1381</v>
      </c>
      <c r="C568" s="24" t="s">
        <v>1382</v>
      </c>
      <c r="D568" s="24" t="s">
        <v>179</v>
      </c>
      <c r="E568" s="25">
        <v>1.03</v>
      </c>
      <c r="F568" s="26">
        <f t="shared" si="430"/>
        <v>0.67295842772810222</v>
      </c>
      <c r="G568" s="27">
        <v>3715352.2909717364</v>
      </c>
      <c r="H568" s="28">
        <f t="shared" si="431"/>
        <v>6.5700000000000012</v>
      </c>
      <c r="I568" s="27">
        <v>119.77612243808547</v>
      </c>
      <c r="J568" s="27">
        <f t="shared" si="432"/>
        <v>4.8319831986967293E-2</v>
      </c>
      <c r="K568" s="20">
        <f t="shared" si="428"/>
        <v>0.96035896669644105</v>
      </c>
      <c r="S568" s="31">
        <f t="shared" si="433"/>
        <v>5.3614091246509217</v>
      </c>
      <c r="T568" s="31">
        <f t="shared" si="434"/>
        <v>10.290010351985106</v>
      </c>
      <c r="U568" s="31">
        <f t="shared" si="435"/>
        <v>3.3201458788486602</v>
      </c>
      <c r="V568" s="31">
        <f t="shared" si="436"/>
        <v>169797.36946539846</v>
      </c>
      <c r="W568" s="31">
        <f t="shared" si="437"/>
        <v>2.9554189590103452</v>
      </c>
      <c r="X568" s="32">
        <f t="shared" si="438"/>
        <v>3565.9256402830856</v>
      </c>
      <c r="Y568" s="31">
        <f t="shared" si="439"/>
        <v>74.244690681809757</v>
      </c>
      <c r="Z568" s="31">
        <f t="shared" si="440"/>
        <v>5.0602544852593772</v>
      </c>
      <c r="AA568" s="31">
        <f t="shared" si="441"/>
        <v>14.343160205380407</v>
      </c>
      <c r="AB568" s="31">
        <f t="shared" si="442"/>
        <v>2.0887928886938778</v>
      </c>
      <c r="AD568" s="73">
        <f t="shared" si="443"/>
        <v>706.53067354687926</v>
      </c>
      <c r="AE568" s="73">
        <f t="shared" si="444"/>
        <v>4.2561550820286458</v>
      </c>
      <c r="AF568" s="73">
        <f t="shared" si="445"/>
        <v>4.8590816033877174E-2</v>
      </c>
      <c r="AG568" s="73">
        <f t="shared" si="446"/>
        <v>1147.878787878788</v>
      </c>
      <c r="AH568" s="73">
        <f t="shared" si="447"/>
        <v>1984.8525457818857</v>
      </c>
      <c r="AI568" s="73">
        <f t="shared" si="448"/>
        <v>8.8340591183638553E-5</v>
      </c>
      <c r="AJ568" s="73">
        <f t="shared" si="449"/>
        <v>399.39393939393943</v>
      </c>
      <c r="AK568" s="73">
        <f t="shared" si="450"/>
        <v>116.73471842230012</v>
      </c>
      <c r="AL568" s="73">
        <f t="shared" si="451"/>
        <v>8.763502986988584E-3</v>
      </c>
      <c r="AM568" s="73">
        <f t="shared" si="452"/>
        <v>83.63636363636364</v>
      </c>
      <c r="AN568" s="73">
        <f t="shared" si="453"/>
        <v>0.21309127126937094</v>
      </c>
      <c r="AO568" s="73">
        <f t="shared" si="454"/>
        <v>64.242424242424249</v>
      </c>
      <c r="AP568" s="73">
        <f t="shared" si="455"/>
        <v>24.482294326697922</v>
      </c>
      <c r="AQ568" s="73">
        <f t="shared" si="456"/>
        <v>927.27272727272737</v>
      </c>
      <c r="AR568" s="73">
        <f t="shared" si="457"/>
        <v>39.623996747950997</v>
      </c>
      <c r="AS568" s="73">
        <f t="shared" si="458"/>
        <v>0.59843175777069257</v>
      </c>
      <c r="AT568" s="73">
        <f t="shared" si="459"/>
        <v>206.66666666666669</v>
      </c>
      <c r="AU568" s="73">
        <f t="shared" si="460"/>
        <v>706.53067354687926</v>
      </c>
      <c r="AV568" s="73">
        <f t="shared" si="461"/>
        <v>1984.8525457818857</v>
      </c>
      <c r="AW568" s="73">
        <f t="shared" si="462"/>
        <v>116.73471842230012</v>
      </c>
      <c r="AX568" s="73">
        <f t="shared" si="463"/>
        <v>0.21309127126937094</v>
      </c>
      <c r="AY568" s="73">
        <f t="shared" si="464"/>
        <v>24.482294326697922</v>
      </c>
      <c r="AZ568" s="73">
        <f t="shared" si="465"/>
        <v>39.623996747950997</v>
      </c>
      <c r="BA568" s="73">
        <f t="shared" si="466"/>
        <v>2829.0909090909095</v>
      </c>
      <c r="BC568" s="34">
        <f t="shared" si="467"/>
        <v>6.0546690644195572E-2</v>
      </c>
      <c r="BD568" s="34">
        <f t="shared" si="468"/>
        <v>0.32548690127306762</v>
      </c>
      <c r="BE568" s="34">
        <f t="shared" si="469"/>
        <v>0.20102383647320587</v>
      </c>
      <c r="BF568" s="34">
        <f t="shared" si="470"/>
        <v>0.17892740500592275</v>
      </c>
      <c r="BG568" s="34">
        <f t="shared" si="471"/>
        <v>4.4952703186855256</v>
      </c>
      <c r="BH568" s="34">
        <f t="shared" si="472"/>
        <v>0.3063816628999026</v>
      </c>
      <c r="BI568" s="34">
        <f t="shared" si="473"/>
        <v>0.85551031587321613</v>
      </c>
      <c r="BJ568" s="34">
        <f t="shared" si="474"/>
        <v>0.40957163369517535</v>
      </c>
      <c r="BL568" s="49">
        <f t="shared" si="475"/>
        <v>1</v>
      </c>
      <c r="BM568" s="49">
        <f t="shared" si="476"/>
        <v>0.61760960483185989</v>
      </c>
      <c r="BN568" s="49">
        <f t="shared" si="477"/>
        <v>13.810910058448753</v>
      </c>
      <c r="BO568" s="49">
        <f t="shared" si="478"/>
        <v>0.94130258914125498</v>
      </c>
      <c r="BP568" s="49">
        <f t="shared" si="479"/>
        <v>1.258335226681103</v>
      </c>
      <c r="BU568" s="38">
        <f t="shared" si="480"/>
        <v>4.0116074525398719E-2</v>
      </c>
      <c r="BV568" s="38">
        <f t="shared" si="481"/>
        <v>2.4776072935036943E-2</v>
      </c>
      <c r="BW568" s="38">
        <f t="shared" si="481"/>
        <v>0.55403949716830891</v>
      </c>
      <c r="BX568" s="38">
        <f t="shared" si="481"/>
        <v>3.7761364816941353E-2</v>
      </c>
      <c r="BY568" s="38">
        <f t="shared" si="429"/>
        <v>5.0479469731473617E-2</v>
      </c>
    </row>
    <row r="569" spans="1:77" x14ac:dyDescent="0.25">
      <c r="A569" s="23" t="s">
        <v>1383</v>
      </c>
      <c r="B569" s="24" t="s">
        <v>1384</v>
      </c>
      <c r="C569" s="24" t="s">
        <v>77</v>
      </c>
      <c r="D569" s="24" t="s">
        <v>66</v>
      </c>
      <c r="E569" s="25">
        <v>1.03E-2</v>
      </c>
      <c r="F569" s="26">
        <f t="shared" si="430"/>
        <v>67.295842772810218</v>
      </c>
      <c r="G569" s="27">
        <v>51.28613839913649</v>
      </c>
      <c r="H569" s="28">
        <f t="shared" si="431"/>
        <v>1.71</v>
      </c>
      <c r="I569" s="27">
        <v>2.9795000000000001E-4</v>
      </c>
      <c r="J569" s="27">
        <f t="shared" si="432"/>
        <v>1.2019836380960597E-7</v>
      </c>
      <c r="K569" s="20">
        <f t="shared" si="428"/>
        <v>0.99990580187013445</v>
      </c>
      <c r="S569" s="31">
        <f t="shared" si="433"/>
        <v>2.891126353871817</v>
      </c>
      <c r="T569" s="31">
        <f t="shared" si="434"/>
        <v>3.4659555707760892</v>
      </c>
      <c r="U569" s="31">
        <f t="shared" si="435"/>
        <v>2.0250701099306889</v>
      </c>
      <c r="V569" s="31">
        <f t="shared" si="436"/>
        <v>3.1775288722906341</v>
      </c>
      <c r="W569" s="31">
        <f t="shared" si="437"/>
        <v>1.8643305267026282</v>
      </c>
      <c r="X569" s="32">
        <f t="shared" si="438"/>
        <v>27744.611515690725</v>
      </c>
      <c r="Y569" s="31">
        <f t="shared" si="439"/>
        <v>33.53749770584286</v>
      </c>
      <c r="Z569" s="31">
        <f t="shared" si="440"/>
        <v>2.7677094502853015</v>
      </c>
      <c r="AA569" s="31">
        <f t="shared" si="441"/>
        <v>6.9361189801210408</v>
      </c>
      <c r="AB569" s="31">
        <f t="shared" si="442"/>
        <v>1.9103723568383073</v>
      </c>
      <c r="AD569" s="73">
        <f t="shared" si="443"/>
        <v>1310.2159976256601</v>
      </c>
      <c r="AE569" s="73">
        <f t="shared" si="444"/>
        <v>425.61550820286459</v>
      </c>
      <c r="AF569" s="73">
        <f t="shared" si="445"/>
        <v>0.14426036046620214</v>
      </c>
      <c r="AG569" s="73">
        <f t="shared" si="446"/>
        <v>1147.878787878788</v>
      </c>
      <c r="AH569" s="73">
        <f t="shared" si="447"/>
        <v>3254.2083198420983</v>
      </c>
      <c r="AI569" s="73">
        <f t="shared" si="448"/>
        <v>4.7206494741263256</v>
      </c>
      <c r="AJ569" s="73">
        <f t="shared" si="449"/>
        <v>399.39393939393943</v>
      </c>
      <c r="AK569" s="73">
        <f t="shared" si="450"/>
        <v>185.05302308716074</v>
      </c>
      <c r="AL569" s="73">
        <f t="shared" si="451"/>
        <v>1.126344839333102E-3</v>
      </c>
      <c r="AM569" s="73">
        <f t="shared" si="452"/>
        <v>83.63636363636364</v>
      </c>
      <c r="AN569" s="73">
        <f t="shared" si="453"/>
        <v>0.47173750591511077</v>
      </c>
      <c r="AO569" s="73">
        <f t="shared" si="454"/>
        <v>64.242424242424249</v>
      </c>
      <c r="AP569" s="73">
        <f t="shared" si="455"/>
        <v>44.761432477438291</v>
      </c>
      <c r="AQ569" s="73">
        <f t="shared" si="456"/>
        <v>927.27272727272737</v>
      </c>
      <c r="AR569" s="73">
        <f t="shared" si="457"/>
        <v>81.93823303236006</v>
      </c>
      <c r="AS569" s="73">
        <f t="shared" si="458"/>
        <v>0.65432270076853882</v>
      </c>
      <c r="AT569" s="73">
        <f t="shared" si="459"/>
        <v>206.66666666666669</v>
      </c>
      <c r="AU569" s="73">
        <f t="shared" si="460"/>
        <v>1310.2159976256601</v>
      </c>
      <c r="AV569" s="73">
        <f t="shared" si="461"/>
        <v>3254.2083198420983</v>
      </c>
      <c r="AW569" s="73">
        <f t="shared" si="462"/>
        <v>185.05302308716074</v>
      </c>
      <c r="AX569" s="73">
        <f t="shared" si="463"/>
        <v>0.47173750591511077</v>
      </c>
      <c r="AY569" s="73">
        <f t="shared" si="464"/>
        <v>44.761432477438291</v>
      </c>
      <c r="AZ569" s="73">
        <f t="shared" si="465"/>
        <v>81.93823303236006</v>
      </c>
      <c r="BA569" s="73">
        <f t="shared" si="466"/>
        <v>2829.0909090909095</v>
      </c>
      <c r="BC569" s="34">
        <f t="shared" si="467"/>
        <v>1.6925483227093064E-3</v>
      </c>
      <c r="BD569" s="34">
        <f t="shared" si="468"/>
        <v>4.9028191499670658E-3</v>
      </c>
      <c r="BE569" s="34">
        <f t="shared" si="469"/>
        <v>3.4225641465866602E-3</v>
      </c>
      <c r="BF569" s="34">
        <f t="shared" si="470"/>
        <v>3.1554502999635845E-3</v>
      </c>
      <c r="BG569" s="34">
        <f t="shared" si="471"/>
        <v>5.676383548989155E-2</v>
      </c>
      <c r="BH569" s="34">
        <f t="shared" si="472"/>
        <v>4.684481987827083E-3</v>
      </c>
      <c r="BI569" s="34">
        <f t="shared" si="473"/>
        <v>1.1646711032666148E-2</v>
      </c>
      <c r="BJ569" s="34">
        <f t="shared" si="474"/>
        <v>6.0965659343718811E-3</v>
      </c>
      <c r="BL569" s="49">
        <f t="shared" si="475"/>
        <v>1</v>
      </c>
      <c r="BM569" s="49">
        <f t="shared" si="476"/>
        <v>0.69808084734466513</v>
      </c>
      <c r="BN569" s="49">
        <f t="shared" si="477"/>
        <v>11.577795091681661</v>
      </c>
      <c r="BO569" s="49">
        <f t="shared" si="478"/>
        <v>0.95546701694239544</v>
      </c>
      <c r="BP569" s="49">
        <f t="shared" si="479"/>
        <v>1.2434817087660339</v>
      </c>
      <c r="BU569" s="38">
        <f t="shared" si="480"/>
        <v>4.1875221771334417E-2</v>
      </c>
      <c r="BV569" s="38">
        <f t="shared" si="481"/>
        <v>2.9232290296878898E-2</v>
      </c>
      <c r="BW569" s="38">
        <f t="shared" si="481"/>
        <v>0.48482273708723667</v>
      </c>
      <c r="BX569" s="38">
        <f t="shared" si="481"/>
        <v>4.0010393229658145E-2</v>
      </c>
      <c r="BY569" s="38">
        <f t="shared" si="429"/>
        <v>5.2071072323175545E-2</v>
      </c>
    </row>
    <row r="570" spans="1:77" x14ac:dyDescent="0.25">
      <c r="A570" s="23" t="s">
        <v>1385</v>
      </c>
      <c r="B570" s="24" t="s">
        <v>1386</v>
      </c>
      <c r="C570" s="24" t="s">
        <v>65</v>
      </c>
      <c r="D570" s="24" t="s">
        <v>66</v>
      </c>
      <c r="E570" s="25">
        <v>1.26</v>
      </c>
      <c r="F570" s="26">
        <f t="shared" si="430"/>
        <v>0.55011680996821055</v>
      </c>
      <c r="G570" s="27">
        <v>1584.8931924611156</v>
      </c>
      <c r="H570" s="28">
        <f t="shared" si="431"/>
        <v>3.2000000000000006</v>
      </c>
      <c r="I570" s="27">
        <v>9.0495999999999995E-5</v>
      </c>
      <c r="J570" s="27">
        <f t="shared" si="432"/>
        <v>3.6507706431663373E-8</v>
      </c>
      <c r="K570" s="20">
        <f t="shared" si="428"/>
        <v>0.99994367752209146</v>
      </c>
      <c r="S570" s="31">
        <f t="shared" si="433"/>
        <v>5.1905657213200653</v>
      </c>
      <c r="T570" s="31">
        <f t="shared" si="434"/>
        <v>9.5645899087739554</v>
      </c>
      <c r="U570" s="31">
        <f t="shared" si="435"/>
        <v>3.2305791480474366</v>
      </c>
      <c r="V570" s="31">
        <f t="shared" si="436"/>
        <v>73.265408738242726</v>
      </c>
      <c r="W570" s="31">
        <f t="shared" si="437"/>
        <v>2.8799598806751194</v>
      </c>
      <c r="X570" s="32">
        <f t="shared" si="438"/>
        <v>2039507.6133809125</v>
      </c>
      <c r="Y570" s="31">
        <f t="shared" si="439"/>
        <v>71.429403512937697</v>
      </c>
      <c r="Z570" s="31">
        <f t="shared" si="440"/>
        <v>4.9017033263810346</v>
      </c>
      <c r="AA570" s="31">
        <f t="shared" si="441"/>
        <v>13.830893291444816</v>
      </c>
      <c r="AB570" s="31">
        <f t="shared" si="442"/>
        <v>2.08204860985294</v>
      </c>
      <c r="AD570" s="73">
        <f t="shared" si="443"/>
        <v>729.78557702119519</v>
      </c>
      <c r="AE570" s="73">
        <f t="shared" si="444"/>
        <v>3.4792378845154808</v>
      </c>
      <c r="AF570" s="73">
        <f t="shared" si="445"/>
        <v>5.2276156611934958E-2</v>
      </c>
      <c r="AG570" s="73">
        <f t="shared" si="446"/>
        <v>1147.878787878788</v>
      </c>
      <c r="AH570" s="73">
        <f t="shared" si="447"/>
        <v>2039.8819214762154</v>
      </c>
      <c r="AI570" s="73">
        <f t="shared" si="448"/>
        <v>0.20473508929146766</v>
      </c>
      <c r="AJ570" s="73">
        <f t="shared" si="449"/>
        <v>399.39393939393943</v>
      </c>
      <c r="AK570" s="73">
        <f t="shared" si="450"/>
        <v>119.79333542629946</v>
      </c>
      <c r="AL570" s="73">
        <f t="shared" si="451"/>
        <v>1.5322325739297711E-5</v>
      </c>
      <c r="AM570" s="73">
        <f t="shared" si="452"/>
        <v>83.63636363636364</v>
      </c>
      <c r="AN570" s="73">
        <f t="shared" si="453"/>
        <v>0.22148995713680417</v>
      </c>
      <c r="AO570" s="73">
        <f t="shared" si="454"/>
        <v>64.242424242424249</v>
      </c>
      <c r="AP570" s="73">
        <f t="shared" si="455"/>
        <v>25.274201930858151</v>
      </c>
      <c r="AQ570" s="73">
        <f t="shared" si="456"/>
        <v>927.27272727272737</v>
      </c>
      <c r="AR570" s="73">
        <f t="shared" si="457"/>
        <v>41.091585435402024</v>
      </c>
      <c r="AS570" s="73">
        <f t="shared" si="458"/>
        <v>0.6003702286702568</v>
      </c>
      <c r="AT570" s="73">
        <f t="shared" si="459"/>
        <v>206.66666666666669</v>
      </c>
      <c r="AU570" s="73">
        <f t="shared" si="460"/>
        <v>729.78557702119519</v>
      </c>
      <c r="AV570" s="73">
        <f t="shared" si="461"/>
        <v>2039.8819214762154</v>
      </c>
      <c r="AW570" s="73">
        <f t="shared" si="462"/>
        <v>119.79333542629946</v>
      </c>
      <c r="AX570" s="73">
        <f t="shared" si="463"/>
        <v>0.22148995713680417</v>
      </c>
      <c r="AY570" s="73">
        <f t="shared" si="464"/>
        <v>25.274201930858151</v>
      </c>
      <c r="AZ570" s="73">
        <f t="shared" si="465"/>
        <v>41.091585435402024</v>
      </c>
      <c r="BA570" s="73">
        <f t="shared" si="466"/>
        <v>2829.0909090909095</v>
      </c>
      <c r="BC570" s="34">
        <f t="shared" si="467"/>
        <v>7.4117158594976473E-2</v>
      </c>
      <c r="BD570" s="34">
        <f t="shared" si="468"/>
        <v>0.38572083199480234</v>
      </c>
      <c r="BE570" s="34">
        <f t="shared" si="469"/>
        <v>0.23941731767569718</v>
      </c>
      <c r="BF570" s="34">
        <f t="shared" si="470"/>
        <v>0.21345441592099665</v>
      </c>
      <c r="BG570" s="34">
        <f t="shared" si="471"/>
        <v>5.2941444285129728</v>
      </c>
      <c r="BH570" s="34">
        <f t="shared" si="472"/>
        <v>0.36330032282690683</v>
      </c>
      <c r="BI570" s="34">
        <f t="shared" si="473"/>
        <v>1.0103448286494674</v>
      </c>
      <c r="BJ570" s="34">
        <f t="shared" si="474"/>
        <v>0.48526476464967377</v>
      </c>
      <c r="BL570" s="49">
        <f t="shared" si="475"/>
        <v>1</v>
      </c>
      <c r="BM570" s="49">
        <f t="shared" si="476"/>
        <v>0.6207010299068404</v>
      </c>
      <c r="BN570" s="49">
        <f t="shared" si="477"/>
        <v>13.725326685451909</v>
      </c>
      <c r="BO570" s="49">
        <f t="shared" si="478"/>
        <v>0.94187374051864114</v>
      </c>
      <c r="BP570" s="49">
        <f t="shared" si="479"/>
        <v>1.2580724824740936</v>
      </c>
      <c r="BU570" s="38">
        <f t="shared" si="480"/>
        <v>4.0174461191535081E-2</v>
      </c>
      <c r="BV570" s="38">
        <f t="shared" si="481"/>
        <v>2.4936329437538214E-2</v>
      </c>
      <c r="BW570" s="38">
        <f t="shared" si="481"/>
        <v>0.55140760426582858</v>
      </c>
      <c r="BX570" s="38">
        <f t="shared" si="481"/>
        <v>3.7839270035792134E-2</v>
      </c>
      <c r="BY570" s="38">
        <f t="shared" si="429"/>
        <v>5.0542384123293677E-2</v>
      </c>
    </row>
    <row r="571" spans="1:77" x14ac:dyDescent="0.25">
      <c r="A571" s="23" t="s">
        <v>1387</v>
      </c>
      <c r="B571" s="24" t="s">
        <v>1388</v>
      </c>
      <c r="C571" s="24" t="s">
        <v>65</v>
      </c>
      <c r="D571" s="24" t="s">
        <v>66</v>
      </c>
      <c r="E571" s="25">
        <v>0.44500000000000001</v>
      </c>
      <c r="F571" s="26">
        <f t="shared" si="430"/>
        <v>1.5576341136178546</v>
      </c>
      <c r="G571" s="27">
        <v>1174.8975549395295</v>
      </c>
      <c r="H571" s="28">
        <f t="shared" si="431"/>
        <v>3.07</v>
      </c>
      <c r="I571" s="27">
        <v>1.7271000000000002E-4</v>
      </c>
      <c r="J571" s="27">
        <f t="shared" si="432"/>
        <v>6.9674305801500414E-8</v>
      </c>
      <c r="K571" s="20">
        <f t="shared" si="428"/>
        <v>0.99994758732268185</v>
      </c>
      <c r="S571" s="31">
        <f t="shared" si="433"/>
        <v>5.1339433845653151</v>
      </c>
      <c r="T571" s="31">
        <f t="shared" si="434"/>
        <v>9.3367718364377854</v>
      </c>
      <c r="U571" s="31">
        <f t="shared" si="435"/>
        <v>3.2008941997581113</v>
      </c>
      <c r="V571" s="31">
        <f t="shared" si="436"/>
        <v>54.528063398009294</v>
      </c>
      <c r="W571" s="31">
        <f t="shared" si="437"/>
        <v>2.8549506074963031</v>
      </c>
      <c r="X571" s="32">
        <f t="shared" si="438"/>
        <v>795755.32643016265</v>
      </c>
      <c r="Y571" s="31">
        <f t="shared" si="439"/>
        <v>70.496337705131907</v>
      </c>
      <c r="Z571" s="31">
        <f t="shared" si="440"/>
        <v>4.8491549871660915</v>
      </c>
      <c r="AA571" s="31">
        <f t="shared" si="441"/>
        <v>13.661113544942085</v>
      </c>
      <c r="AB571" s="31">
        <f t="shared" si="442"/>
        <v>2.07971197068946</v>
      </c>
      <c r="AD571" s="73">
        <f t="shared" si="443"/>
        <v>737.83439283499729</v>
      </c>
      <c r="AE571" s="73">
        <f t="shared" si="444"/>
        <v>9.8513252460438334</v>
      </c>
      <c r="AF571" s="73">
        <f t="shared" si="445"/>
        <v>5.3551699533739776E-2</v>
      </c>
      <c r="AG571" s="73">
        <f t="shared" si="446"/>
        <v>1147.878787878788</v>
      </c>
      <c r="AH571" s="73">
        <f t="shared" si="447"/>
        <v>2058.7996943160447</v>
      </c>
      <c r="AI571" s="73">
        <f t="shared" si="448"/>
        <v>0.27508770833309326</v>
      </c>
      <c r="AJ571" s="73">
        <f t="shared" si="449"/>
        <v>399.39393939393943</v>
      </c>
      <c r="AK571" s="73">
        <f t="shared" si="450"/>
        <v>120.84272109441274</v>
      </c>
      <c r="AL571" s="73">
        <f t="shared" si="451"/>
        <v>3.9270865003430891E-5</v>
      </c>
      <c r="AM571" s="73">
        <f t="shared" si="452"/>
        <v>83.63636363636364</v>
      </c>
      <c r="AN571" s="73">
        <f t="shared" si="453"/>
        <v>0.22442152369053275</v>
      </c>
      <c r="AO571" s="73">
        <f t="shared" si="454"/>
        <v>64.242424242424249</v>
      </c>
      <c r="AP571" s="73">
        <f t="shared" si="455"/>
        <v>25.54808827599761</v>
      </c>
      <c r="AQ571" s="73">
        <f t="shared" si="456"/>
        <v>927.27272727272737</v>
      </c>
      <c r="AR571" s="73">
        <f t="shared" si="457"/>
        <v>41.602269936754475</v>
      </c>
      <c r="AS571" s="73">
        <f t="shared" si="458"/>
        <v>0.60104476851455724</v>
      </c>
      <c r="AT571" s="73">
        <f t="shared" si="459"/>
        <v>206.66666666666669</v>
      </c>
      <c r="AU571" s="73">
        <f t="shared" si="460"/>
        <v>737.83439283499729</v>
      </c>
      <c r="AV571" s="73">
        <f t="shared" si="461"/>
        <v>2058.7996943160447</v>
      </c>
      <c r="AW571" s="73">
        <f t="shared" si="462"/>
        <v>120.84272109441274</v>
      </c>
      <c r="AX571" s="73">
        <f t="shared" si="463"/>
        <v>0.22442152369053275</v>
      </c>
      <c r="AY571" s="73">
        <f t="shared" si="464"/>
        <v>25.54808827599761</v>
      </c>
      <c r="AZ571" s="73">
        <f t="shared" si="465"/>
        <v>41.602269936754475</v>
      </c>
      <c r="BA571" s="73">
        <f t="shared" si="466"/>
        <v>2829.0909090909095</v>
      </c>
      <c r="BC571" s="34">
        <f t="shared" si="467"/>
        <v>3.4496355529205332E-2</v>
      </c>
      <c r="BD571" s="34">
        <f t="shared" si="468"/>
        <v>0.17756468069006134</v>
      </c>
      <c r="BE571" s="34">
        <f t="shared" si="469"/>
        <v>0.11040443257430545</v>
      </c>
      <c r="BF571" s="34">
        <f t="shared" si="470"/>
        <v>9.848535916923222E-2</v>
      </c>
      <c r="BG571" s="34">
        <f t="shared" si="471"/>
        <v>2.4318667289831537</v>
      </c>
      <c r="BH571" s="34">
        <f t="shared" si="472"/>
        <v>0.1672781744535006</v>
      </c>
      <c r="BI571" s="34">
        <f t="shared" si="473"/>
        <v>0.46454713006979326</v>
      </c>
      <c r="BJ571" s="34">
        <f t="shared" si="474"/>
        <v>0.22337089780552061</v>
      </c>
      <c r="BL571" s="49">
        <f t="shared" si="475"/>
        <v>1</v>
      </c>
      <c r="BM571" s="49">
        <f t="shared" si="476"/>
        <v>0.62177023124895026</v>
      </c>
      <c r="BN571" s="49">
        <f t="shared" si="477"/>
        <v>13.695666950951638</v>
      </c>
      <c r="BO571" s="49">
        <f t="shared" si="478"/>
        <v>0.94206896215742475</v>
      </c>
      <c r="BP571" s="49">
        <f t="shared" si="479"/>
        <v>1.2579691914937401</v>
      </c>
      <c r="BU571" s="38">
        <f t="shared" si="480"/>
        <v>4.019499482983864E-2</v>
      </c>
      <c r="BV571" s="38">
        <f t="shared" si="481"/>
        <v>2.4992051230399132E-2</v>
      </c>
      <c r="BW571" s="38">
        <f t="shared" si="481"/>
        <v>0.55049726228469309</v>
      </c>
      <c r="BX571" s="38">
        <f t="shared" si="481"/>
        <v>3.7866457063269139E-2</v>
      </c>
      <c r="BY571" s="38">
        <f t="shared" si="429"/>
        <v>5.0564065148187176E-2</v>
      </c>
    </row>
    <row r="572" spans="1:77" x14ac:dyDescent="0.25">
      <c r="A572" s="23" t="s">
        <v>1389</v>
      </c>
      <c r="B572" s="24" t="s">
        <v>1390</v>
      </c>
      <c r="C572" s="24" t="s">
        <v>65</v>
      </c>
      <c r="D572" s="24" t="s">
        <v>66</v>
      </c>
      <c r="E572" s="25">
        <v>0.40100000000000002</v>
      </c>
      <c r="F572" s="26">
        <f t="shared" si="430"/>
        <v>1.7285465849375192</v>
      </c>
      <c r="G572" s="27">
        <v>38018.939632056143</v>
      </c>
      <c r="H572" s="28">
        <f t="shared" si="431"/>
        <v>4.58</v>
      </c>
      <c r="I572" s="27">
        <v>1.6058999999999999E-3</v>
      </c>
      <c r="J572" s="27">
        <f t="shared" si="432"/>
        <v>6.4784880832974059E-7</v>
      </c>
      <c r="K572" s="20">
        <f t="shared" si="428"/>
        <v>0.99954122654896882</v>
      </c>
      <c r="S572" s="31">
        <f t="shared" si="433"/>
        <v>5.3540901049970584</v>
      </c>
      <c r="T572" s="31">
        <f t="shared" si="434"/>
        <v>10.257698853539464</v>
      </c>
      <c r="U572" s="31">
        <f t="shared" si="435"/>
        <v>3.3163087938322908</v>
      </c>
      <c r="V572" s="31">
        <f t="shared" si="436"/>
        <v>1738.3497359949015</v>
      </c>
      <c r="W572" s="31">
        <f t="shared" si="437"/>
        <v>2.9521862531134233</v>
      </c>
      <c r="X572" s="32">
        <f t="shared" si="438"/>
        <v>2723059.519820163</v>
      </c>
      <c r="Y572" s="31">
        <f t="shared" si="439"/>
        <v>74.124082325159677</v>
      </c>
      <c r="Z572" s="31">
        <f t="shared" si="440"/>
        <v>5.0534620717078509</v>
      </c>
      <c r="AA572" s="31">
        <f t="shared" si="441"/>
        <v>14.321214426157912</v>
      </c>
      <c r="AB572" s="31">
        <f t="shared" si="442"/>
        <v>2.0885129861049894</v>
      </c>
      <c r="AD572" s="73">
        <f t="shared" si="443"/>
        <v>707.49649813786266</v>
      </c>
      <c r="AE572" s="73">
        <f t="shared" si="444"/>
        <v>10.932268664562358</v>
      </c>
      <c r="AF572" s="73">
        <f t="shared" si="445"/>
        <v>4.8743875906190476E-2</v>
      </c>
      <c r="AG572" s="73">
        <f t="shared" si="446"/>
        <v>1147.878787878788</v>
      </c>
      <c r="AH572" s="73">
        <f t="shared" si="447"/>
        <v>1987.1490894503422</v>
      </c>
      <c r="AI572" s="73">
        <f t="shared" si="448"/>
        <v>8.6288735168789966E-3</v>
      </c>
      <c r="AJ572" s="73">
        <f t="shared" si="449"/>
        <v>399.39393939393943</v>
      </c>
      <c r="AK572" s="73">
        <f t="shared" si="450"/>
        <v>116.86254538857682</v>
      </c>
      <c r="AL572" s="73">
        <f t="shared" si="451"/>
        <v>1.1476062044381541E-5</v>
      </c>
      <c r="AM572" s="73">
        <f t="shared" si="452"/>
        <v>83.63636363636364</v>
      </c>
      <c r="AN572" s="73">
        <f t="shared" si="453"/>
        <v>0.2134379951307408</v>
      </c>
      <c r="AO572" s="73">
        <f t="shared" si="454"/>
        <v>64.242424242424249</v>
      </c>
      <c r="AP572" s="73">
        <f t="shared" si="455"/>
        <v>24.515201245835225</v>
      </c>
      <c r="AQ572" s="73">
        <f t="shared" si="456"/>
        <v>927.27272727272737</v>
      </c>
      <c r="AR572" s="73">
        <f t="shared" si="457"/>
        <v>39.684716422879895</v>
      </c>
      <c r="AS572" s="73">
        <f t="shared" si="458"/>
        <v>0.59851195961735937</v>
      </c>
      <c r="AT572" s="73">
        <f t="shared" si="459"/>
        <v>206.66666666666669</v>
      </c>
      <c r="AU572" s="73">
        <f t="shared" si="460"/>
        <v>707.49649813786266</v>
      </c>
      <c r="AV572" s="73">
        <f t="shared" si="461"/>
        <v>1987.1490894503422</v>
      </c>
      <c r="AW572" s="73">
        <f t="shared" si="462"/>
        <v>116.86254538857682</v>
      </c>
      <c r="AX572" s="73">
        <f t="shared" si="463"/>
        <v>0.2134379951307408</v>
      </c>
      <c r="AY572" s="73">
        <f t="shared" si="464"/>
        <v>24.515201245835225</v>
      </c>
      <c r="AZ572" s="73">
        <f t="shared" si="465"/>
        <v>39.684716422879895</v>
      </c>
      <c r="BA572" s="73">
        <f t="shared" si="466"/>
        <v>2829.0909090909095</v>
      </c>
      <c r="BC572" s="34">
        <f t="shared" si="467"/>
        <v>3.0381490041096249E-2</v>
      </c>
      <c r="BD572" s="34">
        <f t="shared" si="468"/>
        <v>0.1631006108191044</v>
      </c>
      <c r="BE572" s="34">
        <f t="shared" si="469"/>
        <v>0.10075396508521835</v>
      </c>
      <c r="BF572" s="34">
        <f t="shared" si="470"/>
        <v>8.969180844056826E-2</v>
      </c>
      <c r="BG572" s="34">
        <f t="shared" si="471"/>
        <v>2.252000068967237</v>
      </c>
      <c r="BH572" s="34">
        <f t="shared" si="472"/>
        <v>0.15353170760464968</v>
      </c>
      <c r="BI572" s="34">
        <f t="shared" si="473"/>
        <v>0.42863529563067487</v>
      </c>
      <c r="BJ572" s="34">
        <f t="shared" si="474"/>
        <v>0.20523468059926508</v>
      </c>
      <c r="BL572" s="49">
        <f t="shared" si="475"/>
        <v>1</v>
      </c>
      <c r="BM572" s="49">
        <f t="shared" si="476"/>
        <v>0.61774118796504696</v>
      </c>
      <c r="BN572" s="49">
        <f t="shared" si="477"/>
        <v>13.80742878679308</v>
      </c>
      <c r="BO572" s="49">
        <f t="shared" si="478"/>
        <v>0.94133128523309062</v>
      </c>
      <c r="BP572" s="49">
        <f t="shared" si="479"/>
        <v>1.2583317718343296</v>
      </c>
      <c r="BU572" s="38">
        <f t="shared" si="480"/>
        <v>4.0118274798034509E-2</v>
      </c>
      <c r="BV572" s="38">
        <f t="shared" si="481"/>
        <v>2.478271073284604E-2</v>
      </c>
      <c r="BW572" s="38">
        <f t="shared" si="481"/>
        <v>0.55393022232285705</v>
      </c>
      <c r="BX572" s="38">
        <f t="shared" si="481"/>
        <v>3.776458717696813E-2</v>
      </c>
      <c r="BY572" s="38">
        <f t="shared" si="429"/>
        <v>5.04820998095473E-2</v>
      </c>
    </row>
    <row r="573" spans="1:77" x14ac:dyDescent="0.25">
      <c r="A573" s="23" t="s">
        <v>1391</v>
      </c>
      <c r="B573" s="24" t="s">
        <v>1392</v>
      </c>
      <c r="C573" s="24" t="s">
        <v>107</v>
      </c>
      <c r="D573" s="24" t="s">
        <v>66</v>
      </c>
      <c r="E573" s="25">
        <v>6.8199999999999997E-2</v>
      </c>
      <c r="F573" s="26">
        <f t="shared" si="430"/>
        <v>10.163448395307116</v>
      </c>
      <c r="G573" s="27">
        <v>7.5857757502918375</v>
      </c>
      <c r="H573" s="28">
        <f t="shared" si="431"/>
        <v>0.88</v>
      </c>
      <c r="I573" s="27">
        <v>0.88980999999999999</v>
      </c>
      <c r="J573" s="27">
        <f t="shared" si="432"/>
        <v>3.5896528310597577E-4</v>
      </c>
      <c r="K573" s="20">
        <f t="shared" si="428"/>
        <v>0.99957958266204772</v>
      </c>
      <c r="S573" s="31">
        <f t="shared" si="433"/>
        <v>1.3553519738953013</v>
      </c>
      <c r="T573" s="31">
        <f t="shared" si="434"/>
        <v>1.3173899084430754</v>
      </c>
      <c r="U573" s="31">
        <f t="shared" si="435"/>
        <v>1.2199217238593603</v>
      </c>
      <c r="V573" s="31">
        <f t="shared" si="436"/>
        <v>1.1803642405042036</v>
      </c>
      <c r="W573" s="31">
        <f t="shared" si="437"/>
        <v>1.1860010332339741</v>
      </c>
      <c r="X573" s="32">
        <f t="shared" si="438"/>
        <v>3.6443623325883068</v>
      </c>
      <c r="Y573" s="31">
        <f t="shared" si="439"/>
        <v>8.2298427309702262</v>
      </c>
      <c r="Z573" s="31">
        <f t="shared" si="440"/>
        <v>1.3424345905391386</v>
      </c>
      <c r="AA573" s="31">
        <f t="shared" si="441"/>
        <v>2.3311627055827002</v>
      </c>
      <c r="AB573" s="31">
        <f t="shared" si="442"/>
        <v>1.4398994433241732</v>
      </c>
      <c r="AD573" s="73">
        <f t="shared" si="443"/>
        <v>2794.8459683968536</v>
      </c>
      <c r="AE573" s="73">
        <f t="shared" si="444"/>
        <v>64.27917499251474</v>
      </c>
      <c r="AF573" s="73">
        <f t="shared" si="445"/>
        <v>0.37953835595333552</v>
      </c>
      <c r="AG573" s="73">
        <f t="shared" si="446"/>
        <v>1147.878787878788</v>
      </c>
      <c r="AH573" s="73">
        <f t="shared" si="447"/>
        <v>5401.9859398452136</v>
      </c>
      <c r="AI573" s="73">
        <f t="shared" si="448"/>
        <v>12.707941739740107</v>
      </c>
      <c r="AJ573" s="73">
        <f t="shared" si="449"/>
        <v>399.39393939393943</v>
      </c>
      <c r="AK573" s="73">
        <f t="shared" si="450"/>
        <v>290.89350711546842</v>
      </c>
      <c r="AL573" s="73">
        <f t="shared" si="451"/>
        <v>8.5748883201208912</v>
      </c>
      <c r="AM573" s="73">
        <f t="shared" si="452"/>
        <v>83.63636363636364</v>
      </c>
      <c r="AN573" s="73">
        <f t="shared" si="453"/>
        <v>1.9223812701610297</v>
      </c>
      <c r="AO573" s="73">
        <f t="shared" si="454"/>
        <v>64.242424242424249</v>
      </c>
      <c r="AP573" s="73">
        <f t="shared" si="455"/>
        <v>92.285047293335111</v>
      </c>
      <c r="AQ573" s="73">
        <f t="shared" si="456"/>
        <v>927.27272727272737</v>
      </c>
      <c r="AR573" s="73">
        <f t="shared" si="457"/>
        <v>243.79822651258146</v>
      </c>
      <c r="AS573" s="73">
        <f t="shared" si="458"/>
        <v>0.86811617699790999</v>
      </c>
      <c r="AT573" s="73">
        <f t="shared" si="459"/>
        <v>206.66666666666669</v>
      </c>
      <c r="AU573" s="73">
        <f t="shared" si="460"/>
        <v>2794.8459683968536</v>
      </c>
      <c r="AV573" s="73">
        <f t="shared" si="461"/>
        <v>5401.9859398452136</v>
      </c>
      <c r="AW573" s="73">
        <f t="shared" si="462"/>
        <v>290.89350711546842</v>
      </c>
      <c r="AX573" s="73">
        <f t="shared" si="463"/>
        <v>1.9223812701610297</v>
      </c>
      <c r="AY573" s="73">
        <f t="shared" si="464"/>
        <v>92.285047293335111</v>
      </c>
      <c r="AZ573" s="73">
        <f t="shared" si="465"/>
        <v>243.79822651258146</v>
      </c>
      <c r="BA573" s="73">
        <f t="shared" si="466"/>
        <v>2829.0909090909095</v>
      </c>
      <c r="BC573" s="34">
        <f t="shared" si="467"/>
        <v>2.0709173424476875E-2</v>
      </c>
      <c r="BD573" s="34">
        <f t="shared" si="468"/>
        <v>2.8167628669992999E-2</v>
      </c>
      <c r="BE573" s="34">
        <f t="shared" si="469"/>
        <v>2.5204278552374042E-2</v>
      </c>
      <c r="BF573" s="34">
        <f t="shared" si="470"/>
        <v>2.3857825868577241E-2</v>
      </c>
      <c r="BG573" s="34">
        <f t="shared" si="471"/>
        <v>0.17043324037183277</v>
      </c>
      <c r="BH573" s="34">
        <f t="shared" si="472"/>
        <v>2.7800710746491625E-2</v>
      </c>
      <c r="BI573" s="34">
        <f t="shared" si="473"/>
        <v>4.8105160004961775E-2</v>
      </c>
      <c r="BJ573" s="34">
        <f t="shared" si="474"/>
        <v>3.3408694077904144E-2</v>
      </c>
      <c r="BL573" s="49">
        <f t="shared" si="475"/>
        <v>1</v>
      </c>
      <c r="BM573" s="49">
        <f t="shared" si="476"/>
        <v>0.89479589665367121</v>
      </c>
      <c r="BN573" s="49">
        <f t="shared" si="477"/>
        <v>6.0506776189291172</v>
      </c>
      <c r="BO573" s="49">
        <f t="shared" si="478"/>
        <v>0.98697377305700384</v>
      </c>
      <c r="BP573" s="49">
        <f t="shared" si="479"/>
        <v>1.1860669731667706</v>
      </c>
      <c r="BU573" s="38">
        <f t="shared" si="480"/>
        <v>4.757248949119993E-2</v>
      </c>
      <c r="BV573" s="38">
        <f t="shared" si="481"/>
        <v>4.2567668390325594E-2</v>
      </c>
      <c r="BW573" s="38">
        <f t="shared" si="481"/>
        <v>0.28784579744114402</v>
      </c>
      <c r="BX573" s="38">
        <f t="shared" si="481"/>
        <v>4.6952799446844259E-2</v>
      </c>
      <c r="BY573" s="38">
        <f t="shared" si="429"/>
        <v>5.6424158616835501E-2</v>
      </c>
    </row>
    <row r="574" spans="1:77" x14ac:dyDescent="0.25">
      <c r="A574" s="23" t="s">
        <v>1393</v>
      </c>
      <c r="B574" s="24" t="s">
        <v>1394</v>
      </c>
      <c r="C574" s="24" t="s">
        <v>107</v>
      </c>
      <c r="D574" s="24" t="s">
        <v>66</v>
      </c>
      <c r="E574" s="25">
        <v>0.82199999999999995</v>
      </c>
      <c r="F574" s="26">
        <f t="shared" si="430"/>
        <v>0.84324474520674619</v>
      </c>
      <c r="G574" s="27">
        <v>309.02954325135937</v>
      </c>
      <c r="H574" s="28">
        <f t="shared" si="431"/>
        <v>2.4900000000000007</v>
      </c>
      <c r="I574" s="27">
        <v>1737.2</v>
      </c>
      <c r="J574" s="27">
        <f t="shared" si="432"/>
        <v>0.70081757882210938</v>
      </c>
      <c r="K574" s="20">
        <f t="shared" si="428"/>
        <v>0.99995025842100105</v>
      </c>
      <c r="S574" s="31">
        <f t="shared" si="433"/>
        <v>4.6039434546386531</v>
      </c>
      <c r="T574" s="31">
        <f t="shared" si="434"/>
        <v>7.4613051372877459</v>
      </c>
      <c r="U574" s="31">
        <f t="shared" si="435"/>
        <v>2.9230352943341944</v>
      </c>
      <c r="V574" s="31">
        <f t="shared" si="436"/>
        <v>14.956744902679336</v>
      </c>
      <c r="W574" s="31">
        <f t="shared" si="437"/>
        <v>2.620857248020497</v>
      </c>
      <c r="X574" s="32">
        <f t="shared" si="438"/>
        <v>2.1814549985790035E-2</v>
      </c>
      <c r="Y574" s="31">
        <f t="shared" si="439"/>
        <v>61.762596904288642</v>
      </c>
      <c r="Z574" s="31">
        <f t="shared" si="440"/>
        <v>4.3572887432434317</v>
      </c>
      <c r="AA574" s="31">
        <f t="shared" si="441"/>
        <v>12.07193056686819</v>
      </c>
      <c r="AB574" s="31">
        <f t="shared" si="442"/>
        <v>2.0549793704077994</v>
      </c>
      <c r="AD574" s="73">
        <f t="shared" si="443"/>
        <v>822.77292006778271</v>
      </c>
      <c r="AE574" s="73">
        <f t="shared" si="444"/>
        <v>5.3331383631259195</v>
      </c>
      <c r="AF574" s="73">
        <f t="shared" si="445"/>
        <v>6.7012404773698173E-2</v>
      </c>
      <c r="AG574" s="73">
        <f t="shared" si="446"/>
        <v>1147.878787878788</v>
      </c>
      <c r="AH574" s="73">
        <f t="shared" si="447"/>
        <v>2254.5057915563289</v>
      </c>
      <c r="AI574" s="73">
        <f t="shared" si="448"/>
        <v>1.0028920127743113</v>
      </c>
      <c r="AJ574" s="73">
        <f t="shared" si="449"/>
        <v>399.39393939393943</v>
      </c>
      <c r="AK574" s="73">
        <f t="shared" si="450"/>
        <v>131.63631871235049</v>
      </c>
      <c r="AL574" s="73">
        <f t="shared" si="451"/>
        <v>1432.5301241765794</v>
      </c>
      <c r="AM574" s="73">
        <f t="shared" si="452"/>
        <v>83.63636363636364</v>
      </c>
      <c r="AN574" s="73">
        <f t="shared" si="453"/>
        <v>0.25615657882561438</v>
      </c>
      <c r="AO574" s="73">
        <f t="shared" si="454"/>
        <v>64.242424242424249</v>
      </c>
      <c r="AP574" s="73">
        <f t="shared" si="455"/>
        <v>28.432047306531256</v>
      </c>
      <c r="AQ574" s="73">
        <f t="shared" si="456"/>
        <v>927.27272727272737</v>
      </c>
      <c r="AR574" s="73">
        <f t="shared" si="457"/>
        <v>47.078910053802232</v>
      </c>
      <c r="AS574" s="73">
        <f t="shared" si="458"/>
        <v>0.60827861242808701</v>
      </c>
      <c r="AT574" s="73">
        <f t="shared" si="459"/>
        <v>206.66666666666669</v>
      </c>
      <c r="AU574" s="73">
        <f t="shared" si="460"/>
        <v>822.77292006778271</v>
      </c>
      <c r="AV574" s="73">
        <f t="shared" si="461"/>
        <v>2254.5057915563289</v>
      </c>
      <c r="AW574" s="73">
        <f t="shared" si="462"/>
        <v>131.63631871235049</v>
      </c>
      <c r="AX574" s="73">
        <f t="shared" si="463"/>
        <v>0.25615657882561438</v>
      </c>
      <c r="AY574" s="73">
        <f t="shared" si="464"/>
        <v>28.432047306531256</v>
      </c>
      <c r="AZ574" s="73">
        <f t="shared" si="465"/>
        <v>47.078910053802232</v>
      </c>
      <c r="BA574" s="73">
        <f t="shared" si="466"/>
        <v>2829.0909090909095</v>
      </c>
      <c r="BC574" s="34">
        <f t="shared" si="467"/>
        <v>7.2751406263491828E-3</v>
      </c>
      <c r="BD574" s="34">
        <f t="shared" si="468"/>
        <v>3.5811510033002841E-2</v>
      </c>
      <c r="BE574" s="34">
        <f t="shared" si="469"/>
        <v>2.1256037308522404E-2</v>
      </c>
      <c r="BF574" s="34">
        <f t="shared" si="470"/>
        <v>1.604639664468684E-3</v>
      </c>
      <c r="BG574" s="34">
        <f t="shared" si="471"/>
        <v>0.44933157792721862</v>
      </c>
      <c r="BH574" s="34">
        <f t="shared" si="472"/>
        <v>3.1699888356704259E-2</v>
      </c>
      <c r="BI574" s="34">
        <f t="shared" si="473"/>
        <v>8.6704732199274673E-2</v>
      </c>
      <c r="BJ574" s="34">
        <f t="shared" si="474"/>
        <v>4.2192507354498934E-2</v>
      </c>
      <c r="BL574" s="49">
        <f t="shared" si="475"/>
        <v>1</v>
      </c>
      <c r="BM574" s="49">
        <f t="shared" si="476"/>
        <v>0.59355322601402349</v>
      </c>
      <c r="BN574" s="49">
        <f t="shared" si="477"/>
        <v>12.547127376453206</v>
      </c>
      <c r="BO574" s="49">
        <f t="shared" si="478"/>
        <v>0.88518714590617842</v>
      </c>
      <c r="BP574" s="49">
        <f t="shared" si="479"/>
        <v>1.1781828611978538</v>
      </c>
      <c r="BU574" s="38">
        <f t="shared" si="480"/>
        <v>4.3012842192043654E-2</v>
      </c>
      <c r="BV574" s="38">
        <f t="shared" si="481"/>
        <v>2.5530411243119614E-2</v>
      </c>
      <c r="BW574" s="38">
        <f t="shared" si="481"/>
        <v>0.53968760980685249</v>
      </c>
      <c r="BX574" s="38">
        <f t="shared" si="481"/>
        <v>3.807441501728797E-2</v>
      </c>
      <c r="BY574" s="38">
        <f t="shared" si="429"/>
        <v>5.0676993482073759E-2</v>
      </c>
    </row>
    <row r="575" spans="1:77" x14ac:dyDescent="0.25">
      <c r="A575" s="23" t="s">
        <v>1395</v>
      </c>
      <c r="B575" s="24" t="s">
        <v>1396</v>
      </c>
      <c r="C575" s="24" t="s">
        <v>65</v>
      </c>
      <c r="D575" s="24" t="s">
        <v>66</v>
      </c>
      <c r="E575" s="25">
        <v>0.83499999999999996</v>
      </c>
      <c r="F575" s="26">
        <f t="shared" si="430"/>
        <v>0.83011638390412612</v>
      </c>
      <c r="G575" s="27">
        <v>4897.7881936844633</v>
      </c>
      <c r="H575" s="28">
        <f t="shared" si="431"/>
        <v>3.69</v>
      </c>
      <c r="I575" s="27">
        <v>2.1411999999999998E-5</v>
      </c>
      <c r="J575" s="27">
        <f t="shared" si="432"/>
        <v>8.6379841110632074E-9</v>
      </c>
      <c r="K575" s="20">
        <f t="shared" si="428"/>
        <v>0.99990815159221325</v>
      </c>
      <c r="S575" s="31">
        <f t="shared" si="433"/>
        <v>5.3047150561933991</v>
      </c>
      <c r="T575" s="31">
        <f t="shared" si="434"/>
        <v>10.042686842763089</v>
      </c>
      <c r="U575" s="31">
        <f t="shared" si="435"/>
        <v>3.2904233243422558</v>
      </c>
      <c r="V575" s="31">
        <f t="shared" si="436"/>
        <v>224.66911168761078</v>
      </c>
      <c r="W575" s="31">
        <f t="shared" si="437"/>
        <v>2.9303780029683146</v>
      </c>
      <c r="X575" s="32">
        <f t="shared" si="438"/>
        <v>26406308.285250172</v>
      </c>
      <c r="Y575" s="31">
        <f t="shared" si="439"/>
        <v>73.310442824603854</v>
      </c>
      <c r="Z575" s="31">
        <f t="shared" si="440"/>
        <v>5.0076395754635321</v>
      </c>
      <c r="AA575" s="31">
        <f t="shared" si="441"/>
        <v>14.17316537431898</v>
      </c>
      <c r="AB575" s="31">
        <f t="shared" si="442"/>
        <v>2.0866040815822071</v>
      </c>
      <c r="AD575" s="73">
        <f t="shared" si="443"/>
        <v>714.08171030363019</v>
      </c>
      <c r="AE575" s="73">
        <f t="shared" si="444"/>
        <v>5.250107466454498</v>
      </c>
      <c r="AF575" s="73">
        <f t="shared" si="445"/>
        <v>4.9787472996861142E-2</v>
      </c>
      <c r="AG575" s="73">
        <f t="shared" si="446"/>
        <v>1147.878787878788</v>
      </c>
      <c r="AH575" s="73">
        <f t="shared" si="447"/>
        <v>2002.7818157158601</v>
      </c>
      <c r="AI575" s="73">
        <f t="shared" si="448"/>
        <v>6.6764852040972239E-2</v>
      </c>
      <c r="AJ575" s="73">
        <f t="shared" si="449"/>
        <v>399.39393939393943</v>
      </c>
      <c r="AK575" s="73">
        <f t="shared" si="450"/>
        <v>117.73225148787414</v>
      </c>
      <c r="AL575" s="73">
        <f t="shared" si="451"/>
        <v>1.1834293405358514E-6</v>
      </c>
      <c r="AM575" s="73">
        <f t="shared" si="452"/>
        <v>83.63636363636364</v>
      </c>
      <c r="AN575" s="73">
        <f t="shared" si="453"/>
        <v>0.21580684705778888</v>
      </c>
      <c r="AO575" s="73">
        <f t="shared" si="454"/>
        <v>64.242424242424249</v>
      </c>
      <c r="AP575" s="73">
        <f t="shared" si="455"/>
        <v>24.739528036948585</v>
      </c>
      <c r="AQ575" s="73">
        <f t="shared" si="456"/>
        <v>927.27272727272737</v>
      </c>
      <c r="AR575" s="73">
        <f t="shared" si="457"/>
        <v>40.099252236421584</v>
      </c>
      <c r="AS575" s="73">
        <f t="shared" si="458"/>
        <v>0.59905950104926653</v>
      </c>
      <c r="AT575" s="73">
        <f t="shared" si="459"/>
        <v>206.66666666666669</v>
      </c>
      <c r="AU575" s="73">
        <f t="shared" si="460"/>
        <v>714.08171030363019</v>
      </c>
      <c r="AV575" s="73">
        <f t="shared" si="461"/>
        <v>2002.7818157158601</v>
      </c>
      <c r="AW575" s="73">
        <f t="shared" si="462"/>
        <v>117.73225148787414</v>
      </c>
      <c r="AX575" s="73">
        <f t="shared" si="463"/>
        <v>0.21580684705778888</v>
      </c>
      <c r="AY575" s="73">
        <f t="shared" si="464"/>
        <v>24.739528036948585</v>
      </c>
      <c r="AZ575" s="73">
        <f t="shared" si="465"/>
        <v>40.099252236421584</v>
      </c>
      <c r="BA575" s="73">
        <f t="shared" si="466"/>
        <v>2829.0909090909095</v>
      </c>
      <c r="BC575" s="34">
        <f t="shared" si="467"/>
        <v>5.486548398257849E-2</v>
      </c>
      <c r="BD575" s="34">
        <f t="shared" si="468"/>
        <v>0.29182044538574875</v>
      </c>
      <c r="BE575" s="34">
        <f t="shared" si="469"/>
        <v>0.18052465021727809</v>
      </c>
      <c r="BF575" s="34">
        <f t="shared" si="470"/>
        <v>0.16077660576865277</v>
      </c>
      <c r="BG575" s="34">
        <f t="shared" si="471"/>
        <v>4.0222129265490389</v>
      </c>
      <c r="BH575" s="34">
        <f t="shared" si="472"/>
        <v>0.27474656891812055</v>
      </c>
      <c r="BI575" s="34">
        <f t="shared" si="473"/>
        <v>0.76617142248818026</v>
      </c>
      <c r="BJ575" s="34">
        <f t="shared" si="474"/>
        <v>0.36718581605918083</v>
      </c>
      <c r="BL575" s="49">
        <f t="shared" si="475"/>
        <v>1</v>
      </c>
      <c r="BM575" s="49">
        <f t="shared" si="476"/>
        <v>0.61861549823436102</v>
      </c>
      <c r="BN575" s="49">
        <f t="shared" si="477"/>
        <v>13.783177258989499</v>
      </c>
      <c r="BO575" s="49">
        <f t="shared" si="478"/>
        <v>0.94149184288626953</v>
      </c>
      <c r="BP575" s="49">
        <f t="shared" si="479"/>
        <v>1.2582593915714468</v>
      </c>
      <c r="BU575" s="38">
        <f t="shared" si="480"/>
        <v>4.0134768833460475E-2</v>
      </c>
      <c r="BV575" s="38">
        <f t="shared" si="481"/>
        <v>2.4827990018432056E-2</v>
      </c>
      <c r="BW575" s="38">
        <f t="shared" si="481"/>
        <v>0.55318463308015287</v>
      </c>
      <c r="BX575" s="38">
        <f t="shared" si="481"/>
        <v>3.7786557472829115E-2</v>
      </c>
      <c r="BY575" s="38">
        <f t="shared" si="429"/>
        <v>5.0499949813250643E-2</v>
      </c>
    </row>
    <row r="576" spans="1:77" x14ac:dyDescent="0.25">
      <c r="A576" s="23" t="s">
        <v>1397</v>
      </c>
      <c r="B576" s="24" t="s">
        <v>1398</v>
      </c>
      <c r="C576" s="24" t="s">
        <v>1399</v>
      </c>
      <c r="D576" s="24" t="s">
        <v>66</v>
      </c>
      <c r="E576" s="25">
        <v>2.82</v>
      </c>
      <c r="F576" s="26">
        <f t="shared" si="430"/>
        <v>0.24579687253898772</v>
      </c>
      <c r="G576" s="27">
        <v>45708.818961487581</v>
      </c>
      <c r="H576" s="28">
        <f t="shared" si="431"/>
        <v>4.660000000000001</v>
      </c>
      <c r="I576" s="27">
        <v>2.0434022398766757E-6</v>
      </c>
      <c r="J576" s="27">
        <f t="shared" si="432"/>
        <v>8.2434504392703601E-10</v>
      </c>
      <c r="K576" s="20">
        <f t="shared" si="428"/>
        <v>0.99945596732831787</v>
      </c>
      <c r="S576" s="31">
        <f t="shared" si="433"/>
        <v>5.3553324761693428</v>
      </c>
      <c r="T576" s="31">
        <f t="shared" si="434"/>
        <v>10.263175491157266</v>
      </c>
      <c r="U576" s="31">
        <f t="shared" si="435"/>
        <v>3.3169601220204075</v>
      </c>
      <c r="V576" s="31">
        <f t="shared" si="436"/>
        <v>2089.78743784775</v>
      </c>
      <c r="W576" s="31">
        <f t="shared" si="437"/>
        <v>2.9527349906226452</v>
      </c>
      <c r="X576" s="32">
        <f t="shared" si="438"/>
        <v>2572658581.2947149</v>
      </c>
      <c r="Y576" s="31">
        <f t="shared" si="439"/>
        <v>74.144555059559224</v>
      </c>
      <c r="Z576" s="31">
        <f t="shared" si="440"/>
        <v>5.0546150538264598</v>
      </c>
      <c r="AA576" s="31">
        <f t="shared" si="441"/>
        <v>14.324939624989009</v>
      </c>
      <c r="AB576" s="31">
        <f t="shared" si="442"/>
        <v>2.0885605534714475</v>
      </c>
      <c r="AD576" s="73">
        <f t="shared" si="443"/>
        <v>707.33236766460254</v>
      </c>
      <c r="AE576" s="73">
        <f t="shared" si="444"/>
        <v>1.5545530973367043</v>
      </c>
      <c r="AF576" s="73">
        <f t="shared" si="445"/>
        <v>4.8717865190047574E-2</v>
      </c>
      <c r="AG576" s="73">
        <f t="shared" si="446"/>
        <v>1147.878787878788</v>
      </c>
      <c r="AH576" s="73">
        <f t="shared" si="447"/>
        <v>1986.7588869250371</v>
      </c>
      <c r="AI576" s="73">
        <f t="shared" si="448"/>
        <v>7.1777635028031084E-3</v>
      </c>
      <c r="AJ576" s="73">
        <f t="shared" si="449"/>
        <v>399.39393939393943</v>
      </c>
      <c r="AK576" s="73">
        <f t="shared" si="450"/>
        <v>116.84082760412224</v>
      </c>
      <c r="AL576" s="73">
        <f t="shared" si="451"/>
        <v>1.2146967431750364E-8</v>
      </c>
      <c r="AM576" s="73">
        <f t="shared" si="452"/>
        <v>83.63636363636364</v>
      </c>
      <c r="AN576" s="73">
        <f t="shared" si="453"/>
        <v>0.21337906080465879</v>
      </c>
      <c r="AO576" s="73">
        <f t="shared" si="454"/>
        <v>64.242424242424249</v>
      </c>
      <c r="AP576" s="73">
        <f t="shared" si="455"/>
        <v>24.509609209969081</v>
      </c>
      <c r="AQ576" s="73">
        <f t="shared" si="456"/>
        <v>927.27272727272737</v>
      </c>
      <c r="AR576" s="73">
        <f t="shared" si="457"/>
        <v>39.674396417134602</v>
      </c>
      <c r="AS576" s="73">
        <f t="shared" si="458"/>
        <v>0.59849832839289452</v>
      </c>
      <c r="AT576" s="73">
        <f t="shared" si="459"/>
        <v>206.66666666666669</v>
      </c>
      <c r="AU576" s="73">
        <f t="shared" si="460"/>
        <v>707.33236766460254</v>
      </c>
      <c r="AV576" s="73">
        <f t="shared" si="461"/>
        <v>1986.7588869250371</v>
      </c>
      <c r="AW576" s="73">
        <f t="shared" si="462"/>
        <v>116.84082760412224</v>
      </c>
      <c r="AX576" s="73">
        <f t="shared" si="463"/>
        <v>0.21337906080465879</v>
      </c>
      <c r="AY576" s="73">
        <f t="shared" si="464"/>
        <v>24.509609209969081</v>
      </c>
      <c r="AZ576" s="73">
        <f t="shared" si="465"/>
        <v>39.674396417134602</v>
      </c>
      <c r="BA576" s="73">
        <f t="shared" si="466"/>
        <v>2829.0909090909095</v>
      </c>
      <c r="BC576" s="34">
        <f t="shared" si="467"/>
        <v>0.11194477230539474</v>
      </c>
      <c r="BD576" s="34">
        <f t="shared" si="468"/>
        <v>0.60110626664144851</v>
      </c>
      <c r="BE576" s="34">
        <f t="shared" si="469"/>
        <v>0.37131500411861579</v>
      </c>
      <c r="BF576" s="34">
        <f t="shared" si="470"/>
        <v>0.33054324616906</v>
      </c>
      <c r="BG576" s="34">
        <f t="shared" si="471"/>
        <v>8.3000953338271604</v>
      </c>
      <c r="BH576" s="34">
        <f t="shared" si="472"/>
        <v>0.56583773129202364</v>
      </c>
      <c r="BI576" s="34">
        <f t="shared" si="473"/>
        <v>1.579770860663835</v>
      </c>
      <c r="BJ576" s="34">
        <f t="shared" si="474"/>
        <v>0.75639217548088766</v>
      </c>
      <c r="BL576" s="49">
        <f t="shared" si="475"/>
        <v>1</v>
      </c>
      <c r="BM576" s="49">
        <f t="shared" si="476"/>
        <v>0.61771940291565786</v>
      </c>
      <c r="BN576" s="49">
        <f t="shared" si="477"/>
        <v>13.808033278711518</v>
      </c>
      <c r="BO576" s="49">
        <f t="shared" si="478"/>
        <v>0.94132728719252889</v>
      </c>
      <c r="BP576" s="49">
        <f t="shared" si="479"/>
        <v>1.258333538439161</v>
      </c>
      <c r="BU576" s="38">
        <f t="shared" si="480"/>
        <v>4.011786457579402E-2</v>
      </c>
      <c r="BV576" s="38">
        <f t="shared" si="481"/>
        <v>2.4781583352010705E-2</v>
      </c>
      <c r="BW576" s="38">
        <f t="shared" si="481"/>
        <v>0.55394880913340572</v>
      </c>
      <c r="BX576" s="38">
        <f t="shared" si="481"/>
        <v>3.7764040629089439E-2</v>
      </c>
      <c r="BY576" s="38">
        <f t="shared" si="429"/>
        <v>5.048165448628196E-2</v>
      </c>
    </row>
    <row r="577" spans="1:77" x14ac:dyDescent="0.25">
      <c r="A577" s="23" t="s">
        <v>1400</v>
      </c>
      <c r="B577" s="24" t="s">
        <v>1401</v>
      </c>
      <c r="C577" s="24" t="s">
        <v>1402</v>
      </c>
      <c r="D577" s="24" t="s">
        <v>212</v>
      </c>
      <c r="E577" s="25">
        <v>8.14</v>
      </c>
      <c r="F577" s="26">
        <f t="shared" si="430"/>
        <v>8.5153216285005551E-2</v>
      </c>
      <c r="G577" s="27">
        <v>478630.09232263872</v>
      </c>
      <c r="H577" s="28">
        <f t="shared" si="431"/>
        <v>5.6800000000000006</v>
      </c>
      <c r="I577" s="27">
        <v>11.457183635081742</v>
      </c>
      <c r="J577" s="27">
        <f t="shared" si="432"/>
        <v>4.6220329813828464E-3</v>
      </c>
      <c r="K577" s="20">
        <f t="shared" si="428"/>
        <v>0.99467876961746782</v>
      </c>
      <c r="S577" s="31">
        <f t="shared" si="433"/>
        <v>5.3608966360912529</v>
      </c>
      <c r="T577" s="31">
        <f t="shared" si="434"/>
        <v>10.287744107234873</v>
      </c>
      <c r="U577" s="31">
        <f t="shared" si="435"/>
        <v>3.3198772004919452</v>
      </c>
      <c r="V577" s="31">
        <f t="shared" si="436"/>
        <v>21874.864794126726</v>
      </c>
      <c r="W577" s="31">
        <f t="shared" si="437"/>
        <v>2.9551926001716899</v>
      </c>
      <c r="X577" s="32">
        <f t="shared" si="438"/>
        <v>4802.6502369491036</v>
      </c>
      <c r="Y577" s="31">
        <f t="shared" si="439"/>
        <v>74.236245506648771</v>
      </c>
      <c r="Z577" s="31">
        <f t="shared" si="440"/>
        <v>5.0597788704363094</v>
      </c>
      <c r="AA577" s="31">
        <f t="shared" si="441"/>
        <v>14.34162352952538</v>
      </c>
      <c r="AB577" s="31">
        <f t="shared" si="442"/>
        <v>2.0887733149529013</v>
      </c>
      <c r="AD577" s="73">
        <f t="shared" si="443"/>
        <v>706.59821614503539</v>
      </c>
      <c r="AE577" s="73">
        <f t="shared" si="444"/>
        <v>0.53855524993728565</v>
      </c>
      <c r="AF577" s="73">
        <f t="shared" si="445"/>
        <v>4.8601519904482672E-2</v>
      </c>
      <c r="AG577" s="73">
        <f t="shared" si="446"/>
        <v>1147.878787878788</v>
      </c>
      <c r="AH577" s="73">
        <f t="shared" si="447"/>
        <v>1985.0131803138629</v>
      </c>
      <c r="AI577" s="73">
        <f t="shared" si="448"/>
        <v>6.8571852403071355E-4</v>
      </c>
      <c r="AJ577" s="73">
        <f t="shared" si="449"/>
        <v>399.39393939393943</v>
      </c>
      <c r="AK577" s="73">
        <f t="shared" si="450"/>
        <v>116.7436599495939</v>
      </c>
      <c r="AL577" s="73">
        <f t="shared" si="451"/>
        <v>6.5068240363578183E-3</v>
      </c>
      <c r="AM577" s="73">
        <f t="shared" si="452"/>
        <v>83.63636363636364</v>
      </c>
      <c r="AN577" s="73">
        <f t="shared" si="453"/>
        <v>0.21311551270425041</v>
      </c>
      <c r="AO577" s="73">
        <f t="shared" si="454"/>
        <v>64.242424242424249</v>
      </c>
      <c r="AP577" s="73">
        <f t="shared" si="455"/>
        <v>24.484595641119494</v>
      </c>
      <c r="AQ577" s="73">
        <f t="shared" si="456"/>
        <v>927.27272727272737</v>
      </c>
      <c r="AR577" s="73">
        <f t="shared" si="457"/>
        <v>39.628242378786084</v>
      </c>
      <c r="AS577" s="73">
        <f t="shared" si="458"/>
        <v>0.5984373656306432</v>
      </c>
      <c r="AT577" s="73">
        <f t="shared" si="459"/>
        <v>206.66666666666669</v>
      </c>
      <c r="AU577" s="73">
        <f t="shared" si="460"/>
        <v>706.59821614503539</v>
      </c>
      <c r="AV577" s="73">
        <f t="shared" si="461"/>
        <v>1985.0131803138629</v>
      </c>
      <c r="AW577" s="73">
        <f t="shared" si="462"/>
        <v>116.7436599495939</v>
      </c>
      <c r="AX577" s="73">
        <f t="shared" si="463"/>
        <v>0.21311551270425041</v>
      </c>
      <c r="AY577" s="73">
        <f t="shared" si="464"/>
        <v>24.484595641119494</v>
      </c>
      <c r="AZ577" s="73">
        <f t="shared" si="465"/>
        <v>39.628242378786084</v>
      </c>
      <c r="BA577" s="73">
        <f t="shared" si="466"/>
        <v>2829.0909090909095</v>
      </c>
      <c r="BC577" s="34">
        <f t="shared" si="467"/>
        <v>0.15684429010040013</v>
      </c>
      <c r="BD577" s="34">
        <f t="shared" si="468"/>
        <v>0.84308162916186025</v>
      </c>
      <c r="BE577" s="34">
        <f t="shared" si="469"/>
        <v>0.52070360285572581</v>
      </c>
      <c r="BF577" s="34">
        <f t="shared" si="470"/>
        <v>0.46347925300659926</v>
      </c>
      <c r="BG577" s="34">
        <f t="shared" si="471"/>
        <v>11.643531226209348</v>
      </c>
      <c r="BH577" s="34">
        <f t="shared" si="472"/>
        <v>0.79359742499858732</v>
      </c>
      <c r="BI577" s="34">
        <f t="shared" si="473"/>
        <v>2.2159382472880558</v>
      </c>
      <c r="BJ577" s="34">
        <f t="shared" si="474"/>
        <v>1.0608801976857991</v>
      </c>
      <c r="BL577" s="49">
        <f t="shared" si="475"/>
        <v>1</v>
      </c>
      <c r="BM577" s="49">
        <f t="shared" si="476"/>
        <v>0.61761943902558669</v>
      </c>
      <c r="BN577" s="49">
        <f t="shared" si="477"/>
        <v>13.810680749602655</v>
      </c>
      <c r="BO577" s="49">
        <f t="shared" si="478"/>
        <v>0.94130555992251064</v>
      </c>
      <c r="BP577" s="49">
        <f t="shared" si="479"/>
        <v>1.2583362760975598</v>
      </c>
      <c r="BU577" s="38">
        <f t="shared" si="480"/>
        <v>4.0116188630062943E-2</v>
      </c>
      <c r="BV577" s="38">
        <f t="shared" si="481"/>
        <v>2.4776537917544094E-2</v>
      </c>
      <c r="BW577" s="38">
        <f t="shared" si="481"/>
        <v>0.55403187406063925</v>
      </c>
      <c r="BX577" s="38">
        <f t="shared" si="481"/>
        <v>3.7761591400378457E-2</v>
      </c>
      <c r="BY577" s="38">
        <f t="shared" si="429"/>
        <v>5.0479655411980677E-2</v>
      </c>
    </row>
    <row r="578" spans="1:77" x14ac:dyDescent="0.25">
      <c r="A578" s="23" t="s">
        <v>1403</v>
      </c>
      <c r="B578" s="24" t="s">
        <v>1404</v>
      </c>
      <c r="C578" s="24" t="s">
        <v>65</v>
      </c>
      <c r="D578" s="24" t="s">
        <v>236</v>
      </c>
      <c r="E578" s="25">
        <v>1.39</v>
      </c>
      <c r="F578" s="26">
        <f t="shared" si="430"/>
        <v>0.4986670363740614</v>
      </c>
      <c r="G578" s="27">
        <v>794.32823472428208</v>
      </c>
      <c r="H578" s="28">
        <f t="shared" si="431"/>
        <v>2.9000000000000004</v>
      </c>
      <c r="I578" s="27">
        <v>8.7751999978061994E-4</v>
      </c>
      <c r="J578" s="27">
        <f t="shared" si="432"/>
        <v>3.5400727700565972E-7</v>
      </c>
      <c r="K578" s="20">
        <f t="shared" si="428"/>
        <v>0.99995062467168971</v>
      </c>
      <c r="S578" s="31">
        <f t="shared" si="433"/>
        <v>5.0329029485803405</v>
      </c>
      <c r="T578" s="31">
        <f t="shared" si="434"/>
        <v>8.9446779342024669</v>
      </c>
      <c r="U578" s="31">
        <f t="shared" si="435"/>
        <v>3.1479225230444459</v>
      </c>
      <c r="V578" s="31">
        <f t="shared" si="436"/>
        <v>37.135539853425136</v>
      </c>
      <c r="W578" s="31">
        <f t="shared" si="437"/>
        <v>2.8103224976286358</v>
      </c>
      <c r="X578" s="32">
        <f t="shared" si="438"/>
        <v>106761.46602294414</v>
      </c>
      <c r="Y578" s="31">
        <f t="shared" si="439"/>
        <v>68.831316771225218</v>
      </c>
      <c r="Z578" s="31">
        <f t="shared" si="440"/>
        <v>4.7553844469716529</v>
      </c>
      <c r="AA578" s="31">
        <f t="shared" si="441"/>
        <v>13.358147955896237</v>
      </c>
      <c r="AB578" s="31">
        <f t="shared" si="442"/>
        <v>2.0754085303309493</v>
      </c>
      <c r="AD578" s="73">
        <f t="shared" si="443"/>
        <v>752.64713798395474</v>
      </c>
      <c r="AE578" s="73">
        <f t="shared" si="444"/>
        <v>3.1538415356039611</v>
      </c>
      <c r="AF578" s="73">
        <f t="shared" si="445"/>
        <v>5.589916190141523E-2</v>
      </c>
      <c r="AG578" s="73">
        <f t="shared" si="446"/>
        <v>1147.878787878788</v>
      </c>
      <c r="AH578" s="73">
        <f t="shared" si="447"/>
        <v>2093.4441530113077</v>
      </c>
      <c r="AI578" s="73">
        <f t="shared" si="448"/>
        <v>0.40392572880871958</v>
      </c>
      <c r="AJ578" s="73">
        <f t="shared" si="449"/>
        <v>399.39393939393943</v>
      </c>
      <c r="AK578" s="73">
        <f t="shared" si="450"/>
        <v>122.76171161534403</v>
      </c>
      <c r="AL578" s="73">
        <f t="shared" si="451"/>
        <v>2.9270860699200259E-4</v>
      </c>
      <c r="AM578" s="73">
        <f t="shared" si="452"/>
        <v>83.63636363636364</v>
      </c>
      <c r="AN578" s="73">
        <f t="shared" si="453"/>
        <v>0.22985025224741815</v>
      </c>
      <c r="AO578" s="73">
        <f t="shared" si="454"/>
        <v>64.242424242424249</v>
      </c>
      <c r="AP578" s="73">
        <f t="shared" si="455"/>
        <v>26.051866270246027</v>
      </c>
      <c r="AQ578" s="73">
        <f t="shared" si="456"/>
        <v>927.27272727272737</v>
      </c>
      <c r="AR578" s="73">
        <f t="shared" si="457"/>
        <v>42.545818118631722</v>
      </c>
      <c r="AS578" s="73">
        <f t="shared" si="458"/>
        <v>0.60229105823356732</v>
      </c>
      <c r="AT578" s="73">
        <f t="shared" si="459"/>
        <v>206.66666666666669</v>
      </c>
      <c r="AU578" s="73">
        <f t="shared" si="460"/>
        <v>752.64713798395474</v>
      </c>
      <c r="AV578" s="73">
        <f t="shared" si="461"/>
        <v>2093.4441530113077</v>
      </c>
      <c r="AW578" s="73">
        <f t="shared" si="462"/>
        <v>122.76171161534403</v>
      </c>
      <c r="AX578" s="73">
        <f t="shared" si="463"/>
        <v>0.22985025224741815</v>
      </c>
      <c r="AY578" s="73">
        <f t="shared" si="464"/>
        <v>26.051866270246027</v>
      </c>
      <c r="AZ578" s="73">
        <f t="shared" si="465"/>
        <v>42.545818118631722</v>
      </c>
      <c r="BA578" s="73">
        <f t="shared" si="466"/>
        <v>2829.0909090909095</v>
      </c>
      <c r="BC578" s="34">
        <f t="shared" si="467"/>
        <v>8.0856238867745261E-2</v>
      </c>
      <c r="BD578" s="34">
        <f t="shared" si="468"/>
        <v>0.40799169504256272</v>
      </c>
      <c r="BE578" s="34">
        <f t="shared" si="469"/>
        <v>0.25448007405535195</v>
      </c>
      <c r="BF578" s="34">
        <f t="shared" si="470"/>
        <v>0.22723156536089303</v>
      </c>
      <c r="BG578" s="34">
        <f t="shared" si="471"/>
        <v>5.5654413904356277</v>
      </c>
      <c r="BH578" s="34">
        <f t="shared" si="472"/>
        <v>0.38450250075230064</v>
      </c>
      <c r="BI578" s="34">
        <f t="shared" si="473"/>
        <v>1.0650129665737627</v>
      </c>
      <c r="BJ578" s="34">
        <f t="shared" si="474"/>
        <v>0.51315822933614585</v>
      </c>
      <c r="BL578" s="49">
        <f t="shared" si="475"/>
        <v>1</v>
      </c>
      <c r="BM578" s="49">
        <f t="shared" si="476"/>
        <v>0.62373836807831085</v>
      </c>
      <c r="BN578" s="49">
        <f t="shared" si="477"/>
        <v>13.641065389468348</v>
      </c>
      <c r="BO578" s="49">
        <f t="shared" si="478"/>
        <v>0.94242727345758437</v>
      </c>
      <c r="BP578" s="49">
        <f t="shared" si="479"/>
        <v>1.2577663603731246</v>
      </c>
      <c r="BU578" s="38">
        <f t="shared" si="480"/>
        <v>4.0233111850695488E-2</v>
      </c>
      <c r="BV578" s="38">
        <f t="shared" si="481"/>
        <v>2.5094935528464951E-2</v>
      </c>
      <c r="BW578" s="38">
        <f t="shared" si="481"/>
        <v>0.54882250957713108</v>
      </c>
      <c r="BX578" s="38">
        <f t="shared" si="481"/>
        <v>3.7916781904164976E-2</v>
      </c>
      <c r="BY578" s="38">
        <f t="shared" si="429"/>
        <v>5.0603854658934092E-2</v>
      </c>
    </row>
    <row r="579" spans="1:77" x14ac:dyDescent="0.25">
      <c r="A579" s="23" t="s">
        <v>1405</v>
      </c>
      <c r="B579" s="24" t="s">
        <v>1406</v>
      </c>
      <c r="C579" s="24" t="s">
        <v>1407</v>
      </c>
      <c r="D579" s="24" t="s">
        <v>236</v>
      </c>
      <c r="E579" s="25">
        <v>103</v>
      </c>
      <c r="F579" s="26">
        <f t="shared" si="430"/>
        <v>6.7295842772810222E-3</v>
      </c>
      <c r="G579" s="27">
        <v>158489.31924611164</v>
      </c>
      <c r="H579" s="28">
        <f t="shared" si="431"/>
        <v>5.2000000000000011</v>
      </c>
      <c r="I579" s="27">
        <v>1.01</v>
      </c>
      <c r="J579" s="27">
        <f t="shared" si="432"/>
        <v>4.0745208071052869E-4</v>
      </c>
      <c r="K579" s="20">
        <f t="shared" si="428"/>
        <v>0.99820707330551073</v>
      </c>
      <c r="S579" s="31">
        <f t="shared" si="433"/>
        <v>5.3597088034144065</v>
      </c>
      <c r="T579" s="31">
        <f t="shared" si="434"/>
        <v>10.282493635843675</v>
      </c>
      <c r="U579" s="31">
        <f t="shared" si="435"/>
        <v>3.3192544647729783</v>
      </c>
      <c r="V579" s="31">
        <f t="shared" si="436"/>
        <v>7244.0061369821733</v>
      </c>
      <c r="W579" s="31">
        <f t="shared" si="437"/>
        <v>2.9546679515328558</v>
      </c>
      <c r="X579" s="32">
        <f t="shared" si="438"/>
        <v>18041.608496945697</v>
      </c>
      <c r="Y579" s="31">
        <f t="shared" si="439"/>
        <v>74.216671498939405</v>
      </c>
      <c r="Z579" s="31">
        <f t="shared" si="440"/>
        <v>5.0586765027487335</v>
      </c>
      <c r="AA579" s="31">
        <f t="shared" si="441"/>
        <v>14.338061862128358</v>
      </c>
      <c r="AB579" s="31">
        <f t="shared" si="442"/>
        <v>2.088727932723784</v>
      </c>
      <c r="AD579" s="73">
        <f t="shared" si="443"/>
        <v>706.75481428895012</v>
      </c>
      <c r="AE579" s="73">
        <f t="shared" si="444"/>
        <v>4.256155082028646E-2</v>
      </c>
      <c r="AF579" s="73">
        <f t="shared" si="445"/>
        <v>4.8626336928335491E-2</v>
      </c>
      <c r="AG579" s="73">
        <f t="shared" si="446"/>
        <v>1147.878787878788</v>
      </c>
      <c r="AH579" s="73">
        <f t="shared" si="447"/>
        <v>1985.3855948494524</v>
      </c>
      <c r="AI579" s="73">
        <f t="shared" si="448"/>
        <v>2.0706774285325141E-3</v>
      </c>
      <c r="AJ579" s="73">
        <f t="shared" si="449"/>
        <v>399.39393939393943</v>
      </c>
      <c r="AK579" s="73">
        <f t="shared" si="450"/>
        <v>116.76438965705673</v>
      </c>
      <c r="AL579" s="73">
        <f t="shared" si="451"/>
        <v>1.7321072012670255E-3</v>
      </c>
      <c r="AM579" s="73">
        <f t="shared" si="452"/>
        <v>83.63636363636364</v>
      </c>
      <c r="AN579" s="73">
        <f t="shared" si="453"/>
        <v>0.21317172008467328</v>
      </c>
      <c r="AO579" s="73">
        <f t="shared" si="454"/>
        <v>64.242424242424249</v>
      </c>
      <c r="AP579" s="73">
        <f t="shared" si="455"/>
        <v>24.489931231775163</v>
      </c>
      <c r="AQ579" s="73">
        <f t="shared" si="456"/>
        <v>927.27272727272737</v>
      </c>
      <c r="AR579" s="73">
        <f t="shared" si="457"/>
        <v>39.638086290762409</v>
      </c>
      <c r="AS579" s="73">
        <f t="shared" si="458"/>
        <v>0.59845036800458284</v>
      </c>
      <c r="AT579" s="73">
        <f t="shared" si="459"/>
        <v>206.66666666666669</v>
      </c>
      <c r="AU579" s="73">
        <f t="shared" si="460"/>
        <v>706.75481428895012</v>
      </c>
      <c r="AV579" s="73">
        <f t="shared" si="461"/>
        <v>1985.3855948494524</v>
      </c>
      <c r="AW579" s="73">
        <f t="shared" si="462"/>
        <v>116.76438965705673</v>
      </c>
      <c r="AX579" s="73">
        <f t="shared" si="463"/>
        <v>0.21317172008467328</v>
      </c>
      <c r="AY579" s="73">
        <f t="shared" si="464"/>
        <v>24.489931231775163</v>
      </c>
      <c r="AZ579" s="73">
        <f t="shared" si="465"/>
        <v>39.638086290762409</v>
      </c>
      <c r="BA579" s="73">
        <f t="shared" si="466"/>
        <v>2829.0909090909095</v>
      </c>
      <c r="BC579" s="34">
        <f t="shared" si="467"/>
        <v>0.19703095600278595</v>
      </c>
      <c r="BD579" s="34">
        <f t="shared" si="468"/>
        <v>1.0588579321205469</v>
      </c>
      <c r="BE579" s="34">
        <f t="shared" si="469"/>
        <v>0.65399519832001263</v>
      </c>
      <c r="BF579" s="34">
        <f t="shared" si="470"/>
        <v>0.58215241539150298</v>
      </c>
      <c r="BG579" s="34">
        <f t="shared" si="471"/>
        <v>14.622981736780748</v>
      </c>
      <c r="BH579" s="34">
        <f t="shared" si="472"/>
        <v>0.99671586744541274</v>
      </c>
      <c r="BI579" s="34">
        <f t="shared" si="473"/>
        <v>2.7830243180365262</v>
      </c>
      <c r="BJ579" s="34">
        <f t="shared" si="474"/>
        <v>1.3324015418357298</v>
      </c>
      <c r="BL579" s="49">
        <f t="shared" si="475"/>
        <v>1</v>
      </c>
      <c r="BM579" s="49">
        <f t="shared" si="476"/>
        <v>0.61764206366218899</v>
      </c>
      <c r="BN579" s="49">
        <f t="shared" si="477"/>
        <v>13.810145150913387</v>
      </c>
      <c r="BO579" s="49">
        <f t="shared" si="478"/>
        <v>0.94131217910349518</v>
      </c>
      <c r="BP579" s="49">
        <f t="shared" si="479"/>
        <v>1.258338348721971</v>
      </c>
      <c r="BU579" s="38">
        <f t="shared" si="480"/>
        <v>4.0116464279853881E-2</v>
      </c>
      <c r="BV579" s="38">
        <f t="shared" si="481"/>
        <v>2.477761578463944E-2</v>
      </c>
      <c r="BW579" s="38">
        <f t="shared" si="481"/>
        <v>0.55401419464621415</v>
      </c>
      <c r="BX579" s="38">
        <f t="shared" si="481"/>
        <v>3.7762116409196786E-2</v>
      </c>
      <c r="BY579" s="38">
        <f t="shared" si="429"/>
        <v>5.0480085418475269E-2</v>
      </c>
    </row>
    <row r="580" spans="1:77" x14ac:dyDescent="0.25">
      <c r="A580" s="23" t="s">
        <v>1408</v>
      </c>
      <c r="B580" s="24" t="s">
        <v>1409</v>
      </c>
      <c r="C580" s="24" t="s">
        <v>215</v>
      </c>
      <c r="D580" s="24" t="s">
        <v>236</v>
      </c>
      <c r="E580" s="25">
        <v>18.399999999999999</v>
      </c>
      <c r="F580" s="26">
        <f t="shared" si="430"/>
        <v>3.7671042421736162E-2</v>
      </c>
      <c r="G580" s="27">
        <v>120226.44346174144</v>
      </c>
      <c r="H580" s="28">
        <f t="shared" si="431"/>
        <v>5.080000000000001</v>
      </c>
      <c r="I580" s="27">
        <v>2.0503E-2</v>
      </c>
      <c r="J580" s="27">
        <f t="shared" si="432"/>
        <v>8.2712772384237322E-6</v>
      </c>
      <c r="K580" s="20">
        <f t="shared" si="428"/>
        <v>0.99863044328123574</v>
      </c>
      <c r="S580" s="31">
        <f t="shared" si="433"/>
        <v>5.3591438374034643</v>
      </c>
      <c r="T580" s="31">
        <f t="shared" si="434"/>
        <v>10.279997430997776</v>
      </c>
      <c r="U580" s="31">
        <f t="shared" si="435"/>
        <v>3.3189582744745687</v>
      </c>
      <c r="V580" s="31">
        <f t="shared" si="436"/>
        <v>5495.3418789522248</v>
      </c>
      <c r="W580" s="31">
        <f t="shared" si="437"/>
        <v>2.9544184141574279</v>
      </c>
      <c r="X580" s="32">
        <f t="shared" si="438"/>
        <v>674213.11856293038</v>
      </c>
      <c r="Y580" s="31">
        <f t="shared" si="439"/>
        <v>74.207361560537095</v>
      </c>
      <c r="Z580" s="31">
        <f t="shared" si="440"/>
        <v>5.0581521862459287</v>
      </c>
      <c r="AA580" s="31">
        <f t="shared" si="441"/>
        <v>14.336367834795368</v>
      </c>
      <c r="AB580" s="31">
        <f t="shared" si="442"/>
        <v>2.0887063404621582</v>
      </c>
      <c r="AD580" s="73">
        <f t="shared" si="443"/>
        <v>706.82932104977942</v>
      </c>
      <c r="AE580" s="73">
        <f t="shared" si="444"/>
        <v>0.23825215948312534</v>
      </c>
      <c r="AF580" s="73">
        <f t="shared" si="445"/>
        <v>4.8638144450535145E-2</v>
      </c>
      <c r="AG580" s="73">
        <f t="shared" si="446"/>
        <v>1147.878787878788</v>
      </c>
      <c r="AH580" s="73">
        <f t="shared" si="447"/>
        <v>1985.5627745254726</v>
      </c>
      <c r="AI580" s="73">
        <f t="shared" si="448"/>
        <v>2.7295844972724408E-3</v>
      </c>
      <c r="AJ580" s="73">
        <f t="shared" si="449"/>
        <v>399.39393939393943</v>
      </c>
      <c r="AK580" s="73">
        <f t="shared" si="450"/>
        <v>116.7742518618138</v>
      </c>
      <c r="AL580" s="73">
        <f t="shared" si="451"/>
        <v>4.635032920541304E-5</v>
      </c>
      <c r="AM580" s="73">
        <f t="shared" si="452"/>
        <v>83.63636363636364</v>
      </c>
      <c r="AN580" s="73">
        <f t="shared" si="453"/>
        <v>0.21319846427206071</v>
      </c>
      <c r="AO580" s="73">
        <f t="shared" si="454"/>
        <v>64.242424242424249</v>
      </c>
      <c r="AP580" s="73">
        <f t="shared" si="455"/>
        <v>24.492469802111636</v>
      </c>
      <c r="AQ580" s="73">
        <f t="shared" si="456"/>
        <v>927.27272727272737</v>
      </c>
      <c r="AR580" s="73">
        <f t="shared" si="457"/>
        <v>39.642770043465859</v>
      </c>
      <c r="AS580" s="73">
        <f t="shared" si="458"/>
        <v>0.59845655455970814</v>
      </c>
      <c r="AT580" s="73">
        <f t="shared" si="459"/>
        <v>206.66666666666669</v>
      </c>
      <c r="AU580" s="73">
        <f t="shared" si="460"/>
        <v>706.82932104977942</v>
      </c>
      <c r="AV580" s="73">
        <f t="shared" si="461"/>
        <v>1985.5627745254726</v>
      </c>
      <c r="AW580" s="73">
        <f t="shared" si="462"/>
        <v>116.7742518618138</v>
      </c>
      <c r="AX580" s="73">
        <f t="shared" si="463"/>
        <v>0.21319846427206071</v>
      </c>
      <c r="AY580" s="73">
        <f t="shared" si="464"/>
        <v>24.492469802111636</v>
      </c>
      <c r="AZ580" s="73">
        <f t="shared" si="465"/>
        <v>39.642770043465859</v>
      </c>
      <c r="BA580" s="73">
        <f t="shared" si="466"/>
        <v>2829.0909090909095</v>
      </c>
      <c r="BC580" s="34">
        <f t="shared" si="467"/>
        <v>0.17945542871405876</v>
      </c>
      <c r="BD580" s="34">
        <f t="shared" si="468"/>
        <v>0.96430300557578175</v>
      </c>
      <c r="BE580" s="34">
        <f t="shared" si="469"/>
        <v>0.59560426124332411</v>
      </c>
      <c r="BF580" s="34">
        <f t="shared" si="470"/>
        <v>0.53018621267048816</v>
      </c>
      <c r="BG580" s="34">
        <f t="shared" si="471"/>
        <v>13.31691388258535</v>
      </c>
      <c r="BH580" s="34">
        <f t="shared" si="472"/>
        <v>0.90771286908371673</v>
      </c>
      <c r="BI580" s="34">
        <f t="shared" si="473"/>
        <v>2.5344779622305933</v>
      </c>
      <c r="BJ580" s="34">
        <f t="shared" si="474"/>
        <v>1.2134199591072248</v>
      </c>
      <c r="BL580" s="49">
        <f t="shared" si="475"/>
        <v>1</v>
      </c>
      <c r="BM580" s="49">
        <f t="shared" si="476"/>
        <v>0.61765260276015732</v>
      </c>
      <c r="BN580" s="49">
        <f t="shared" si="477"/>
        <v>13.809885280440323</v>
      </c>
      <c r="BO580" s="49">
        <f t="shared" si="478"/>
        <v>0.94131498484931586</v>
      </c>
      <c r="BP580" s="49">
        <f t="shared" si="479"/>
        <v>1.2583388749086146</v>
      </c>
      <c r="BU580" s="38">
        <f t="shared" si="480"/>
        <v>4.0116609597109804E-2</v>
      </c>
      <c r="BV580" s="38">
        <f t="shared" si="481"/>
        <v>2.4778128331567978E-2</v>
      </c>
      <c r="BW580" s="38">
        <f t="shared" si="481"/>
        <v>0.55400577637629767</v>
      </c>
      <c r="BX580" s="38">
        <f t="shared" si="481"/>
        <v>3.7762365755109335E-2</v>
      </c>
      <c r="BY580" s="38">
        <f t="shared" si="429"/>
        <v>5.0480289385575285E-2</v>
      </c>
    </row>
    <row r="581" spans="1:77" x14ac:dyDescent="0.25">
      <c r="A581" s="23" t="s">
        <v>1410</v>
      </c>
      <c r="B581" s="24" t="s">
        <v>1411</v>
      </c>
      <c r="C581" s="24" t="s">
        <v>1257</v>
      </c>
      <c r="D581" s="24" t="s">
        <v>236</v>
      </c>
      <c r="E581" s="25">
        <v>58.8</v>
      </c>
      <c r="F581" s="26">
        <f t="shared" si="430"/>
        <v>1.1788217356461655E-2</v>
      </c>
      <c r="G581" s="27">
        <v>1047128.5480509007</v>
      </c>
      <c r="H581" s="28">
        <f t="shared" si="431"/>
        <v>6.0200000000000005</v>
      </c>
      <c r="I581" s="27">
        <v>0.66660000000000008</v>
      </c>
      <c r="J581" s="27">
        <f t="shared" si="432"/>
        <v>2.68918373268949E-4</v>
      </c>
      <c r="K581" s="20">
        <f t="shared" si="428"/>
        <v>0.98847436233298647</v>
      </c>
      <c r="S581" s="31">
        <f t="shared" si="433"/>
        <v>5.3612160025926343</v>
      </c>
      <c r="T581" s="31">
        <f t="shared" si="434"/>
        <v>10.28915629223148</v>
      </c>
      <c r="U581" s="31">
        <f t="shared" si="435"/>
        <v>3.3200446322622006</v>
      </c>
      <c r="V581" s="31">
        <f t="shared" si="436"/>
        <v>47855.999507563844</v>
      </c>
      <c r="W581" s="31">
        <f t="shared" si="437"/>
        <v>2.9553336597699862</v>
      </c>
      <c r="X581" s="32">
        <f t="shared" si="438"/>
        <v>180585.70343337994</v>
      </c>
      <c r="Y581" s="31">
        <f t="shared" si="439"/>
        <v>74.241508270068238</v>
      </c>
      <c r="Z581" s="31">
        <f t="shared" si="440"/>
        <v>5.0600752584027973</v>
      </c>
      <c r="AA581" s="31">
        <f t="shared" si="441"/>
        <v>14.342581136836449</v>
      </c>
      <c r="AB581" s="31">
        <f t="shared" si="442"/>
        <v>2.0887855131324882</v>
      </c>
      <c r="AD581" s="73">
        <f t="shared" si="443"/>
        <v>706.55612423900811</v>
      </c>
      <c r="AE581" s="73">
        <f t="shared" si="444"/>
        <v>7.4555097525331737E-2</v>
      </c>
      <c r="AF581" s="73">
        <f t="shared" si="445"/>
        <v>4.8594849353927112E-2</v>
      </c>
      <c r="AG581" s="73">
        <f t="shared" si="446"/>
        <v>1147.878787878788</v>
      </c>
      <c r="AH581" s="73">
        <f t="shared" si="447"/>
        <v>1984.9130749515641</v>
      </c>
      <c r="AI581" s="73">
        <f t="shared" si="448"/>
        <v>3.1344032418817593E-4</v>
      </c>
      <c r="AJ581" s="73">
        <f t="shared" si="449"/>
        <v>399.39393939393943</v>
      </c>
      <c r="AK581" s="73">
        <f t="shared" si="450"/>
        <v>116.73808771455313</v>
      </c>
      <c r="AL581" s="73">
        <f t="shared" si="451"/>
        <v>1.7304802875233404E-4</v>
      </c>
      <c r="AM581" s="73">
        <f t="shared" si="452"/>
        <v>83.63636363636364</v>
      </c>
      <c r="AN581" s="73">
        <f t="shared" si="453"/>
        <v>0.21310040556876092</v>
      </c>
      <c r="AO581" s="73">
        <f t="shared" si="454"/>
        <v>64.242424242424249</v>
      </c>
      <c r="AP581" s="73">
        <f t="shared" si="455"/>
        <v>24.48316148468075</v>
      </c>
      <c r="AQ581" s="73">
        <f t="shared" si="456"/>
        <v>927.27272727272737</v>
      </c>
      <c r="AR581" s="73">
        <f t="shared" si="457"/>
        <v>39.625596530436709</v>
      </c>
      <c r="AS581" s="73">
        <f t="shared" si="458"/>
        <v>0.5984338708503455</v>
      </c>
      <c r="AT581" s="73">
        <f t="shared" si="459"/>
        <v>206.66666666666669</v>
      </c>
      <c r="AU581" s="73">
        <f t="shared" si="460"/>
        <v>706.55612423900811</v>
      </c>
      <c r="AV581" s="73">
        <f t="shared" si="461"/>
        <v>1984.9130749515641</v>
      </c>
      <c r="AW581" s="73">
        <f t="shared" si="462"/>
        <v>116.73808771455313</v>
      </c>
      <c r="AX581" s="73">
        <f t="shared" si="463"/>
        <v>0.21310040556876092</v>
      </c>
      <c r="AY581" s="73">
        <f t="shared" si="464"/>
        <v>24.48316148468075</v>
      </c>
      <c r="AZ581" s="73">
        <f t="shared" si="465"/>
        <v>39.625596530436709</v>
      </c>
      <c r="BA581" s="73">
        <f t="shared" si="466"/>
        <v>2829.0909090909095</v>
      </c>
      <c r="BC581" s="34">
        <f t="shared" si="467"/>
        <v>0.19204173305253103</v>
      </c>
      <c r="BD581" s="34">
        <f t="shared" si="468"/>
        <v>1.0323351874219375</v>
      </c>
      <c r="BE581" s="34">
        <f t="shared" si="469"/>
        <v>0.63758702430915148</v>
      </c>
      <c r="BF581" s="34">
        <f t="shared" si="470"/>
        <v>0.56754655646163021</v>
      </c>
      <c r="BG581" s="34">
        <f t="shared" si="471"/>
        <v>14.257467912617722</v>
      </c>
      <c r="BH581" s="34">
        <f t="shared" si="472"/>
        <v>0.97174562199990688</v>
      </c>
      <c r="BI581" s="34">
        <f t="shared" si="473"/>
        <v>2.7133958779367582</v>
      </c>
      <c r="BJ581" s="34">
        <f t="shared" si="474"/>
        <v>1.2990303987064526</v>
      </c>
      <c r="BL581" s="49">
        <f t="shared" si="475"/>
        <v>1</v>
      </c>
      <c r="BM581" s="49">
        <f t="shared" si="476"/>
        <v>0.61761628594817619</v>
      </c>
      <c r="BN581" s="49">
        <f t="shared" si="477"/>
        <v>13.810890189864651</v>
      </c>
      <c r="BO581" s="49">
        <f t="shared" si="478"/>
        <v>0.94130824352375153</v>
      </c>
      <c r="BP581" s="49">
        <f t="shared" si="479"/>
        <v>1.2583416844973929</v>
      </c>
      <c r="BU581" s="38">
        <f t="shared" si="480"/>
        <v>4.0115930712670042E-2</v>
      </c>
      <c r="BV581" s="38">
        <f t="shared" si="481"/>
        <v>2.4776252134113646E-2</v>
      </c>
      <c r="BW581" s="38">
        <f t="shared" si="481"/>
        <v>0.55403671393690468</v>
      </c>
      <c r="BX581" s="38">
        <f t="shared" si="481"/>
        <v>3.7761456276463955E-2</v>
      </c>
      <c r="BY581" s="38">
        <f t="shared" si="429"/>
        <v>5.0479547828161921E-2</v>
      </c>
    </row>
    <row r="582" spans="1:77" x14ac:dyDescent="0.25">
      <c r="A582" s="23" t="s">
        <v>1412</v>
      </c>
      <c r="B582" s="24" t="s">
        <v>1413</v>
      </c>
      <c r="C582" s="24" t="s">
        <v>89</v>
      </c>
      <c r="D582" s="24" t="s">
        <v>236</v>
      </c>
      <c r="E582" s="25">
        <v>252</v>
      </c>
      <c r="F582" s="26">
        <f t="shared" si="430"/>
        <v>2.7505840498410527E-3</v>
      </c>
      <c r="G582" s="27">
        <v>3235936.5692962883</v>
      </c>
      <c r="H582" s="28">
        <f t="shared" si="431"/>
        <v>6.5100000000000007</v>
      </c>
      <c r="I582" s="27">
        <v>4.2016</v>
      </c>
      <c r="J582" s="27">
        <f t="shared" si="432"/>
        <v>1.6950006557557994E-3</v>
      </c>
      <c r="K582" s="20">
        <f t="shared" ref="K582:K645" si="482">1/(0.05*((0.000037+(0.12/G582))*(0.006*G582+0.485))+1)</f>
        <v>0.96529215409157854</v>
      </c>
      <c r="S582" s="31">
        <f t="shared" si="433"/>
        <v>5.3613978956918125</v>
      </c>
      <c r="T582" s="31">
        <f t="shared" si="434"/>
        <v>10.28996069102714</v>
      </c>
      <c r="U582" s="31">
        <f t="shared" si="435"/>
        <v>3.3201399919303585</v>
      </c>
      <c r="V582" s="31">
        <f t="shared" si="436"/>
        <v>147887.43405029987</v>
      </c>
      <c r="W582" s="31">
        <f t="shared" si="437"/>
        <v>2.9554139993403283</v>
      </c>
      <c r="X582" s="32">
        <f t="shared" si="438"/>
        <v>88537.689586725042</v>
      </c>
      <c r="Y582" s="31">
        <f t="shared" si="439"/>
        <v>74.244505642505445</v>
      </c>
      <c r="Z582" s="31">
        <f t="shared" si="440"/>
        <v>5.0602440642279225</v>
      </c>
      <c r="AA582" s="31">
        <f t="shared" si="441"/>
        <v>14.343126535808638</v>
      </c>
      <c r="AB582" s="31">
        <f t="shared" si="442"/>
        <v>2.088792459861438</v>
      </c>
      <c r="AD582" s="73">
        <f t="shared" si="443"/>
        <v>706.5321533109626</v>
      </c>
      <c r="AE582" s="73">
        <f t="shared" si="444"/>
        <v>1.7396189422577403E-2</v>
      </c>
      <c r="AF582" s="73">
        <f t="shared" si="445"/>
        <v>4.8591050540747027E-2</v>
      </c>
      <c r="AG582" s="73">
        <f t="shared" si="446"/>
        <v>1147.878787878788</v>
      </c>
      <c r="AH582" s="73">
        <f t="shared" si="447"/>
        <v>1984.8560651108317</v>
      </c>
      <c r="AI582" s="73">
        <f t="shared" si="448"/>
        <v>1.0142849591195259E-4</v>
      </c>
      <c r="AJ582" s="73">
        <f t="shared" si="449"/>
        <v>399.39393939393943</v>
      </c>
      <c r="AK582" s="73">
        <f t="shared" si="450"/>
        <v>116.73491432232733</v>
      </c>
      <c r="AL582" s="73">
        <f t="shared" si="451"/>
        <v>3.529570304563887E-4</v>
      </c>
      <c r="AM582" s="73">
        <f t="shared" si="452"/>
        <v>83.63636363636364</v>
      </c>
      <c r="AN582" s="73">
        <f t="shared" si="453"/>
        <v>0.21309180235595102</v>
      </c>
      <c r="AO582" s="73">
        <f t="shared" si="454"/>
        <v>64.242424242424249</v>
      </c>
      <c r="AP582" s="73">
        <f t="shared" si="455"/>
        <v>24.482344745364696</v>
      </c>
      <c r="AQ582" s="73">
        <f t="shared" si="456"/>
        <v>927.27272727272737</v>
      </c>
      <c r="AR582" s="73">
        <f t="shared" si="457"/>
        <v>39.624089762747936</v>
      </c>
      <c r="AS582" s="73">
        <f t="shared" si="458"/>
        <v>0.59843188062969166</v>
      </c>
      <c r="AT582" s="73">
        <f t="shared" si="459"/>
        <v>206.66666666666669</v>
      </c>
      <c r="AU582" s="73">
        <f t="shared" si="460"/>
        <v>706.5321533109626</v>
      </c>
      <c r="AV582" s="73">
        <f t="shared" si="461"/>
        <v>1984.8560651108317</v>
      </c>
      <c r="AW582" s="73">
        <f t="shared" si="462"/>
        <v>116.73491432232733</v>
      </c>
      <c r="AX582" s="73">
        <f t="shared" si="463"/>
        <v>0.21309180235595102</v>
      </c>
      <c r="AY582" s="73">
        <f t="shared" si="464"/>
        <v>24.482344745364696</v>
      </c>
      <c r="AZ582" s="73">
        <f t="shared" si="465"/>
        <v>39.624089762747936</v>
      </c>
      <c r="BA582" s="73">
        <f t="shared" si="466"/>
        <v>2829.0909090909095</v>
      </c>
      <c r="BC582" s="34">
        <f t="shared" si="467"/>
        <v>0.19301339675645524</v>
      </c>
      <c r="BD582" s="34">
        <f t="shared" si="468"/>
        <v>1.0375938151569541</v>
      </c>
      <c r="BE582" s="34">
        <f t="shared" si="469"/>
        <v>0.64083146480218134</v>
      </c>
      <c r="BF582" s="34">
        <f t="shared" si="470"/>
        <v>0.57043277008671434</v>
      </c>
      <c r="BG582" s="34">
        <f t="shared" si="471"/>
        <v>14.330184224563782</v>
      </c>
      <c r="BH582" s="34">
        <f t="shared" si="472"/>
        <v>0.97669489525332154</v>
      </c>
      <c r="BI582" s="34">
        <f t="shared" si="473"/>
        <v>2.7272270030500714</v>
      </c>
      <c r="BJ582" s="34">
        <f t="shared" si="474"/>
        <v>1.3056476674714657</v>
      </c>
      <c r="BL582" s="49">
        <f t="shared" si="475"/>
        <v>1</v>
      </c>
      <c r="BM582" s="49">
        <f t="shared" si="476"/>
        <v>0.61761303454304461</v>
      </c>
      <c r="BN582" s="49">
        <f t="shared" si="477"/>
        <v>13.810976911418937</v>
      </c>
      <c r="BO582" s="49">
        <f t="shared" si="478"/>
        <v>0.94130755309637171</v>
      </c>
      <c r="BP582" s="49">
        <f t="shared" si="479"/>
        <v>1.2583417984945908</v>
      </c>
      <c r="BU582" s="38">
        <f t="shared" si="480"/>
        <v>4.0115875227516966E-2</v>
      </c>
      <c r="BV582" s="38">
        <f t="shared" si="481"/>
        <v>2.4776087432616903E-2</v>
      </c>
      <c r="BW582" s="38">
        <f t="shared" si="481"/>
        <v>0.55403942654859972</v>
      </c>
      <c r="BX582" s="38">
        <f t="shared" si="481"/>
        <v>3.7761376350733351E-2</v>
      </c>
      <c r="BY582" s="38">
        <f t="shared" si="481"/>
        <v>5.0479482581978305E-2</v>
      </c>
    </row>
    <row r="583" spans="1:77" x14ac:dyDescent="0.25">
      <c r="A583" s="23" t="s">
        <v>1414</v>
      </c>
      <c r="B583" s="24" t="s">
        <v>1415</v>
      </c>
      <c r="C583" s="24" t="s">
        <v>65</v>
      </c>
      <c r="D583" s="24" t="s">
        <v>66</v>
      </c>
      <c r="E583" s="25">
        <v>0.15</v>
      </c>
      <c r="F583" s="26">
        <f t="shared" ref="F583:F646" si="483">(LN(2))/E583</f>
        <v>4.6209812037329687</v>
      </c>
      <c r="G583" s="27">
        <v>3235.9365692962833</v>
      </c>
      <c r="H583" s="28">
        <f t="shared" ref="H583:H646" si="484">LOG10(G583)</f>
        <v>3.5100000000000002</v>
      </c>
      <c r="I583" s="27">
        <v>1.2019000000000001E-3</v>
      </c>
      <c r="J583" s="27">
        <f t="shared" ref="J583:J646" si="485">I583/(8.314*298.15)</f>
        <v>4.8486797604552918E-7</v>
      </c>
      <c r="K583" s="20">
        <f t="shared" si="482"/>
        <v>0.99992629001167299</v>
      </c>
      <c r="S583" s="31">
        <f t="shared" ref="S583:S646" si="486">($N$12+0.035*$O$12+($P$12/G583)*0.824)/($N$8+0.035*$O$8+($P$8/G583)*0.824)</f>
        <v>5.2761144952824788</v>
      </c>
      <c r="T583" s="31">
        <f t="shared" ref="T583:T646" si="487">($N$12+0.035*$O$12+($P$12/G583)*0.824)/($N$10+0.035*$O$10+($P$10/G583)*0.824)</f>
        <v>9.9204554212080023</v>
      </c>
      <c r="U583" s="31">
        <f t="shared" ref="U583:U646" si="488">($N$13+0.035*$O$13+($P$13/G583)*0.824)/($N$8+0.035*$O$8+($P$8/G583)*0.824)</f>
        <v>3.2754291326443097</v>
      </c>
      <c r="V583" s="31">
        <f t="shared" ref="V583:V646" si="489">($N$13+0.035*$O$13+($P$13/G583)*0.824)/($N$9+0.035*$O$9+($P$9/G583)*0.824)</f>
        <v>148.72028457661543</v>
      </c>
      <c r="W583" s="31">
        <f t="shared" ref="W583:W646" si="490">($N$16+0.035*$O$16+($P$16/G583)*0.824)/($N$8+0.035*$O$8+($P$8/G583)*0.824)</f>
        <v>2.9177455458518469</v>
      </c>
      <c r="X583" s="32">
        <f t="shared" ref="X583:X646" si="491">(($N$16+0.035*$O$16+($P$16/G583)*0.824)/(0+0.035*0+(1/G583)*0.824))/(J583/0.0012)</f>
        <v>311480.42966322997</v>
      </c>
      <c r="Y583" s="31">
        <f t="shared" ref="Y583:Y646" si="492">($N$15+0.035*$O$15+($P$15/G583)*0.824)/($N$8+0.035*$O$8+($P$8/G583)*0.824)</f>
        <v>72.83914109105595</v>
      </c>
      <c r="Z583" s="31">
        <f t="shared" ref="Z583:Z646" si="493">($N$14+0.035*$O$14+($P$14/G583)*0.824)/($N$8+0.035*$O$8+($P$8/G583)*0.824)</f>
        <v>4.9810968352196188</v>
      </c>
      <c r="AA583" s="31">
        <f t="shared" ref="AA583:AA646" si="494">($N$17+0.035*$O$17+($P$17/G583)*0.824)/($N$8+0.035*$O$8+($P$8/G583)*0.824)</f>
        <v>14.087407769465543</v>
      </c>
      <c r="AB583" s="31">
        <f t="shared" ref="AB583:AB646" si="495">($N$17+0.035*$O$17+($P$17/G583)*0.824)/($N$11+0.035*$O$11+($P$11/G583)*0.824)</f>
        <v>2.0854816259872861</v>
      </c>
      <c r="AD583" s="73">
        <f t="shared" ref="AD583:AD646" si="496">$P$34/($P$28*S583)</f>
        <v>717.95257729659897</v>
      </c>
      <c r="AE583" s="73">
        <f t="shared" ref="AE583:AE646" si="497">5*1.264908769*F583</f>
        <v>29.225598229930039</v>
      </c>
      <c r="AF583" s="73">
        <f t="shared" ref="AF583:AF646" si="498">$P$24/($P$28*T583)</f>
        <v>5.0400911931028622E-2</v>
      </c>
      <c r="AG583" s="73">
        <f t="shared" ref="AG583:AG646" si="499">$P$34/$P$27</f>
        <v>1147.878787878788</v>
      </c>
      <c r="AH583" s="73">
        <f t="shared" ref="AH583:AH646" si="500">$P$35/($P$29*U583)</f>
        <v>2011.950108863989</v>
      </c>
      <c r="AI583" s="73">
        <f t="shared" ref="AI583:AI646" si="501">$P$23/($P$29*V583)</f>
        <v>0.10086048478660979</v>
      </c>
      <c r="AJ583" s="73">
        <f t="shared" ref="AJ583:AJ646" si="502">$P$35/$P$27</f>
        <v>399.39393939393943</v>
      </c>
      <c r="AK583" s="73">
        <f t="shared" ref="AK583:AK646" si="503">$P$36/($P$30*W583)</f>
        <v>118.24197640897295</v>
      </c>
      <c r="AL583" s="73">
        <f t="shared" ref="AL583:AL646" si="504">$P$22/($P$30*X583)</f>
        <v>1.0032733046434807E-4</v>
      </c>
      <c r="AM583" s="73">
        <f t="shared" ref="AM583:AM646" si="505">$P$36/$P$27</f>
        <v>83.63636363636364</v>
      </c>
      <c r="AN583" s="73">
        <f t="shared" ref="AN583:AN646" si="506">$P$37/($P$31*Y583)</f>
        <v>0.21720321362123715</v>
      </c>
      <c r="AO583" s="73">
        <f t="shared" ref="AO583:AO646" si="507">$P$37/$P$27</f>
        <v>64.242424242424249</v>
      </c>
      <c r="AP583" s="73">
        <f t="shared" ref="AP583:AP646" si="508">$P$38/($P$32*Z583)</f>
        <v>24.87135740870437</v>
      </c>
      <c r="AQ583" s="73">
        <f t="shared" ref="AQ583:AQ646" si="509">$P$38/$P$27</f>
        <v>927.27272727272737</v>
      </c>
      <c r="AR583" s="73">
        <f t="shared" ref="AR583:AR646" si="510">$P$39/($P$33*AA583)</f>
        <v>40.343357886267476</v>
      </c>
      <c r="AS583" s="73">
        <f t="shared" ref="AS583:AS646" si="511">$P$25/($P$33*AB583)</f>
        <v>0.59938192905834808</v>
      </c>
      <c r="AT583" s="73">
        <f t="shared" ref="AT583:AT646" si="512">$P$39/$P$27</f>
        <v>206.66666666666669</v>
      </c>
      <c r="AU583" s="73">
        <f t="shared" ref="AU583:AU646" si="513">$P$34/($P$28*S583)</f>
        <v>717.95257729659897</v>
      </c>
      <c r="AV583" s="73">
        <f t="shared" ref="AV583:AV646" si="514">$P$35/($P$29*U583)</f>
        <v>2011.950108863989</v>
      </c>
      <c r="AW583" s="73">
        <f t="shared" ref="AW583:AW646" si="515">$P$36/($P$30*W583)</f>
        <v>118.24197640897295</v>
      </c>
      <c r="AX583" s="73">
        <f t="shared" ref="AX583:AX646" si="516">$P$37/($P$31*Y583)</f>
        <v>0.21720321362123715</v>
      </c>
      <c r="AY583" s="73">
        <f t="shared" ref="AY583:AY646" si="517">$P$38/($P$32*Z583)</f>
        <v>24.87135740870437</v>
      </c>
      <c r="AZ583" s="73">
        <f t="shared" ref="AZ583:AZ646" si="518">$P$39/($P$33*AA583)</f>
        <v>40.343357886267476</v>
      </c>
      <c r="BA583" s="73">
        <f t="shared" ref="BA583:BA646" si="519">($P$34+$P$35+$P$36+$P$37+$P$38+$P$39)/$P$27</f>
        <v>2829.0909090909095</v>
      </c>
      <c r="BC583" s="34">
        <f t="shared" ref="BC583:BC646" si="520">(1/$P$27)*(AU583*K583*$P$21/(AD583+AE583+AF583))/(BA583-((AU583*AG583/(AD583+AE583+AF583))+(AV583*AJ583/(AH583+AI583))+(AW583*AM583/(AK583+AL583))+(AX583*AO583/AN583)+(AY583*AQ583/AP583)+(AZ583*AT583/(AR583+AS583))))</f>
        <v>1.2732214176789028E-2</v>
      </c>
      <c r="BD583" s="34">
        <f t="shared" ref="BD583:BD646" si="521">((K583*$P$21/$P$28)+AG583*BC583*($P$27/$P$28))/(AD583+AE583+AF583)</f>
        <v>6.735485512423571E-2</v>
      </c>
      <c r="BE583" s="34">
        <f t="shared" ref="BE583:BE646" si="522">($P$27/$P$29)*BC583*AJ583/(AH583+AI583)</f>
        <v>4.1701374718254101E-2</v>
      </c>
      <c r="BF583" s="34">
        <f t="shared" ref="BF583:BF646" si="523">($P$27/$P$30)*BC583*AM583/(AK583+AL583)</f>
        <v>3.7149329682261638E-2</v>
      </c>
      <c r="BG583" s="34">
        <f t="shared" ref="BG583:BG646" si="524">($P$27/$P$31)*BC583*AO583/AN583</f>
        <v>0.9274035448246789</v>
      </c>
      <c r="BH583" s="34">
        <f t="shared" ref="BH583:BH646" si="525">($P$27/$P$32)*BC583*AQ583/AP583</f>
        <v>6.3420391741342202E-2</v>
      </c>
      <c r="BI583" s="34">
        <f t="shared" ref="BI583:BI646" si="526">($P$27/$P$33)*BC583*AT583/(AR583+AS583)</f>
        <v>0.17673809218551062</v>
      </c>
      <c r="BJ583" s="34">
        <f t="shared" ref="BJ583:BJ646" si="527">BI583/AB583</f>
        <v>8.4746894905794817E-2</v>
      </c>
      <c r="BL583" s="49">
        <f t="shared" ref="BL583:BL646" si="528">BD583/BD583</f>
        <v>1</v>
      </c>
      <c r="BM583" s="49">
        <f t="shared" ref="BM583:BM646" si="529">BE583/BD583</f>
        <v>0.61912945460778013</v>
      </c>
      <c r="BN583" s="49">
        <f t="shared" ref="BN583:BN646" si="530">BG583/BD583</f>
        <v>13.768919005379605</v>
      </c>
      <c r="BO583" s="49">
        <f t="shared" ref="BO583:BO646" si="531">BH583/BD583</f>
        <v>0.94158604638616761</v>
      </c>
      <c r="BP583" s="49">
        <f t="shared" ref="BP583:BP646" si="532">BJ583/BD583</f>
        <v>1.2582150870858466</v>
      </c>
      <c r="BU583" s="38">
        <f t="shared" ref="BU583:BU646" si="533">(0.01*60/5)/(BL583*$BS$7+BM583*$BS$8+BN583*$BS$9+BO583*$BS$10+BP583*$BS$11)</f>
        <v>4.0144508621996797E-2</v>
      </c>
      <c r="BV583" s="38">
        <f t="shared" ref="BV583:BY646" si="534">BM583*$BU583</f>
        <v>2.4854647728634202E-2</v>
      </c>
      <c r="BW583" s="38">
        <f t="shared" si="534"/>
        <v>0.55274648772703705</v>
      </c>
      <c r="BX583" s="38">
        <f t="shared" si="534"/>
        <v>3.7799509157501382E-2</v>
      </c>
      <c r="BY583" s="38">
        <f t="shared" si="534"/>
        <v>5.0510426411844223E-2</v>
      </c>
    </row>
    <row r="584" spans="1:77" x14ac:dyDescent="0.25">
      <c r="A584" s="23" t="s">
        <v>1416</v>
      </c>
      <c r="B584" s="24" t="s">
        <v>1417</v>
      </c>
      <c r="C584" s="24" t="s">
        <v>215</v>
      </c>
      <c r="D584" s="24" t="s">
        <v>90</v>
      </c>
      <c r="E584" s="25">
        <v>0.47599999999999998</v>
      </c>
      <c r="F584" s="26">
        <f t="shared" si="483"/>
        <v>1.4561915557982044</v>
      </c>
      <c r="G584" s="27">
        <v>4677.3514128719844</v>
      </c>
      <c r="H584" s="28">
        <f t="shared" si="484"/>
        <v>3.6700000000000004</v>
      </c>
      <c r="I584" s="27">
        <v>2.9087999999999998E-4</v>
      </c>
      <c r="J584" s="27">
        <f t="shared" si="485"/>
        <v>1.1734619924463225E-7</v>
      </c>
      <c r="K584" s="20">
        <f t="shared" si="482"/>
        <v>0.9999105700007892</v>
      </c>
      <c r="S584" s="31">
        <f t="shared" si="486"/>
        <v>5.3020749699940097</v>
      </c>
      <c r="T584" s="31">
        <f t="shared" si="487"/>
        <v>10.031333550244481</v>
      </c>
      <c r="U584" s="31">
        <f t="shared" si="488"/>
        <v>3.2890392270619242</v>
      </c>
      <c r="V584" s="31">
        <f t="shared" si="489"/>
        <v>214.5948579400808</v>
      </c>
      <c r="W584" s="31">
        <f t="shared" si="490"/>
        <v>2.9292119147995743</v>
      </c>
      <c r="X584" s="32">
        <f t="shared" si="491"/>
        <v>1856679.2070962638</v>
      </c>
      <c r="Y584" s="31">
        <f t="shared" si="492"/>
        <v>73.266937481951175</v>
      </c>
      <c r="Z584" s="31">
        <f t="shared" si="493"/>
        <v>5.0051894444178435</v>
      </c>
      <c r="AA584" s="31">
        <f t="shared" si="494"/>
        <v>14.165249184501185</v>
      </c>
      <c r="AB584" s="31">
        <f t="shared" si="495"/>
        <v>2.0865009879551679</v>
      </c>
      <c r="AD584" s="73">
        <f t="shared" si="496"/>
        <v>714.43727624324401</v>
      </c>
      <c r="AE584" s="73">
        <f t="shared" si="497"/>
        <v>9.2097473413645083</v>
      </c>
      <c r="AF584" s="73">
        <f t="shared" si="498"/>
        <v>4.9843821611117112E-2</v>
      </c>
      <c r="AG584" s="73">
        <f t="shared" si="499"/>
        <v>1147.878787878788</v>
      </c>
      <c r="AH584" s="73">
        <f t="shared" si="500"/>
        <v>2003.6246286690841</v>
      </c>
      <c r="AI584" s="73">
        <f t="shared" si="501"/>
        <v>6.9899158553875046E-2</v>
      </c>
      <c r="AJ584" s="73">
        <f t="shared" si="502"/>
        <v>399.39393939393943</v>
      </c>
      <c r="AK584" s="73">
        <f t="shared" si="503"/>
        <v>117.77911944742515</v>
      </c>
      <c r="AL584" s="73">
        <f t="shared" si="504"/>
        <v>1.6831125097196055E-5</v>
      </c>
      <c r="AM584" s="73">
        <f t="shared" si="505"/>
        <v>83.63636363636364</v>
      </c>
      <c r="AN584" s="73">
        <f t="shared" si="506"/>
        <v>0.21593499149988946</v>
      </c>
      <c r="AO584" s="73">
        <f t="shared" si="507"/>
        <v>64.242424242424249</v>
      </c>
      <c r="AP584" s="73">
        <f t="shared" si="508"/>
        <v>24.751638484789197</v>
      </c>
      <c r="AQ584" s="73">
        <f t="shared" si="509"/>
        <v>927.27272727272737</v>
      </c>
      <c r="AR584" s="73">
        <f t="shared" si="510"/>
        <v>40.121661534565277</v>
      </c>
      <c r="AS584" s="73">
        <f t="shared" si="511"/>
        <v>0.59908910046816544</v>
      </c>
      <c r="AT584" s="73">
        <f t="shared" si="512"/>
        <v>206.66666666666669</v>
      </c>
      <c r="AU584" s="73">
        <f t="shared" si="513"/>
        <v>714.43727624324401</v>
      </c>
      <c r="AV584" s="73">
        <f t="shared" si="514"/>
        <v>2003.6246286690841</v>
      </c>
      <c r="AW584" s="73">
        <f t="shared" si="515"/>
        <v>117.77911944742515</v>
      </c>
      <c r="AX584" s="73">
        <f t="shared" si="516"/>
        <v>0.21593499149988946</v>
      </c>
      <c r="AY584" s="73">
        <f t="shared" si="517"/>
        <v>24.751638484789197</v>
      </c>
      <c r="AZ584" s="73">
        <f t="shared" si="518"/>
        <v>40.121661534565277</v>
      </c>
      <c r="BA584" s="73">
        <f t="shared" si="519"/>
        <v>2829.0909090909095</v>
      </c>
      <c r="BC584" s="34">
        <f t="shared" si="520"/>
        <v>3.5406774792537392E-2</v>
      </c>
      <c r="BD584" s="34">
        <f t="shared" si="521"/>
        <v>0.18822891357725199</v>
      </c>
      <c r="BE584" s="34">
        <f t="shared" si="522"/>
        <v>0.11645020867317203</v>
      </c>
      <c r="BF584" s="34">
        <f t="shared" si="523"/>
        <v>0.10371393176577434</v>
      </c>
      <c r="BG584" s="34">
        <f t="shared" si="524"/>
        <v>2.5941459551623618</v>
      </c>
      <c r="BH584" s="34">
        <f t="shared" si="525"/>
        <v>0.17721761545248796</v>
      </c>
      <c r="BI584" s="34">
        <f t="shared" si="526"/>
        <v>0.49416697940516474</v>
      </c>
      <c r="BJ584" s="34">
        <f t="shared" si="527"/>
        <v>0.23684004093832844</v>
      </c>
      <c r="BL584" s="49">
        <f t="shared" si="528"/>
        <v>1</v>
      </c>
      <c r="BM584" s="49">
        <f t="shared" si="529"/>
        <v>0.61866270415134228</v>
      </c>
      <c r="BN584" s="49">
        <f t="shared" si="530"/>
        <v>13.781867545538827</v>
      </c>
      <c r="BO584" s="49">
        <f t="shared" si="531"/>
        <v>0.9415004957766766</v>
      </c>
      <c r="BP584" s="49">
        <f t="shared" si="532"/>
        <v>1.258255368090013</v>
      </c>
      <c r="BU584" s="38">
        <f t="shared" si="533"/>
        <v>4.0135662373751962E-2</v>
      </c>
      <c r="BV584" s="38">
        <f t="shared" si="534"/>
        <v>2.4830437417050669E-2</v>
      </c>
      <c r="BW584" s="38">
        <f t="shared" si="534"/>
        <v>0.55314438268751598</v>
      </c>
      <c r="BX584" s="38">
        <f t="shared" si="534"/>
        <v>3.7787746023212776E-2</v>
      </c>
      <c r="BY584" s="38">
        <f t="shared" si="534"/>
        <v>5.0500912633621761E-2</v>
      </c>
    </row>
    <row r="585" spans="1:77" x14ac:dyDescent="0.25">
      <c r="A585" s="23" t="s">
        <v>1418</v>
      </c>
      <c r="B585" s="24" t="s">
        <v>1419</v>
      </c>
      <c r="C585" s="24" t="s">
        <v>77</v>
      </c>
      <c r="D585" s="24" t="s">
        <v>66</v>
      </c>
      <c r="E585" s="25">
        <v>4.8899999999999997</v>
      </c>
      <c r="F585" s="26">
        <f t="shared" si="483"/>
        <v>0.14174788968506039</v>
      </c>
      <c r="G585" s="27">
        <v>7943.2823472428154</v>
      </c>
      <c r="H585" s="28">
        <f t="shared" si="484"/>
        <v>3.9</v>
      </c>
      <c r="I585" s="27">
        <v>7.6860999999999999E-2</v>
      </c>
      <c r="J585" s="27">
        <f t="shared" si="485"/>
        <v>3.1007103342071232E-5</v>
      </c>
      <c r="K585" s="20">
        <f t="shared" si="482"/>
        <v>0.99987458170037369</v>
      </c>
      <c r="S585" s="31">
        <f t="shared" si="486"/>
        <v>5.3263104209818408</v>
      </c>
      <c r="T585" s="31">
        <f t="shared" si="487"/>
        <v>10.136097355859025</v>
      </c>
      <c r="U585" s="31">
        <f t="shared" si="488"/>
        <v>3.3017449568246917</v>
      </c>
      <c r="V585" s="31">
        <f t="shared" si="489"/>
        <v>363.85224063951426</v>
      </c>
      <c r="W585" s="31">
        <f t="shared" si="490"/>
        <v>2.9399163655358937</v>
      </c>
      <c r="X585" s="32">
        <f t="shared" si="491"/>
        <v>11911.327371816204</v>
      </c>
      <c r="Y585" s="31">
        <f t="shared" si="492"/>
        <v>73.666307623657715</v>
      </c>
      <c r="Z585" s="31">
        <f t="shared" si="493"/>
        <v>5.0276811459710986</v>
      </c>
      <c r="AA585" s="31">
        <f t="shared" si="494"/>
        <v>14.237918186893573</v>
      </c>
      <c r="AB585" s="31">
        <f t="shared" si="495"/>
        <v>2.0874434412654548</v>
      </c>
      <c r="AD585" s="73">
        <f t="shared" si="496"/>
        <v>711.1864875689555</v>
      </c>
      <c r="AE585" s="73">
        <f t="shared" si="497"/>
        <v>0.8964907432493876</v>
      </c>
      <c r="AF585" s="73">
        <f t="shared" si="498"/>
        <v>4.9328650115123669E-2</v>
      </c>
      <c r="AG585" s="73">
        <f t="shared" si="499"/>
        <v>1147.878787878788</v>
      </c>
      <c r="AH585" s="73">
        <f t="shared" si="500"/>
        <v>1995.9143077900367</v>
      </c>
      <c r="AI585" s="73">
        <f t="shared" si="501"/>
        <v>4.1225525981743817E-2</v>
      </c>
      <c r="AJ585" s="73">
        <f t="shared" si="502"/>
        <v>399.39393939393943</v>
      </c>
      <c r="AK585" s="73">
        <f t="shared" si="503"/>
        <v>117.35027705018156</v>
      </c>
      <c r="AL585" s="73">
        <f t="shared" si="504"/>
        <v>2.6235531124718884E-3</v>
      </c>
      <c r="AM585" s="73">
        <f t="shared" si="505"/>
        <v>83.63636363636364</v>
      </c>
      <c r="AN585" s="73">
        <f t="shared" si="506"/>
        <v>0.21476433437132425</v>
      </c>
      <c r="AO585" s="73">
        <f t="shared" si="507"/>
        <v>64.242424242424249</v>
      </c>
      <c r="AP585" s="73">
        <f t="shared" si="508"/>
        <v>24.640910208752828</v>
      </c>
      <c r="AQ585" s="73">
        <f t="shared" si="509"/>
        <v>927.27272727272737</v>
      </c>
      <c r="AR585" s="73">
        <f t="shared" si="510"/>
        <v>39.916884327689218</v>
      </c>
      <c r="AS585" s="73">
        <f t="shared" si="511"/>
        <v>0.59881861960399851</v>
      </c>
      <c r="AT585" s="73">
        <f t="shared" si="512"/>
        <v>206.66666666666669</v>
      </c>
      <c r="AU585" s="73">
        <f t="shared" si="513"/>
        <v>711.1864875689555</v>
      </c>
      <c r="AV585" s="73">
        <f t="shared" si="514"/>
        <v>1995.9143077900367</v>
      </c>
      <c r="AW585" s="73">
        <f t="shared" si="515"/>
        <v>117.35027705018156</v>
      </c>
      <c r="AX585" s="73">
        <f t="shared" si="516"/>
        <v>0.21476433437132425</v>
      </c>
      <c r="AY585" s="73">
        <f t="shared" si="517"/>
        <v>24.640910208752828</v>
      </c>
      <c r="AZ585" s="73">
        <f t="shared" si="518"/>
        <v>39.916884327689218</v>
      </c>
      <c r="BA585" s="73">
        <f t="shared" si="519"/>
        <v>2829.0909090909095</v>
      </c>
      <c r="BC585" s="34">
        <f t="shared" si="520"/>
        <v>0.13846420830111283</v>
      </c>
      <c r="BD585" s="34">
        <f t="shared" si="521"/>
        <v>0.73947236000633998</v>
      </c>
      <c r="BE585" s="34">
        <f t="shared" si="522"/>
        <v>0.45716405875454008</v>
      </c>
      <c r="BF585" s="34">
        <f t="shared" si="523"/>
        <v>0.40706409145666267</v>
      </c>
      <c r="BG585" s="34">
        <f t="shared" si="524"/>
        <v>10.200146963576</v>
      </c>
      <c r="BH585" s="34">
        <f t="shared" si="525"/>
        <v>0.69615388946731993</v>
      </c>
      <c r="BI585" s="34">
        <f t="shared" si="526"/>
        <v>1.9423043246591352</v>
      </c>
      <c r="BJ585" s="34">
        <f t="shared" si="527"/>
        <v>0.93047039563460787</v>
      </c>
      <c r="BL585" s="49">
        <f t="shared" si="528"/>
        <v>1</v>
      </c>
      <c r="BM585" s="49">
        <f t="shared" si="529"/>
        <v>0.61823008334026242</v>
      </c>
      <c r="BN585" s="49">
        <f t="shared" si="530"/>
        <v>13.793817747952806</v>
      </c>
      <c r="BO585" s="49">
        <f t="shared" si="531"/>
        <v>0.94141975700261649</v>
      </c>
      <c r="BP585" s="49">
        <f t="shared" si="532"/>
        <v>1.2582896210300956</v>
      </c>
      <c r="BU585" s="38">
        <f t="shared" si="533"/>
        <v>4.0127568882625225E-2</v>
      </c>
      <c r="BV585" s="38">
        <f t="shared" si="534"/>
        <v>2.4808070254547513E-2</v>
      </c>
      <c r="BW585" s="38">
        <f t="shared" si="534"/>
        <v>0.55351237183535462</v>
      </c>
      <c r="BX585" s="38">
        <f t="shared" si="534"/>
        <v>3.7776886146586794E-2</v>
      </c>
      <c r="BY585" s="38">
        <f t="shared" si="534"/>
        <v>5.0492103442177548E-2</v>
      </c>
    </row>
    <row r="586" spans="1:77" x14ac:dyDescent="0.25">
      <c r="A586" s="23" t="s">
        <v>1420</v>
      </c>
      <c r="B586" s="24" t="s">
        <v>1421</v>
      </c>
      <c r="C586" s="24" t="s">
        <v>178</v>
      </c>
      <c r="D586" s="24" t="s">
        <v>90</v>
      </c>
      <c r="E586" s="25">
        <v>2.2400000000000002</v>
      </c>
      <c r="F586" s="26">
        <f t="shared" si="483"/>
        <v>0.30944070560711839</v>
      </c>
      <c r="G586" s="27">
        <v>602.55958607435775</v>
      </c>
      <c r="H586" s="28">
        <f t="shared" si="484"/>
        <v>2.78</v>
      </c>
      <c r="I586" s="27">
        <v>8.4637999999999998E-4</v>
      </c>
      <c r="J586" s="27">
        <f t="shared" si="485"/>
        <v>3.4144484363542306E-7</v>
      </c>
      <c r="K586" s="20">
        <f t="shared" si="482"/>
        <v>0.99995158728459843</v>
      </c>
      <c r="S586" s="31">
        <f t="shared" si="486"/>
        <v>4.9381866114402175</v>
      </c>
      <c r="T586" s="31">
        <f t="shared" si="487"/>
        <v>8.5929951028668583</v>
      </c>
      <c r="U586" s="31">
        <f t="shared" si="488"/>
        <v>3.0982663320197426</v>
      </c>
      <c r="V586" s="31">
        <f t="shared" si="489"/>
        <v>28.37145783317597</v>
      </c>
      <c r="W586" s="31">
        <f t="shared" si="490"/>
        <v>2.7684876514213115</v>
      </c>
      <c r="X586" s="32">
        <f t="shared" si="491"/>
        <v>84642.754472786008</v>
      </c>
      <c r="Y586" s="31">
        <f t="shared" si="492"/>
        <v>67.270509134323106</v>
      </c>
      <c r="Z586" s="31">
        <f t="shared" si="493"/>
        <v>4.6674829844305705</v>
      </c>
      <c r="AA586" s="31">
        <f t="shared" si="494"/>
        <v>13.074144916972406</v>
      </c>
      <c r="AB586" s="31">
        <f t="shared" si="495"/>
        <v>2.071210560257037</v>
      </c>
      <c r="AD586" s="73">
        <f t="shared" si="496"/>
        <v>767.08320240964599</v>
      </c>
      <c r="AE586" s="73">
        <f t="shared" si="497"/>
        <v>1.9570713100399577</v>
      </c>
      <c r="AF586" s="73">
        <f t="shared" si="498"/>
        <v>5.8186929471562981E-2</v>
      </c>
      <c r="AG586" s="73">
        <f t="shared" si="499"/>
        <v>1147.878787878788</v>
      </c>
      <c r="AH586" s="73">
        <f t="shared" si="500"/>
        <v>2126.9959692922898</v>
      </c>
      <c r="AI586" s="73">
        <f t="shared" si="501"/>
        <v>0.52870036105299645</v>
      </c>
      <c r="AJ586" s="73">
        <f t="shared" si="502"/>
        <v>399.39393939393943</v>
      </c>
      <c r="AK586" s="73">
        <f t="shared" si="503"/>
        <v>124.6167740075997</v>
      </c>
      <c r="AL586" s="73">
        <f t="shared" si="504"/>
        <v>3.6919876006690411E-4</v>
      </c>
      <c r="AM586" s="73">
        <f t="shared" si="505"/>
        <v>83.63636363636364</v>
      </c>
      <c r="AN586" s="73">
        <f t="shared" si="506"/>
        <v>0.23518322851990783</v>
      </c>
      <c r="AO586" s="73">
        <f t="shared" si="507"/>
        <v>64.242424242424249</v>
      </c>
      <c r="AP586" s="73">
        <f t="shared" si="508"/>
        <v>26.542494121427943</v>
      </c>
      <c r="AQ586" s="73">
        <f t="shared" si="509"/>
        <v>927.27272727272737</v>
      </c>
      <c r="AR586" s="73">
        <f t="shared" si="510"/>
        <v>43.470019411789032</v>
      </c>
      <c r="AS586" s="73">
        <f t="shared" si="511"/>
        <v>0.60351179353048257</v>
      </c>
      <c r="AT586" s="73">
        <f t="shared" si="512"/>
        <v>206.66666666666669</v>
      </c>
      <c r="AU586" s="73">
        <f t="shared" si="513"/>
        <v>767.08320240964599</v>
      </c>
      <c r="AV586" s="73">
        <f t="shared" si="514"/>
        <v>2126.9959692922898</v>
      </c>
      <c r="AW586" s="73">
        <f t="shared" si="515"/>
        <v>124.6167740075997</v>
      </c>
      <c r="AX586" s="73">
        <f t="shared" si="516"/>
        <v>0.23518322851990783</v>
      </c>
      <c r="AY586" s="73">
        <f t="shared" si="517"/>
        <v>26.542494121427943</v>
      </c>
      <c r="AZ586" s="73">
        <f t="shared" si="518"/>
        <v>43.470019411789032</v>
      </c>
      <c r="BA586" s="73">
        <f t="shared" si="519"/>
        <v>2829.0909090909095</v>
      </c>
      <c r="BC586" s="34">
        <f t="shared" si="520"/>
        <v>0.10689610750773754</v>
      </c>
      <c r="BD586" s="34">
        <f t="shared" si="521"/>
        <v>0.52922008611102955</v>
      </c>
      <c r="BE586" s="34">
        <f t="shared" si="522"/>
        <v>0.33111030791984758</v>
      </c>
      <c r="BF586" s="34">
        <f t="shared" si="523"/>
        <v>0.29593967684766614</v>
      </c>
      <c r="BG586" s="34">
        <f t="shared" si="524"/>
        <v>7.1909555765228435</v>
      </c>
      <c r="BH586" s="34">
        <f t="shared" si="525"/>
        <v>0.49893576289422586</v>
      </c>
      <c r="BI586" s="34">
        <f t="shared" si="526"/>
        <v>1.3784377933597076</v>
      </c>
      <c r="BJ586" s="34">
        <f t="shared" si="527"/>
        <v>0.66552277195257425</v>
      </c>
      <c r="BL586" s="49">
        <f t="shared" si="528"/>
        <v>1</v>
      </c>
      <c r="BM586" s="49">
        <f t="shared" si="529"/>
        <v>0.62565710676820596</v>
      </c>
      <c r="BN586" s="49">
        <f t="shared" si="530"/>
        <v>13.587835694910099</v>
      </c>
      <c r="BO586" s="49">
        <f t="shared" si="531"/>
        <v>0.9427755597121269</v>
      </c>
      <c r="BP586" s="49">
        <f t="shared" si="532"/>
        <v>1.2575538786578644</v>
      </c>
      <c r="BU586" s="38">
        <f t="shared" si="533"/>
        <v>4.027064388283158E-2</v>
      </c>
      <c r="BV586" s="38">
        <f t="shared" si="534"/>
        <v>2.5195614539425159E-2</v>
      </c>
      <c r="BW586" s="38">
        <f t="shared" si="534"/>
        <v>0.547190892408152</v>
      </c>
      <c r="BX586" s="38">
        <f t="shared" si="534"/>
        <v>3.7966178826604281E-2</v>
      </c>
      <c r="BY586" s="38">
        <f t="shared" si="534"/>
        <v>5.0642504410904454E-2</v>
      </c>
    </row>
    <row r="587" spans="1:77" x14ac:dyDescent="0.25">
      <c r="A587" s="23" t="s">
        <v>1422</v>
      </c>
      <c r="B587" s="24" t="s">
        <v>1423</v>
      </c>
      <c r="C587" s="24" t="s">
        <v>65</v>
      </c>
      <c r="D587" s="24" t="s">
        <v>66</v>
      </c>
      <c r="E587" s="25">
        <v>4.3999999999999997E-2</v>
      </c>
      <c r="F587" s="26">
        <f t="shared" si="483"/>
        <v>15.753345012726029</v>
      </c>
      <c r="G587" s="27">
        <v>1698.2436524617447</v>
      </c>
      <c r="H587" s="28">
        <f t="shared" si="484"/>
        <v>3.23</v>
      </c>
      <c r="I587" s="27">
        <v>4.7571000000000002E-5</v>
      </c>
      <c r="J587" s="27">
        <f t="shared" si="485"/>
        <v>1.9190993001465904E-8</v>
      </c>
      <c r="K587" s="20">
        <f t="shared" si="482"/>
        <v>0.9999425420120307</v>
      </c>
      <c r="S587" s="31">
        <f t="shared" si="486"/>
        <v>5.2015675953931533</v>
      </c>
      <c r="T587" s="31">
        <f t="shared" si="487"/>
        <v>9.6095565535604397</v>
      </c>
      <c r="U587" s="31">
        <f t="shared" si="488"/>
        <v>3.2363470142582544</v>
      </c>
      <c r="V587" s="31">
        <f t="shared" si="489"/>
        <v>78.445675353626612</v>
      </c>
      <c r="W587" s="31">
        <f t="shared" si="490"/>
        <v>2.884819250491744</v>
      </c>
      <c r="X587" s="32">
        <f t="shared" si="491"/>
        <v>4153745.9969961322</v>
      </c>
      <c r="Y587" s="31">
        <f t="shared" si="492"/>
        <v>71.610700737809339</v>
      </c>
      <c r="Z587" s="31">
        <f t="shared" si="493"/>
        <v>4.9119136116487869</v>
      </c>
      <c r="AA587" s="31">
        <f t="shared" si="494"/>
        <v>13.863881958077817</v>
      </c>
      <c r="AB587" s="31">
        <f t="shared" si="495"/>
        <v>2.0824965839346894</v>
      </c>
      <c r="AD587" s="73">
        <f t="shared" si="496"/>
        <v>728.24200215237022</v>
      </c>
      <c r="AE587" s="73">
        <f t="shared" si="497"/>
        <v>99.632721238397863</v>
      </c>
      <c r="AF587" s="73">
        <f t="shared" si="498"/>
        <v>5.2031537273667938E-2</v>
      </c>
      <c r="AG587" s="73">
        <f t="shared" si="499"/>
        <v>1147.878787878788</v>
      </c>
      <c r="AH587" s="73">
        <f t="shared" si="500"/>
        <v>2036.2464133069416</v>
      </c>
      <c r="AI587" s="73">
        <f t="shared" si="501"/>
        <v>0.1912151298638356</v>
      </c>
      <c r="AJ587" s="73">
        <f t="shared" si="502"/>
        <v>399.39393939393943</v>
      </c>
      <c r="AK587" s="73">
        <f t="shared" si="503"/>
        <v>119.59154804627416</v>
      </c>
      <c r="AL587" s="73">
        <f t="shared" si="504"/>
        <v>7.5233295494233606E-6</v>
      </c>
      <c r="AM587" s="73">
        <f t="shared" si="505"/>
        <v>83.63636363636364</v>
      </c>
      <c r="AN587" s="73">
        <f t="shared" si="506"/>
        <v>0.22092920973240626</v>
      </c>
      <c r="AO587" s="73">
        <f t="shared" si="507"/>
        <v>64.242424242424249</v>
      </c>
      <c r="AP587" s="73">
        <f t="shared" si="508"/>
        <v>25.221665011027792</v>
      </c>
      <c r="AQ587" s="73">
        <f t="shared" si="509"/>
        <v>927.27272727272737</v>
      </c>
      <c r="AR587" s="73">
        <f t="shared" si="510"/>
        <v>40.993809313429189</v>
      </c>
      <c r="AS587" s="73">
        <f t="shared" si="511"/>
        <v>0.60024108065437387</v>
      </c>
      <c r="AT587" s="73">
        <f t="shared" si="512"/>
        <v>206.66666666666669</v>
      </c>
      <c r="AU587" s="73">
        <f t="shared" si="513"/>
        <v>728.24200215237022</v>
      </c>
      <c r="AV587" s="73">
        <f t="shared" si="514"/>
        <v>2036.2464133069416</v>
      </c>
      <c r="AW587" s="73">
        <f t="shared" si="515"/>
        <v>119.59154804627416</v>
      </c>
      <c r="AX587" s="73">
        <f t="shared" si="516"/>
        <v>0.22092920973240626</v>
      </c>
      <c r="AY587" s="73">
        <f t="shared" si="517"/>
        <v>25.221665011027792</v>
      </c>
      <c r="AZ587" s="73">
        <f t="shared" si="518"/>
        <v>40.993809313429189</v>
      </c>
      <c r="BA587" s="73">
        <f t="shared" si="519"/>
        <v>2829.0909090909095</v>
      </c>
      <c r="BC587" s="34">
        <f t="shared" si="520"/>
        <v>3.9631821186331493E-3</v>
      </c>
      <c r="BD587" s="34">
        <f t="shared" si="521"/>
        <v>2.0668994088849004E-2</v>
      </c>
      <c r="BE587" s="34">
        <f t="shared" si="522"/>
        <v>1.282502827343672E-2</v>
      </c>
      <c r="BF587" s="34">
        <f t="shared" si="523"/>
        <v>1.1433063349800252E-2</v>
      </c>
      <c r="BG587" s="34">
        <f t="shared" si="524"/>
        <v>0.2838062486668757</v>
      </c>
      <c r="BH587" s="34">
        <f t="shared" si="525"/>
        <v>1.9466808193957245E-2</v>
      </c>
      <c r="BI587" s="34">
        <f t="shared" si="526"/>
        <v>5.4152180005297784E-2</v>
      </c>
      <c r="BJ587" s="34">
        <f t="shared" si="527"/>
        <v>2.6003490436936096E-2</v>
      </c>
      <c r="BL587" s="49">
        <f t="shared" si="528"/>
        <v>1</v>
      </c>
      <c r="BM587" s="49">
        <f t="shared" si="529"/>
        <v>0.6204960056743094</v>
      </c>
      <c r="BN587" s="49">
        <f t="shared" si="530"/>
        <v>13.731014070974561</v>
      </c>
      <c r="BO587" s="49">
        <f t="shared" si="531"/>
        <v>0.94183626500041706</v>
      </c>
      <c r="BP587" s="49">
        <f t="shared" si="532"/>
        <v>1.2580917254683948</v>
      </c>
      <c r="BU587" s="38">
        <f t="shared" si="533"/>
        <v>4.0170537703881508E-2</v>
      </c>
      <c r="BV587" s="38">
        <f t="shared" si="534"/>
        <v>2.4925658191047719E-2</v>
      </c>
      <c r="BW587" s="38">
        <f t="shared" si="534"/>
        <v>0.55158221845061117</v>
      </c>
      <c r="BX587" s="38">
        <f t="shared" si="534"/>
        <v>3.7834069194082186E-2</v>
      </c>
      <c r="BY587" s="38">
        <f t="shared" si="534"/>
        <v>5.0538221092869498E-2</v>
      </c>
    </row>
    <row r="588" spans="1:77" x14ac:dyDescent="0.25">
      <c r="A588" s="23" t="s">
        <v>1424</v>
      </c>
      <c r="B588" s="24" t="s">
        <v>1425</v>
      </c>
      <c r="C588" s="24" t="s">
        <v>65</v>
      </c>
      <c r="D588" s="24" t="s">
        <v>66</v>
      </c>
      <c r="E588" s="25">
        <v>0.69599999999999995</v>
      </c>
      <c r="F588" s="26">
        <f t="shared" si="483"/>
        <v>0.99590112149417431</v>
      </c>
      <c r="G588" s="27">
        <v>23988.329190194923</v>
      </c>
      <c r="H588" s="28">
        <f t="shared" si="484"/>
        <v>4.3800000000000008</v>
      </c>
      <c r="I588" s="27">
        <v>2.7945813326346879E-4</v>
      </c>
      <c r="J588" s="27">
        <f t="shared" si="485"/>
        <v>1.12738413732357E-7</v>
      </c>
      <c r="K588" s="20">
        <f t="shared" si="482"/>
        <v>0.99969680294333441</v>
      </c>
      <c r="S588" s="31">
        <f t="shared" si="486"/>
        <v>5.3497762057532512</v>
      </c>
      <c r="T588" s="31">
        <f t="shared" si="487"/>
        <v>10.238707896180685</v>
      </c>
      <c r="U588" s="31">
        <f t="shared" si="488"/>
        <v>3.3140471797181918</v>
      </c>
      <c r="V588" s="31">
        <f t="shared" si="489"/>
        <v>1097.1321982361055</v>
      </c>
      <c r="W588" s="31">
        <f t="shared" si="490"/>
        <v>2.9502808657550461</v>
      </c>
      <c r="X588" s="32">
        <f t="shared" si="491"/>
        <v>9876352.1800884493</v>
      </c>
      <c r="Y588" s="31">
        <f t="shared" si="492"/>
        <v>74.052994621730022</v>
      </c>
      <c r="Z588" s="31">
        <f t="shared" si="493"/>
        <v>5.0494585590696399</v>
      </c>
      <c r="AA588" s="31">
        <f t="shared" si="494"/>
        <v>14.308279376811146</v>
      </c>
      <c r="AB588" s="31">
        <f t="shared" si="495"/>
        <v>2.0883476419475833</v>
      </c>
      <c r="AD588" s="73">
        <f t="shared" si="496"/>
        <v>708.06700211614702</v>
      </c>
      <c r="AE588" s="73">
        <f t="shared" si="497"/>
        <v>6.2986203081745771</v>
      </c>
      <c r="AF588" s="73">
        <f t="shared" si="498"/>
        <v>4.8834287008667716E-2</v>
      </c>
      <c r="AG588" s="73">
        <f t="shared" si="499"/>
        <v>1147.878787878788</v>
      </c>
      <c r="AH588" s="73">
        <f t="shared" si="500"/>
        <v>1988.5051849383678</v>
      </c>
      <c r="AI588" s="73">
        <f t="shared" si="501"/>
        <v>1.367200782559839E-2</v>
      </c>
      <c r="AJ588" s="73">
        <f t="shared" si="502"/>
        <v>399.39393939393943</v>
      </c>
      <c r="AK588" s="73">
        <f t="shared" si="503"/>
        <v>116.9380190220318</v>
      </c>
      <c r="AL588" s="73">
        <f t="shared" si="504"/>
        <v>3.164123699740336E-6</v>
      </c>
      <c r="AM588" s="73">
        <f t="shared" si="505"/>
        <v>83.63636363636364</v>
      </c>
      <c r="AN588" s="73">
        <f t="shared" si="506"/>
        <v>0.21364288646533133</v>
      </c>
      <c r="AO588" s="73">
        <f t="shared" si="507"/>
        <v>64.242424242424249</v>
      </c>
      <c r="AP588" s="73">
        <f t="shared" si="508"/>
        <v>24.53463836307618</v>
      </c>
      <c r="AQ588" s="73">
        <f t="shared" si="509"/>
        <v>927.27272727272737</v>
      </c>
      <c r="AR588" s="73">
        <f t="shared" si="510"/>
        <v>39.720592418289534</v>
      </c>
      <c r="AS588" s="73">
        <f t="shared" si="511"/>
        <v>0.59855934658190135</v>
      </c>
      <c r="AT588" s="73">
        <f t="shared" si="512"/>
        <v>206.66666666666669</v>
      </c>
      <c r="AU588" s="73">
        <f t="shared" si="513"/>
        <v>708.06700211614702</v>
      </c>
      <c r="AV588" s="73">
        <f t="shared" si="514"/>
        <v>1988.5051849383678</v>
      </c>
      <c r="AW588" s="73">
        <f t="shared" si="515"/>
        <v>116.9380190220318</v>
      </c>
      <c r="AX588" s="73">
        <f t="shared" si="516"/>
        <v>0.21364288646533133</v>
      </c>
      <c r="AY588" s="73">
        <f t="shared" si="517"/>
        <v>24.53463836307618</v>
      </c>
      <c r="AZ588" s="73">
        <f t="shared" si="518"/>
        <v>39.720592418289534</v>
      </c>
      <c r="BA588" s="73">
        <f t="shared" si="519"/>
        <v>2829.0909090909095</v>
      </c>
      <c r="BC588" s="34">
        <f t="shared" si="520"/>
        <v>4.7516226441994359E-2</v>
      </c>
      <c r="BD588" s="34">
        <f t="shared" si="521"/>
        <v>0.25488122103054267</v>
      </c>
      <c r="BE588" s="34">
        <f t="shared" si="522"/>
        <v>0.15746993354321293</v>
      </c>
      <c r="BF588" s="34">
        <f t="shared" si="523"/>
        <v>0.14018620989152372</v>
      </c>
      <c r="BG588" s="34">
        <f t="shared" si="524"/>
        <v>3.5187188611539146</v>
      </c>
      <c r="BH588" s="34">
        <f t="shared" si="525"/>
        <v>0.23993121630221956</v>
      </c>
      <c r="BI588" s="34">
        <f t="shared" si="526"/>
        <v>0.66978232872271448</v>
      </c>
      <c r="BJ588" s="34">
        <f t="shared" si="527"/>
        <v>0.32072357842589783</v>
      </c>
      <c r="BL588" s="49">
        <f t="shared" si="528"/>
        <v>1</v>
      </c>
      <c r="BM588" s="49">
        <f t="shared" si="529"/>
        <v>0.6178169302019435</v>
      </c>
      <c r="BN588" s="49">
        <f t="shared" si="530"/>
        <v>13.805328014857018</v>
      </c>
      <c r="BO588" s="49">
        <f t="shared" si="531"/>
        <v>0.94134520908258035</v>
      </c>
      <c r="BP588" s="49">
        <f t="shared" si="532"/>
        <v>1.2583256511764167</v>
      </c>
      <c r="BU588" s="38">
        <f t="shared" si="533"/>
        <v>4.0119699976825206E-2</v>
      </c>
      <c r="BV588" s="38">
        <f t="shared" si="534"/>
        <v>2.4786629880305132E-2</v>
      </c>
      <c r="BW588" s="38">
        <f t="shared" si="534"/>
        <v>0.55386561803772349</v>
      </c>
      <c r="BX588" s="38">
        <f t="shared" si="534"/>
        <v>3.7766487363014918E-2</v>
      </c>
      <c r="BY588" s="38">
        <f t="shared" si="534"/>
        <v>5.048364759834105E-2</v>
      </c>
    </row>
    <row r="589" spans="1:77" x14ac:dyDescent="0.25">
      <c r="A589" s="23" t="s">
        <v>1426</v>
      </c>
      <c r="B589" s="24" t="s">
        <v>1427</v>
      </c>
      <c r="C589" s="24" t="s">
        <v>65</v>
      </c>
      <c r="D589" s="24" t="s">
        <v>66</v>
      </c>
      <c r="E589" s="25">
        <v>0.26900000000000002</v>
      </c>
      <c r="F589" s="26">
        <f t="shared" si="483"/>
        <v>2.5767553180667111</v>
      </c>
      <c r="G589" s="27">
        <v>10964.781961431856</v>
      </c>
      <c r="H589" s="28">
        <f t="shared" si="484"/>
        <v>4.04</v>
      </c>
      <c r="I589" s="27">
        <v>1.6867E-3</v>
      </c>
      <c r="J589" s="27">
        <f t="shared" si="485"/>
        <v>6.8044497478658292E-7</v>
      </c>
      <c r="K589" s="20">
        <f t="shared" si="482"/>
        <v>0.99984115351128955</v>
      </c>
      <c r="S589" s="31">
        <f t="shared" si="486"/>
        <v>5.3359481291798225</v>
      </c>
      <c r="T589" s="31">
        <f t="shared" si="487"/>
        <v>10.178099962100644</v>
      </c>
      <c r="U589" s="31">
        <f t="shared" si="488"/>
        <v>3.3067976424940215</v>
      </c>
      <c r="V589" s="31">
        <f t="shared" si="489"/>
        <v>501.93878726395593</v>
      </c>
      <c r="W589" s="31">
        <f t="shared" si="490"/>
        <v>2.9441732028717498</v>
      </c>
      <c r="X589" s="32">
        <f t="shared" si="491"/>
        <v>748718.10229095537</v>
      </c>
      <c r="Y589" s="31">
        <f t="shared" si="492"/>
        <v>73.825125088646772</v>
      </c>
      <c r="Z589" s="31">
        <f t="shared" si="493"/>
        <v>5.0366254175901899</v>
      </c>
      <c r="AA589" s="31">
        <f t="shared" si="494"/>
        <v>14.266816458291446</v>
      </c>
      <c r="AB589" s="31">
        <f t="shared" si="495"/>
        <v>2.0878157928786507</v>
      </c>
      <c r="AD589" s="73">
        <f t="shared" si="496"/>
        <v>709.90195337266994</v>
      </c>
      <c r="AE589" s="73">
        <f t="shared" si="497"/>
        <v>16.296801986949834</v>
      </c>
      <c r="AF589" s="73">
        <f t="shared" si="498"/>
        <v>4.9125082467435868E-2</v>
      </c>
      <c r="AG589" s="73">
        <f t="shared" si="499"/>
        <v>1147.878787878788</v>
      </c>
      <c r="AH589" s="73">
        <f t="shared" si="500"/>
        <v>1992.8646117667342</v>
      </c>
      <c r="AI589" s="73">
        <f t="shared" si="501"/>
        <v>2.9884122089397145E-2</v>
      </c>
      <c r="AJ589" s="73">
        <f t="shared" si="502"/>
        <v>399.39393939393943</v>
      </c>
      <c r="AK589" s="73">
        <f t="shared" si="503"/>
        <v>117.18060597232751</v>
      </c>
      <c r="AL589" s="73">
        <f t="shared" si="504"/>
        <v>4.1738005137554566E-5</v>
      </c>
      <c r="AM589" s="73">
        <f t="shared" si="505"/>
        <v>83.63636363636364</v>
      </c>
      <c r="AN589" s="73">
        <f t="shared" si="506"/>
        <v>0.21430231920895293</v>
      </c>
      <c r="AO589" s="73">
        <f t="shared" si="507"/>
        <v>64.242424242424249</v>
      </c>
      <c r="AP589" s="73">
        <f t="shared" si="508"/>
        <v>24.597151744389169</v>
      </c>
      <c r="AQ589" s="73">
        <f t="shared" si="509"/>
        <v>927.27272727272737</v>
      </c>
      <c r="AR589" s="73">
        <f t="shared" si="510"/>
        <v>39.836030343197905</v>
      </c>
      <c r="AS589" s="73">
        <f t="shared" si="511"/>
        <v>0.59871182326699313</v>
      </c>
      <c r="AT589" s="73">
        <f t="shared" si="512"/>
        <v>206.66666666666669</v>
      </c>
      <c r="AU589" s="73">
        <f t="shared" si="513"/>
        <v>709.90195337266994</v>
      </c>
      <c r="AV589" s="73">
        <f t="shared" si="514"/>
        <v>1992.8646117667342</v>
      </c>
      <c r="AW589" s="73">
        <f t="shared" si="515"/>
        <v>117.18060597232751</v>
      </c>
      <c r="AX589" s="73">
        <f t="shared" si="516"/>
        <v>0.21430231920895293</v>
      </c>
      <c r="AY589" s="73">
        <f t="shared" si="517"/>
        <v>24.597151744389169</v>
      </c>
      <c r="AZ589" s="73">
        <f t="shared" si="518"/>
        <v>39.836030343197905</v>
      </c>
      <c r="BA589" s="73">
        <f t="shared" si="519"/>
        <v>2829.0909090909095</v>
      </c>
      <c r="BC589" s="34">
        <f t="shared" si="520"/>
        <v>2.1519118187340567E-2</v>
      </c>
      <c r="BD589" s="34">
        <f t="shared" si="521"/>
        <v>0.11513160777160761</v>
      </c>
      <c r="BE589" s="34">
        <f t="shared" si="522"/>
        <v>7.1158302231813408E-2</v>
      </c>
      <c r="BF589" s="34">
        <f t="shared" si="523"/>
        <v>6.3355988550128653E-2</v>
      </c>
      <c r="BG589" s="34">
        <f t="shared" si="524"/>
        <v>1.588651591977791</v>
      </c>
      <c r="BH589" s="34">
        <f t="shared" si="525"/>
        <v>0.10838373762648683</v>
      </c>
      <c r="BI589" s="34">
        <f t="shared" si="526"/>
        <v>0.30246346370790922</v>
      </c>
      <c r="BJ589" s="34">
        <f t="shared" si="527"/>
        <v>0.14487076146256989</v>
      </c>
      <c r="BL589" s="49">
        <f t="shared" si="528"/>
        <v>1</v>
      </c>
      <c r="BM589" s="49">
        <f t="shared" si="529"/>
        <v>0.61806052750495533</v>
      </c>
      <c r="BN589" s="49">
        <f t="shared" si="530"/>
        <v>13.798570372866498</v>
      </c>
      <c r="BO589" s="49">
        <f t="shared" si="531"/>
        <v>0.94138994255594111</v>
      </c>
      <c r="BP589" s="49">
        <f t="shared" si="532"/>
        <v>1.2583057273894527</v>
      </c>
      <c r="BU589" s="38">
        <f t="shared" si="533"/>
        <v>4.0124290086071393E-2</v>
      </c>
      <c r="BV589" s="38">
        <f t="shared" si="534"/>
        <v>2.4799239896359133E-2</v>
      </c>
      <c r="BW589" s="38">
        <f t="shared" si="534"/>
        <v>0.55365784041396571</v>
      </c>
      <c r="BX589" s="38">
        <f t="shared" si="534"/>
        <v>3.7772603139224668E-2</v>
      </c>
      <c r="BY589" s="38">
        <f t="shared" si="534"/>
        <v>5.0488624022739466E-2</v>
      </c>
    </row>
    <row r="590" spans="1:77" x14ac:dyDescent="0.25">
      <c r="A590" s="23" t="s">
        <v>1428</v>
      </c>
      <c r="B590" s="24" t="s">
        <v>1429</v>
      </c>
      <c r="C590" s="24" t="s">
        <v>65</v>
      </c>
      <c r="D590" s="24" t="s">
        <v>66</v>
      </c>
      <c r="E590" s="25">
        <v>0.75800000000000001</v>
      </c>
      <c r="F590" s="26">
        <f t="shared" si="483"/>
        <v>0.91444219071232891</v>
      </c>
      <c r="G590" s="27">
        <v>15848.931924611146</v>
      </c>
      <c r="H590" s="28">
        <f t="shared" si="484"/>
        <v>4.2</v>
      </c>
      <c r="I590" s="27">
        <v>9.2414999999999988E-4</v>
      </c>
      <c r="J590" s="27">
        <f t="shared" si="485"/>
        <v>3.7281865385013373E-7</v>
      </c>
      <c r="K590" s="20">
        <f t="shared" si="482"/>
        <v>0.99978704135809271</v>
      </c>
      <c r="S590" s="31">
        <f t="shared" si="486"/>
        <v>5.3437867623877509</v>
      </c>
      <c r="T590" s="31">
        <f t="shared" si="487"/>
        <v>10.212406546801661</v>
      </c>
      <c r="U590" s="31">
        <f t="shared" si="488"/>
        <v>3.3109071412320232</v>
      </c>
      <c r="V590" s="31">
        <f t="shared" si="489"/>
        <v>725.15092948769006</v>
      </c>
      <c r="W590" s="31">
        <f t="shared" si="490"/>
        <v>2.9476354146150543</v>
      </c>
      <c r="X590" s="32">
        <f t="shared" si="491"/>
        <v>1974069.2815235939</v>
      </c>
      <c r="Y590" s="31">
        <f t="shared" si="492"/>
        <v>73.954296031519164</v>
      </c>
      <c r="Z590" s="31">
        <f t="shared" si="493"/>
        <v>5.0439000583132652</v>
      </c>
      <c r="AA590" s="31">
        <f t="shared" si="494"/>
        <v>14.290320277371437</v>
      </c>
      <c r="AB590" s="31">
        <f t="shared" si="495"/>
        <v>2.0881176243927193</v>
      </c>
      <c r="AD590" s="73">
        <f t="shared" si="496"/>
        <v>708.86062046147538</v>
      </c>
      <c r="AE590" s="73">
        <f t="shared" si="497"/>
        <v>5.7834297288779757</v>
      </c>
      <c r="AF590" s="73">
        <f t="shared" si="498"/>
        <v>4.8960056349949252E-2</v>
      </c>
      <c r="AG590" s="73">
        <f t="shared" si="499"/>
        <v>1147.878787878788</v>
      </c>
      <c r="AH590" s="73">
        <f t="shared" si="500"/>
        <v>1990.3910677325102</v>
      </c>
      <c r="AI590" s="73">
        <f t="shared" si="501"/>
        <v>2.0685348925357248E-2</v>
      </c>
      <c r="AJ590" s="73">
        <f t="shared" si="502"/>
        <v>399.39393939393943</v>
      </c>
      <c r="AK590" s="73">
        <f t="shared" si="503"/>
        <v>117.04296884526852</v>
      </c>
      <c r="AL590" s="73">
        <f t="shared" si="504"/>
        <v>1.583024481080073E-5</v>
      </c>
      <c r="AM590" s="73">
        <f t="shared" si="505"/>
        <v>83.63636363636364</v>
      </c>
      <c r="AN590" s="73">
        <f t="shared" si="506"/>
        <v>0.21392801191218461</v>
      </c>
      <c r="AO590" s="73">
        <f t="shared" si="507"/>
        <v>64.242424242424249</v>
      </c>
      <c r="AP590" s="73">
        <f t="shared" si="508"/>
        <v>24.561676132326539</v>
      </c>
      <c r="AQ590" s="73">
        <f t="shared" si="509"/>
        <v>927.27272727272737</v>
      </c>
      <c r="AR590" s="73">
        <f t="shared" si="510"/>
        <v>39.770510548548231</v>
      </c>
      <c r="AS590" s="73">
        <f t="shared" si="511"/>
        <v>0.59862528116132041</v>
      </c>
      <c r="AT590" s="73">
        <f t="shared" si="512"/>
        <v>206.66666666666669</v>
      </c>
      <c r="AU590" s="73">
        <f t="shared" si="513"/>
        <v>708.86062046147538</v>
      </c>
      <c r="AV590" s="73">
        <f t="shared" si="514"/>
        <v>1990.3910677325102</v>
      </c>
      <c r="AW590" s="73">
        <f t="shared" si="515"/>
        <v>117.04296884526852</v>
      </c>
      <c r="AX590" s="73">
        <f t="shared" si="516"/>
        <v>0.21392801191218461</v>
      </c>
      <c r="AY590" s="73">
        <f t="shared" si="517"/>
        <v>24.561676132326539</v>
      </c>
      <c r="AZ590" s="73">
        <f t="shared" si="518"/>
        <v>39.770510548548231</v>
      </c>
      <c r="BA590" s="73">
        <f t="shared" si="519"/>
        <v>2829.0909090909095</v>
      </c>
      <c r="BC590" s="34">
        <f t="shared" si="520"/>
        <v>5.0741612005163396E-2</v>
      </c>
      <c r="BD590" s="34">
        <f t="shared" si="521"/>
        <v>0.27187726237218679</v>
      </c>
      <c r="BE590" s="34">
        <f t="shared" si="522"/>
        <v>0.16799901959800459</v>
      </c>
      <c r="BF590" s="34">
        <f t="shared" si="523"/>
        <v>0.14956775231180333</v>
      </c>
      <c r="BG590" s="34">
        <f t="shared" si="524"/>
        <v>3.7525601953463408</v>
      </c>
      <c r="BH590" s="34">
        <f t="shared" si="525"/>
        <v>0.25593561975175272</v>
      </c>
      <c r="BI590" s="34">
        <f t="shared" si="526"/>
        <v>0.71436132820009102</v>
      </c>
      <c r="BJ590" s="34">
        <f t="shared" si="527"/>
        <v>0.34210780075564301</v>
      </c>
      <c r="BL590" s="49">
        <f t="shared" si="528"/>
        <v>1</v>
      </c>
      <c r="BM590" s="49">
        <f t="shared" si="529"/>
        <v>0.61792228644711777</v>
      </c>
      <c r="BN590" s="49">
        <f t="shared" si="530"/>
        <v>13.80240540383722</v>
      </c>
      <c r="BO590" s="49">
        <f t="shared" si="531"/>
        <v>0.94136456104736432</v>
      </c>
      <c r="BP590" s="49">
        <f t="shared" si="532"/>
        <v>1.2583170720886325</v>
      </c>
      <c r="BU590" s="38">
        <f t="shared" si="533"/>
        <v>4.0121684240843038E-2</v>
      </c>
      <c r="BV590" s="38">
        <f t="shared" si="534"/>
        <v>2.4792082862211021E-2</v>
      </c>
      <c r="BW590" s="38">
        <f t="shared" si="534"/>
        <v>0.55377575137686252</v>
      </c>
      <c r="BX590" s="38">
        <f t="shared" si="534"/>
        <v>3.7769131673862158E-2</v>
      </c>
      <c r="BY590" s="38">
        <f t="shared" si="534"/>
        <v>5.0485800241202243E-2</v>
      </c>
    </row>
    <row r="591" spans="1:77" x14ac:dyDescent="0.25">
      <c r="A591" s="23" t="s">
        <v>1430</v>
      </c>
      <c r="B591" s="24" t="s">
        <v>1431</v>
      </c>
      <c r="C591" s="24" t="s">
        <v>65</v>
      </c>
      <c r="D591" s="24" t="s">
        <v>66</v>
      </c>
      <c r="E591" s="25">
        <v>1.6299999999999999E-3</v>
      </c>
      <c r="F591" s="26">
        <f t="shared" si="483"/>
        <v>425.24366905518116</v>
      </c>
      <c r="G591" s="27">
        <v>15.848931924611136</v>
      </c>
      <c r="H591" s="28">
        <f t="shared" si="484"/>
        <v>1.2</v>
      </c>
      <c r="I591" s="27">
        <v>5.236718031477705E-9</v>
      </c>
      <c r="J591" s="27">
        <f t="shared" si="485"/>
        <v>2.1125858000197376E-12</v>
      </c>
      <c r="K591" s="20">
        <f t="shared" si="482"/>
        <v>0.99977936692930636</v>
      </c>
      <c r="S591" s="31">
        <f t="shared" si="486"/>
        <v>1.7767438298013722</v>
      </c>
      <c r="T591" s="31">
        <f t="shared" si="487"/>
        <v>1.8215487922859881</v>
      </c>
      <c r="U591" s="31">
        <f t="shared" si="488"/>
        <v>1.4408415263446466</v>
      </c>
      <c r="V591" s="31">
        <f t="shared" si="489"/>
        <v>1.5580014558034789</v>
      </c>
      <c r="W591" s="31">
        <f t="shared" si="490"/>
        <v>1.3721237657755547</v>
      </c>
      <c r="X591" s="32">
        <f t="shared" si="491"/>
        <v>800636571.60278356</v>
      </c>
      <c r="Y591" s="31">
        <f t="shared" si="492"/>
        <v>15.173857319008325</v>
      </c>
      <c r="Z591" s="31">
        <f t="shared" si="493"/>
        <v>1.7335071505162651</v>
      </c>
      <c r="AA591" s="31">
        <f t="shared" si="494"/>
        <v>3.594688843402301</v>
      </c>
      <c r="AB591" s="31">
        <f t="shared" si="495"/>
        <v>1.6557912341388328</v>
      </c>
      <c r="AD591" s="73">
        <f t="shared" si="496"/>
        <v>2131.9899562693136</v>
      </c>
      <c r="AE591" s="73">
        <f t="shared" si="497"/>
        <v>2689.472229748163</v>
      </c>
      <c r="AF591" s="73">
        <f t="shared" si="498"/>
        <v>0.27449168647989675</v>
      </c>
      <c r="AG591" s="73">
        <f t="shared" si="499"/>
        <v>1147.878787878788</v>
      </c>
      <c r="AH591" s="73">
        <f t="shared" si="500"/>
        <v>4573.7160399024233</v>
      </c>
      <c r="AI591" s="73">
        <f t="shared" si="501"/>
        <v>9.6277188600342676</v>
      </c>
      <c r="AJ591" s="73">
        <f t="shared" si="502"/>
        <v>399.39393939393943</v>
      </c>
      <c r="AK591" s="73">
        <f t="shared" si="503"/>
        <v>251.4350444218116</v>
      </c>
      <c r="AL591" s="73">
        <f t="shared" si="504"/>
        <v>3.9031442115417043E-8</v>
      </c>
      <c r="AM591" s="73">
        <f t="shared" si="505"/>
        <v>83.63636363636364</v>
      </c>
      <c r="AN591" s="73">
        <f t="shared" si="506"/>
        <v>1.0426416427792022</v>
      </c>
      <c r="AO591" s="73">
        <f t="shared" si="507"/>
        <v>64.242424242424249</v>
      </c>
      <c r="AP591" s="73">
        <f t="shared" si="508"/>
        <v>71.465894812846898</v>
      </c>
      <c r="AQ591" s="73">
        <f t="shared" si="509"/>
        <v>927.27272727272737</v>
      </c>
      <c r="AR591" s="73">
        <f t="shared" si="510"/>
        <v>158.10362401086635</v>
      </c>
      <c r="AS591" s="73">
        <f t="shared" si="511"/>
        <v>0.75492608864433175</v>
      </c>
      <c r="AT591" s="73">
        <f t="shared" si="512"/>
        <v>206.66666666666669</v>
      </c>
      <c r="AU591" s="73">
        <f t="shared" si="513"/>
        <v>2131.9899562693136</v>
      </c>
      <c r="AV591" s="73">
        <f t="shared" si="514"/>
        <v>4573.7160399024233</v>
      </c>
      <c r="AW591" s="73">
        <f t="shared" si="515"/>
        <v>251.4350444218116</v>
      </c>
      <c r="AX591" s="73">
        <f t="shared" si="516"/>
        <v>1.0426416427792022</v>
      </c>
      <c r="AY591" s="73">
        <f t="shared" si="517"/>
        <v>71.465894812846898</v>
      </c>
      <c r="AZ591" s="73">
        <f t="shared" si="518"/>
        <v>158.10362401086635</v>
      </c>
      <c r="BA591" s="73">
        <f t="shared" si="519"/>
        <v>2829.0909090909095</v>
      </c>
      <c r="BC591" s="34">
        <f t="shared" si="520"/>
        <v>4.3808047046360257E-4</v>
      </c>
      <c r="BD591" s="34">
        <f t="shared" si="521"/>
        <v>7.7959161686482782E-4</v>
      </c>
      <c r="BE591" s="34">
        <f t="shared" si="522"/>
        <v>6.2987863278547577E-4</v>
      </c>
      <c r="BF591" s="34">
        <f t="shared" si="523"/>
        <v>6.0110062475193316E-4</v>
      </c>
      <c r="BG591" s="34">
        <f t="shared" si="524"/>
        <v>6.6473705530587452E-3</v>
      </c>
      <c r="BH591" s="34">
        <f t="shared" si="525"/>
        <v>7.594156280501845E-4</v>
      </c>
      <c r="BI591" s="34">
        <f t="shared" si="526"/>
        <v>1.5672794060555954E-3</v>
      </c>
      <c r="BJ591" s="34">
        <f t="shared" si="527"/>
        <v>9.465440894610897E-4</v>
      </c>
      <c r="BL591" s="49">
        <f t="shared" si="528"/>
        <v>1</v>
      </c>
      <c r="BM591" s="49">
        <f t="shared" si="529"/>
        <v>0.80795973065817284</v>
      </c>
      <c r="BN591" s="49">
        <f t="shared" si="530"/>
        <v>8.5267342660655139</v>
      </c>
      <c r="BO591" s="49">
        <f t="shared" si="531"/>
        <v>0.97411979762457912</v>
      </c>
      <c r="BP591" s="49">
        <f t="shared" si="532"/>
        <v>1.2141537556133182</v>
      </c>
      <c r="BU591" s="38">
        <f t="shared" si="533"/>
        <v>4.4772756893036954E-2</v>
      </c>
      <c r="BV591" s="38">
        <f t="shared" si="534"/>
        <v>3.617458460012199E-2</v>
      </c>
      <c r="BW591" s="38">
        <f t="shared" si="534"/>
        <v>0.38176540038607915</v>
      </c>
      <c r="BX591" s="38">
        <f t="shared" si="534"/>
        <v>4.3614028883739636E-2</v>
      </c>
      <c r="BY591" s="38">
        <f t="shared" si="534"/>
        <v>5.4361010930842897E-2</v>
      </c>
    </row>
    <row r="592" spans="1:77" x14ac:dyDescent="0.25">
      <c r="A592" s="23" t="s">
        <v>1432</v>
      </c>
      <c r="B592" s="24" t="s">
        <v>1433</v>
      </c>
      <c r="C592" s="24" t="s">
        <v>365</v>
      </c>
      <c r="D592" s="24" t="s">
        <v>66</v>
      </c>
      <c r="E592" s="25">
        <v>1.92E-3</v>
      </c>
      <c r="F592" s="26">
        <f t="shared" si="483"/>
        <v>361.01415654163816</v>
      </c>
      <c r="G592" s="27">
        <v>158.48931924611153</v>
      </c>
      <c r="H592" s="28">
        <f t="shared" si="484"/>
        <v>2.2000000000000006</v>
      </c>
      <c r="I592" s="27">
        <v>1.3332E-11</v>
      </c>
      <c r="J592" s="27">
        <f t="shared" si="485"/>
        <v>5.3783674653789786E-15</v>
      </c>
      <c r="K592" s="20">
        <f t="shared" si="482"/>
        <v>0.9999429859106238</v>
      </c>
      <c r="S592" s="31">
        <f t="shared" si="486"/>
        <v>4.0883838633482892</v>
      </c>
      <c r="T592" s="31">
        <f t="shared" si="487"/>
        <v>5.9912529973570061</v>
      </c>
      <c r="U592" s="31">
        <f t="shared" si="488"/>
        <v>2.6527469119629643</v>
      </c>
      <c r="V592" s="31">
        <f t="shared" si="489"/>
        <v>8.0768566632979564</v>
      </c>
      <c r="W592" s="31">
        <f t="shared" si="490"/>
        <v>2.39314197879049</v>
      </c>
      <c r="X592" s="32">
        <f t="shared" si="491"/>
        <v>1544434175410.1335</v>
      </c>
      <c r="Y592" s="31">
        <f t="shared" si="492"/>
        <v>53.266814955144262</v>
      </c>
      <c r="Z592" s="31">
        <f t="shared" si="493"/>
        <v>3.8788238503869699</v>
      </c>
      <c r="AA592" s="31">
        <f t="shared" si="494"/>
        <v>10.526046349912255</v>
      </c>
      <c r="AB592" s="31">
        <f t="shared" si="495"/>
        <v>2.0245827016800191</v>
      </c>
      <c r="AD592" s="73">
        <f t="shared" si="496"/>
        <v>926.52748044497912</v>
      </c>
      <c r="AE592" s="73">
        <f t="shared" si="497"/>
        <v>2283.2498617132842</v>
      </c>
      <c r="AF592" s="73">
        <f t="shared" si="498"/>
        <v>8.3454996846330981E-2</v>
      </c>
      <c r="AG592" s="73">
        <f t="shared" si="499"/>
        <v>1147.878787878788</v>
      </c>
      <c r="AH592" s="73">
        <f t="shared" si="500"/>
        <v>2484.2173862426889</v>
      </c>
      <c r="AI592" s="73">
        <f t="shared" si="501"/>
        <v>1.857158127884267</v>
      </c>
      <c r="AJ592" s="73">
        <f t="shared" si="502"/>
        <v>399.39393939393943</v>
      </c>
      <c r="AK592" s="73">
        <f t="shared" si="503"/>
        <v>144.16194402906478</v>
      </c>
      <c r="AL592" s="73">
        <f t="shared" si="504"/>
        <v>2.0233947485461062E-11</v>
      </c>
      <c r="AM592" s="73">
        <f t="shared" si="505"/>
        <v>83.63636363636364</v>
      </c>
      <c r="AN592" s="73">
        <f t="shared" si="506"/>
        <v>0.29701223051745751</v>
      </c>
      <c r="AO592" s="73">
        <f t="shared" si="507"/>
        <v>64.242424242424249</v>
      </c>
      <c r="AP592" s="73">
        <f t="shared" si="508"/>
        <v>31.939228089399791</v>
      </c>
      <c r="AQ592" s="73">
        <f t="shared" si="509"/>
        <v>927.27272727272737</v>
      </c>
      <c r="AR592" s="73">
        <f t="shared" si="510"/>
        <v>53.993048713686406</v>
      </c>
      <c r="AS592" s="73">
        <f t="shared" si="511"/>
        <v>0.61741118254282112</v>
      </c>
      <c r="AT592" s="73">
        <f t="shared" si="512"/>
        <v>206.66666666666669</v>
      </c>
      <c r="AU592" s="73">
        <f t="shared" si="513"/>
        <v>926.52748044497912</v>
      </c>
      <c r="AV592" s="73">
        <f t="shared" si="514"/>
        <v>2484.2173862426889</v>
      </c>
      <c r="AW592" s="73">
        <f t="shared" si="515"/>
        <v>144.16194402906478</v>
      </c>
      <c r="AX592" s="73">
        <f t="shared" si="516"/>
        <v>0.29701223051745751</v>
      </c>
      <c r="AY592" s="73">
        <f t="shared" si="517"/>
        <v>31.939228089399791</v>
      </c>
      <c r="AZ592" s="73">
        <f t="shared" si="518"/>
        <v>53.993048713686406</v>
      </c>
      <c r="BA592" s="73">
        <f t="shared" si="519"/>
        <v>2829.0909090909095</v>
      </c>
      <c r="BC592" s="34">
        <f t="shared" si="520"/>
        <v>2.2422002697239032E-4</v>
      </c>
      <c r="BD592" s="34">
        <f t="shared" si="521"/>
        <v>9.1880175464232434E-4</v>
      </c>
      <c r="BE592" s="34">
        <f t="shared" si="522"/>
        <v>5.9435465484891756E-4</v>
      </c>
      <c r="BF592" s="34">
        <f t="shared" si="523"/>
        <v>5.3659035903308786E-4</v>
      </c>
      <c r="BG592" s="34">
        <f t="shared" si="524"/>
        <v>1.1943486685975771E-2</v>
      </c>
      <c r="BH592" s="34">
        <f t="shared" si="525"/>
        <v>8.697099883549172E-4</v>
      </c>
      <c r="BI592" s="34">
        <f t="shared" si="526"/>
        <v>2.3334671704185275E-3</v>
      </c>
      <c r="BJ592" s="34">
        <f t="shared" si="527"/>
        <v>1.1525669800903629E-3</v>
      </c>
      <c r="BL592" s="49">
        <f t="shared" si="528"/>
        <v>1</v>
      </c>
      <c r="BM592" s="49">
        <f t="shared" si="529"/>
        <v>0.64688019134257191</v>
      </c>
      <c r="BN592" s="49">
        <f t="shared" si="530"/>
        <v>12.99898114650988</v>
      </c>
      <c r="BO592" s="49">
        <f t="shared" si="531"/>
        <v>0.94656979480136294</v>
      </c>
      <c r="BP592" s="49">
        <f t="shared" si="532"/>
        <v>1.2544240085164398</v>
      </c>
      <c r="BU592" s="38">
        <f t="shared" si="533"/>
        <v>4.0706943676139362E-2</v>
      </c>
      <c r="BV592" s="38">
        <f t="shared" si="534"/>
        <v>2.6332515514192328E-2</v>
      </c>
      <c r="BW592" s="38">
        <f t="shared" si="534"/>
        <v>0.52914879337817522</v>
      </c>
      <c r="BX592" s="38">
        <f t="shared" si="534"/>
        <v>3.8531963322513872E-2</v>
      </c>
      <c r="BY592" s="38">
        <f t="shared" si="534"/>
        <v>5.1063767460675674E-2</v>
      </c>
    </row>
    <row r="593" spans="1:77" x14ac:dyDescent="0.25">
      <c r="A593" s="23" t="s">
        <v>1434</v>
      </c>
      <c r="B593" s="24" t="s">
        <v>1435</v>
      </c>
      <c r="C593" s="24" t="s">
        <v>1436</v>
      </c>
      <c r="D593" s="24" t="s">
        <v>66</v>
      </c>
      <c r="E593" s="25">
        <v>7.17</v>
      </c>
      <c r="F593" s="26">
        <f t="shared" si="483"/>
        <v>9.667324694002026E-2</v>
      </c>
      <c r="G593" s="27">
        <v>7244.3596007499036</v>
      </c>
      <c r="H593" s="28">
        <f t="shared" si="484"/>
        <v>3.8600000000000003</v>
      </c>
      <c r="I593" s="27">
        <v>5.4438999999999996E-4</v>
      </c>
      <c r="J593" s="27">
        <f t="shared" si="485"/>
        <v>2.1961667150297496E-7</v>
      </c>
      <c r="K593" s="20">
        <f t="shared" si="482"/>
        <v>0.99988230252093802</v>
      </c>
      <c r="S593" s="31">
        <f t="shared" si="486"/>
        <v>5.3229459719915786</v>
      </c>
      <c r="T593" s="31">
        <f t="shared" si="487"/>
        <v>10.121480522792606</v>
      </c>
      <c r="U593" s="31">
        <f t="shared" si="488"/>
        <v>3.2999811035466018</v>
      </c>
      <c r="V593" s="31">
        <f t="shared" si="489"/>
        <v>331.9105425610984</v>
      </c>
      <c r="W593" s="31">
        <f t="shared" si="490"/>
        <v>2.938430336722599</v>
      </c>
      <c r="X593" s="32">
        <f t="shared" si="491"/>
        <v>1534138.3961315404</v>
      </c>
      <c r="Y593" s="31">
        <f t="shared" si="492"/>
        <v>73.610865681575433</v>
      </c>
      <c r="Z593" s="31">
        <f t="shared" si="493"/>
        <v>5.024558770298448</v>
      </c>
      <c r="AA593" s="31">
        <f t="shared" si="494"/>
        <v>14.227830025058038</v>
      </c>
      <c r="AB593" s="31">
        <f t="shared" si="495"/>
        <v>2.0873131314145859</v>
      </c>
      <c r="AD593" s="73">
        <f t="shared" si="496"/>
        <v>711.63600380913147</v>
      </c>
      <c r="AE593" s="73">
        <f t="shared" si="497"/>
        <v>0.61141418891067023</v>
      </c>
      <c r="AF593" s="73">
        <f t="shared" si="498"/>
        <v>4.9399887583051492E-2</v>
      </c>
      <c r="AG593" s="73">
        <f t="shared" si="499"/>
        <v>1147.878787878788</v>
      </c>
      <c r="AH593" s="73">
        <f t="shared" si="500"/>
        <v>1996.9811320790602</v>
      </c>
      <c r="AI593" s="73">
        <f t="shared" si="501"/>
        <v>4.5192900123800027E-2</v>
      </c>
      <c r="AJ593" s="73">
        <f t="shared" si="502"/>
        <v>399.39393939393943</v>
      </c>
      <c r="AK593" s="73">
        <f t="shared" si="503"/>
        <v>117.40962366485721</v>
      </c>
      <c r="AL593" s="73">
        <f t="shared" si="504"/>
        <v>2.0369739834945475E-5</v>
      </c>
      <c r="AM593" s="73">
        <f t="shared" si="505"/>
        <v>83.63636363636364</v>
      </c>
      <c r="AN593" s="73">
        <f t="shared" si="506"/>
        <v>0.21492608972737537</v>
      </c>
      <c r="AO593" s="73">
        <f t="shared" si="507"/>
        <v>64.242424242424249</v>
      </c>
      <c r="AP593" s="73">
        <f t="shared" si="508"/>
        <v>24.656222633605452</v>
      </c>
      <c r="AQ593" s="73">
        <f t="shared" si="509"/>
        <v>927.27272727272737</v>
      </c>
      <c r="AR593" s="73">
        <f t="shared" si="510"/>
        <v>39.945187167149548</v>
      </c>
      <c r="AS593" s="73">
        <f t="shared" si="511"/>
        <v>0.5988560035325734</v>
      </c>
      <c r="AT593" s="73">
        <f t="shared" si="512"/>
        <v>206.66666666666669</v>
      </c>
      <c r="AU593" s="73">
        <f t="shared" si="513"/>
        <v>711.63600380913147</v>
      </c>
      <c r="AV593" s="73">
        <f t="shared" si="514"/>
        <v>1996.9811320790602</v>
      </c>
      <c r="AW593" s="73">
        <f t="shared" si="515"/>
        <v>117.40962366485721</v>
      </c>
      <c r="AX593" s="73">
        <f t="shared" si="516"/>
        <v>0.21492608972737537</v>
      </c>
      <c r="AY593" s="73">
        <f t="shared" si="517"/>
        <v>24.656222633605452</v>
      </c>
      <c r="AZ593" s="73">
        <f t="shared" si="518"/>
        <v>39.945187167149548</v>
      </c>
      <c r="BA593" s="73">
        <f t="shared" si="519"/>
        <v>2829.0909090909095</v>
      </c>
      <c r="BC593" s="34">
        <f t="shared" si="520"/>
        <v>0.15405129793027494</v>
      </c>
      <c r="BD593" s="34">
        <f t="shared" si="521"/>
        <v>0.822193858921905</v>
      </c>
      <c r="BE593" s="34">
        <f t="shared" si="522"/>
        <v>0.50835486776624927</v>
      </c>
      <c r="BF593" s="34">
        <f t="shared" si="523"/>
        <v>0.45266892871495162</v>
      </c>
      <c r="BG593" s="34">
        <f t="shared" si="524"/>
        <v>11.339849400017831</v>
      </c>
      <c r="BH593" s="34">
        <f t="shared" si="525"/>
        <v>0.77403980009142215</v>
      </c>
      <c r="BI593" s="34">
        <f t="shared" si="526"/>
        <v>2.1594414569968157</v>
      </c>
      <c r="BJ593" s="34">
        <f t="shared" si="527"/>
        <v>1.0345555846397363</v>
      </c>
      <c r="BL593" s="49">
        <f t="shared" si="528"/>
        <v>1</v>
      </c>
      <c r="BM593" s="49">
        <f t="shared" si="529"/>
        <v>0.61829076226964952</v>
      </c>
      <c r="BN593" s="49">
        <f t="shared" si="530"/>
        <v>13.792184503648709</v>
      </c>
      <c r="BO593" s="49">
        <f t="shared" si="531"/>
        <v>0.94143223242554441</v>
      </c>
      <c r="BP593" s="49">
        <f t="shared" si="532"/>
        <v>1.2582866843548173</v>
      </c>
      <c r="BU593" s="38">
        <f t="shared" si="533"/>
        <v>4.0128632873666595E-2</v>
      </c>
      <c r="BV593" s="38">
        <f t="shared" si="534"/>
        <v>2.4811163008298234E-2</v>
      </c>
      <c r="BW593" s="38">
        <f t="shared" si="534"/>
        <v>0.55346150847279263</v>
      </c>
      <c r="BX593" s="38">
        <f t="shared" si="534"/>
        <v>3.7778388430441033E-2</v>
      </c>
      <c r="BY593" s="38">
        <f t="shared" si="534"/>
        <v>5.0493324406297661E-2</v>
      </c>
    </row>
    <row r="594" spans="1:77" x14ac:dyDescent="0.25">
      <c r="A594" s="23" t="s">
        <v>1437</v>
      </c>
      <c r="B594" s="24" t="s">
        <v>1438</v>
      </c>
      <c r="C594" s="24" t="s">
        <v>1439</v>
      </c>
      <c r="D594" s="24" t="s">
        <v>66</v>
      </c>
      <c r="E594" s="25">
        <v>0.127</v>
      </c>
      <c r="F594" s="26">
        <f t="shared" si="483"/>
        <v>5.4578518154326403</v>
      </c>
      <c r="G594" s="27">
        <v>15.488166189124817</v>
      </c>
      <c r="H594" s="28">
        <f t="shared" si="484"/>
        <v>1.1900000000000002</v>
      </c>
      <c r="I594" s="27">
        <v>741.34</v>
      </c>
      <c r="J594" s="27">
        <f t="shared" si="485"/>
        <v>0.29906982724152809</v>
      </c>
      <c r="K594" s="20">
        <f t="shared" si="482"/>
        <v>0.99977509604387427</v>
      </c>
      <c r="S594" s="31">
        <f t="shared" si="486"/>
        <v>1.7602052982702694</v>
      </c>
      <c r="T594" s="31">
        <f t="shared" si="487"/>
        <v>1.8007230925501509</v>
      </c>
      <c r="U594" s="31">
        <f t="shared" si="488"/>
        <v>1.4321710001632808</v>
      </c>
      <c r="V594" s="31">
        <f t="shared" si="489"/>
        <v>1.5415139823913393</v>
      </c>
      <c r="W594" s="31">
        <f t="shared" si="490"/>
        <v>1.3648189338533163</v>
      </c>
      <c r="X594" s="32">
        <f t="shared" si="491"/>
        <v>5.5996371107887933E-3</v>
      </c>
      <c r="Y594" s="31">
        <f t="shared" si="492"/>
        <v>14.901322853505258</v>
      </c>
      <c r="Z594" s="31">
        <f t="shared" si="493"/>
        <v>1.7181585722903665</v>
      </c>
      <c r="AA594" s="31">
        <f t="shared" si="494"/>
        <v>3.5450987372390714</v>
      </c>
      <c r="AB594" s="31">
        <f t="shared" si="495"/>
        <v>1.6494087855211765</v>
      </c>
      <c r="AD594" s="73">
        <f t="shared" si="496"/>
        <v>2152.0217009472804</v>
      </c>
      <c r="AE594" s="73">
        <f t="shared" si="497"/>
        <v>34.518423106216581</v>
      </c>
      <c r="AF594" s="73">
        <f t="shared" si="498"/>
        <v>0.2776662342303331</v>
      </c>
      <c r="AG594" s="73">
        <f t="shared" si="499"/>
        <v>1147.878787878788</v>
      </c>
      <c r="AH594" s="73">
        <f t="shared" si="500"/>
        <v>4601.4058371861165</v>
      </c>
      <c r="AI594" s="73">
        <f t="shared" si="501"/>
        <v>9.7306934425146174</v>
      </c>
      <c r="AJ594" s="73">
        <f t="shared" si="502"/>
        <v>399.39393939393943</v>
      </c>
      <c r="AK594" s="73">
        <f t="shared" si="503"/>
        <v>252.78078391391864</v>
      </c>
      <c r="AL594" s="73">
        <f t="shared" si="504"/>
        <v>5580.7187826137479</v>
      </c>
      <c r="AM594" s="73">
        <f t="shared" si="505"/>
        <v>83.63636363636364</v>
      </c>
      <c r="AN594" s="73">
        <f t="shared" si="506"/>
        <v>1.0617108076862107</v>
      </c>
      <c r="AO594" s="73">
        <f t="shared" si="507"/>
        <v>64.242424242424249</v>
      </c>
      <c r="AP594" s="73">
        <f t="shared" si="508"/>
        <v>72.104310786034176</v>
      </c>
      <c r="AQ594" s="73">
        <f t="shared" si="509"/>
        <v>927.27272727272737</v>
      </c>
      <c r="AR594" s="73">
        <f t="shared" si="510"/>
        <v>160.31523392094638</v>
      </c>
      <c r="AS594" s="73">
        <f t="shared" si="511"/>
        <v>0.75784730321114901</v>
      </c>
      <c r="AT594" s="73">
        <f t="shared" si="512"/>
        <v>206.66666666666669</v>
      </c>
      <c r="AU594" s="73">
        <f t="shared" si="513"/>
        <v>2152.0217009472804</v>
      </c>
      <c r="AV594" s="73">
        <f t="shared" si="514"/>
        <v>4601.4058371861165</v>
      </c>
      <c r="AW594" s="73">
        <f t="shared" si="515"/>
        <v>252.78078391391864</v>
      </c>
      <c r="AX594" s="73">
        <f t="shared" si="516"/>
        <v>1.0617108076862107</v>
      </c>
      <c r="AY594" s="73">
        <f t="shared" si="517"/>
        <v>72.104310786034176</v>
      </c>
      <c r="AZ594" s="73">
        <f t="shared" si="518"/>
        <v>160.31523392094638</v>
      </c>
      <c r="BA594" s="73">
        <f t="shared" si="519"/>
        <v>2829.0909090909095</v>
      </c>
      <c r="BC594" s="34">
        <f t="shared" si="520"/>
        <v>6.2552086531160386E-3</v>
      </c>
      <c r="BD594" s="34">
        <f t="shared" si="521"/>
        <v>1.179533941705397E-2</v>
      </c>
      <c r="BE594" s="34">
        <f t="shared" si="522"/>
        <v>8.9396236156154257E-3</v>
      </c>
      <c r="BF594" s="34">
        <f t="shared" si="523"/>
        <v>3.6994036953526152E-4</v>
      </c>
      <c r="BG594" s="34">
        <f t="shared" si="524"/>
        <v>9.3210883656121887E-2</v>
      </c>
      <c r="BH594" s="34">
        <f t="shared" si="525"/>
        <v>1.07474403688162E-2</v>
      </c>
      <c r="BI594" s="34">
        <f t="shared" si="526"/>
        <v>2.2070997571428885E-2</v>
      </c>
      <c r="BJ594" s="34">
        <f t="shared" si="527"/>
        <v>1.3381156790949759E-2</v>
      </c>
      <c r="BL594" s="49">
        <f t="shared" si="528"/>
        <v>1</v>
      </c>
      <c r="BM594" s="49">
        <f t="shared" si="529"/>
        <v>0.75789456322810977</v>
      </c>
      <c r="BN594" s="49">
        <f t="shared" si="530"/>
        <v>7.9023485768756663</v>
      </c>
      <c r="BO594" s="49">
        <f t="shared" si="531"/>
        <v>0.91115990721532836</v>
      </c>
      <c r="BP594" s="49">
        <f t="shared" si="532"/>
        <v>1.1344444036602268</v>
      </c>
      <c r="BU594" s="38">
        <f t="shared" si="533"/>
        <v>4.7846379921568767E-2</v>
      </c>
      <c r="BV594" s="38">
        <f t="shared" si="534"/>
        <v>3.626251121270356E-2</v>
      </c>
      <c r="BW594" s="38">
        <f t="shared" si="534"/>
        <v>0.37809877228186139</v>
      </c>
      <c r="BX594" s="38">
        <f t="shared" si="534"/>
        <v>4.3595703089925948E-2</v>
      </c>
      <c r="BY594" s="38">
        <f t="shared" si="534"/>
        <v>5.4279057937424727E-2</v>
      </c>
    </row>
    <row r="595" spans="1:77" x14ac:dyDescent="0.25">
      <c r="A595" s="23" t="s">
        <v>1440</v>
      </c>
      <c r="B595" s="24" t="s">
        <v>1441</v>
      </c>
      <c r="C595" s="24" t="s">
        <v>89</v>
      </c>
      <c r="D595" s="24" t="s">
        <v>66</v>
      </c>
      <c r="E595" s="25">
        <v>7.2400000000000006E-2</v>
      </c>
      <c r="F595" s="26">
        <f t="shared" si="483"/>
        <v>9.5738560850821166</v>
      </c>
      <c r="G595" s="27">
        <v>0.26915348039269155</v>
      </c>
      <c r="H595" s="28">
        <f t="shared" si="484"/>
        <v>-0.57000000000000006</v>
      </c>
      <c r="I595" s="27">
        <v>1.1211</v>
      </c>
      <c r="J595" s="27">
        <f t="shared" si="485"/>
        <v>4.5227180958868685E-4</v>
      </c>
      <c r="K595" s="20">
        <f t="shared" si="482"/>
        <v>0.98926785310055765</v>
      </c>
      <c r="S595" s="31">
        <f t="shared" si="486"/>
        <v>0.88992437440453132</v>
      </c>
      <c r="T595" s="31">
        <f t="shared" si="487"/>
        <v>0.81808719971393373</v>
      </c>
      <c r="U595" s="31">
        <f t="shared" si="488"/>
        <v>0.97591564754444204</v>
      </c>
      <c r="V595" s="31">
        <f t="shared" si="489"/>
        <v>0.84598488216792123</v>
      </c>
      <c r="W595" s="31">
        <f t="shared" si="490"/>
        <v>0.98042834500242981</v>
      </c>
      <c r="X595" s="32">
        <f t="shared" si="491"/>
        <v>2.1422567110183648</v>
      </c>
      <c r="Y595" s="31">
        <f t="shared" si="492"/>
        <v>0.56017376313933742</v>
      </c>
      <c r="Z595" s="31">
        <f t="shared" si="493"/>
        <v>0.91049467460152245</v>
      </c>
      <c r="AA595" s="31">
        <f t="shared" si="494"/>
        <v>0.93559720288749837</v>
      </c>
      <c r="AB595" s="31">
        <f t="shared" si="495"/>
        <v>0.92698750004789265</v>
      </c>
      <c r="AD595" s="73">
        <f t="shared" si="496"/>
        <v>4256.5414645875244</v>
      </c>
      <c r="AE595" s="73">
        <f t="shared" si="497"/>
        <v>60.5502725758219</v>
      </c>
      <c r="AF595" s="73">
        <f t="shared" si="498"/>
        <v>0.61118179110348936</v>
      </c>
      <c r="AG595" s="73">
        <f t="shared" si="499"/>
        <v>1147.878787878788</v>
      </c>
      <c r="AH595" s="73">
        <f t="shared" si="500"/>
        <v>6752.632788070855</v>
      </c>
      <c r="AI595" s="73">
        <f t="shared" si="501"/>
        <v>17.730813299595841</v>
      </c>
      <c r="AJ595" s="73">
        <f t="shared" si="502"/>
        <v>399.39393939393943</v>
      </c>
      <c r="AK595" s="73">
        <f t="shared" si="503"/>
        <v>351.88701118095986</v>
      </c>
      <c r="AL595" s="73">
        <f t="shared" si="504"/>
        <v>14.587420750870088</v>
      </c>
      <c r="AM595" s="73">
        <f t="shared" si="505"/>
        <v>83.63636363636364</v>
      </c>
      <c r="AN595" s="73">
        <f t="shared" si="506"/>
        <v>28.242835640363211</v>
      </c>
      <c r="AO595" s="73">
        <f t="shared" si="507"/>
        <v>64.242424242424249</v>
      </c>
      <c r="AP595" s="73">
        <f t="shared" si="508"/>
        <v>136.06519964582142</v>
      </c>
      <c r="AQ595" s="73">
        <f t="shared" si="509"/>
        <v>927.27272727272737</v>
      </c>
      <c r="AR595" s="73">
        <f t="shared" si="510"/>
        <v>607.45514370853994</v>
      </c>
      <c r="AS595" s="73">
        <f t="shared" si="511"/>
        <v>1.3484539974222081</v>
      </c>
      <c r="AT595" s="73">
        <f t="shared" si="512"/>
        <v>206.66666666666669</v>
      </c>
      <c r="AU595" s="73">
        <f t="shared" si="513"/>
        <v>4256.5414645875244</v>
      </c>
      <c r="AV595" s="73">
        <f t="shared" si="514"/>
        <v>6752.632788070855</v>
      </c>
      <c r="AW595" s="73">
        <f t="shared" si="515"/>
        <v>351.88701118095986</v>
      </c>
      <c r="AX595" s="73">
        <f t="shared" si="516"/>
        <v>28.242835640363211</v>
      </c>
      <c r="AY595" s="73">
        <f t="shared" si="517"/>
        <v>136.06519964582142</v>
      </c>
      <c r="AZ595" s="73">
        <f t="shared" si="518"/>
        <v>607.45514370853994</v>
      </c>
      <c r="BA595" s="73">
        <f t="shared" si="519"/>
        <v>2829.0909090909095</v>
      </c>
      <c r="BC595" s="34">
        <f t="shared" si="520"/>
        <v>2.9423060258481175E-2</v>
      </c>
      <c r="BD595" s="34">
        <f t="shared" si="521"/>
        <v>2.629454061145322E-2</v>
      </c>
      <c r="BE595" s="34">
        <f t="shared" si="522"/>
        <v>2.8639225087429908E-2</v>
      </c>
      <c r="BF595" s="34">
        <f t="shared" si="523"/>
        <v>2.7698946787819138E-2</v>
      </c>
      <c r="BG595" s="34">
        <f t="shared" si="524"/>
        <v>1.648202638806889E-2</v>
      </c>
      <c r="BH595" s="34">
        <f t="shared" si="525"/>
        <v>2.6789539675826798E-2</v>
      </c>
      <c r="BI595" s="34">
        <f t="shared" si="526"/>
        <v>2.7467160142582669E-2</v>
      </c>
      <c r="BJ595" s="34">
        <f t="shared" si="527"/>
        <v>2.9630561513681233E-2</v>
      </c>
      <c r="BL595" s="49">
        <f t="shared" si="528"/>
        <v>1</v>
      </c>
      <c r="BM595" s="49">
        <f t="shared" si="529"/>
        <v>1.0891700110157241</v>
      </c>
      <c r="BN595" s="49">
        <f t="shared" si="530"/>
        <v>0.62682313532755718</v>
      </c>
      <c r="BO595" s="49">
        <f t="shared" si="531"/>
        <v>1.0188251649529854</v>
      </c>
      <c r="BP595" s="49">
        <f t="shared" si="532"/>
        <v>1.126871237323497</v>
      </c>
      <c r="BU595" s="38">
        <f t="shared" si="533"/>
        <v>5.5001616381380181E-2</v>
      </c>
      <c r="BV595" s="38">
        <f t="shared" si="534"/>
        <v>5.9906111119990481E-2</v>
      </c>
      <c r="BW595" s="38">
        <f t="shared" si="534"/>
        <v>3.4476285628260252E-2</v>
      </c>
      <c r="BX595" s="38">
        <f t="shared" si="534"/>
        <v>5.6037030882440483E-2</v>
      </c>
      <c r="BY595" s="38">
        <f t="shared" si="534"/>
        <v>6.1979739506478206E-2</v>
      </c>
    </row>
    <row r="596" spans="1:77" x14ac:dyDescent="0.25">
      <c r="A596" s="23" t="s">
        <v>1442</v>
      </c>
      <c r="B596" s="24" t="s">
        <v>1443</v>
      </c>
      <c r="C596" s="24" t="s">
        <v>107</v>
      </c>
      <c r="D596" s="24" t="s">
        <v>66</v>
      </c>
      <c r="E596" s="25">
        <v>4.4900000000000002E-2</v>
      </c>
      <c r="F596" s="26">
        <f t="shared" si="483"/>
        <v>15.437576404453123</v>
      </c>
      <c r="G596" s="27">
        <v>0.45708818961487502</v>
      </c>
      <c r="H596" s="28">
        <f t="shared" si="484"/>
        <v>-0.34</v>
      </c>
      <c r="I596" s="27">
        <v>3.4844999999999997</v>
      </c>
      <c r="J596" s="27">
        <f t="shared" si="485"/>
        <v>1.405709678451324E-3</v>
      </c>
      <c r="K596" s="20">
        <f t="shared" si="482"/>
        <v>0.99363745257831426</v>
      </c>
      <c r="S596" s="31">
        <f t="shared" si="486"/>
        <v>0.90322855634458576</v>
      </c>
      <c r="T596" s="31">
        <f t="shared" si="487"/>
        <v>0.83160661789609558</v>
      </c>
      <c r="U596" s="31">
        <f t="shared" si="488"/>
        <v>0.9828905266391158</v>
      </c>
      <c r="V596" s="31">
        <f t="shared" si="489"/>
        <v>0.85457374806268804</v>
      </c>
      <c r="W596" s="31">
        <f t="shared" si="490"/>
        <v>0.98630461114807921</v>
      </c>
      <c r="X596" s="32">
        <f t="shared" si="491"/>
        <v>0.69544802493576774</v>
      </c>
      <c r="Y596" s="31">
        <f t="shared" si="492"/>
        <v>0.77941016312862077</v>
      </c>
      <c r="Z596" s="31">
        <f t="shared" si="493"/>
        <v>0.9228416158553141</v>
      </c>
      <c r="AA596" s="31">
        <f t="shared" si="494"/>
        <v>0.97548924490957556</v>
      </c>
      <c r="AB596" s="31">
        <f t="shared" si="495"/>
        <v>0.9501065019972168</v>
      </c>
      <c r="AD596" s="73">
        <f t="shared" si="496"/>
        <v>4193.8443745957702</v>
      </c>
      <c r="AE596" s="73">
        <f t="shared" si="497"/>
        <v>97.635628830501233</v>
      </c>
      <c r="AF596" s="73">
        <f t="shared" si="498"/>
        <v>0.60124581651955067</v>
      </c>
      <c r="AG596" s="73">
        <f t="shared" si="499"/>
        <v>1147.878787878788</v>
      </c>
      <c r="AH596" s="73">
        <f t="shared" si="500"/>
        <v>6704.7141277612754</v>
      </c>
      <c r="AI596" s="73">
        <f t="shared" si="501"/>
        <v>17.552610332349762</v>
      </c>
      <c r="AJ596" s="73">
        <f t="shared" si="502"/>
        <v>399.39393939393943</v>
      </c>
      <c r="AK596" s="73">
        <f t="shared" si="503"/>
        <v>349.79051714907098</v>
      </c>
      <c r="AL596" s="73">
        <f t="shared" si="504"/>
        <v>44.935061829942327</v>
      </c>
      <c r="AM596" s="73">
        <f t="shared" si="505"/>
        <v>83.63636363636364</v>
      </c>
      <c r="AN596" s="73">
        <f t="shared" si="506"/>
        <v>20.298549173238385</v>
      </c>
      <c r="AO596" s="73">
        <f t="shared" si="507"/>
        <v>64.242424242424249</v>
      </c>
      <c r="AP596" s="73">
        <f t="shared" si="508"/>
        <v>134.24474747087771</v>
      </c>
      <c r="AQ596" s="73">
        <f t="shared" si="509"/>
        <v>927.27272727272737</v>
      </c>
      <c r="AR596" s="73">
        <f t="shared" si="510"/>
        <v>582.61363341429342</v>
      </c>
      <c r="AS596" s="73">
        <f t="shared" si="511"/>
        <v>1.3156419805278436</v>
      </c>
      <c r="AT596" s="73">
        <f t="shared" si="512"/>
        <v>206.66666666666669</v>
      </c>
      <c r="AU596" s="73">
        <f t="shared" si="513"/>
        <v>4193.8443745957702</v>
      </c>
      <c r="AV596" s="73">
        <f t="shared" si="514"/>
        <v>6704.7141277612754</v>
      </c>
      <c r="AW596" s="73">
        <f t="shared" si="515"/>
        <v>349.79051714907098</v>
      </c>
      <c r="AX596" s="73">
        <f t="shared" si="516"/>
        <v>20.298549173238385</v>
      </c>
      <c r="AY596" s="73">
        <f t="shared" si="517"/>
        <v>134.24474747087771</v>
      </c>
      <c r="AZ596" s="73">
        <f t="shared" si="518"/>
        <v>582.61363341429342</v>
      </c>
      <c r="BA596" s="73">
        <f t="shared" si="519"/>
        <v>2829.0909090909095</v>
      </c>
      <c r="BC596" s="34">
        <f t="shared" si="520"/>
        <v>1.6563191041255053E-2</v>
      </c>
      <c r="BD596" s="34">
        <f t="shared" si="521"/>
        <v>1.5104095787125548E-2</v>
      </c>
      <c r="BE596" s="34">
        <f t="shared" si="522"/>
        <v>1.6237295128938182E-2</v>
      </c>
      <c r="BF596" s="34">
        <f t="shared" si="523"/>
        <v>1.4476642035749115E-2</v>
      </c>
      <c r="BG596" s="34">
        <f t="shared" si="524"/>
        <v>1.2909519431395114E-2</v>
      </c>
      <c r="BH596" s="34">
        <f t="shared" si="525"/>
        <v>1.5285201984232073E-2</v>
      </c>
      <c r="BI596" s="34">
        <f t="shared" si="526"/>
        <v>1.6120811152597975E-2</v>
      </c>
      <c r="BJ596" s="34">
        <f t="shared" si="527"/>
        <v>1.696737273001548E-2</v>
      </c>
      <c r="BL596" s="49">
        <f t="shared" si="528"/>
        <v>1</v>
      </c>
      <c r="BM596" s="49">
        <f t="shared" si="529"/>
        <v>1.0750259636712944</v>
      </c>
      <c r="BN596" s="49">
        <f t="shared" si="530"/>
        <v>0.85470322840503621</v>
      </c>
      <c r="BO596" s="49">
        <f t="shared" si="531"/>
        <v>1.0119905355248671</v>
      </c>
      <c r="BP596" s="49">
        <f t="shared" si="532"/>
        <v>1.1233623627094682</v>
      </c>
      <c r="BU596" s="38">
        <f t="shared" si="533"/>
        <v>5.4916712381378713E-2</v>
      </c>
      <c r="BV596" s="38">
        <f t="shared" si="534"/>
        <v>5.9036891649450959E-2</v>
      </c>
      <c r="BW596" s="38">
        <f t="shared" si="534"/>
        <v>4.6937491365755209E-2</v>
      </c>
      <c r="BX596" s="38">
        <f t="shared" si="534"/>
        <v>5.557519317209654E-2</v>
      </c>
      <c r="BY596" s="38">
        <f t="shared" si="534"/>
        <v>6.1691367772981898E-2</v>
      </c>
    </row>
    <row r="597" spans="1:77" x14ac:dyDescent="0.25">
      <c r="A597" s="23" t="s">
        <v>1444</v>
      </c>
      <c r="B597" s="24" t="s">
        <v>1445</v>
      </c>
      <c r="C597" s="24" t="s">
        <v>89</v>
      </c>
      <c r="D597" s="24" t="s">
        <v>66</v>
      </c>
      <c r="E597" s="25">
        <v>5.4600000000000003E-2</v>
      </c>
      <c r="F597" s="26">
        <f t="shared" si="483"/>
        <v>12.695003306958704</v>
      </c>
      <c r="G597" s="27">
        <v>0.45708818961487502</v>
      </c>
      <c r="H597" s="28">
        <f t="shared" si="484"/>
        <v>-0.34</v>
      </c>
      <c r="I597" s="27">
        <v>6.7366999999999999</v>
      </c>
      <c r="J597" s="27">
        <f t="shared" si="485"/>
        <v>2.7177053783392262E-3</v>
      </c>
      <c r="K597" s="20">
        <f t="shared" si="482"/>
        <v>0.99363745257831426</v>
      </c>
      <c r="S597" s="31">
        <f t="shared" si="486"/>
        <v>0.90322855634458576</v>
      </c>
      <c r="T597" s="31">
        <f t="shared" si="487"/>
        <v>0.83160661789609558</v>
      </c>
      <c r="U597" s="31">
        <f t="shared" si="488"/>
        <v>0.9828905266391158</v>
      </c>
      <c r="V597" s="31">
        <f t="shared" si="489"/>
        <v>0.85457374806268804</v>
      </c>
      <c r="W597" s="31">
        <f t="shared" si="490"/>
        <v>0.98630461114807921</v>
      </c>
      <c r="X597" s="32">
        <f t="shared" si="491"/>
        <v>0.3597144956564316</v>
      </c>
      <c r="Y597" s="31">
        <f t="shared" si="492"/>
        <v>0.77941016312862077</v>
      </c>
      <c r="Z597" s="31">
        <f t="shared" si="493"/>
        <v>0.9228416158553141</v>
      </c>
      <c r="AA597" s="31">
        <f t="shared" si="494"/>
        <v>0.97548924490957556</v>
      </c>
      <c r="AB597" s="31">
        <f t="shared" si="495"/>
        <v>0.9501065019972168</v>
      </c>
      <c r="AD597" s="73">
        <f t="shared" si="496"/>
        <v>4193.8443745957702</v>
      </c>
      <c r="AE597" s="73">
        <f t="shared" si="497"/>
        <v>80.290105027280319</v>
      </c>
      <c r="AF597" s="73">
        <f t="shared" si="498"/>
        <v>0.60124581651955067</v>
      </c>
      <c r="AG597" s="73">
        <f t="shared" si="499"/>
        <v>1147.878787878788</v>
      </c>
      <c r="AH597" s="73">
        <f t="shared" si="500"/>
        <v>6704.7141277612754</v>
      </c>
      <c r="AI597" s="73">
        <f t="shared" si="501"/>
        <v>17.552610332349762</v>
      </c>
      <c r="AJ597" s="73">
        <f t="shared" si="502"/>
        <v>399.39393939393943</v>
      </c>
      <c r="AK597" s="73">
        <f t="shared" si="503"/>
        <v>349.79051714907098</v>
      </c>
      <c r="AL597" s="73">
        <f t="shared" si="504"/>
        <v>86.874452871221834</v>
      </c>
      <c r="AM597" s="73">
        <f t="shared" si="505"/>
        <v>83.63636363636364</v>
      </c>
      <c r="AN597" s="73">
        <f t="shared" si="506"/>
        <v>20.298549173238385</v>
      </c>
      <c r="AO597" s="73">
        <f t="shared" si="507"/>
        <v>64.242424242424249</v>
      </c>
      <c r="AP597" s="73">
        <f t="shared" si="508"/>
        <v>134.24474747087771</v>
      </c>
      <c r="AQ597" s="73">
        <f t="shared" si="509"/>
        <v>927.27272727272737</v>
      </c>
      <c r="AR597" s="73">
        <f t="shared" si="510"/>
        <v>582.61363341429342</v>
      </c>
      <c r="AS597" s="73">
        <f t="shared" si="511"/>
        <v>1.3156419805278436</v>
      </c>
      <c r="AT597" s="73">
        <f t="shared" si="512"/>
        <v>206.66666666666669</v>
      </c>
      <c r="AU597" s="73">
        <f t="shared" si="513"/>
        <v>4193.8443745957702</v>
      </c>
      <c r="AV597" s="73">
        <f t="shared" si="514"/>
        <v>6704.7141277612754</v>
      </c>
      <c r="AW597" s="73">
        <f t="shared" si="515"/>
        <v>349.79051714907098</v>
      </c>
      <c r="AX597" s="73">
        <f t="shared" si="516"/>
        <v>20.298549173238385</v>
      </c>
      <c r="AY597" s="73">
        <f t="shared" si="517"/>
        <v>134.24474747087771</v>
      </c>
      <c r="AZ597" s="73">
        <f t="shared" si="518"/>
        <v>582.61363341429342</v>
      </c>
      <c r="BA597" s="73">
        <f t="shared" si="519"/>
        <v>2829.0909090909095</v>
      </c>
      <c r="BC597" s="34">
        <f t="shared" si="520"/>
        <v>1.5559536611815382E-2</v>
      </c>
      <c r="BD597" s="34">
        <f t="shared" si="521"/>
        <v>1.4276008449550603E-2</v>
      </c>
      <c r="BE597" s="34">
        <f t="shared" si="522"/>
        <v>1.525338851712124E-2</v>
      </c>
      <c r="BF597" s="34">
        <f t="shared" si="523"/>
        <v>1.2293269439100739E-2</v>
      </c>
      <c r="BG597" s="34">
        <f t="shared" si="524"/>
        <v>1.2127260968820774E-2</v>
      </c>
      <c r="BH597" s="34">
        <f t="shared" si="525"/>
        <v>1.4358987908807623E-2</v>
      </c>
      <c r="BI597" s="34">
        <f t="shared" si="526"/>
        <v>1.5143962942662735E-2</v>
      </c>
      <c r="BJ597" s="34">
        <f t="shared" si="527"/>
        <v>1.5939226719140057E-2</v>
      </c>
      <c r="BL597" s="49">
        <f t="shared" si="528"/>
        <v>1</v>
      </c>
      <c r="BM597" s="49">
        <f t="shared" si="529"/>
        <v>1.0684631191571901</v>
      </c>
      <c r="BN597" s="49">
        <f t="shared" si="530"/>
        <v>0.84948541545606404</v>
      </c>
      <c r="BO597" s="49">
        <f t="shared" si="531"/>
        <v>1.0058125112177019</v>
      </c>
      <c r="BP597" s="49">
        <f t="shared" si="532"/>
        <v>1.1165044329769791</v>
      </c>
      <c r="BU597" s="38">
        <f t="shared" si="533"/>
        <v>5.5238501147013799E-2</v>
      </c>
      <c r="BV597" s="38">
        <f t="shared" si="534"/>
        <v>5.9020301233106386E-2</v>
      </c>
      <c r="BW597" s="38">
        <f t="shared" si="534"/>
        <v>4.6924301096041288E-2</v>
      </c>
      <c r="BX597" s="38">
        <f t="shared" si="534"/>
        <v>5.5559575554579854E-2</v>
      </c>
      <c r="BY597" s="38">
        <f t="shared" si="534"/>
        <v>6.1674031401644853E-2</v>
      </c>
    </row>
    <row r="598" spans="1:77" x14ac:dyDescent="0.25">
      <c r="A598" s="23" t="s">
        <v>1446</v>
      </c>
      <c r="B598" s="24" t="s">
        <v>1447</v>
      </c>
      <c r="C598" s="24" t="s">
        <v>1448</v>
      </c>
      <c r="D598" s="24" t="s">
        <v>66</v>
      </c>
      <c r="E598" s="25">
        <v>9.1700000000000004E-2</v>
      </c>
      <c r="F598" s="26">
        <f t="shared" si="483"/>
        <v>7.5588569308609079</v>
      </c>
      <c r="G598" s="27">
        <v>18.62087136662868</v>
      </c>
      <c r="H598" s="28">
        <f t="shared" si="484"/>
        <v>1.2700000000000002</v>
      </c>
      <c r="I598" s="27">
        <v>457.53</v>
      </c>
      <c r="J598" s="27">
        <f t="shared" si="485"/>
        <v>0.18457579256186948</v>
      </c>
      <c r="K598" s="20">
        <f t="shared" si="482"/>
        <v>0.99980665719425355</v>
      </c>
      <c r="S598" s="31">
        <f t="shared" si="486"/>
        <v>1.8989227105135429</v>
      </c>
      <c r="T598" s="31">
        <f t="shared" si="487"/>
        <v>1.9782173741365845</v>
      </c>
      <c r="U598" s="31">
        <f t="shared" si="488"/>
        <v>1.5048952896447676</v>
      </c>
      <c r="V598" s="31">
        <f t="shared" si="489"/>
        <v>1.6846827710029908</v>
      </c>
      <c r="W598" s="31">
        <f t="shared" si="490"/>
        <v>1.426088423180063</v>
      </c>
      <c r="X598" s="32">
        <f t="shared" si="491"/>
        <v>9.8602611020197437E-3</v>
      </c>
      <c r="Y598" s="31">
        <f t="shared" si="492"/>
        <v>17.187213576668395</v>
      </c>
      <c r="Z598" s="31">
        <f t="shared" si="493"/>
        <v>1.8468952167201333</v>
      </c>
      <c r="AA598" s="31">
        <f t="shared" si="494"/>
        <v>3.9610371890233447</v>
      </c>
      <c r="AB598" s="31">
        <f t="shared" si="495"/>
        <v>1.6992661799985471</v>
      </c>
      <c r="AD598" s="73">
        <f t="shared" si="496"/>
        <v>1994.8152597403907</v>
      </c>
      <c r="AE598" s="73">
        <f t="shared" si="497"/>
        <v>47.806322077311947</v>
      </c>
      <c r="AF598" s="73">
        <f t="shared" si="498"/>
        <v>0.25275280994750676</v>
      </c>
      <c r="AG598" s="73">
        <f t="shared" si="499"/>
        <v>1147.878787878788</v>
      </c>
      <c r="AH598" s="73">
        <f t="shared" si="500"/>
        <v>4379.0422133327147</v>
      </c>
      <c r="AI598" s="73">
        <f t="shared" si="501"/>
        <v>8.9037534295371312</v>
      </c>
      <c r="AJ598" s="73">
        <f t="shared" si="502"/>
        <v>399.39393939393943</v>
      </c>
      <c r="AK598" s="73">
        <f t="shared" si="503"/>
        <v>241.92048290433326</v>
      </c>
      <c r="AL598" s="73">
        <f t="shared" si="504"/>
        <v>3169.2872710641354</v>
      </c>
      <c r="AM598" s="73">
        <f t="shared" si="505"/>
        <v>83.63636363636364</v>
      </c>
      <c r="AN598" s="73">
        <f t="shared" si="506"/>
        <v>0.92050380661266062</v>
      </c>
      <c r="AO598" s="73">
        <f t="shared" si="507"/>
        <v>64.242424242424249</v>
      </c>
      <c r="AP598" s="73">
        <f t="shared" si="508"/>
        <v>67.078326130554032</v>
      </c>
      <c r="AQ598" s="73">
        <f t="shared" si="509"/>
        <v>927.27272727272737</v>
      </c>
      <c r="AR598" s="73">
        <f t="shared" si="510"/>
        <v>143.48093850476189</v>
      </c>
      <c r="AS598" s="73">
        <f t="shared" si="511"/>
        <v>0.7356116509074927</v>
      </c>
      <c r="AT598" s="73">
        <f t="shared" si="512"/>
        <v>206.66666666666669</v>
      </c>
      <c r="AU598" s="73">
        <f t="shared" si="513"/>
        <v>1994.8152597403907</v>
      </c>
      <c r="AV598" s="73">
        <f t="shared" si="514"/>
        <v>4379.0422133327147</v>
      </c>
      <c r="AW598" s="73">
        <f t="shared" si="515"/>
        <v>241.92048290433326</v>
      </c>
      <c r="AX598" s="73">
        <f t="shared" si="516"/>
        <v>0.92050380661266062</v>
      </c>
      <c r="AY598" s="73">
        <f t="shared" si="517"/>
        <v>67.078326130554032</v>
      </c>
      <c r="AZ598" s="73">
        <f t="shared" si="518"/>
        <v>143.48093850476189</v>
      </c>
      <c r="BA598" s="73">
        <f t="shared" si="519"/>
        <v>2829.0909090909095</v>
      </c>
      <c r="BC598" s="34">
        <f t="shared" si="520"/>
        <v>5.8295188380213308E-3</v>
      </c>
      <c r="BD598" s="34">
        <f t="shared" si="521"/>
        <v>1.1837150689418346E-2</v>
      </c>
      <c r="BE598" s="34">
        <f t="shared" si="522"/>
        <v>8.7550141760079827E-3</v>
      </c>
      <c r="BF598" s="34">
        <f t="shared" si="523"/>
        <v>5.8958121116417625E-4</v>
      </c>
      <c r="BG598" s="34">
        <f t="shared" si="524"/>
        <v>0.10019318531828439</v>
      </c>
      <c r="BH598" s="34">
        <f t="shared" si="525"/>
        <v>1.0766510457721503E-2</v>
      </c>
      <c r="BI598" s="34">
        <f t="shared" si="526"/>
        <v>2.2973159941531717E-2</v>
      </c>
      <c r="BJ598" s="34">
        <f t="shared" si="527"/>
        <v>1.351945928892162E-2</v>
      </c>
      <c r="BL598" s="49">
        <f t="shared" si="528"/>
        <v>1</v>
      </c>
      <c r="BM598" s="49">
        <f t="shared" si="529"/>
        <v>0.73962175575194833</v>
      </c>
      <c r="BN598" s="49">
        <f t="shared" si="530"/>
        <v>8.4642992175347285</v>
      </c>
      <c r="BO598" s="49">
        <f t="shared" si="531"/>
        <v>0.90955253846232376</v>
      </c>
      <c r="BP598" s="49">
        <f t="shared" si="532"/>
        <v>1.1421210765701537</v>
      </c>
      <c r="BU598" s="38">
        <f t="shared" si="533"/>
        <v>4.7128251297204327E-2</v>
      </c>
      <c r="BV598" s="38">
        <f t="shared" si="534"/>
        <v>3.4857079969957301E-2</v>
      </c>
      <c r="BW598" s="38">
        <f t="shared" si="534"/>
        <v>0.39890762057870666</v>
      </c>
      <c r="BX598" s="38">
        <f t="shared" si="534"/>
        <v>4.2865620600662499E-2</v>
      </c>
      <c r="BY598" s="38">
        <f t="shared" si="534"/>
        <v>5.382616910843175E-2</v>
      </c>
    </row>
    <row r="599" spans="1:77" x14ac:dyDescent="0.25">
      <c r="A599" s="23" t="s">
        <v>1449</v>
      </c>
      <c r="B599" s="24" t="s">
        <v>1450</v>
      </c>
      <c r="C599" s="24" t="s">
        <v>107</v>
      </c>
      <c r="D599" s="24" t="s">
        <v>66</v>
      </c>
      <c r="E599" s="25">
        <v>0.34300000000000003</v>
      </c>
      <c r="F599" s="26">
        <f t="shared" si="483"/>
        <v>2.0208372611077121</v>
      </c>
      <c r="G599" s="27">
        <v>61.659500186148257</v>
      </c>
      <c r="H599" s="28">
        <f t="shared" si="484"/>
        <v>1.7900000000000003</v>
      </c>
      <c r="I599" s="27">
        <v>567.62</v>
      </c>
      <c r="J599" s="27">
        <f t="shared" si="485"/>
        <v>0.22898806935931712</v>
      </c>
      <c r="K599" s="20">
        <f t="shared" si="482"/>
        <v>0.99991523084213407</v>
      </c>
      <c r="S599" s="31">
        <f t="shared" si="486"/>
        <v>3.0971761517642218</v>
      </c>
      <c r="T599" s="31">
        <f t="shared" si="487"/>
        <v>3.8329863928965202</v>
      </c>
      <c r="U599" s="31">
        <f t="shared" si="488"/>
        <v>2.1330942210152419</v>
      </c>
      <c r="V599" s="31">
        <f t="shared" si="489"/>
        <v>3.6516052876334371</v>
      </c>
      <c r="W599" s="31">
        <f t="shared" si="490"/>
        <v>1.9553397640333166</v>
      </c>
      <c r="X599" s="32">
        <f t="shared" si="491"/>
        <v>1.6664336099691559E-2</v>
      </c>
      <c r="Y599" s="31">
        <f t="shared" si="492"/>
        <v>36.932942545066545</v>
      </c>
      <c r="Z599" s="31">
        <f t="shared" si="493"/>
        <v>2.958933890945858</v>
      </c>
      <c r="AA599" s="31">
        <f t="shared" si="494"/>
        <v>7.5539508192525782</v>
      </c>
      <c r="AB599" s="31">
        <f t="shared" si="495"/>
        <v>1.9365710179545785</v>
      </c>
      <c r="AD599" s="73">
        <f t="shared" si="496"/>
        <v>1223.0495827117452</v>
      </c>
      <c r="AE599" s="73">
        <f t="shared" si="497"/>
        <v>12.780873861485439</v>
      </c>
      <c r="AF599" s="73">
        <f t="shared" si="498"/>
        <v>0.13044658883387239</v>
      </c>
      <c r="AG599" s="73">
        <f t="shared" si="499"/>
        <v>1147.878787878788</v>
      </c>
      <c r="AH599" s="73">
        <f t="shared" si="500"/>
        <v>3089.4087729812059</v>
      </c>
      <c r="AI599" s="73">
        <f t="shared" si="501"/>
        <v>4.107782418543195</v>
      </c>
      <c r="AJ599" s="73">
        <f t="shared" si="502"/>
        <v>399.39393939393943</v>
      </c>
      <c r="AK599" s="73">
        <f t="shared" si="503"/>
        <v>176.43992432719821</v>
      </c>
      <c r="AL599" s="73">
        <f t="shared" si="504"/>
        <v>1875.2622254527382</v>
      </c>
      <c r="AM599" s="73">
        <f t="shared" si="505"/>
        <v>83.63636363636364</v>
      </c>
      <c r="AN599" s="73">
        <f t="shared" si="506"/>
        <v>0.42836812970109239</v>
      </c>
      <c r="AO599" s="73">
        <f t="shared" si="507"/>
        <v>64.242424242424249</v>
      </c>
      <c r="AP599" s="73">
        <f t="shared" si="508"/>
        <v>41.868674408440917</v>
      </c>
      <c r="AQ599" s="73">
        <f t="shared" si="509"/>
        <v>927.27272727272737</v>
      </c>
      <c r="AR599" s="73">
        <f t="shared" si="510"/>
        <v>75.236567848024038</v>
      </c>
      <c r="AS599" s="73">
        <f t="shared" si="511"/>
        <v>0.6454707771679139</v>
      </c>
      <c r="AT599" s="73">
        <f t="shared" si="512"/>
        <v>206.66666666666669</v>
      </c>
      <c r="AU599" s="73">
        <f t="shared" si="513"/>
        <v>1223.0495827117452</v>
      </c>
      <c r="AV599" s="73">
        <f t="shared" si="514"/>
        <v>3089.4087729812059</v>
      </c>
      <c r="AW599" s="73">
        <f t="shared" si="515"/>
        <v>176.43992432719821</v>
      </c>
      <c r="AX599" s="73">
        <f t="shared" si="516"/>
        <v>0.42836812970109239</v>
      </c>
      <c r="AY599" s="73">
        <f t="shared" si="517"/>
        <v>41.868674408440917</v>
      </c>
      <c r="AZ599" s="73">
        <f t="shared" si="518"/>
        <v>75.236567848024038</v>
      </c>
      <c r="BA599" s="73">
        <f t="shared" si="519"/>
        <v>2829.0909090909095</v>
      </c>
      <c r="BC599" s="34">
        <f t="shared" si="520"/>
        <v>6.9404663096960259E-3</v>
      </c>
      <c r="BD599" s="34">
        <f t="shared" si="521"/>
        <v>2.2970231738935816E-2</v>
      </c>
      <c r="BE599" s="34">
        <f t="shared" si="522"/>
        <v>1.4785009926991164E-2</v>
      </c>
      <c r="BF599" s="34">
        <f t="shared" si="523"/>
        <v>1.1670606657510965E-3</v>
      </c>
      <c r="BG599" s="34">
        <f t="shared" si="524"/>
        <v>0.25633184345197341</v>
      </c>
      <c r="BH599" s="34">
        <f t="shared" si="525"/>
        <v>2.0536380982727503E-2</v>
      </c>
      <c r="BI599" s="34">
        <f t="shared" si="526"/>
        <v>5.1981976553905004E-2</v>
      </c>
      <c r="BJ599" s="34">
        <f t="shared" si="527"/>
        <v>2.6842277443978674E-2</v>
      </c>
      <c r="BL599" s="49">
        <f t="shared" si="528"/>
        <v>1</v>
      </c>
      <c r="BM599" s="49">
        <f t="shared" si="529"/>
        <v>0.6436595892905056</v>
      </c>
      <c r="BN599" s="49">
        <f t="shared" si="530"/>
        <v>11.159305938454105</v>
      </c>
      <c r="BO599" s="49">
        <f t="shared" si="531"/>
        <v>0.89404326504539344</v>
      </c>
      <c r="BP599" s="49">
        <f t="shared" si="532"/>
        <v>1.1685679861243858</v>
      </c>
      <c r="BU599" s="38">
        <f t="shared" si="533"/>
        <v>4.4260627842549763E-2</v>
      </c>
      <c r="BV599" s="38">
        <f t="shared" si="534"/>
        <v>2.8488777538875496E-2</v>
      </c>
      <c r="BW599" s="38">
        <f t="shared" si="534"/>
        <v>0.49391788712307266</v>
      </c>
      <c r="BX599" s="38">
        <f t="shared" si="534"/>
        <v>3.957091622931224E-2</v>
      </c>
      <c r="BY599" s="38">
        <f t="shared" si="534"/>
        <v>5.1721552742569295E-2</v>
      </c>
    </row>
    <row r="600" spans="1:77" x14ac:dyDescent="0.25">
      <c r="A600" s="23" t="s">
        <v>1451</v>
      </c>
      <c r="B600" s="24" t="s">
        <v>1452</v>
      </c>
      <c r="C600" s="24" t="s">
        <v>89</v>
      </c>
      <c r="D600" s="24" t="s">
        <v>66</v>
      </c>
      <c r="E600" s="25">
        <v>0.26300000000000001</v>
      </c>
      <c r="F600" s="26">
        <f t="shared" si="483"/>
        <v>2.6355406104940884</v>
      </c>
      <c r="G600" s="27">
        <v>9.7723722095581103</v>
      </c>
      <c r="H600" s="28">
        <f t="shared" si="484"/>
        <v>0.9900000000000001</v>
      </c>
      <c r="I600" s="27">
        <v>2.9390999999999998E-4</v>
      </c>
      <c r="J600" s="27">
        <f t="shared" si="485"/>
        <v>1.1856855548676385E-7</v>
      </c>
      <c r="K600" s="20">
        <f t="shared" si="482"/>
        <v>0.99966532805872055</v>
      </c>
      <c r="S600" s="31">
        <f t="shared" si="486"/>
        <v>1.4762092662109019</v>
      </c>
      <c r="T600" s="31">
        <f t="shared" si="487"/>
        <v>1.456550325336248</v>
      </c>
      <c r="U600" s="31">
        <f t="shared" si="488"/>
        <v>1.2832826283786456</v>
      </c>
      <c r="V600" s="31">
        <f t="shared" si="489"/>
        <v>1.2802946037262921</v>
      </c>
      <c r="W600" s="31">
        <f t="shared" si="490"/>
        <v>1.2393819640186692</v>
      </c>
      <c r="X600" s="32">
        <f t="shared" si="491"/>
        <v>11888.528245168909</v>
      </c>
      <c r="Y600" s="31">
        <f t="shared" si="492"/>
        <v>10.221420852730091</v>
      </c>
      <c r="Z600" s="31">
        <f t="shared" si="493"/>
        <v>1.4545961571079546</v>
      </c>
      <c r="AA600" s="31">
        <f t="shared" si="494"/>
        <v>2.6935483227857624</v>
      </c>
      <c r="AB600" s="31">
        <f t="shared" si="495"/>
        <v>1.5155338575133535</v>
      </c>
      <c r="AD600" s="73">
        <f t="shared" si="496"/>
        <v>2566.0318538190363</v>
      </c>
      <c r="AE600" s="73">
        <f t="shared" si="497"/>
        <v>16.66859214634793</v>
      </c>
      <c r="AF600" s="73">
        <f t="shared" si="498"/>
        <v>0.34327684481795978</v>
      </c>
      <c r="AG600" s="73">
        <f t="shared" si="499"/>
        <v>1147.878787878788</v>
      </c>
      <c r="AH600" s="73">
        <f t="shared" si="500"/>
        <v>5135.2678313163869</v>
      </c>
      <c r="AI600" s="73">
        <f t="shared" si="501"/>
        <v>11.716053442967393</v>
      </c>
      <c r="AJ600" s="73">
        <f t="shared" si="502"/>
        <v>399.39393939393943</v>
      </c>
      <c r="AK600" s="73">
        <f t="shared" si="503"/>
        <v>278.36454782781004</v>
      </c>
      <c r="AL600" s="73">
        <f t="shared" si="504"/>
        <v>2.6285844097396101E-3</v>
      </c>
      <c r="AM600" s="73">
        <f t="shared" si="505"/>
        <v>83.63636363636364</v>
      </c>
      <c r="AN600" s="73">
        <f t="shared" si="506"/>
        <v>1.547817642022085</v>
      </c>
      <c r="AO600" s="73">
        <f t="shared" si="507"/>
        <v>64.242424242424249</v>
      </c>
      <c r="AP600" s="73">
        <f t="shared" si="508"/>
        <v>85.169095951983152</v>
      </c>
      <c r="AQ600" s="73">
        <f t="shared" si="509"/>
        <v>927.27272727272737</v>
      </c>
      <c r="AR600" s="73">
        <f t="shared" si="510"/>
        <v>210.99800902979274</v>
      </c>
      <c r="AS600" s="73">
        <f t="shared" si="511"/>
        <v>0.82479186710547392</v>
      </c>
      <c r="AT600" s="73">
        <f t="shared" si="512"/>
        <v>206.66666666666669</v>
      </c>
      <c r="AU600" s="73">
        <f t="shared" si="513"/>
        <v>2566.0318538190363</v>
      </c>
      <c r="AV600" s="73">
        <f t="shared" si="514"/>
        <v>5135.2678313163869</v>
      </c>
      <c r="AW600" s="73">
        <f t="shared" si="515"/>
        <v>278.36454782781004</v>
      </c>
      <c r="AX600" s="73">
        <f t="shared" si="516"/>
        <v>1.547817642022085</v>
      </c>
      <c r="AY600" s="73">
        <f t="shared" si="517"/>
        <v>85.169095951983152</v>
      </c>
      <c r="AZ600" s="73">
        <f t="shared" si="518"/>
        <v>210.99800902979274</v>
      </c>
      <c r="BA600" s="73">
        <f t="shared" si="519"/>
        <v>2829.0909090909095</v>
      </c>
      <c r="BC600" s="34">
        <f t="shared" si="520"/>
        <v>6.8139279568217276E-2</v>
      </c>
      <c r="BD600" s="34">
        <f t="shared" si="521"/>
        <v>0.10073808890475765</v>
      </c>
      <c r="BE600" s="34">
        <f t="shared" si="522"/>
        <v>8.7242910102009463E-2</v>
      </c>
      <c r="BF600" s="34">
        <f t="shared" si="523"/>
        <v>8.4449796682289441E-2</v>
      </c>
      <c r="BG600" s="34">
        <f t="shared" si="524"/>
        <v>0.69648025306858163</v>
      </c>
      <c r="BH600" s="34">
        <f t="shared" si="525"/>
        <v>9.9115134208033404E-2</v>
      </c>
      <c r="BI600" s="34">
        <f t="shared" si="526"/>
        <v>0.18282179125176459</v>
      </c>
      <c r="BJ600" s="34">
        <f t="shared" si="527"/>
        <v>0.12063194124328809</v>
      </c>
      <c r="BL600" s="49">
        <f t="shared" si="528"/>
        <v>1</v>
      </c>
      <c r="BM600" s="49">
        <f t="shared" si="529"/>
        <v>0.86603697817310055</v>
      </c>
      <c r="BN600" s="49">
        <f t="shared" si="530"/>
        <v>6.9137727411829859</v>
      </c>
      <c r="BO600" s="49">
        <f t="shared" si="531"/>
        <v>0.98388936385066172</v>
      </c>
      <c r="BP600" s="49">
        <f t="shared" si="532"/>
        <v>1.1974809384893037</v>
      </c>
      <c r="BU600" s="38">
        <f t="shared" si="533"/>
        <v>4.6504801743688907E-2</v>
      </c>
      <c r="BV600" s="38">
        <f t="shared" si="534"/>
        <v>4.027487797264348E-2</v>
      </c>
      <c r="BW600" s="38">
        <f t="shared" si="534"/>
        <v>0.32152363062963535</v>
      </c>
      <c r="BX600" s="38">
        <f t="shared" si="534"/>
        <v>4.5755579803599226E-2</v>
      </c>
      <c r="BY600" s="38">
        <f t="shared" si="534"/>
        <v>5.5688613636291601E-2</v>
      </c>
    </row>
    <row r="601" spans="1:77" x14ac:dyDescent="0.25">
      <c r="A601" s="23" t="s">
        <v>1453</v>
      </c>
      <c r="B601" s="24" t="s">
        <v>1454</v>
      </c>
      <c r="C601" s="24" t="s">
        <v>132</v>
      </c>
      <c r="D601" s="24" t="s">
        <v>236</v>
      </c>
      <c r="E601" s="25">
        <v>0.24199999999999999</v>
      </c>
      <c r="F601" s="26">
        <f t="shared" si="483"/>
        <v>2.8642445477683691</v>
      </c>
      <c r="G601" s="27">
        <v>47.863009232263856</v>
      </c>
      <c r="H601" s="28">
        <f t="shared" si="484"/>
        <v>1.6800000000000002</v>
      </c>
      <c r="I601" s="27">
        <v>5.7165999999999996E-3</v>
      </c>
      <c r="J601" s="27">
        <f t="shared" si="485"/>
        <v>2.3061787768215924E-6</v>
      </c>
      <c r="K601" s="20">
        <f t="shared" si="482"/>
        <v>0.99990178260079465</v>
      </c>
      <c r="S601" s="31">
        <f t="shared" si="486"/>
        <v>2.8146474713167775</v>
      </c>
      <c r="T601" s="31">
        <f t="shared" si="487"/>
        <v>3.3355072805422097</v>
      </c>
      <c r="U601" s="31">
        <f t="shared" si="488"/>
        <v>1.9849751261488457</v>
      </c>
      <c r="V601" s="31">
        <f t="shared" si="489"/>
        <v>3.0210873215179355</v>
      </c>
      <c r="W601" s="31">
        <f t="shared" si="490"/>
        <v>1.830550902337881</v>
      </c>
      <c r="X601" s="32">
        <f t="shared" si="491"/>
        <v>1377.2154922437715</v>
      </c>
      <c r="Y601" s="31">
        <f t="shared" si="492"/>
        <v>32.277220677001978</v>
      </c>
      <c r="Z601" s="31">
        <f t="shared" si="493"/>
        <v>2.6967332508979638</v>
      </c>
      <c r="AA601" s="31">
        <f t="shared" si="494"/>
        <v>6.7068001982196943</v>
      </c>
      <c r="AB601" s="31">
        <f t="shared" si="495"/>
        <v>1.8996289364240546</v>
      </c>
      <c r="AD601" s="73">
        <f t="shared" si="496"/>
        <v>1345.8168522354449</v>
      </c>
      <c r="AE601" s="73">
        <f t="shared" si="497"/>
        <v>18.115040225163249</v>
      </c>
      <c r="AF601" s="73">
        <f t="shared" si="498"/>
        <v>0.14990223613564457</v>
      </c>
      <c r="AG601" s="73">
        <f t="shared" si="499"/>
        <v>1147.878787878788</v>
      </c>
      <c r="AH601" s="73">
        <f t="shared" si="500"/>
        <v>3319.9408462037527</v>
      </c>
      <c r="AI601" s="73">
        <f t="shared" si="501"/>
        <v>4.965099781512869</v>
      </c>
      <c r="AJ601" s="73">
        <f t="shared" si="502"/>
        <v>399.39393939393943</v>
      </c>
      <c r="AK601" s="73">
        <f t="shared" si="503"/>
        <v>188.4678538899872</v>
      </c>
      <c r="AL601" s="73">
        <f t="shared" si="504"/>
        <v>2.2690711929973448E-2</v>
      </c>
      <c r="AM601" s="73">
        <f t="shared" si="505"/>
        <v>83.63636363636364</v>
      </c>
      <c r="AN601" s="73">
        <f t="shared" si="506"/>
        <v>0.490156686063763</v>
      </c>
      <c r="AO601" s="73">
        <f t="shared" si="507"/>
        <v>64.242424242424249</v>
      </c>
      <c r="AP601" s="73">
        <f t="shared" si="508"/>
        <v>45.939523174886261</v>
      </c>
      <c r="AQ601" s="73">
        <f t="shared" si="509"/>
        <v>927.27272727272737</v>
      </c>
      <c r="AR601" s="73">
        <f t="shared" si="510"/>
        <v>84.739863502150584</v>
      </c>
      <c r="AS601" s="73">
        <f t="shared" si="511"/>
        <v>0.6580232465573278</v>
      </c>
      <c r="AT601" s="73">
        <f t="shared" si="512"/>
        <v>206.66666666666669</v>
      </c>
      <c r="AU601" s="73">
        <f t="shared" si="513"/>
        <v>1345.8168522354449</v>
      </c>
      <c r="AV601" s="73">
        <f t="shared" si="514"/>
        <v>3319.9408462037527</v>
      </c>
      <c r="AW601" s="73">
        <f t="shared" si="515"/>
        <v>188.4678538899872</v>
      </c>
      <c r="AX601" s="73">
        <f t="shared" si="516"/>
        <v>0.490156686063763</v>
      </c>
      <c r="AY601" s="73">
        <f t="shared" si="517"/>
        <v>45.939523174886261</v>
      </c>
      <c r="AZ601" s="73">
        <f t="shared" si="518"/>
        <v>84.739863502150584</v>
      </c>
      <c r="BA601" s="73">
        <f t="shared" si="519"/>
        <v>2829.0909090909095</v>
      </c>
      <c r="BC601" s="34">
        <f t="shared" si="520"/>
        <v>3.5732455793179622E-2</v>
      </c>
      <c r="BD601" s="34">
        <f t="shared" si="521"/>
        <v>0.10076693114915757</v>
      </c>
      <c r="BE601" s="34">
        <f t="shared" si="522"/>
        <v>7.0822118731324019E-2</v>
      </c>
      <c r="BF601" s="34">
        <f t="shared" si="523"/>
        <v>6.5402205053216117E-2</v>
      </c>
      <c r="BG601" s="34">
        <f t="shared" si="524"/>
        <v>1.1533443609676766</v>
      </c>
      <c r="BH601" s="34">
        <f t="shared" si="525"/>
        <v>9.636090167370906E-2</v>
      </c>
      <c r="BI601" s="34">
        <f t="shared" si="526"/>
        <v>0.2378038436581221</v>
      </c>
      <c r="BJ601" s="34">
        <f t="shared" si="527"/>
        <v>0.12518436579818296</v>
      </c>
      <c r="BL601" s="49">
        <f t="shared" si="528"/>
        <v>1</v>
      </c>
      <c r="BM601" s="49">
        <f t="shared" si="529"/>
        <v>0.70283095777216298</v>
      </c>
      <c r="BN601" s="49">
        <f t="shared" si="530"/>
        <v>11.445663252962119</v>
      </c>
      <c r="BO601" s="49">
        <f t="shared" si="531"/>
        <v>0.95627504554121434</v>
      </c>
      <c r="BP601" s="49">
        <f t="shared" si="532"/>
        <v>1.2423159499904004</v>
      </c>
      <c r="BU601" s="38">
        <f t="shared" si="533"/>
        <v>4.1990619202676112E-2</v>
      </c>
      <c r="BV601" s="38">
        <f t="shared" si="534"/>
        <v>2.9512307111663031E-2</v>
      </c>
      <c r="BW601" s="38">
        <f t="shared" si="534"/>
        <v>0.48061048717719546</v>
      </c>
      <c r="BX601" s="38">
        <f t="shared" si="534"/>
        <v>4.015458129034289E-2</v>
      </c>
      <c r="BY601" s="38">
        <f t="shared" si="534"/>
        <v>5.2165615985457721E-2</v>
      </c>
    </row>
    <row r="602" spans="1:77" x14ac:dyDescent="0.25">
      <c r="A602" s="23" t="s">
        <v>1455</v>
      </c>
      <c r="B602" s="24" t="s">
        <v>1456</v>
      </c>
      <c r="C602" s="24" t="s">
        <v>65</v>
      </c>
      <c r="D602" s="24" t="s">
        <v>66</v>
      </c>
      <c r="E602" s="25">
        <v>0.111</v>
      </c>
      <c r="F602" s="26">
        <f t="shared" si="483"/>
        <v>6.2445691942337413</v>
      </c>
      <c r="G602" s="27">
        <v>1621.8100973589308</v>
      </c>
      <c r="H602" s="28">
        <f t="shared" si="484"/>
        <v>3.2100000000000004</v>
      </c>
      <c r="I602" s="27">
        <v>1.6059000000000001</v>
      </c>
      <c r="J602" s="27">
        <f t="shared" si="485"/>
        <v>6.4784880832974073E-4</v>
      </c>
      <c r="K602" s="20">
        <f t="shared" si="482"/>
        <v>0.99994330958044986</v>
      </c>
      <c r="S602" s="31">
        <f t="shared" si="486"/>
        <v>5.1943114853556702</v>
      </c>
      <c r="T602" s="31">
        <f t="shared" si="487"/>
        <v>9.5798735528921917</v>
      </c>
      <c r="U602" s="31">
        <f t="shared" si="488"/>
        <v>3.2325429103729402</v>
      </c>
      <c r="V602" s="31">
        <f t="shared" si="489"/>
        <v>74.95256033854848</v>
      </c>
      <c r="W602" s="31">
        <f t="shared" si="490"/>
        <v>2.8816143308691409</v>
      </c>
      <c r="X602" s="32">
        <f t="shared" si="491"/>
        <v>117.57343766292652</v>
      </c>
      <c r="Y602" s="31">
        <f t="shared" si="492"/>
        <v>71.49112905352905</v>
      </c>
      <c r="Z602" s="31">
        <f t="shared" si="493"/>
        <v>4.9051795813440666</v>
      </c>
      <c r="AA602" s="31">
        <f t="shared" si="494"/>
        <v>13.842124810751034</v>
      </c>
      <c r="AB602" s="31">
        <f t="shared" si="495"/>
        <v>2.0822013478708596</v>
      </c>
      <c r="AD602" s="73">
        <f t="shared" si="496"/>
        <v>729.25930812572824</v>
      </c>
      <c r="AE602" s="73">
        <f t="shared" si="497"/>
        <v>39.494051662067619</v>
      </c>
      <c r="AF602" s="73">
        <f t="shared" si="498"/>
        <v>5.2192755701775263E-2</v>
      </c>
      <c r="AG602" s="73">
        <f t="shared" si="499"/>
        <v>1147.878787878788</v>
      </c>
      <c r="AH602" s="73">
        <f t="shared" si="500"/>
        <v>2038.6426979370578</v>
      </c>
      <c r="AI602" s="73">
        <f t="shared" si="501"/>
        <v>0.20012658583305826</v>
      </c>
      <c r="AJ602" s="73">
        <f t="shared" si="502"/>
        <v>399.39393939393943</v>
      </c>
      <c r="AK602" s="73">
        <f t="shared" si="503"/>
        <v>119.72455727479064</v>
      </c>
      <c r="AL602" s="73">
        <f t="shared" si="504"/>
        <v>0.26579132686067414</v>
      </c>
      <c r="AM602" s="73">
        <f t="shared" si="505"/>
        <v>83.63636363636364</v>
      </c>
      <c r="AN602" s="73">
        <f t="shared" si="506"/>
        <v>0.22129872239872095</v>
      </c>
      <c r="AO602" s="73">
        <f t="shared" si="507"/>
        <v>64.242424242424249</v>
      </c>
      <c r="AP602" s="73">
        <f t="shared" si="508"/>
        <v>25.256290339969006</v>
      </c>
      <c r="AQ602" s="73">
        <f t="shared" si="509"/>
        <v>927.27272727272737</v>
      </c>
      <c r="AR602" s="73">
        <f t="shared" si="510"/>
        <v>41.058243665879587</v>
      </c>
      <c r="AS602" s="73">
        <f t="shared" si="511"/>
        <v>0.60032618904899793</v>
      </c>
      <c r="AT602" s="73">
        <f t="shared" si="512"/>
        <v>206.66666666666669</v>
      </c>
      <c r="AU602" s="73">
        <f t="shared" si="513"/>
        <v>729.25930812572824</v>
      </c>
      <c r="AV602" s="73">
        <f t="shared" si="514"/>
        <v>2038.6426979370578</v>
      </c>
      <c r="AW602" s="73">
        <f t="shared" si="515"/>
        <v>119.72455727479064</v>
      </c>
      <c r="AX602" s="73">
        <f t="shared" si="516"/>
        <v>0.22129872239872095</v>
      </c>
      <c r="AY602" s="73">
        <f t="shared" si="517"/>
        <v>25.256290339969006</v>
      </c>
      <c r="AZ602" s="73">
        <f t="shared" si="518"/>
        <v>41.058243665879587</v>
      </c>
      <c r="BA602" s="73">
        <f t="shared" si="519"/>
        <v>2829.0909090909095</v>
      </c>
      <c r="BC602" s="34">
        <f t="shared" si="520"/>
        <v>9.6966472328466821E-3</v>
      </c>
      <c r="BD602" s="34">
        <f t="shared" si="521"/>
        <v>5.0507934730277863E-2</v>
      </c>
      <c r="BE602" s="34">
        <f t="shared" si="522"/>
        <v>3.1341751554297997E-2</v>
      </c>
      <c r="BF602" s="34">
        <f t="shared" si="523"/>
        <v>2.7880103144279609E-2</v>
      </c>
      <c r="BG602" s="34">
        <f t="shared" si="524"/>
        <v>0.69322425870998761</v>
      </c>
      <c r="BH602" s="34">
        <f t="shared" si="525"/>
        <v>4.7563796014055991E-2</v>
      </c>
      <c r="BI602" s="34">
        <f t="shared" si="526"/>
        <v>0.13228797491590327</v>
      </c>
      <c r="BJ602" s="34">
        <f t="shared" si="527"/>
        <v>6.3532748670618922E-2</v>
      </c>
      <c r="BL602" s="49">
        <f t="shared" si="528"/>
        <v>1</v>
      </c>
      <c r="BM602" s="49">
        <f t="shared" si="529"/>
        <v>0.62053124368812562</v>
      </c>
      <c r="BN602" s="49">
        <f t="shared" si="530"/>
        <v>13.725056516603562</v>
      </c>
      <c r="BO602" s="49">
        <f t="shared" si="531"/>
        <v>0.94170938225955703</v>
      </c>
      <c r="BP602" s="49">
        <f t="shared" si="532"/>
        <v>1.2578765892902983</v>
      </c>
      <c r="BU602" s="38">
        <f t="shared" si="533"/>
        <v>4.0179372953771733E-2</v>
      </c>
      <c r="BV602" s="38">
        <f t="shared" si="534"/>
        <v>2.4932556269613011E-2</v>
      </c>
      <c r="BW602" s="38">
        <f t="shared" si="534"/>
        <v>0.55146416459220959</v>
      </c>
      <c r="BX602" s="38">
        <f t="shared" si="534"/>
        <v>3.7837292483872735E-2</v>
      </c>
      <c r="BY602" s="38">
        <f t="shared" si="534"/>
        <v>5.0540692610913249E-2</v>
      </c>
    </row>
    <row r="603" spans="1:77" x14ac:dyDescent="0.25">
      <c r="A603" s="23" t="s">
        <v>1457</v>
      </c>
      <c r="B603" s="24" t="s">
        <v>1458</v>
      </c>
      <c r="C603" s="24" t="s">
        <v>1459</v>
      </c>
      <c r="D603" s="24" t="s">
        <v>66</v>
      </c>
      <c r="E603" s="25">
        <v>0.41399999999999998</v>
      </c>
      <c r="F603" s="26">
        <f t="shared" si="483"/>
        <v>1.6742685520771625</v>
      </c>
      <c r="G603" s="27">
        <v>21.379620895022335</v>
      </c>
      <c r="H603" s="28">
        <f t="shared" si="484"/>
        <v>1.3300000000000003</v>
      </c>
      <c r="I603" s="27">
        <v>1.3634999999999999E-3</v>
      </c>
      <c r="J603" s="27">
        <f t="shared" si="485"/>
        <v>5.5006030895921372E-7</v>
      </c>
      <c r="K603" s="20">
        <f t="shared" si="482"/>
        <v>0.99982678451889428</v>
      </c>
      <c r="S603" s="31">
        <f t="shared" si="486"/>
        <v>2.0125224063033396</v>
      </c>
      <c r="T603" s="31">
        <f t="shared" si="487"/>
        <v>2.128489240527272</v>
      </c>
      <c r="U603" s="31">
        <f t="shared" si="488"/>
        <v>1.5644513109691678</v>
      </c>
      <c r="V603" s="31">
        <f t="shared" si="489"/>
        <v>1.8107612896262448</v>
      </c>
      <c r="W603" s="31">
        <f t="shared" si="490"/>
        <v>1.4762637777816057</v>
      </c>
      <c r="X603" s="32">
        <f t="shared" si="491"/>
        <v>3541.2587191288476</v>
      </c>
      <c r="Y603" s="31">
        <f t="shared" si="492"/>
        <v>19.059195518666034</v>
      </c>
      <c r="Z603" s="31">
        <f t="shared" si="493"/>
        <v>1.9523213734492781</v>
      </c>
      <c r="AA603" s="31">
        <f t="shared" si="494"/>
        <v>4.301661201725568</v>
      </c>
      <c r="AB603" s="31">
        <f t="shared" si="495"/>
        <v>1.7346538877556528</v>
      </c>
      <c r="AD603" s="73">
        <f t="shared" si="496"/>
        <v>1882.2150690773724</v>
      </c>
      <c r="AE603" s="73">
        <f t="shared" si="497"/>
        <v>10.588984865916681</v>
      </c>
      <c r="AF603" s="73">
        <f t="shared" si="498"/>
        <v>0.23490839910289582</v>
      </c>
      <c r="AG603" s="73">
        <f t="shared" si="499"/>
        <v>1147.878787878788</v>
      </c>
      <c r="AH603" s="73">
        <f t="shared" si="500"/>
        <v>4212.3394661081111</v>
      </c>
      <c r="AI603" s="73">
        <f t="shared" si="501"/>
        <v>8.2838086311730894</v>
      </c>
      <c r="AJ603" s="73">
        <f t="shared" si="502"/>
        <v>399.39393939393943</v>
      </c>
      <c r="AK603" s="73">
        <f t="shared" si="503"/>
        <v>233.69807292734262</v>
      </c>
      <c r="AL603" s="73">
        <f t="shared" si="504"/>
        <v>8.824545868732098E-3</v>
      </c>
      <c r="AM603" s="73">
        <f t="shared" si="505"/>
        <v>83.63636363636364</v>
      </c>
      <c r="AN603" s="73">
        <f t="shared" si="506"/>
        <v>0.83009251397277106</v>
      </c>
      <c r="AO603" s="73">
        <f t="shared" si="507"/>
        <v>64.242424242424249</v>
      </c>
      <c r="AP603" s="73">
        <f t="shared" si="508"/>
        <v>63.456068944856007</v>
      </c>
      <c r="AQ603" s="73">
        <f t="shared" si="509"/>
        <v>927.27272727272737</v>
      </c>
      <c r="AR603" s="73">
        <f t="shared" si="510"/>
        <v>132.11950143943278</v>
      </c>
      <c r="AS603" s="73">
        <f t="shared" si="511"/>
        <v>0.72060484735504637</v>
      </c>
      <c r="AT603" s="73">
        <f t="shared" si="512"/>
        <v>206.66666666666669</v>
      </c>
      <c r="AU603" s="73">
        <f t="shared" si="513"/>
        <v>1882.2150690773724</v>
      </c>
      <c r="AV603" s="73">
        <f t="shared" si="514"/>
        <v>4212.3394661081111</v>
      </c>
      <c r="AW603" s="73">
        <f t="shared" si="515"/>
        <v>233.69807292734262</v>
      </c>
      <c r="AX603" s="73">
        <f t="shared" si="516"/>
        <v>0.83009251397277106</v>
      </c>
      <c r="AY603" s="73">
        <f t="shared" si="517"/>
        <v>63.456068944856007</v>
      </c>
      <c r="AZ603" s="73">
        <f t="shared" si="518"/>
        <v>132.11950143943278</v>
      </c>
      <c r="BA603" s="73">
        <f t="shared" si="519"/>
        <v>2829.0909090909095</v>
      </c>
      <c r="BC603" s="34">
        <f t="shared" si="520"/>
        <v>7.4676633884762977E-2</v>
      </c>
      <c r="BD603" s="34">
        <f t="shared" si="521"/>
        <v>0.15053822508246334</v>
      </c>
      <c r="BE603" s="34">
        <f t="shared" si="522"/>
        <v>0.11659865978703988</v>
      </c>
      <c r="BF603" s="34">
        <f t="shared" si="523"/>
        <v>0.11023824700422613</v>
      </c>
      <c r="BG603" s="34">
        <f t="shared" si="524"/>
        <v>1.4232765658855386</v>
      </c>
      <c r="BH603" s="34">
        <f t="shared" si="525"/>
        <v>0.14579278843046933</v>
      </c>
      <c r="BI603" s="34">
        <f t="shared" si="526"/>
        <v>0.3194910140030614</v>
      </c>
      <c r="BJ603" s="34">
        <f t="shared" si="527"/>
        <v>0.18418141870158805</v>
      </c>
      <c r="BL603" s="49">
        <f t="shared" si="528"/>
        <v>1</v>
      </c>
      <c r="BM603" s="49">
        <f t="shared" si="529"/>
        <v>0.77454520088282097</v>
      </c>
      <c r="BN603" s="49">
        <f t="shared" si="530"/>
        <v>9.4545858044086941</v>
      </c>
      <c r="BO603" s="49">
        <f t="shared" si="531"/>
        <v>0.96847686592960358</v>
      </c>
      <c r="BP603" s="49">
        <f t="shared" si="532"/>
        <v>1.2234860521352322</v>
      </c>
      <c r="BU603" s="38">
        <f t="shared" si="533"/>
        <v>4.3839961386961022E-2</v>
      </c>
      <c r="BV603" s="38">
        <f t="shared" si="534"/>
        <v>3.395603169915884E-2</v>
      </c>
      <c r="BW603" s="38">
        <f t="shared" si="534"/>
        <v>0.41448867659498695</v>
      </c>
      <c r="BX603" s="38">
        <f t="shared" si="534"/>
        <v>4.2457988406518848E-2</v>
      </c>
      <c r="BY603" s="38">
        <f t="shared" si="534"/>
        <v>5.3637581283093962E-2</v>
      </c>
    </row>
    <row r="604" spans="1:77" x14ac:dyDescent="0.25">
      <c r="A604" s="23" t="s">
        <v>1460</v>
      </c>
      <c r="B604" s="24" t="s">
        <v>1461</v>
      </c>
      <c r="C604" s="24" t="s">
        <v>336</v>
      </c>
      <c r="D604" s="24" t="s">
        <v>66</v>
      </c>
      <c r="E604" s="25">
        <v>0.29399999999999998</v>
      </c>
      <c r="F604" s="26">
        <f t="shared" si="483"/>
        <v>2.3576434712923309</v>
      </c>
      <c r="G604" s="27">
        <v>123.02687708123821</v>
      </c>
      <c r="H604" s="28">
        <f t="shared" si="484"/>
        <v>2.0900000000000003</v>
      </c>
      <c r="I604" s="27">
        <v>207.05</v>
      </c>
      <c r="J604" s="27">
        <f t="shared" si="485"/>
        <v>8.3527676545658389E-2</v>
      </c>
      <c r="K604" s="20">
        <f t="shared" si="482"/>
        <v>0.99993808761702452</v>
      </c>
      <c r="S604" s="31">
        <f t="shared" si="486"/>
        <v>3.8453102740930278</v>
      </c>
      <c r="T604" s="31">
        <f t="shared" si="487"/>
        <v>5.3916085872274406</v>
      </c>
      <c r="U604" s="31">
        <f t="shared" si="488"/>
        <v>2.5253126282315019</v>
      </c>
      <c r="V604" s="31">
        <f t="shared" si="489"/>
        <v>6.4561759422346681</v>
      </c>
      <c r="W604" s="31">
        <f t="shared" si="490"/>
        <v>2.2857798643908152</v>
      </c>
      <c r="X604" s="32">
        <f t="shared" si="491"/>
        <v>7.9757045863275269E-2</v>
      </c>
      <c r="Y604" s="31">
        <f t="shared" si="492"/>
        <v>49.261264002751048</v>
      </c>
      <c r="Z604" s="31">
        <f t="shared" si="493"/>
        <v>3.6532394934978507</v>
      </c>
      <c r="AA604" s="31">
        <f t="shared" si="494"/>
        <v>9.7972001960698627</v>
      </c>
      <c r="AB604" s="31">
        <f t="shared" si="495"/>
        <v>2.0073333934392985</v>
      </c>
      <c r="AD604" s="73">
        <f t="shared" si="496"/>
        <v>985.09605987346617</v>
      </c>
      <c r="AE604" s="73">
        <f t="shared" si="497"/>
        <v>14.911019505066346</v>
      </c>
      <c r="AF604" s="73">
        <f t="shared" si="498"/>
        <v>9.2736702212487199E-2</v>
      </c>
      <c r="AG604" s="73">
        <f t="shared" si="499"/>
        <v>1147.878787878788</v>
      </c>
      <c r="AH604" s="73">
        <f t="shared" si="500"/>
        <v>2609.5778900115956</v>
      </c>
      <c r="AI604" s="73">
        <f t="shared" si="501"/>
        <v>2.3233567570353522</v>
      </c>
      <c r="AJ604" s="73">
        <f t="shared" si="502"/>
        <v>399.39393939393943</v>
      </c>
      <c r="AK604" s="73">
        <f t="shared" si="503"/>
        <v>150.93316962609003</v>
      </c>
      <c r="AL604" s="73">
        <f t="shared" si="504"/>
        <v>391.81491317482835</v>
      </c>
      <c r="AM604" s="73">
        <f t="shared" si="505"/>
        <v>83.63636363636364</v>
      </c>
      <c r="AN604" s="73">
        <f t="shared" si="506"/>
        <v>0.32116300388687802</v>
      </c>
      <c r="AO604" s="73">
        <f t="shared" si="507"/>
        <v>64.242424242424249</v>
      </c>
      <c r="AP604" s="73">
        <f t="shared" si="508"/>
        <v>33.911447606052285</v>
      </c>
      <c r="AQ604" s="73">
        <f t="shared" si="509"/>
        <v>927.27272727272737</v>
      </c>
      <c r="AR604" s="73">
        <f t="shared" si="510"/>
        <v>58.009770338399306</v>
      </c>
      <c r="AS604" s="73">
        <f t="shared" si="511"/>
        <v>0.62271668676735925</v>
      </c>
      <c r="AT604" s="73">
        <f t="shared" si="512"/>
        <v>206.66666666666669</v>
      </c>
      <c r="AU604" s="73">
        <f t="shared" si="513"/>
        <v>985.09605987346617</v>
      </c>
      <c r="AV604" s="73">
        <f t="shared" si="514"/>
        <v>2609.5778900115956</v>
      </c>
      <c r="AW604" s="73">
        <f t="shared" si="515"/>
        <v>150.93316962609003</v>
      </c>
      <c r="AX604" s="73">
        <f t="shared" si="516"/>
        <v>0.32116300388687802</v>
      </c>
      <c r="AY604" s="73">
        <f t="shared" si="517"/>
        <v>33.911447606052285</v>
      </c>
      <c r="AZ604" s="73">
        <f t="shared" si="518"/>
        <v>58.009770338399306</v>
      </c>
      <c r="BA604" s="73">
        <f t="shared" si="519"/>
        <v>2829.0909090909095</v>
      </c>
      <c r="BC604" s="34">
        <f t="shared" si="520"/>
        <v>7.8201729539379844E-3</v>
      </c>
      <c r="BD604" s="34">
        <f t="shared" si="521"/>
        <v>3.1719519015441601E-2</v>
      </c>
      <c r="BE604" s="34">
        <f t="shared" si="522"/>
        <v>1.9730814796389738E-2</v>
      </c>
      <c r="BF604" s="34">
        <f t="shared" si="523"/>
        <v>4.9709243654725618E-3</v>
      </c>
      <c r="BG604" s="34">
        <f t="shared" si="524"/>
        <v>0.3852316044311126</v>
      </c>
      <c r="BH604" s="34">
        <f t="shared" si="525"/>
        <v>2.8568964681309997E-2</v>
      </c>
      <c r="BI604" s="34">
        <f t="shared" si="526"/>
        <v>7.5802088358405628E-2</v>
      </c>
      <c r="BJ604" s="34">
        <f t="shared" si="527"/>
        <v>3.7762580250074375E-2</v>
      </c>
      <c r="BL604" s="49">
        <f t="shared" si="528"/>
        <v>1</v>
      </c>
      <c r="BM604" s="49">
        <f t="shared" si="529"/>
        <v>0.62204016355936675</v>
      </c>
      <c r="BN604" s="49">
        <f t="shared" si="530"/>
        <v>12.144938397192444</v>
      </c>
      <c r="BO604" s="49">
        <f t="shared" si="531"/>
        <v>0.90067458675530798</v>
      </c>
      <c r="BP604" s="49">
        <f t="shared" si="532"/>
        <v>1.1905155381357109</v>
      </c>
      <c r="BU604" s="38">
        <f t="shared" si="533"/>
        <v>4.2944187484916983E-2</v>
      </c>
      <c r="BV604" s="38">
        <f t="shared" si="534"/>
        <v>2.6713009407041872E-2</v>
      </c>
      <c r="BW604" s="38">
        <f t="shared" si="534"/>
        <v>0.52155451152179944</v>
      </c>
      <c r="BX604" s="38">
        <f t="shared" si="534"/>
        <v>3.8678738316520071E-2</v>
      </c>
      <c r="BY604" s="38">
        <f t="shared" si="534"/>
        <v>5.1125722473406805E-2</v>
      </c>
    </row>
    <row r="605" spans="1:77" x14ac:dyDescent="0.25">
      <c r="A605" s="23" t="s">
        <v>1462</v>
      </c>
      <c r="B605" s="24" t="s">
        <v>1463</v>
      </c>
      <c r="C605" s="24" t="s">
        <v>215</v>
      </c>
      <c r="D605" s="24" t="s">
        <v>236</v>
      </c>
      <c r="E605" s="25">
        <v>50.1</v>
      </c>
      <c r="F605" s="26">
        <f t="shared" si="483"/>
        <v>1.3835273065068768E-2</v>
      </c>
      <c r="G605" s="27">
        <v>1258925.4117941677</v>
      </c>
      <c r="H605" s="28">
        <f t="shared" si="484"/>
        <v>6.1000000000000005</v>
      </c>
      <c r="I605" s="27">
        <v>29.693999999999999</v>
      </c>
      <c r="J605" s="27">
        <f t="shared" si="485"/>
        <v>1.1979091172889544E-2</v>
      </c>
      <c r="K605" s="20">
        <f t="shared" si="482"/>
        <v>0.98618262324138883</v>
      </c>
      <c r="S605" s="31">
        <f t="shared" si="486"/>
        <v>5.3612612417867558</v>
      </c>
      <c r="T605" s="31">
        <f t="shared" si="487"/>
        <v>10.289356350087939</v>
      </c>
      <c r="U605" s="31">
        <f t="shared" si="488"/>
        <v>3.3200683494596022</v>
      </c>
      <c r="V605" s="31">
        <f t="shared" si="489"/>
        <v>57535.397566346917</v>
      </c>
      <c r="W605" s="31">
        <f t="shared" si="490"/>
        <v>2.9553536412724992</v>
      </c>
      <c r="X605" s="32">
        <f t="shared" si="491"/>
        <v>4873.9215146964116</v>
      </c>
      <c r="Y605" s="31">
        <f t="shared" si="492"/>
        <v>74.24225375581868</v>
      </c>
      <c r="Z605" s="31">
        <f t="shared" si="493"/>
        <v>5.0601172426205947</v>
      </c>
      <c r="AA605" s="31">
        <f t="shared" si="494"/>
        <v>14.342716784698231</v>
      </c>
      <c r="AB605" s="31">
        <f t="shared" si="495"/>
        <v>2.0887872409199288</v>
      </c>
      <c r="AD605" s="73">
        <f t="shared" si="496"/>
        <v>706.55016220354287</v>
      </c>
      <c r="AE605" s="73">
        <f t="shared" si="497"/>
        <v>8.7501791107574958E-2</v>
      </c>
      <c r="AF605" s="73">
        <f t="shared" si="498"/>
        <v>4.8593904515293294E-2</v>
      </c>
      <c r="AG605" s="73">
        <f t="shared" si="499"/>
        <v>1147.878787878788</v>
      </c>
      <c r="AH605" s="73">
        <f t="shared" si="500"/>
        <v>1984.8988955521456</v>
      </c>
      <c r="AI605" s="73">
        <f t="shared" si="501"/>
        <v>2.6070907014595244E-4</v>
      </c>
      <c r="AJ605" s="73">
        <f t="shared" si="502"/>
        <v>399.39393939393943</v>
      </c>
      <c r="AK605" s="73">
        <f t="shared" si="503"/>
        <v>116.73729843425839</v>
      </c>
      <c r="AL605" s="73">
        <f t="shared" si="504"/>
        <v>6.411674850686739E-3</v>
      </c>
      <c r="AM605" s="73">
        <f t="shared" si="505"/>
        <v>83.63636363636364</v>
      </c>
      <c r="AN605" s="73">
        <f t="shared" si="506"/>
        <v>0.21309826577224711</v>
      </c>
      <c r="AO605" s="73">
        <f t="shared" si="507"/>
        <v>64.242424242424249</v>
      </c>
      <c r="AP605" s="73">
        <f t="shared" si="508"/>
        <v>24.482958345833396</v>
      </c>
      <c r="AQ605" s="73">
        <f t="shared" si="509"/>
        <v>927.27272727272737</v>
      </c>
      <c r="AR605" s="73">
        <f t="shared" si="510"/>
        <v>39.62522176688794</v>
      </c>
      <c r="AS605" s="73">
        <f t="shared" si="511"/>
        <v>0.5984333758422824</v>
      </c>
      <c r="AT605" s="73">
        <f t="shared" si="512"/>
        <v>206.66666666666669</v>
      </c>
      <c r="AU605" s="73">
        <f t="shared" si="513"/>
        <v>706.55016220354287</v>
      </c>
      <c r="AV605" s="73">
        <f t="shared" si="514"/>
        <v>1984.8988955521456</v>
      </c>
      <c r="AW605" s="73">
        <f t="shared" si="515"/>
        <v>116.73729843425839</v>
      </c>
      <c r="AX605" s="73">
        <f t="shared" si="516"/>
        <v>0.21309826577224711</v>
      </c>
      <c r="AY605" s="73">
        <f t="shared" si="517"/>
        <v>24.482958345833396</v>
      </c>
      <c r="AZ605" s="73">
        <f t="shared" si="518"/>
        <v>39.62522176688794</v>
      </c>
      <c r="BA605" s="73">
        <f t="shared" si="519"/>
        <v>2829.0909090909095</v>
      </c>
      <c r="BC605" s="34">
        <f t="shared" si="520"/>
        <v>0.19011204708876905</v>
      </c>
      <c r="BD605" s="34">
        <f t="shared" si="521"/>
        <v>1.0219746171774491</v>
      </c>
      <c r="BE605" s="34">
        <f t="shared" si="522"/>
        <v>0.63118490748661116</v>
      </c>
      <c r="BF605" s="34">
        <f t="shared" si="523"/>
        <v>0.56181747337244925</v>
      </c>
      <c r="BG605" s="34">
        <f t="shared" si="524"/>
        <v>14.114346842002542</v>
      </c>
      <c r="BH605" s="34">
        <f t="shared" si="525"/>
        <v>0.96198924750377868</v>
      </c>
      <c r="BI605" s="34">
        <f t="shared" si="526"/>
        <v>2.6861560205154928</v>
      </c>
      <c r="BJ605" s="34">
        <f t="shared" si="527"/>
        <v>1.2859883323169261</v>
      </c>
      <c r="BL605" s="49">
        <f t="shared" si="528"/>
        <v>1</v>
      </c>
      <c r="BM605" s="49">
        <f t="shared" si="529"/>
        <v>0.61761309613525972</v>
      </c>
      <c r="BN605" s="49">
        <f t="shared" si="530"/>
        <v>13.810858513281271</v>
      </c>
      <c r="BO605" s="49">
        <f t="shared" si="531"/>
        <v>0.94130444272741176</v>
      </c>
      <c r="BP605" s="49">
        <f t="shared" si="532"/>
        <v>1.2583368615050792</v>
      </c>
      <c r="BU605" s="38">
        <f t="shared" si="533"/>
        <v>4.0116066403553002E-2</v>
      </c>
      <c r="BV605" s="38">
        <f t="shared" si="534"/>
        <v>2.4776207976266042E-2</v>
      </c>
      <c r="BW605" s="38">
        <f t="shared" si="534"/>
        <v>0.55403731720886673</v>
      </c>
      <c r="BX605" s="38">
        <f t="shared" si="534"/>
        <v>3.7761431530412302E-2</v>
      </c>
      <c r="BY605" s="38">
        <f t="shared" si="534"/>
        <v>5.0479525094176234E-2</v>
      </c>
    </row>
    <row r="606" spans="1:77" x14ac:dyDescent="0.25">
      <c r="A606" s="23" t="s">
        <v>1464</v>
      </c>
      <c r="B606" s="24" t="s">
        <v>1465</v>
      </c>
      <c r="C606" s="24" t="s">
        <v>65</v>
      </c>
      <c r="D606" s="24" t="s">
        <v>66</v>
      </c>
      <c r="E606" s="25">
        <v>0.14799999999999999</v>
      </c>
      <c r="F606" s="26">
        <f t="shared" si="483"/>
        <v>4.6834268956753062</v>
      </c>
      <c r="G606" s="27">
        <v>19054.607179632505</v>
      </c>
      <c r="H606" s="28">
        <f t="shared" si="484"/>
        <v>4.2800000000000011</v>
      </c>
      <c r="I606" s="27">
        <v>1.0706000000000001E-3</v>
      </c>
      <c r="J606" s="27">
        <f t="shared" si="485"/>
        <v>4.3189920555316045E-7</v>
      </c>
      <c r="K606" s="20">
        <f t="shared" si="482"/>
        <v>0.99975150565612225</v>
      </c>
      <c r="S606" s="31">
        <f t="shared" si="486"/>
        <v>5.3467544668566189</v>
      </c>
      <c r="T606" s="31">
        <f t="shared" si="487"/>
        <v>10.225429035170297</v>
      </c>
      <c r="U606" s="31">
        <f t="shared" si="488"/>
        <v>3.3124629963723349</v>
      </c>
      <c r="V606" s="31">
        <f t="shared" si="489"/>
        <v>871.65454758731846</v>
      </c>
      <c r="W606" s="31">
        <f t="shared" si="490"/>
        <v>2.9489462070695835</v>
      </c>
      <c r="X606" s="32">
        <f t="shared" si="491"/>
        <v>2048248.5753724033</v>
      </c>
      <c r="Y606" s="31">
        <f t="shared" si="492"/>
        <v>74.003200116484209</v>
      </c>
      <c r="Z606" s="31">
        <f t="shared" si="493"/>
        <v>5.0466542353758479</v>
      </c>
      <c r="AA606" s="31">
        <f t="shared" si="494"/>
        <v>14.299218817087345</v>
      </c>
      <c r="AB606" s="31">
        <f t="shared" si="495"/>
        <v>2.0882316614888241</v>
      </c>
      <c r="AD606" s="73">
        <f t="shared" si="496"/>
        <v>708.46716891171968</v>
      </c>
      <c r="AE606" s="73">
        <f t="shared" si="497"/>
        <v>29.620538746550714</v>
      </c>
      <c r="AF606" s="73">
        <f t="shared" si="498"/>
        <v>4.8897703781450461E-2</v>
      </c>
      <c r="AG606" s="73">
        <f t="shared" si="499"/>
        <v>1147.878787878788</v>
      </c>
      <c r="AH606" s="73">
        <f t="shared" si="500"/>
        <v>1989.4561862931239</v>
      </c>
      <c r="AI606" s="73">
        <f t="shared" si="501"/>
        <v>1.7208652259681313E-2</v>
      </c>
      <c r="AJ606" s="73">
        <f t="shared" si="502"/>
        <v>399.39393939393943</v>
      </c>
      <c r="AK606" s="73">
        <f t="shared" si="503"/>
        <v>116.99094380661225</v>
      </c>
      <c r="AL606" s="73">
        <f t="shared" si="504"/>
        <v>1.5256937256415893E-5</v>
      </c>
      <c r="AM606" s="73">
        <f t="shared" si="505"/>
        <v>83.63636363636364</v>
      </c>
      <c r="AN606" s="73">
        <f t="shared" si="506"/>
        <v>0.21378664027346508</v>
      </c>
      <c r="AO606" s="73">
        <f t="shared" si="507"/>
        <v>64.242424242424249</v>
      </c>
      <c r="AP606" s="73">
        <f t="shared" si="508"/>
        <v>24.548271765419837</v>
      </c>
      <c r="AQ606" s="73">
        <f t="shared" si="509"/>
        <v>927.27272727272737</v>
      </c>
      <c r="AR606" s="73">
        <f t="shared" si="510"/>
        <v>39.745760982004406</v>
      </c>
      <c r="AS606" s="73">
        <f t="shared" si="511"/>
        <v>0.59859259058872849</v>
      </c>
      <c r="AT606" s="73">
        <f t="shared" si="512"/>
        <v>206.66666666666669</v>
      </c>
      <c r="AU606" s="73">
        <f t="shared" si="513"/>
        <v>708.46716891171968</v>
      </c>
      <c r="AV606" s="73">
        <f t="shared" si="514"/>
        <v>1989.4561862931239</v>
      </c>
      <c r="AW606" s="73">
        <f t="shared" si="515"/>
        <v>116.99094380661225</v>
      </c>
      <c r="AX606" s="73">
        <f t="shared" si="516"/>
        <v>0.21378664027346508</v>
      </c>
      <c r="AY606" s="73">
        <f t="shared" si="517"/>
        <v>24.548271765419837</v>
      </c>
      <c r="AZ606" s="73">
        <f t="shared" si="518"/>
        <v>39.745760982004406</v>
      </c>
      <c r="BA606" s="73">
        <f t="shared" si="519"/>
        <v>2829.0909090909095</v>
      </c>
      <c r="BC606" s="34">
        <f t="shared" si="520"/>
        <v>1.2409014248099473E-2</v>
      </c>
      <c r="BD606" s="34">
        <f t="shared" si="521"/>
        <v>6.6525388088012546E-2</v>
      </c>
      <c r="BE606" s="34">
        <f t="shared" si="522"/>
        <v>4.1104044971267621E-2</v>
      </c>
      <c r="BF606" s="34">
        <f t="shared" si="523"/>
        <v>3.6593510728199247E-2</v>
      </c>
      <c r="BG606" s="34">
        <f t="shared" si="524"/>
        <v>0.91830676465040928</v>
      </c>
      <c r="BH606" s="34">
        <f t="shared" si="525"/>
        <v>6.2624004312010442E-2</v>
      </c>
      <c r="BI606" s="34">
        <f t="shared" si="526"/>
        <v>0.17480652945184627</v>
      </c>
      <c r="BJ606" s="34">
        <f t="shared" si="527"/>
        <v>8.3710314653124424E-2</v>
      </c>
      <c r="BL606" s="49">
        <f t="shared" si="528"/>
        <v>1</v>
      </c>
      <c r="BM606" s="49">
        <f t="shared" si="529"/>
        <v>0.61787005160927888</v>
      </c>
      <c r="BN606" s="49">
        <f t="shared" si="530"/>
        <v>13.803854303495335</v>
      </c>
      <c r="BO606" s="49">
        <f t="shared" si="531"/>
        <v>0.94135496405010666</v>
      </c>
      <c r="BP606" s="49">
        <f t="shared" si="532"/>
        <v>1.258321327526513</v>
      </c>
      <c r="BU606" s="38">
        <f t="shared" si="533"/>
        <v>4.0120700475938062E-2</v>
      </c>
      <c r="BV606" s="38">
        <f t="shared" si="534"/>
        <v>2.4789379273668269E-2</v>
      </c>
      <c r="BW606" s="38">
        <f t="shared" si="534"/>
        <v>0.55382030392402493</v>
      </c>
      <c r="BX606" s="38">
        <f t="shared" si="534"/>
        <v>3.7767820554191769E-2</v>
      </c>
      <c r="BY606" s="38">
        <f t="shared" si="534"/>
        <v>5.0484733084175983E-2</v>
      </c>
    </row>
    <row r="607" spans="1:77" x14ac:dyDescent="0.25">
      <c r="A607" s="23" t="s">
        <v>1466</v>
      </c>
      <c r="B607" s="24" t="s">
        <v>1467</v>
      </c>
      <c r="C607" s="24" t="s">
        <v>1468</v>
      </c>
      <c r="D607" s="24" t="s">
        <v>66</v>
      </c>
      <c r="E607" s="25">
        <v>3.4299999999999999E-3</v>
      </c>
      <c r="F607" s="26">
        <f t="shared" si="483"/>
        <v>202.08372611077124</v>
      </c>
      <c r="G607" s="27">
        <v>6.3095734448019251E-3</v>
      </c>
      <c r="H607" s="28">
        <f t="shared" si="484"/>
        <v>-2.2000000000000006</v>
      </c>
      <c r="I607" s="27">
        <v>7.7540679980614816E-7</v>
      </c>
      <c r="J607" s="27">
        <f t="shared" si="485"/>
        <v>3.1281298413674003E-10</v>
      </c>
      <c r="K607" s="20">
        <f t="shared" si="482"/>
        <v>0.68434989553203862</v>
      </c>
      <c r="S607" s="31">
        <f t="shared" si="486"/>
        <v>0.87118351301967611</v>
      </c>
      <c r="T607" s="31">
        <f t="shared" si="487"/>
        <v>0.79911410194430421</v>
      </c>
      <c r="U607" s="31">
        <f t="shared" si="488"/>
        <v>0.96609052316788258</v>
      </c>
      <c r="V607" s="31">
        <f t="shared" si="489"/>
        <v>0.83397256641541628</v>
      </c>
      <c r="W607" s="31">
        <f t="shared" si="490"/>
        <v>0.97215077560415042</v>
      </c>
      <c r="X607" s="32">
        <f t="shared" si="491"/>
        <v>3058353.2738128053</v>
      </c>
      <c r="Y607" s="31">
        <f t="shared" si="492"/>
        <v>0.25134763604436561</v>
      </c>
      <c r="Z607" s="31">
        <f t="shared" si="493"/>
        <v>0.89310222494870939</v>
      </c>
      <c r="AA607" s="31">
        <f t="shared" si="494"/>
        <v>0.8794035012932826</v>
      </c>
      <c r="AB607" s="31">
        <f t="shared" si="495"/>
        <v>0.89303280214157477</v>
      </c>
      <c r="AD607" s="73">
        <f t="shared" si="496"/>
        <v>4348.1079972118869</v>
      </c>
      <c r="AE607" s="73">
        <f t="shared" si="497"/>
        <v>1278.0873861485441</v>
      </c>
      <c r="AF607" s="73">
        <f t="shared" si="498"/>
        <v>0.62569287512692207</v>
      </c>
      <c r="AG607" s="73">
        <f t="shared" si="499"/>
        <v>1147.878787878788</v>
      </c>
      <c r="AH607" s="73">
        <f t="shared" si="500"/>
        <v>6821.3069499852872</v>
      </c>
      <c r="AI607" s="73">
        <f t="shared" si="501"/>
        <v>17.986203148711535</v>
      </c>
      <c r="AJ607" s="73">
        <f t="shared" si="502"/>
        <v>399.39393939393943</v>
      </c>
      <c r="AK607" s="73">
        <f t="shared" si="503"/>
        <v>354.88322249765952</v>
      </c>
      <c r="AL607" s="73">
        <f t="shared" si="504"/>
        <v>1.0217917029918871E-5</v>
      </c>
      <c r="AM607" s="73">
        <f t="shared" si="505"/>
        <v>83.63636363636364</v>
      </c>
      <c r="AN607" s="73">
        <f t="shared" si="506"/>
        <v>62.944278177318914</v>
      </c>
      <c r="AO607" s="73">
        <f t="shared" si="507"/>
        <v>64.242424242424249</v>
      </c>
      <c r="AP607" s="73">
        <f t="shared" si="508"/>
        <v>138.7149602983333</v>
      </c>
      <c r="AQ607" s="73">
        <f t="shared" si="509"/>
        <v>927.27272727272737</v>
      </c>
      <c r="AR607" s="73">
        <f t="shared" si="510"/>
        <v>646.27140157791257</v>
      </c>
      <c r="AS607" s="73">
        <f t="shared" si="511"/>
        <v>1.3997246204197484</v>
      </c>
      <c r="AT607" s="73">
        <f t="shared" si="512"/>
        <v>206.66666666666669</v>
      </c>
      <c r="AU607" s="73">
        <f t="shared" si="513"/>
        <v>4348.1079972118869</v>
      </c>
      <c r="AV607" s="73">
        <f t="shared" si="514"/>
        <v>6821.3069499852872</v>
      </c>
      <c r="AW607" s="73">
        <f t="shared" si="515"/>
        <v>354.88322249765952</v>
      </c>
      <c r="AX607" s="73">
        <f t="shared" si="516"/>
        <v>62.944278177318914</v>
      </c>
      <c r="AY607" s="73">
        <f t="shared" si="517"/>
        <v>138.7149602983333</v>
      </c>
      <c r="AZ607" s="73">
        <f t="shared" si="518"/>
        <v>646.27140157791257</v>
      </c>
      <c r="BA607" s="73">
        <f t="shared" si="519"/>
        <v>2829.0909090909095</v>
      </c>
      <c r="BC607" s="34">
        <f t="shared" si="520"/>
        <v>1.2827133022010569E-3</v>
      </c>
      <c r="BD607" s="34">
        <f t="shared" si="521"/>
        <v>1.1189360180556965E-3</v>
      </c>
      <c r="BE607" s="34">
        <f t="shared" si="522"/>
        <v>1.235958230220249E-3</v>
      </c>
      <c r="BF607" s="34">
        <f t="shared" si="523"/>
        <v>1.2469906957087431E-3</v>
      </c>
      <c r="BG607" s="34">
        <f t="shared" si="524"/>
        <v>3.2240695623089765E-4</v>
      </c>
      <c r="BH607" s="34">
        <f t="shared" si="525"/>
        <v>1.1455941041670701E-3</v>
      </c>
      <c r="BI607" s="34">
        <f t="shared" si="526"/>
        <v>1.12558472543007E-3</v>
      </c>
      <c r="BJ607" s="34">
        <f t="shared" si="527"/>
        <v>1.2604069220422971E-3</v>
      </c>
      <c r="BL607" s="49">
        <f t="shared" si="528"/>
        <v>1</v>
      </c>
      <c r="BM607" s="49">
        <f t="shared" si="529"/>
        <v>1.1045834706151425</v>
      </c>
      <c r="BN607" s="49">
        <f t="shared" si="530"/>
        <v>0.28813707935787392</v>
      </c>
      <c r="BO607" s="49">
        <f t="shared" si="531"/>
        <v>1.023824495486074</v>
      </c>
      <c r="BP607" s="49">
        <f t="shared" si="532"/>
        <v>1.126433416838637</v>
      </c>
      <c r="BU607" s="38">
        <f t="shared" si="533"/>
        <v>5.5390576226927189E-2</v>
      </c>
      <c r="BV607" s="38">
        <f t="shared" si="534"/>
        <v>6.1183514928111839E-2</v>
      </c>
      <c r="BW607" s="38">
        <f t="shared" si="534"/>
        <v>1.5960078857976484E-2</v>
      </c>
      <c r="BX607" s="38">
        <f t="shared" si="534"/>
        <v>5.6710228760216655E-2</v>
      </c>
      <c r="BY607" s="38">
        <f t="shared" si="534"/>
        <v>6.2393796039958573E-2</v>
      </c>
    </row>
    <row r="608" spans="1:77" x14ac:dyDescent="0.25">
      <c r="A608" s="23" t="s">
        <v>1469</v>
      </c>
      <c r="B608" s="24" t="s">
        <v>1470</v>
      </c>
      <c r="C608" s="24" t="s">
        <v>320</v>
      </c>
      <c r="D608" s="24" t="s">
        <v>232</v>
      </c>
      <c r="E608" s="25">
        <v>2.5</v>
      </c>
      <c r="F608" s="26">
        <f t="shared" si="483"/>
        <v>0.2772588722239781</v>
      </c>
      <c r="G608" s="27">
        <v>1584.8931924611156</v>
      </c>
      <c r="H608" s="28">
        <f t="shared" si="484"/>
        <v>3.2000000000000006</v>
      </c>
      <c r="I608" s="27">
        <v>8.3628000000000006E-6</v>
      </c>
      <c r="J608" s="27">
        <f t="shared" si="485"/>
        <v>3.3737032282831781E-9</v>
      </c>
      <c r="K608" s="20">
        <f t="shared" si="482"/>
        <v>0.99994367752209146</v>
      </c>
      <c r="S608" s="31">
        <f t="shared" si="486"/>
        <v>5.1905657213200653</v>
      </c>
      <c r="T608" s="31">
        <f t="shared" si="487"/>
        <v>9.5645899087739554</v>
      </c>
      <c r="U608" s="31">
        <f t="shared" si="488"/>
        <v>3.2305791480474366</v>
      </c>
      <c r="V608" s="31">
        <f t="shared" si="489"/>
        <v>73.265408738242726</v>
      </c>
      <c r="W608" s="31">
        <f t="shared" si="490"/>
        <v>2.8799598806751194</v>
      </c>
      <c r="X608" s="32">
        <f t="shared" si="491"/>
        <v>22070034.077165429</v>
      </c>
      <c r="Y608" s="31">
        <f t="shared" si="492"/>
        <v>71.429403512937697</v>
      </c>
      <c r="Z608" s="31">
        <f t="shared" si="493"/>
        <v>4.9017033263810346</v>
      </c>
      <c r="AA608" s="31">
        <f t="shared" si="494"/>
        <v>13.830893291444816</v>
      </c>
      <c r="AB608" s="31">
        <f t="shared" si="495"/>
        <v>2.08204860985294</v>
      </c>
      <c r="AD608" s="73">
        <f t="shared" si="496"/>
        <v>729.78557702119519</v>
      </c>
      <c r="AE608" s="73">
        <f t="shared" si="497"/>
        <v>1.7535358937958021</v>
      </c>
      <c r="AF608" s="73">
        <f t="shared" si="498"/>
        <v>5.2276156611934958E-2</v>
      </c>
      <c r="AG608" s="73">
        <f t="shared" si="499"/>
        <v>1147.878787878788</v>
      </c>
      <c r="AH608" s="73">
        <f t="shared" si="500"/>
        <v>2039.8819214762154</v>
      </c>
      <c r="AI608" s="73">
        <f t="shared" si="501"/>
        <v>0.20473508929146766</v>
      </c>
      <c r="AJ608" s="73">
        <f t="shared" si="502"/>
        <v>399.39393939393943</v>
      </c>
      <c r="AK608" s="73">
        <f t="shared" si="503"/>
        <v>119.79333542629946</v>
      </c>
      <c r="AL608" s="73">
        <f t="shared" si="504"/>
        <v>1.4159470660868866E-6</v>
      </c>
      <c r="AM608" s="73">
        <f t="shared" si="505"/>
        <v>83.63636363636364</v>
      </c>
      <c r="AN608" s="73">
        <f t="shared" si="506"/>
        <v>0.22148995713680417</v>
      </c>
      <c r="AO608" s="73">
        <f t="shared" si="507"/>
        <v>64.242424242424249</v>
      </c>
      <c r="AP608" s="73">
        <f t="shared" si="508"/>
        <v>25.274201930858151</v>
      </c>
      <c r="AQ608" s="73">
        <f t="shared" si="509"/>
        <v>927.27272727272737</v>
      </c>
      <c r="AR608" s="73">
        <f t="shared" si="510"/>
        <v>41.091585435402024</v>
      </c>
      <c r="AS608" s="73">
        <f t="shared" si="511"/>
        <v>0.6003702286702568</v>
      </c>
      <c r="AT608" s="73">
        <f t="shared" si="512"/>
        <v>206.66666666666669</v>
      </c>
      <c r="AU608" s="73">
        <f t="shared" si="513"/>
        <v>729.78557702119519</v>
      </c>
      <c r="AV608" s="73">
        <f t="shared" si="514"/>
        <v>2039.8819214762154</v>
      </c>
      <c r="AW608" s="73">
        <f t="shared" si="515"/>
        <v>119.79333542629946</v>
      </c>
      <c r="AX608" s="73">
        <f t="shared" si="516"/>
        <v>0.22148995713680417</v>
      </c>
      <c r="AY608" s="73">
        <f t="shared" si="517"/>
        <v>25.274201930858151</v>
      </c>
      <c r="AZ608" s="73">
        <f t="shared" si="518"/>
        <v>41.091585435402024</v>
      </c>
      <c r="BA608" s="73">
        <f t="shared" si="519"/>
        <v>2829.0909090909095</v>
      </c>
      <c r="BC608" s="34">
        <f t="shared" si="520"/>
        <v>0.1085154870000123</v>
      </c>
      <c r="BD608" s="34">
        <f t="shared" si="521"/>
        <v>0.56473675421896763</v>
      </c>
      <c r="BE608" s="34">
        <f t="shared" si="522"/>
        <v>0.35053268792708203</v>
      </c>
      <c r="BF608" s="34">
        <f t="shared" si="523"/>
        <v>0.3125202452979951</v>
      </c>
      <c r="BG608" s="34">
        <f t="shared" si="524"/>
        <v>7.7511965083268244</v>
      </c>
      <c r="BH608" s="34">
        <f t="shared" si="525"/>
        <v>0.53191072359181824</v>
      </c>
      <c r="BI608" s="34">
        <f t="shared" si="526"/>
        <v>1.4792534306121119</v>
      </c>
      <c r="BJ608" s="34">
        <f t="shared" si="527"/>
        <v>0.71047977631828441</v>
      </c>
      <c r="BL608" s="49">
        <f t="shared" si="528"/>
        <v>1</v>
      </c>
      <c r="BM608" s="49">
        <f t="shared" si="529"/>
        <v>0.62070103514312547</v>
      </c>
      <c r="BN608" s="49">
        <f t="shared" si="530"/>
        <v>13.725326801239897</v>
      </c>
      <c r="BO608" s="49">
        <f t="shared" si="531"/>
        <v>0.94187374846436567</v>
      </c>
      <c r="BP608" s="49">
        <f t="shared" si="532"/>
        <v>1.2580724930872964</v>
      </c>
      <c r="BU608" s="38">
        <f t="shared" si="533"/>
        <v>4.017446086396647E-2</v>
      </c>
      <c r="BV608" s="38">
        <f t="shared" si="534"/>
        <v>2.4936329444580969E-2</v>
      </c>
      <c r="BW608" s="38">
        <f t="shared" si="534"/>
        <v>0.55140760442156234</v>
      </c>
      <c r="BX608" s="38">
        <f t="shared" si="534"/>
        <v>3.7839270046479058E-2</v>
      </c>
      <c r="BY608" s="38">
        <f t="shared" si="534"/>
        <v>5.0542384137568314E-2</v>
      </c>
    </row>
    <row r="609" spans="1:77" x14ac:dyDescent="0.25">
      <c r="A609" s="23" t="s">
        <v>1471</v>
      </c>
      <c r="B609" s="24" t="s">
        <v>1472</v>
      </c>
      <c r="C609" s="24" t="s">
        <v>967</v>
      </c>
      <c r="D609" s="24" t="s">
        <v>66</v>
      </c>
      <c r="E609" s="25">
        <v>6.8500000000000002E-3</v>
      </c>
      <c r="F609" s="26">
        <f t="shared" si="483"/>
        <v>101.18936942480953</v>
      </c>
      <c r="G609" s="27">
        <v>2.137962089502231E-4</v>
      </c>
      <c r="H609" s="28">
        <f t="shared" si="484"/>
        <v>-3.6700000000000004</v>
      </c>
      <c r="I609" s="27">
        <v>2.4464591863802552E-28</v>
      </c>
      <c r="J609" s="27">
        <f t="shared" si="485"/>
        <v>9.869454315485367E-32</v>
      </c>
      <c r="K609" s="20">
        <f t="shared" si="482"/>
        <v>6.8440978461240073E-2</v>
      </c>
      <c r="S609" s="31">
        <f t="shared" si="486"/>
        <v>0.87074701797745702</v>
      </c>
      <c r="T609" s="31">
        <f t="shared" si="487"/>
        <v>0.79867318313836</v>
      </c>
      <c r="U609" s="31">
        <f t="shared" si="488"/>
        <v>0.96586168533639305</v>
      </c>
      <c r="V609" s="31">
        <f t="shared" si="489"/>
        <v>0.83369398129710692</v>
      </c>
      <c r="W609" s="31">
        <f t="shared" si="490"/>
        <v>0.97195798201106098</v>
      </c>
      <c r="X609" s="32">
        <f t="shared" si="491"/>
        <v>9.6906058277003772E+27</v>
      </c>
      <c r="Y609" s="31">
        <f t="shared" si="492"/>
        <v>0.24415473969790502</v>
      </c>
      <c r="Z609" s="31">
        <f t="shared" si="493"/>
        <v>0.89269713588211863</v>
      </c>
      <c r="AA609" s="31">
        <f t="shared" si="494"/>
        <v>0.87809468887286557</v>
      </c>
      <c r="AB609" s="31">
        <f t="shared" si="495"/>
        <v>0.89222177359332644</v>
      </c>
      <c r="AD609" s="73">
        <f t="shared" si="496"/>
        <v>4350.2876516288779</v>
      </c>
      <c r="AE609" s="73">
        <f t="shared" si="497"/>
        <v>639.97660357511029</v>
      </c>
      <c r="AF609" s="73">
        <f t="shared" si="498"/>
        <v>0.62603829771179553</v>
      </c>
      <c r="AG609" s="73">
        <f t="shared" si="499"/>
        <v>1147.878787878788</v>
      </c>
      <c r="AH609" s="73">
        <f t="shared" si="500"/>
        <v>6822.9230955618823</v>
      </c>
      <c r="AI609" s="73">
        <f t="shared" si="501"/>
        <v>17.992213373859524</v>
      </c>
      <c r="AJ609" s="73">
        <f t="shared" si="502"/>
        <v>399.39393939393943</v>
      </c>
      <c r="AK609" s="73">
        <f t="shared" si="503"/>
        <v>354.95361567602606</v>
      </c>
      <c r="AL609" s="73">
        <f t="shared" si="504"/>
        <v>3.2247725844624269E-27</v>
      </c>
      <c r="AM609" s="73">
        <f t="shared" si="505"/>
        <v>83.63636363636364</v>
      </c>
      <c r="AN609" s="73">
        <f t="shared" si="506"/>
        <v>64.798641803814263</v>
      </c>
      <c r="AO609" s="73">
        <f t="shared" si="507"/>
        <v>64.242424242424249</v>
      </c>
      <c r="AP609" s="73">
        <f t="shared" si="508"/>
        <v>138.77790652223251</v>
      </c>
      <c r="AQ609" s="73">
        <f t="shared" si="509"/>
        <v>927.27272727272737</v>
      </c>
      <c r="AR609" s="73">
        <f t="shared" si="510"/>
        <v>647.23467814485218</v>
      </c>
      <c r="AS609" s="73">
        <f t="shared" si="511"/>
        <v>1.4009969684619561</v>
      </c>
      <c r="AT609" s="73">
        <f t="shared" si="512"/>
        <v>206.66666666666669</v>
      </c>
      <c r="AU609" s="73">
        <f t="shared" si="513"/>
        <v>4350.2876516288779</v>
      </c>
      <c r="AV609" s="73">
        <f t="shared" si="514"/>
        <v>6822.9230955618823</v>
      </c>
      <c r="AW609" s="73">
        <f t="shared" si="515"/>
        <v>354.95361567602606</v>
      </c>
      <c r="AX609" s="73">
        <f t="shared" si="516"/>
        <v>64.798641803814263</v>
      </c>
      <c r="AY609" s="73">
        <f t="shared" si="517"/>
        <v>138.77790652223251</v>
      </c>
      <c r="AZ609" s="73">
        <f t="shared" si="518"/>
        <v>647.23467814485218</v>
      </c>
      <c r="BA609" s="73">
        <f t="shared" si="519"/>
        <v>2829.0909090909095</v>
      </c>
      <c r="BC609" s="34">
        <f t="shared" si="520"/>
        <v>2.5507325004460549E-4</v>
      </c>
      <c r="BD609" s="34">
        <f t="shared" si="521"/>
        <v>2.2239389380743395E-4</v>
      </c>
      <c r="BE609" s="34">
        <f t="shared" si="522"/>
        <v>2.4571751613388368E-4</v>
      </c>
      <c r="BF609" s="34">
        <f t="shared" si="523"/>
        <v>2.4792048137835747E-4</v>
      </c>
      <c r="BG609" s="34">
        <f t="shared" si="524"/>
        <v>6.2277342968539297E-5</v>
      </c>
      <c r="BH609" s="34">
        <f t="shared" si="525"/>
        <v>2.2770315975496284E-4</v>
      </c>
      <c r="BI609" s="34">
        <f t="shared" si="526"/>
        <v>2.2349469201904805E-4</v>
      </c>
      <c r="BJ609" s="34">
        <f t="shared" si="527"/>
        <v>2.5049230878881987E-4</v>
      </c>
      <c r="BL609" s="49">
        <f t="shared" si="528"/>
        <v>1</v>
      </c>
      <c r="BM609" s="49">
        <f t="shared" si="529"/>
        <v>1.1048752819924326</v>
      </c>
      <c r="BN609" s="49">
        <f t="shared" si="530"/>
        <v>0.28003171266232652</v>
      </c>
      <c r="BO609" s="49">
        <f t="shared" si="531"/>
        <v>1.0238732541466542</v>
      </c>
      <c r="BP609" s="49">
        <f t="shared" si="532"/>
        <v>1.1263452629041864</v>
      </c>
      <c r="BU609" s="38">
        <f t="shared" si="533"/>
        <v>5.5403574820348529E-2</v>
      </c>
      <c r="BV609" s="38">
        <f t="shared" si="534"/>
        <v>6.1214040353021415E-2</v>
      </c>
      <c r="BW609" s="38">
        <f t="shared" si="534"/>
        <v>1.5514757944557547E-2</v>
      </c>
      <c r="BX609" s="38">
        <f t="shared" si="534"/>
        <v>5.672623844266788E-2</v>
      </c>
      <c r="BY609" s="38">
        <f t="shared" si="534"/>
        <v>6.2403554046857226E-2</v>
      </c>
    </row>
    <row r="610" spans="1:77" x14ac:dyDescent="0.25">
      <c r="A610" s="23" t="s">
        <v>1473</v>
      </c>
      <c r="B610" s="24" t="s">
        <v>1474</v>
      </c>
      <c r="C610" s="24" t="s">
        <v>77</v>
      </c>
      <c r="D610" s="24" t="s">
        <v>66</v>
      </c>
      <c r="E610" s="25">
        <v>0.32300000000000001</v>
      </c>
      <c r="F610" s="26">
        <f t="shared" si="483"/>
        <v>2.1459665032815645</v>
      </c>
      <c r="G610" s="27">
        <v>3388.4415613920255</v>
      </c>
      <c r="H610" s="28">
        <f t="shared" si="484"/>
        <v>3.53</v>
      </c>
      <c r="I610" s="27">
        <v>4.3025999999999995E-2</v>
      </c>
      <c r="J610" s="27">
        <f t="shared" si="485"/>
        <v>1.7357458638268521E-5</v>
      </c>
      <c r="K610" s="20">
        <f t="shared" si="482"/>
        <v>0.99992463792665376</v>
      </c>
      <c r="S610" s="31">
        <f t="shared" si="486"/>
        <v>5.2798869818339913</v>
      </c>
      <c r="T610" s="31">
        <f t="shared" si="487"/>
        <v>9.9364825675006081</v>
      </c>
      <c r="U610" s="31">
        <f t="shared" si="488"/>
        <v>3.2774069045735907</v>
      </c>
      <c r="V610" s="31">
        <f t="shared" si="489"/>
        <v>155.68996532805281</v>
      </c>
      <c r="W610" s="31">
        <f t="shared" si="490"/>
        <v>2.9194117989974711</v>
      </c>
      <c r="X610" s="32">
        <f t="shared" si="491"/>
        <v>9108.4468579604891</v>
      </c>
      <c r="Y610" s="31">
        <f t="shared" si="492"/>
        <v>72.901306985530951</v>
      </c>
      <c r="Z610" s="31">
        <f t="shared" si="493"/>
        <v>4.9845978900039061</v>
      </c>
      <c r="AA610" s="31">
        <f t="shared" si="494"/>
        <v>14.098719415135962</v>
      </c>
      <c r="AB610" s="31">
        <f t="shared" si="495"/>
        <v>2.0856303930540756</v>
      </c>
      <c r="AD610" s="73">
        <f t="shared" si="496"/>
        <v>717.43959918706855</v>
      </c>
      <c r="AE610" s="73">
        <f t="shared" si="497"/>
        <v>13.572259239905591</v>
      </c>
      <c r="AF610" s="73">
        <f t="shared" si="498"/>
        <v>5.0319617289457837E-2</v>
      </c>
      <c r="AG610" s="73">
        <f t="shared" si="499"/>
        <v>1147.878787878788</v>
      </c>
      <c r="AH610" s="73">
        <f t="shared" si="500"/>
        <v>2010.7359848432968</v>
      </c>
      <c r="AI610" s="73">
        <f t="shared" si="501"/>
        <v>9.6345323016763768E-2</v>
      </c>
      <c r="AJ610" s="73">
        <f t="shared" si="502"/>
        <v>399.39393939393943</v>
      </c>
      <c r="AK610" s="73">
        <f t="shared" si="503"/>
        <v>118.17448984705527</v>
      </c>
      <c r="AL610" s="73">
        <f t="shared" si="504"/>
        <v>3.4308813003271249E-3</v>
      </c>
      <c r="AM610" s="73">
        <f t="shared" si="505"/>
        <v>83.63636363636364</v>
      </c>
      <c r="AN610" s="73">
        <f t="shared" si="506"/>
        <v>0.21701799565168431</v>
      </c>
      <c r="AO610" s="73">
        <f t="shared" si="507"/>
        <v>64.242424242424249</v>
      </c>
      <c r="AP610" s="73">
        <f t="shared" si="508"/>
        <v>24.853888399815592</v>
      </c>
      <c r="AQ610" s="73">
        <f t="shared" si="509"/>
        <v>927.27272727272737</v>
      </c>
      <c r="AR610" s="73">
        <f t="shared" si="510"/>
        <v>40.310989714653644</v>
      </c>
      <c r="AS610" s="73">
        <f t="shared" si="511"/>
        <v>0.59933917541812043</v>
      </c>
      <c r="AT610" s="73">
        <f t="shared" si="512"/>
        <v>206.66666666666669</v>
      </c>
      <c r="AU610" s="73">
        <f t="shared" si="513"/>
        <v>717.43959918706855</v>
      </c>
      <c r="AV610" s="73">
        <f t="shared" si="514"/>
        <v>2010.7359848432968</v>
      </c>
      <c r="AW610" s="73">
        <f t="shared" si="515"/>
        <v>118.17448984705527</v>
      </c>
      <c r="AX610" s="73">
        <f t="shared" si="516"/>
        <v>0.21701799565168431</v>
      </c>
      <c r="AY610" s="73">
        <f t="shared" si="517"/>
        <v>24.853888399815592</v>
      </c>
      <c r="AZ610" s="73">
        <f t="shared" si="518"/>
        <v>40.310989714653644</v>
      </c>
      <c r="BA610" s="73">
        <f t="shared" si="519"/>
        <v>2829.0909090909095</v>
      </c>
      <c r="BC610" s="34">
        <f t="shared" si="520"/>
        <v>2.5551969717182172E-2</v>
      </c>
      <c r="BD610" s="34">
        <f t="shared" si="521"/>
        <v>0.13526989358536409</v>
      </c>
      <c r="BE610" s="34">
        <f t="shared" si="522"/>
        <v>8.3740189527539269E-2</v>
      </c>
      <c r="BF610" s="34">
        <f t="shared" si="523"/>
        <v>7.4594556225870995E-2</v>
      </c>
      <c r="BG610" s="34">
        <f t="shared" si="524"/>
        <v>1.8627719884372882</v>
      </c>
      <c r="BH610" s="34">
        <f t="shared" si="525"/>
        <v>0.12736629433770996</v>
      </c>
      <c r="BI610" s="34">
        <f t="shared" si="526"/>
        <v>0.35497236313157049</v>
      </c>
      <c r="BJ610" s="34">
        <f t="shared" si="527"/>
        <v>0.17019907473239765</v>
      </c>
      <c r="BL610" s="49">
        <f t="shared" si="528"/>
        <v>1</v>
      </c>
      <c r="BM610" s="49">
        <f t="shared" si="529"/>
        <v>0.61906006804606351</v>
      </c>
      <c r="BN610" s="49">
        <f t="shared" si="530"/>
        <v>13.770780319729889</v>
      </c>
      <c r="BO610" s="49">
        <f t="shared" si="531"/>
        <v>0.94157163106906383</v>
      </c>
      <c r="BP610" s="49">
        <f t="shared" si="532"/>
        <v>1.2582184418219489</v>
      </c>
      <c r="BU610" s="38">
        <f t="shared" si="533"/>
        <v>4.0143295891144556E-2</v>
      </c>
      <c r="BV610" s="38">
        <f t="shared" si="534"/>
        <v>2.4851111485965211E-2</v>
      </c>
      <c r="BW610" s="38">
        <f t="shared" si="534"/>
        <v>0.55280450902686717</v>
      </c>
      <c r="BX610" s="38">
        <f t="shared" si="534"/>
        <v>3.7797788588713029E-2</v>
      </c>
      <c r="BY610" s="38">
        <f t="shared" si="534"/>
        <v>5.0509035205753346E-2</v>
      </c>
    </row>
    <row r="611" spans="1:77" x14ac:dyDescent="0.25">
      <c r="A611" s="23" t="s">
        <v>1475</v>
      </c>
      <c r="B611" s="24" t="s">
        <v>1476</v>
      </c>
      <c r="C611" s="24" t="s">
        <v>215</v>
      </c>
      <c r="D611" s="24" t="s">
        <v>66</v>
      </c>
      <c r="E611" s="25">
        <v>1.48</v>
      </c>
      <c r="F611" s="26">
        <f t="shared" si="483"/>
        <v>0.46834268956753061</v>
      </c>
      <c r="G611" s="27">
        <v>53703.179637025423</v>
      </c>
      <c r="H611" s="28">
        <f t="shared" si="484"/>
        <v>4.7300000000000013</v>
      </c>
      <c r="I611" s="27">
        <v>0.17068999999999998</v>
      </c>
      <c r="J611" s="27">
        <f t="shared" si="485"/>
        <v>6.8859401640079348E-5</v>
      </c>
      <c r="K611" s="20">
        <f t="shared" si="482"/>
        <v>0.99936734377657377</v>
      </c>
      <c r="S611" s="31">
        <f t="shared" si="486"/>
        <v>5.3562472726587966</v>
      </c>
      <c r="T611" s="31">
        <f t="shared" si="487"/>
        <v>10.267210223187808</v>
      </c>
      <c r="U611" s="31">
        <f t="shared" si="488"/>
        <v>3.3174397151993729</v>
      </c>
      <c r="V611" s="31">
        <f t="shared" si="489"/>
        <v>2455.140341740655</v>
      </c>
      <c r="W611" s="31">
        <f t="shared" si="490"/>
        <v>2.9531390430976763</v>
      </c>
      <c r="X611" s="32">
        <f t="shared" si="491"/>
        <v>36182.517856480721</v>
      </c>
      <c r="Y611" s="31">
        <f t="shared" si="492"/>
        <v>74.159629769900263</v>
      </c>
      <c r="Z611" s="31">
        <f t="shared" si="493"/>
        <v>5.0554640303787464</v>
      </c>
      <c r="AA611" s="31">
        <f t="shared" si="494"/>
        <v>14.327682604614768</v>
      </c>
      <c r="AB611" s="31">
        <f t="shared" si="495"/>
        <v>2.0885955643732883</v>
      </c>
      <c r="AD611" s="73">
        <f t="shared" si="496"/>
        <v>707.21156197101186</v>
      </c>
      <c r="AE611" s="73">
        <f t="shared" si="497"/>
        <v>2.9620538746550715</v>
      </c>
      <c r="AF611" s="73">
        <f t="shared" si="498"/>
        <v>4.8698720405157714E-2</v>
      </c>
      <c r="AG611" s="73">
        <f t="shared" si="499"/>
        <v>1147.878787878788</v>
      </c>
      <c r="AH611" s="73">
        <f t="shared" si="500"/>
        <v>1986.4716666310096</v>
      </c>
      <c r="AI611" s="73">
        <f t="shared" si="501"/>
        <v>6.1096303722357644E-3</v>
      </c>
      <c r="AJ611" s="73">
        <f t="shared" si="502"/>
        <v>399.39393939393943</v>
      </c>
      <c r="AK611" s="73">
        <f t="shared" si="503"/>
        <v>116.82484128417958</v>
      </c>
      <c r="AL611" s="73">
        <f t="shared" si="504"/>
        <v>8.6367676577827626E-4</v>
      </c>
      <c r="AM611" s="73">
        <f t="shared" si="505"/>
        <v>83.63636363636364</v>
      </c>
      <c r="AN611" s="73">
        <f t="shared" si="506"/>
        <v>0.21333568643042777</v>
      </c>
      <c r="AO611" s="73">
        <f t="shared" si="507"/>
        <v>64.242424242424249</v>
      </c>
      <c r="AP611" s="73">
        <f t="shared" si="508"/>
        <v>24.505493250800956</v>
      </c>
      <c r="AQ611" s="73">
        <f t="shared" si="509"/>
        <v>927.27272727272737</v>
      </c>
      <c r="AR611" s="73">
        <f t="shared" si="510"/>
        <v>39.66680090681799</v>
      </c>
      <c r="AS611" s="73">
        <f t="shared" si="511"/>
        <v>0.59848829583006402</v>
      </c>
      <c r="AT611" s="73">
        <f t="shared" si="512"/>
        <v>206.66666666666669</v>
      </c>
      <c r="AU611" s="73">
        <f t="shared" si="513"/>
        <v>707.21156197101186</v>
      </c>
      <c r="AV611" s="73">
        <f t="shared" si="514"/>
        <v>1986.4716666310096</v>
      </c>
      <c r="AW611" s="73">
        <f t="shared" si="515"/>
        <v>116.82484128417958</v>
      </c>
      <c r="AX611" s="73">
        <f t="shared" si="516"/>
        <v>0.21333568643042777</v>
      </c>
      <c r="AY611" s="73">
        <f t="shared" si="517"/>
        <v>24.505493250800956</v>
      </c>
      <c r="AZ611" s="73">
        <f t="shared" si="518"/>
        <v>39.66680090681799</v>
      </c>
      <c r="BA611" s="73">
        <f t="shared" si="519"/>
        <v>2829.0909090909095</v>
      </c>
      <c r="BC611" s="34">
        <f t="shared" si="520"/>
        <v>7.9759164639005981E-2</v>
      </c>
      <c r="BD611" s="34">
        <f t="shared" si="521"/>
        <v>0.42835374337732562</v>
      </c>
      <c r="BE611" s="34">
        <f t="shared" si="522"/>
        <v>0.26459540662985442</v>
      </c>
      <c r="BF611" s="34">
        <f t="shared" si="523"/>
        <v>0.23553816182539547</v>
      </c>
      <c r="BG611" s="34">
        <f t="shared" si="524"/>
        <v>5.9149101203852048</v>
      </c>
      <c r="BH611" s="34">
        <f t="shared" si="525"/>
        <v>0.40321958792555113</v>
      </c>
      <c r="BI611" s="34">
        <f t="shared" si="526"/>
        <v>1.1257783763834801</v>
      </c>
      <c r="BJ611" s="34">
        <f t="shared" si="527"/>
        <v>0.53901214557126831</v>
      </c>
      <c r="BL611" s="49">
        <f t="shared" si="528"/>
        <v>1</v>
      </c>
      <c r="BM611" s="49">
        <f t="shared" si="529"/>
        <v>0.61770303334732213</v>
      </c>
      <c r="BN611" s="49">
        <f t="shared" si="530"/>
        <v>13.808470713362986</v>
      </c>
      <c r="BO611" s="49">
        <f t="shared" si="531"/>
        <v>0.94132383376971107</v>
      </c>
      <c r="BP611" s="49">
        <f t="shared" si="532"/>
        <v>1.2583341546672713</v>
      </c>
      <c r="BU611" s="38">
        <f t="shared" si="533"/>
        <v>4.0117583708896891E-2</v>
      </c>
      <c r="BV611" s="38">
        <f t="shared" si="534"/>
        <v>2.4780753147550724E-2</v>
      </c>
      <c r="BW611" s="38">
        <f t="shared" si="534"/>
        <v>0.55396247973519075</v>
      </c>
      <c r="BX611" s="38">
        <f t="shared" si="534"/>
        <v>3.7763637698436124E-2</v>
      </c>
      <c r="BY611" s="38">
        <f t="shared" si="534"/>
        <v>5.048132578362826E-2</v>
      </c>
    </row>
    <row r="612" spans="1:77" x14ac:dyDescent="0.25">
      <c r="A612" s="23" t="s">
        <v>1477</v>
      </c>
      <c r="B612" s="24" t="s">
        <v>1478</v>
      </c>
      <c r="C612" s="24" t="s">
        <v>94</v>
      </c>
      <c r="D612" s="24" t="s">
        <v>90</v>
      </c>
      <c r="E612" s="25">
        <v>1.6799999999999999E-2</v>
      </c>
      <c r="F612" s="26">
        <f t="shared" si="483"/>
        <v>41.258760747615796</v>
      </c>
      <c r="G612" s="27">
        <v>1995.2623149688804</v>
      </c>
      <c r="H612" s="28">
        <f t="shared" si="484"/>
        <v>3.3000000000000003</v>
      </c>
      <c r="I612" s="27">
        <v>5.8478999999999996E-4</v>
      </c>
      <c r="J612" s="27">
        <f t="shared" si="485"/>
        <v>2.359147547313961E-7</v>
      </c>
      <c r="K612" s="20">
        <f t="shared" si="482"/>
        <v>0.99993950054385972</v>
      </c>
      <c r="S612" s="31">
        <f t="shared" si="486"/>
        <v>5.2246478246743955</v>
      </c>
      <c r="T612" s="31">
        <f t="shared" si="487"/>
        <v>9.704646581656208</v>
      </c>
      <c r="U612" s="31">
        <f t="shared" si="488"/>
        <v>3.2484471049996002</v>
      </c>
      <c r="V612" s="31">
        <f t="shared" si="489"/>
        <v>92.019822838543334</v>
      </c>
      <c r="W612" s="31">
        <f t="shared" si="490"/>
        <v>2.8950134563865744</v>
      </c>
      <c r="X612" s="32">
        <f t="shared" si="491"/>
        <v>396283.44313594693</v>
      </c>
      <c r="Y612" s="31">
        <f t="shared" si="492"/>
        <v>71.991034260106787</v>
      </c>
      <c r="Z612" s="31">
        <f t="shared" si="493"/>
        <v>4.9333332101136573</v>
      </c>
      <c r="AA612" s="31">
        <f t="shared" si="494"/>
        <v>13.933087075725414</v>
      </c>
      <c r="AB612" s="31">
        <f t="shared" si="495"/>
        <v>2.0834300903004515</v>
      </c>
      <c r="AD612" s="73">
        <f t="shared" si="496"/>
        <v>725.02494466908331</v>
      </c>
      <c r="AE612" s="73">
        <f t="shared" si="497"/>
        <v>260.94284133866108</v>
      </c>
      <c r="AF612" s="73">
        <f t="shared" si="498"/>
        <v>5.1521711356815769E-2</v>
      </c>
      <c r="AG612" s="73">
        <f t="shared" si="499"/>
        <v>1147.878787878788</v>
      </c>
      <c r="AH612" s="73">
        <f t="shared" si="500"/>
        <v>2028.6616303086796</v>
      </c>
      <c r="AI612" s="73">
        <f t="shared" si="501"/>
        <v>0.16300835556180962</v>
      </c>
      <c r="AJ612" s="73">
        <f t="shared" si="502"/>
        <v>399.39393939393943</v>
      </c>
      <c r="AK612" s="73">
        <f t="shared" si="503"/>
        <v>119.17043053423782</v>
      </c>
      <c r="AL612" s="73">
        <f t="shared" si="504"/>
        <v>7.8857697795059115E-5</v>
      </c>
      <c r="AM612" s="73">
        <f t="shared" si="505"/>
        <v>83.63636363636364</v>
      </c>
      <c r="AN612" s="73">
        <f t="shared" si="506"/>
        <v>0.21976202571595882</v>
      </c>
      <c r="AO612" s="73">
        <f t="shared" si="507"/>
        <v>64.242424242424249</v>
      </c>
      <c r="AP612" s="73">
        <f t="shared" si="508"/>
        <v>25.112157318329444</v>
      </c>
      <c r="AQ612" s="73">
        <f t="shared" si="509"/>
        <v>927.27272727272737</v>
      </c>
      <c r="AR612" s="73">
        <f t="shared" si="510"/>
        <v>40.790194609742912</v>
      </c>
      <c r="AS612" s="73">
        <f t="shared" si="511"/>
        <v>0.59997213528760041</v>
      </c>
      <c r="AT612" s="73">
        <f t="shared" si="512"/>
        <v>206.66666666666669</v>
      </c>
      <c r="AU612" s="73">
        <f t="shared" si="513"/>
        <v>725.02494466908331</v>
      </c>
      <c r="AV612" s="73">
        <f t="shared" si="514"/>
        <v>2028.6616303086796</v>
      </c>
      <c r="AW612" s="73">
        <f t="shared" si="515"/>
        <v>119.17043053423782</v>
      </c>
      <c r="AX612" s="73">
        <f t="shared" si="516"/>
        <v>0.21976202571595882</v>
      </c>
      <c r="AY612" s="73">
        <f t="shared" si="517"/>
        <v>25.112157318329444</v>
      </c>
      <c r="AZ612" s="73">
        <f t="shared" si="518"/>
        <v>40.790194609742912</v>
      </c>
      <c r="BA612" s="73">
        <f t="shared" si="519"/>
        <v>2829.0909090909095</v>
      </c>
      <c r="BC612" s="34">
        <f t="shared" si="520"/>
        <v>1.5247489523021224E-3</v>
      </c>
      <c r="BD612" s="34">
        <f t="shared" si="521"/>
        <v>7.9872898236452855E-3</v>
      </c>
      <c r="BE612" s="34">
        <f t="shared" si="522"/>
        <v>4.9526683598867145E-3</v>
      </c>
      <c r="BF612" s="34">
        <f t="shared" si="523"/>
        <v>4.4141658135752639E-3</v>
      </c>
      <c r="BG612" s="34">
        <f t="shared" si="524"/>
        <v>0.10976825406324404</v>
      </c>
      <c r="BH612" s="34">
        <f t="shared" si="525"/>
        <v>7.5220946434780642E-3</v>
      </c>
      <c r="BI612" s="34">
        <f t="shared" si="526"/>
        <v>2.0936510352725667E-2</v>
      </c>
      <c r="BJ612" s="34">
        <f t="shared" si="527"/>
        <v>1.0049058257436617E-2</v>
      </c>
      <c r="BL612" s="49">
        <f t="shared" si="528"/>
        <v>1</v>
      </c>
      <c r="BM612" s="49">
        <f t="shared" si="529"/>
        <v>0.62006869279051491</v>
      </c>
      <c r="BN612" s="49">
        <f t="shared" si="530"/>
        <v>13.742866039277811</v>
      </c>
      <c r="BO612" s="49">
        <f t="shared" si="531"/>
        <v>0.94175806932783701</v>
      </c>
      <c r="BP612" s="49">
        <f t="shared" si="532"/>
        <v>1.2581311658039185</v>
      </c>
      <c r="BU612" s="38">
        <f t="shared" si="533"/>
        <v>4.0162377750224229E-2</v>
      </c>
      <c r="BV612" s="38">
        <f t="shared" si="534"/>
        <v>2.4903433070940399E-2</v>
      </c>
      <c r="BW612" s="38">
        <f t="shared" si="534"/>
        <v>0.55194617724020334</v>
      </c>
      <c r="BX612" s="38">
        <f t="shared" si="534"/>
        <v>3.7823243329666446E-2</v>
      </c>
      <c r="BY612" s="38">
        <f t="shared" si="534"/>
        <v>5.0529539140346968E-2</v>
      </c>
    </row>
    <row r="613" spans="1:77" x14ac:dyDescent="0.25">
      <c r="A613" s="23" t="s">
        <v>1479</v>
      </c>
      <c r="B613" s="24" t="s">
        <v>1480</v>
      </c>
      <c r="C613" s="24" t="s">
        <v>320</v>
      </c>
      <c r="D613" s="24" t="s">
        <v>66</v>
      </c>
      <c r="E613" s="25">
        <v>3.9699999999999999E-2</v>
      </c>
      <c r="F613" s="26">
        <f t="shared" si="483"/>
        <v>17.459626714356304</v>
      </c>
      <c r="G613" s="27">
        <v>1.7378008287493756</v>
      </c>
      <c r="H613" s="28">
        <f t="shared" si="484"/>
        <v>0.24000000000000002</v>
      </c>
      <c r="I613" s="27">
        <v>1.2377311996905673E-12</v>
      </c>
      <c r="J613" s="27">
        <f t="shared" si="485"/>
        <v>4.9932292343986196E-16</v>
      </c>
      <c r="K613" s="20">
        <f t="shared" si="482"/>
        <v>0.99829147728841405</v>
      </c>
      <c r="S613" s="31">
        <f t="shared" si="486"/>
        <v>0.99182602133395226</v>
      </c>
      <c r="T613" s="31">
        <f t="shared" si="487"/>
        <v>0.92271927714826563</v>
      </c>
      <c r="U613" s="31">
        <f t="shared" si="488"/>
        <v>1.0293388245637696</v>
      </c>
      <c r="V613" s="31">
        <f t="shared" si="489"/>
        <v>0.91310401718000656</v>
      </c>
      <c r="W613" s="31">
        <f t="shared" si="490"/>
        <v>1.0254368393792619</v>
      </c>
      <c r="X613" s="32">
        <f t="shared" si="491"/>
        <v>2076797546707.7371</v>
      </c>
      <c r="Y613" s="31">
        <f t="shared" si="492"/>
        <v>2.2393863841367705</v>
      </c>
      <c r="Z613" s="31">
        <f t="shared" si="493"/>
        <v>1.0050644613025184</v>
      </c>
      <c r="AA613" s="31">
        <f t="shared" si="494"/>
        <v>1.2411450975076721</v>
      </c>
      <c r="AB613" s="31">
        <f t="shared" si="495"/>
        <v>1.0860807976430271</v>
      </c>
      <c r="AD613" s="73">
        <f t="shared" si="496"/>
        <v>3819.2182081544356</v>
      </c>
      <c r="AE613" s="73">
        <f t="shared" si="497"/>
        <v>110.42417467227973</v>
      </c>
      <c r="AF613" s="73">
        <f t="shared" si="498"/>
        <v>0.54187661662958664</v>
      </c>
      <c r="AG613" s="73">
        <f t="shared" si="499"/>
        <v>1147.878787878788</v>
      </c>
      <c r="AH613" s="73">
        <f t="shared" si="500"/>
        <v>6402.167918608161</v>
      </c>
      <c r="AI613" s="73">
        <f t="shared" si="501"/>
        <v>16.427482212076331</v>
      </c>
      <c r="AJ613" s="73">
        <f t="shared" si="502"/>
        <v>399.39393939393943</v>
      </c>
      <c r="AK613" s="73">
        <f t="shared" si="503"/>
        <v>336.44197940932406</v>
      </c>
      <c r="AL613" s="73">
        <f t="shared" si="504"/>
        <v>1.5047205756545387E-11</v>
      </c>
      <c r="AM613" s="73">
        <f t="shared" si="505"/>
        <v>83.63636363636364</v>
      </c>
      <c r="AN613" s="73">
        <f t="shared" si="506"/>
        <v>7.0648350969976246</v>
      </c>
      <c r="AO613" s="73">
        <f t="shared" si="507"/>
        <v>64.242424242424249</v>
      </c>
      <c r="AP613" s="73">
        <f t="shared" si="508"/>
        <v>123.26238211185165</v>
      </c>
      <c r="AQ613" s="73">
        <f t="shared" si="509"/>
        <v>927.27272727272737</v>
      </c>
      <c r="AR613" s="73">
        <f t="shared" si="510"/>
        <v>457.9104687071611</v>
      </c>
      <c r="AS613" s="73">
        <f t="shared" si="511"/>
        <v>1.1509272631582332</v>
      </c>
      <c r="AT613" s="73">
        <f t="shared" si="512"/>
        <v>206.66666666666669</v>
      </c>
      <c r="AU613" s="73">
        <f t="shared" si="513"/>
        <v>3819.2182081544356</v>
      </c>
      <c r="AV613" s="73">
        <f t="shared" si="514"/>
        <v>6402.167918608161</v>
      </c>
      <c r="AW613" s="73">
        <f t="shared" si="515"/>
        <v>336.44197940932406</v>
      </c>
      <c r="AX613" s="73">
        <f t="shared" si="516"/>
        <v>7.0648350969976246</v>
      </c>
      <c r="AY613" s="73">
        <f t="shared" si="517"/>
        <v>123.26238211185165</v>
      </c>
      <c r="AZ613" s="73">
        <f t="shared" si="518"/>
        <v>457.9104687071611</v>
      </c>
      <c r="BA613" s="73">
        <f t="shared" si="519"/>
        <v>2829.0909090909095</v>
      </c>
      <c r="BC613" s="34">
        <f t="shared" si="520"/>
        <v>1.8183846844757004E-2</v>
      </c>
      <c r="BD613" s="34">
        <f t="shared" si="521"/>
        <v>1.8059413825116194E-2</v>
      </c>
      <c r="BE613" s="34">
        <f t="shared" si="522"/>
        <v>1.8669435168266763E-2</v>
      </c>
      <c r="BF613" s="34">
        <f t="shared" si="523"/>
        <v>1.8646386436243348E-2</v>
      </c>
      <c r="BG613" s="34">
        <f t="shared" si="524"/>
        <v>4.0720659035377207E-2</v>
      </c>
      <c r="BH613" s="34">
        <f t="shared" si="525"/>
        <v>1.8275938233433195E-2</v>
      </c>
      <c r="BI613" s="34">
        <f t="shared" si="526"/>
        <v>2.2512209436081058E-2</v>
      </c>
      <c r="BJ613" s="34">
        <f t="shared" si="527"/>
        <v>2.0727932475130977E-2</v>
      </c>
      <c r="BL613" s="49">
        <f t="shared" si="528"/>
        <v>1</v>
      </c>
      <c r="BM613" s="49">
        <f t="shared" si="529"/>
        <v>1.0337785793635328</v>
      </c>
      <c r="BN613" s="49">
        <f t="shared" si="530"/>
        <v>2.2548162099671698</v>
      </c>
      <c r="BO613" s="49">
        <f t="shared" si="531"/>
        <v>1.0119895590418262</v>
      </c>
      <c r="BP613" s="49">
        <f t="shared" si="532"/>
        <v>1.1477633037182819</v>
      </c>
      <c r="BU613" s="38">
        <f t="shared" si="533"/>
        <v>5.2409263386026229E-2</v>
      </c>
      <c r="BV613" s="38">
        <f t="shared" si="534"/>
        <v>5.4179573848695407E-2</v>
      </c>
      <c r="BW613" s="38">
        <f t="shared" si="534"/>
        <v>0.11817325663525083</v>
      </c>
      <c r="BX613" s="38">
        <f t="shared" si="534"/>
        <v>5.303762734373161E-2</v>
      </c>
      <c r="BY613" s="38">
        <f t="shared" si="534"/>
        <v>6.0153429289387057E-2</v>
      </c>
    </row>
    <row r="614" spans="1:77" x14ac:dyDescent="0.25">
      <c r="A614" s="23" t="s">
        <v>1481</v>
      </c>
      <c r="B614" s="24" t="s">
        <v>1482</v>
      </c>
      <c r="C614" s="24" t="s">
        <v>65</v>
      </c>
      <c r="D614" s="24" t="s">
        <v>66</v>
      </c>
      <c r="E614" s="25">
        <v>6.6500000000000001E-4</v>
      </c>
      <c r="F614" s="26">
        <f t="shared" si="483"/>
        <v>1042.3265873081884</v>
      </c>
      <c r="G614" s="27">
        <v>1.5488166189124811E-5</v>
      </c>
      <c r="H614" s="28">
        <f t="shared" si="484"/>
        <v>-4.8100000000000005</v>
      </c>
      <c r="I614" s="27">
        <v>1.7607793669563987E-13</v>
      </c>
      <c r="J614" s="27">
        <f t="shared" si="485"/>
        <v>7.1032991756292294E-17</v>
      </c>
      <c r="K614" s="20">
        <f t="shared" si="482"/>
        <v>5.2942149425309285E-3</v>
      </c>
      <c r="S614" s="31">
        <f t="shared" si="486"/>
        <v>0.8707328164798761</v>
      </c>
      <c r="T614" s="31">
        <f t="shared" si="487"/>
        <v>0.79865883846398245</v>
      </c>
      <c r="U614" s="31">
        <f t="shared" si="488"/>
        <v>0.9658542400286666</v>
      </c>
      <c r="V614" s="31">
        <f t="shared" si="489"/>
        <v>0.8336849183560876</v>
      </c>
      <c r="W614" s="31">
        <f t="shared" si="490"/>
        <v>0.9719517094134803</v>
      </c>
      <c r="X614" s="32">
        <f t="shared" si="491"/>
        <v>13464176217775.352</v>
      </c>
      <c r="Y614" s="31">
        <f t="shared" si="492"/>
        <v>0.24392071665025569</v>
      </c>
      <c r="Z614" s="31">
        <f t="shared" si="493"/>
        <v>0.89268395618740792</v>
      </c>
      <c r="AA614" s="31">
        <f t="shared" si="494"/>
        <v>0.87805210626682295</v>
      </c>
      <c r="AB614" s="31">
        <f t="shared" si="495"/>
        <v>0.89219537070577271</v>
      </c>
      <c r="AD614" s="73">
        <f t="shared" si="496"/>
        <v>4350.3586040477967</v>
      </c>
      <c r="AE614" s="73">
        <f t="shared" si="497"/>
        <v>6592.2402022398583</v>
      </c>
      <c r="AF614" s="73">
        <f t="shared" si="498"/>
        <v>0.62604954195664209</v>
      </c>
      <c r="AG614" s="73">
        <f t="shared" si="499"/>
        <v>1147.878787878788</v>
      </c>
      <c r="AH614" s="73">
        <f t="shared" si="500"/>
        <v>6822.9756902080881</v>
      </c>
      <c r="AI614" s="73">
        <f t="shared" si="501"/>
        <v>17.992408966181063</v>
      </c>
      <c r="AJ614" s="73">
        <f t="shared" si="502"/>
        <v>399.39393939393943</v>
      </c>
      <c r="AK614" s="73">
        <f t="shared" si="503"/>
        <v>354.95590640834263</v>
      </c>
      <c r="AL614" s="73">
        <f t="shared" si="504"/>
        <v>2.3209737821719739E-12</v>
      </c>
      <c r="AM614" s="73">
        <f t="shared" si="505"/>
        <v>83.63636363636364</v>
      </c>
      <c r="AN614" s="73">
        <f t="shared" si="506"/>
        <v>64.860811085073834</v>
      </c>
      <c r="AO614" s="73">
        <f t="shared" si="507"/>
        <v>64.242424242424249</v>
      </c>
      <c r="AP614" s="73">
        <f t="shared" si="508"/>
        <v>138.77995545615576</v>
      </c>
      <c r="AQ614" s="73">
        <f t="shared" si="509"/>
        <v>927.27272727272737</v>
      </c>
      <c r="AR614" s="73">
        <f t="shared" si="510"/>
        <v>647.26606687351648</v>
      </c>
      <c r="AS614" s="73">
        <f t="shared" si="511"/>
        <v>1.4010384284007049</v>
      </c>
      <c r="AT614" s="73">
        <f t="shared" si="512"/>
        <v>206.66666666666669</v>
      </c>
      <c r="AU614" s="73">
        <f t="shared" si="513"/>
        <v>4350.3586040477967</v>
      </c>
      <c r="AV614" s="73">
        <f t="shared" si="514"/>
        <v>6822.9756902080881</v>
      </c>
      <c r="AW614" s="73">
        <f t="shared" si="515"/>
        <v>354.95590640834263</v>
      </c>
      <c r="AX614" s="73">
        <f t="shared" si="516"/>
        <v>64.860811085073834</v>
      </c>
      <c r="AY614" s="73">
        <f t="shared" si="517"/>
        <v>138.77995545615576</v>
      </c>
      <c r="AZ614" s="73">
        <f t="shared" si="518"/>
        <v>647.26606687351648</v>
      </c>
      <c r="BA614" s="73">
        <f t="shared" si="519"/>
        <v>2829.0909090909095</v>
      </c>
      <c r="BC614" s="34">
        <f t="shared" si="520"/>
        <v>1.9325142307774266E-6</v>
      </c>
      <c r="BD614" s="34">
        <f t="shared" si="521"/>
        <v>1.6848977818158916E-6</v>
      </c>
      <c r="BE614" s="34">
        <f t="shared" si="522"/>
        <v>1.8616179166747516E-6</v>
      </c>
      <c r="BF614" s="34">
        <f t="shared" si="523"/>
        <v>1.8783105100699843E-6</v>
      </c>
      <c r="BG614" s="34">
        <f t="shared" si="524"/>
        <v>4.7138025610804758E-7</v>
      </c>
      <c r="BH614" s="34">
        <f t="shared" si="525"/>
        <v>1.7251244489188586E-6</v>
      </c>
      <c r="BI614" s="34">
        <f t="shared" si="526"/>
        <v>1.6931832144943384E-6</v>
      </c>
      <c r="BJ614" s="34">
        <f t="shared" si="527"/>
        <v>1.8977717998636811E-6</v>
      </c>
      <c r="BL614" s="49">
        <f t="shared" si="528"/>
        <v>1</v>
      </c>
      <c r="BM614" s="49">
        <f t="shared" si="529"/>
        <v>1.1048847810033915</v>
      </c>
      <c r="BN614" s="49">
        <f t="shared" si="530"/>
        <v>0.27976786556156508</v>
      </c>
      <c r="BO614" s="49">
        <f t="shared" si="531"/>
        <v>1.0238748412735239</v>
      </c>
      <c r="BP614" s="49">
        <f t="shared" si="532"/>
        <v>1.1263423931975063</v>
      </c>
      <c r="BU614" s="38">
        <f t="shared" si="533"/>
        <v>5.5403998059769671E-2</v>
      </c>
      <c r="BV614" s="38">
        <f t="shared" si="534"/>
        <v>6.1215034262980937E-2</v>
      </c>
      <c r="BW614" s="38">
        <f t="shared" si="534"/>
        <v>1.5500258280758853E-2</v>
      </c>
      <c r="BX614" s="38">
        <f t="shared" si="534"/>
        <v>5.6726759719365298E-2</v>
      </c>
      <c r="BY614" s="38">
        <f t="shared" si="534"/>
        <v>6.2403871767350967E-2</v>
      </c>
    </row>
    <row r="615" spans="1:77" x14ac:dyDescent="0.25">
      <c r="A615" s="23" t="s">
        <v>1483</v>
      </c>
      <c r="B615" s="24" t="s">
        <v>1484</v>
      </c>
      <c r="C615" s="24" t="s">
        <v>1485</v>
      </c>
      <c r="D615" s="24" t="s">
        <v>66</v>
      </c>
      <c r="E615" s="25">
        <v>9.11E-3</v>
      </c>
      <c r="F615" s="26">
        <f t="shared" si="483"/>
        <v>76.086408403945697</v>
      </c>
      <c r="G615" s="27">
        <v>0.42657951880159267</v>
      </c>
      <c r="H615" s="28">
        <f t="shared" si="484"/>
        <v>-0.37</v>
      </c>
      <c r="I615" s="27">
        <v>3.4683833324662377E-19</v>
      </c>
      <c r="J615" s="27">
        <f t="shared" si="485"/>
        <v>1.3992079262525603E-22</v>
      </c>
      <c r="K615" s="20">
        <f t="shared" si="482"/>
        <v>0.99318811222923986</v>
      </c>
      <c r="S615" s="31">
        <f t="shared" si="486"/>
        <v>0.90107418679186324</v>
      </c>
      <c r="T615" s="31">
        <f t="shared" si="487"/>
        <v>0.82941454681324678</v>
      </c>
      <c r="U615" s="31">
        <f t="shared" si="488"/>
        <v>0.98176107221469577</v>
      </c>
      <c r="V615" s="31">
        <f t="shared" si="489"/>
        <v>0.85317946127379551</v>
      </c>
      <c r="W615" s="31">
        <f t="shared" si="490"/>
        <v>0.98535305704840426</v>
      </c>
      <c r="X615" s="32">
        <f t="shared" si="491"/>
        <v>6.9766839121079378E+18</v>
      </c>
      <c r="Y615" s="31">
        <f t="shared" si="492"/>
        <v>0.74390882775050116</v>
      </c>
      <c r="Z615" s="31">
        <f t="shared" si="493"/>
        <v>0.92084225396848218</v>
      </c>
      <c r="AA615" s="31">
        <f t="shared" si="494"/>
        <v>0.96902945646745076</v>
      </c>
      <c r="AB615" s="31">
        <f t="shared" si="495"/>
        <v>0.94641620487471378</v>
      </c>
      <c r="AD615" s="73">
        <f t="shared" si="496"/>
        <v>4203.8713965235138</v>
      </c>
      <c r="AE615" s="73">
        <f t="shared" si="497"/>
        <v>481.21182595933101</v>
      </c>
      <c r="AF615" s="73">
        <f t="shared" si="498"/>
        <v>0.60283485733531672</v>
      </c>
      <c r="AG615" s="73">
        <f t="shared" si="499"/>
        <v>1147.878787878788</v>
      </c>
      <c r="AH615" s="73">
        <f t="shared" si="500"/>
        <v>6712.4274800731455</v>
      </c>
      <c r="AI615" s="73">
        <f t="shared" si="501"/>
        <v>17.581295238407431</v>
      </c>
      <c r="AJ615" s="73">
        <f t="shared" si="502"/>
        <v>399.39393939393943</v>
      </c>
      <c r="AK615" s="73">
        <f t="shared" si="503"/>
        <v>350.12830937312685</v>
      </c>
      <c r="AL615" s="73">
        <f t="shared" si="504"/>
        <v>4.4792053637066822E-18</v>
      </c>
      <c r="AM615" s="73">
        <f t="shared" si="505"/>
        <v>83.63636363636364</v>
      </c>
      <c r="AN615" s="73">
        <f t="shared" si="506"/>
        <v>21.267250679399403</v>
      </c>
      <c r="AO615" s="73">
        <f t="shared" si="507"/>
        <v>64.242424242424249</v>
      </c>
      <c r="AP615" s="73">
        <f t="shared" si="508"/>
        <v>134.53622392131635</v>
      </c>
      <c r="AQ615" s="73">
        <f t="shared" si="509"/>
        <v>927.27272727272737</v>
      </c>
      <c r="AR615" s="73">
        <f t="shared" si="510"/>
        <v>586.49747903966158</v>
      </c>
      <c r="AS615" s="73">
        <f t="shared" si="511"/>
        <v>1.3207719749108422</v>
      </c>
      <c r="AT615" s="73">
        <f t="shared" si="512"/>
        <v>206.66666666666669</v>
      </c>
      <c r="AU615" s="73">
        <f t="shared" si="513"/>
        <v>4203.8713965235138</v>
      </c>
      <c r="AV615" s="73">
        <f t="shared" si="514"/>
        <v>6712.4274800731455</v>
      </c>
      <c r="AW615" s="73">
        <f t="shared" si="515"/>
        <v>350.12830937312685</v>
      </c>
      <c r="AX615" s="73">
        <f t="shared" si="516"/>
        <v>21.267250679399403</v>
      </c>
      <c r="AY615" s="73">
        <f t="shared" si="517"/>
        <v>134.53622392131635</v>
      </c>
      <c r="AZ615" s="73">
        <f t="shared" si="518"/>
        <v>586.49747903966158</v>
      </c>
      <c r="BA615" s="73">
        <f t="shared" si="519"/>
        <v>2829.0909090909095</v>
      </c>
      <c r="BC615" s="34">
        <f t="shared" si="520"/>
        <v>4.7434878809198555E-3</v>
      </c>
      <c r="BD615" s="34">
        <f t="shared" si="521"/>
        <v>4.2798486461104145E-3</v>
      </c>
      <c r="BE615" s="34">
        <f t="shared" si="522"/>
        <v>4.6448059993524663E-3</v>
      </c>
      <c r="BF615" s="34">
        <f t="shared" si="523"/>
        <v>4.6740102845364362E-3</v>
      </c>
      <c r="BG615" s="34">
        <f t="shared" si="524"/>
        <v>3.5287225089437988E-3</v>
      </c>
      <c r="BH615" s="34">
        <f t="shared" si="525"/>
        <v>4.3680040719384179E-3</v>
      </c>
      <c r="BI615" s="34">
        <f t="shared" si="526"/>
        <v>4.5862514039609475E-3</v>
      </c>
      <c r="BJ615" s="34">
        <f t="shared" si="527"/>
        <v>4.8459138593976991E-3</v>
      </c>
      <c r="BL615" s="49">
        <f t="shared" si="528"/>
        <v>1</v>
      </c>
      <c r="BM615" s="49">
        <f t="shared" si="529"/>
        <v>1.0852734251651002</v>
      </c>
      <c r="BN615" s="49">
        <f t="shared" si="530"/>
        <v>0.82449703265809426</v>
      </c>
      <c r="BO615" s="49">
        <f t="shared" si="531"/>
        <v>1.0205977905102135</v>
      </c>
      <c r="BP615" s="49">
        <f t="shared" si="532"/>
        <v>1.1322629046243802</v>
      </c>
      <c r="BU615" s="38">
        <f t="shared" si="533"/>
        <v>5.4543912019306112E-2</v>
      </c>
      <c r="BV615" s="38">
        <f t="shared" si="534"/>
        <v>5.9195058219096222E-2</v>
      </c>
      <c r="BW615" s="38">
        <f t="shared" si="534"/>
        <v>4.4971293609482051E-2</v>
      </c>
      <c r="BX615" s="38">
        <f t="shared" si="534"/>
        <v>5.5667396092687296E-2</v>
      </c>
      <c r="BY615" s="38">
        <f t="shared" si="534"/>
        <v>6.175804825255618E-2</v>
      </c>
    </row>
    <row r="616" spans="1:77" x14ac:dyDescent="0.25">
      <c r="A616" s="23" t="s">
        <v>1486</v>
      </c>
      <c r="B616" s="24" t="s">
        <v>1487</v>
      </c>
      <c r="C616" s="24" t="s">
        <v>1488</v>
      </c>
      <c r="D616" s="24" t="s">
        <v>90</v>
      </c>
      <c r="E616" s="25">
        <v>1.6</v>
      </c>
      <c r="F616" s="26">
        <f t="shared" si="483"/>
        <v>0.43321698784996576</v>
      </c>
      <c r="G616" s="27">
        <v>5888.4365535558973</v>
      </c>
      <c r="H616" s="28">
        <f t="shared" si="484"/>
        <v>3.7700000000000005</v>
      </c>
      <c r="I616" s="27">
        <v>1.7473E-5</v>
      </c>
      <c r="J616" s="27">
        <f t="shared" si="485"/>
        <v>7.0489209962921468E-9</v>
      </c>
      <c r="K616" s="20">
        <f t="shared" si="482"/>
        <v>0.99989725747246427</v>
      </c>
      <c r="S616" s="31">
        <f t="shared" si="486"/>
        <v>5.3141651661056448</v>
      </c>
      <c r="T616" s="31">
        <f t="shared" si="487"/>
        <v>10.083443786191875</v>
      </c>
      <c r="U616" s="31">
        <f t="shared" si="488"/>
        <v>3.2953776593300272</v>
      </c>
      <c r="V616" s="31">
        <f t="shared" si="489"/>
        <v>269.94305787361048</v>
      </c>
      <c r="W616" s="31">
        <f t="shared" si="490"/>
        <v>2.9345519808348386</v>
      </c>
      <c r="X616" s="32">
        <f t="shared" si="491"/>
        <v>38876842.494925156</v>
      </c>
      <c r="Y616" s="31">
        <f t="shared" si="492"/>
        <v>73.46616890276475</v>
      </c>
      <c r="Z616" s="31">
        <f t="shared" si="493"/>
        <v>5.0164097465611688</v>
      </c>
      <c r="AA616" s="31">
        <f t="shared" si="494"/>
        <v>14.201501139977566</v>
      </c>
      <c r="AB616" s="31">
        <f t="shared" si="495"/>
        <v>2.0869722432901505</v>
      </c>
      <c r="AD616" s="73">
        <f t="shared" si="496"/>
        <v>712.81186820468031</v>
      </c>
      <c r="AE616" s="73">
        <f t="shared" si="497"/>
        <v>2.7398998340559406</v>
      </c>
      <c r="AF616" s="73">
        <f t="shared" si="498"/>
        <v>4.9586233691776303E-2</v>
      </c>
      <c r="AG616" s="73">
        <f t="shared" si="499"/>
        <v>1147.878787878788</v>
      </c>
      <c r="AH616" s="73">
        <f t="shared" si="500"/>
        <v>1999.770794507295</v>
      </c>
      <c r="AI616" s="73">
        <f t="shared" si="501"/>
        <v>5.5567274513957383E-2</v>
      </c>
      <c r="AJ616" s="73">
        <f t="shared" si="502"/>
        <v>399.39393939393943</v>
      </c>
      <c r="AK616" s="73">
        <f t="shared" si="503"/>
        <v>117.56479430357624</v>
      </c>
      <c r="AL616" s="73">
        <f t="shared" si="504"/>
        <v>8.038204235356629E-7</v>
      </c>
      <c r="AM616" s="73">
        <f t="shared" si="505"/>
        <v>83.63636363636364</v>
      </c>
      <c r="AN616" s="73">
        <f t="shared" si="506"/>
        <v>0.21534940175426343</v>
      </c>
      <c r="AO616" s="73">
        <f t="shared" si="507"/>
        <v>64.242424242424249</v>
      </c>
      <c r="AP616" s="73">
        <f t="shared" si="508"/>
        <v>24.696276009159678</v>
      </c>
      <c r="AQ616" s="73">
        <f t="shared" si="509"/>
        <v>927.27272727272737</v>
      </c>
      <c r="AR616" s="73">
        <f t="shared" si="510"/>
        <v>40.019243580769178</v>
      </c>
      <c r="AS616" s="73">
        <f t="shared" si="511"/>
        <v>0.59895382126853391</v>
      </c>
      <c r="AT616" s="73">
        <f t="shared" si="512"/>
        <v>206.66666666666669</v>
      </c>
      <c r="AU616" s="73">
        <f t="shared" si="513"/>
        <v>712.81186820468031</v>
      </c>
      <c r="AV616" s="73">
        <f t="shared" si="514"/>
        <v>1999.770794507295</v>
      </c>
      <c r="AW616" s="73">
        <f t="shared" si="515"/>
        <v>117.56479430357624</v>
      </c>
      <c r="AX616" s="73">
        <f t="shared" si="516"/>
        <v>0.21534940175426343</v>
      </c>
      <c r="AY616" s="73">
        <f t="shared" si="517"/>
        <v>24.696276009159678</v>
      </c>
      <c r="AZ616" s="73">
        <f t="shared" si="518"/>
        <v>40.019243580769178</v>
      </c>
      <c r="BA616" s="73">
        <f t="shared" si="519"/>
        <v>2829.0909090909095</v>
      </c>
      <c r="BC616" s="34">
        <f t="shared" si="520"/>
        <v>8.413726721035622E-2</v>
      </c>
      <c r="BD616" s="34">
        <f t="shared" si="521"/>
        <v>0.44831071170861586</v>
      </c>
      <c r="BE616" s="34">
        <f t="shared" si="522"/>
        <v>0.27725636660886371</v>
      </c>
      <c r="BF616" s="34">
        <f t="shared" si="523"/>
        <v>0.24690518246602736</v>
      </c>
      <c r="BG616" s="34">
        <f t="shared" si="524"/>
        <v>6.1812426838930801</v>
      </c>
      <c r="BH616" s="34">
        <f t="shared" si="525"/>
        <v>0.4220670072830523</v>
      </c>
      <c r="BI616" s="34">
        <f t="shared" si="526"/>
        <v>1.1772559244300738</v>
      </c>
      <c r="BJ616" s="34">
        <f t="shared" si="527"/>
        <v>0.56409754763873043</v>
      </c>
      <c r="BL616" s="49">
        <f t="shared" si="528"/>
        <v>1</v>
      </c>
      <c r="BM616" s="49">
        <f t="shared" si="529"/>
        <v>0.61844689267444797</v>
      </c>
      <c r="BN616" s="49">
        <f t="shared" si="530"/>
        <v>13.787854098633812</v>
      </c>
      <c r="BO616" s="49">
        <f t="shared" si="531"/>
        <v>0.94146090258351689</v>
      </c>
      <c r="BP616" s="49">
        <f t="shared" si="532"/>
        <v>1.2582736323404455</v>
      </c>
      <c r="BU616" s="38">
        <f t="shared" si="533"/>
        <v>4.0131581169584471E-2</v>
      </c>
      <c r="BV616" s="38">
        <f t="shared" si="534"/>
        <v>2.4819251672441905E-2</v>
      </c>
      <c r="BW616" s="38">
        <f t="shared" si="534"/>
        <v>0.5533283859137107</v>
      </c>
      <c r="BX616" s="38">
        <f t="shared" si="534"/>
        <v>3.7782314630020665E-2</v>
      </c>
      <c r="BY616" s="38">
        <f t="shared" si="534"/>
        <v>5.0496510409818479E-2</v>
      </c>
    </row>
    <row r="617" spans="1:77" x14ac:dyDescent="0.25">
      <c r="A617" s="23" t="s">
        <v>1489</v>
      </c>
      <c r="B617" s="24" t="s">
        <v>1490</v>
      </c>
      <c r="C617" s="24" t="s">
        <v>65</v>
      </c>
      <c r="D617" s="24" t="s">
        <v>66</v>
      </c>
      <c r="E617" s="25">
        <v>1.1299999999999999E-3</v>
      </c>
      <c r="F617" s="26">
        <f t="shared" si="483"/>
        <v>613.40458456632325</v>
      </c>
      <c r="G617" s="27">
        <v>4.5708818961487455E-5</v>
      </c>
      <c r="H617" s="28">
        <f t="shared" si="484"/>
        <v>-4.3400000000000007</v>
      </c>
      <c r="I617" s="27">
        <v>1.3297587298262907E-16</v>
      </c>
      <c r="J617" s="27">
        <f t="shared" si="485"/>
        <v>5.3644847654525931E-20</v>
      </c>
      <c r="K617" s="20">
        <f t="shared" si="482"/>
        <v>1.5464579117801922E-2</v>
      </c>
      <c r="S617" s="31">
        <f t="shared" si="486"/>
        <v>0.87073498068699395</v>
      </c>
      <c r="T617" s="31">
        <f t="shared" si="487"/>
        <v>0.79866102448716536</v>
      </c>
      <c r="U617" s="31">
        <f t="shared" si="488"/>
        <v>0.96585537464055449</v>
      </c>
      <c r="V617" s="31">
        <f t="shared" si="489"/>
        <v>0.83368629948006967</v>
      </c>
      <c r="W617" s="31">
        <f t="shared" si="490"/>
        <v>0.9719526653126912</v>
      </c>
      <c r="X617" s="32">
        <f t="shared" si="491"/>
        <v>1.7828405925601708E+16</v>
      </c>
      <c r="Y617" s="31">
        <f t="shared" si="492"/>
        <v>0.24395638009649043</v>
      </c>
      <c r="Z617" s="31">
        <f t="shared" si="493"/>
        <v>0.89268596467904338</v>
      </c>
      <c r="AA617" s="31">
        <f t="shared" si="494"/>
        <v>0.87805859555279886</v>
      </c>
      <c r="AB617" s="31">
        <f t="shared" si="495"/>
        <v>0.89219939438231632</v>
      </c>
      <c r="AD617" s="73">
        <f t="shared" si="496"/>
        <v>4350.3477912548515</v>
      </c>
      <c r="AE617" s="73">
        <f t="shared" si="497"/>
        <v>3879.5041898137215</v>
      </c>
      <c r="AF617" s="73">
        <f t="shared" si="498"/>
        <v>0.62604782839009709</v>
      </c>
      <c r="AG617" s="73">
        <f t="shared" si="499"/>
        <v>1147.878787878788</v>
      </c>
      <c r="AH617" s="73">
        <f t="shared" si="500"/>
        <v>6822.9676751061043</v>
      </c>
      <c r="AI617" s="73">
        <f t="shared" si="501"/>
        <v>17.992379159109106</v>
      </c>
      <c r="AJ617" s="73">
        <f t="shared" si="502"/>
        <v>399.39393939393943</v>
      </c>
      <c r="AK617" s="73">
        <f t="shared" si="503"/>
        <v>354.95555731513787</v>
      </c>
      <c r="AL617" s="73">
        <f t="shared" si="504"/>
        <v>1.7528207586481297E-15</v>
      </c>
      <c r="AM617" s="73">
        <f t="shared" si="505"/>
        <v>83.63636363636364</v>
      </c>
      <c r="AN617" s="73">
        <f t="shared" si="506"/>
        <v>64.851329225866223</v>
      </c>
      <c r="AO617" s="73">
        <f t="shared" si="507"/>
        <v>64.242424242424249</v>
      </c>
      <c r="AP617" s="73">
        <f t="shared" si="508"/>
        <v>138.77964320930667</v>
      </c>
      <c r="AQ617" s="73">
        <f t="shared" si="509"/>
        <v>927.27272727272737</v>
      </c>
      <c r="AR617" s="73">
        <f t="shared" si="510"/>
        <v>647.26128325812704</v>
      </c>
      <c r="AS617" s="73">
        <f t="shared" si="511"/>
        <v>1.4010321099415168</v>
      </c>
      <c r="AT617" s="73">
        <f t="shared" si="512"/>
        <v>206.66666666666669</v>
      </c>
      <c r="AU617" s="73">
        <f t="shared" si="513"/>
        <v>4350.3477912548515</v>
      </c>
      <c r="AV617" s="73">
        <f t="shared" si="514"/>
        <v>6822.9676751061043</v>
      </c>
      <c r="AW617" s="73">
        <f t="shared" si="515"/>
        <v>354.95555731513787</v>
      </c>
      <c r="AX617" s="73">
        <f t="shared" si="516"/>
        <v>64.851329225866223</v>
      </c>
      <c r="AY617" s="73">
        <f t="shared" si="517"/>
        <v>138.77964320930667</v>
      </c>
      <c r="AZ617" s="73">
        <f t="shared" si="518"/>
        <v>647.26128325812704</v>
      </c>
      <c r="BA617" s="73">
        <f t="shared" si="519"/>
        <v>2829.0909090909095</v>
      </c>
      <c r="BC617" s="34">
        <f t="shared" si="520"/>
        <v>9.5857368932664879E-6</v>
      </c>
      <c r="BD617" s="34">
        <f t="shared" si="521"/>
        <v>8.3575203357047481E-6</v>
      </c>
      <c r="BE617" s="34">
        <f t="shared" si="522"/>
        <v>9.2340849274862811E-6</v>
      </c>
      <c r="BF617" s="34">
        <f t="shared" si="523"/>
        <v>9.3168825223965567E-6</v>
      </c>
      <c r="BG617" s="34">
        <f t="shared" si="524"/>
        <v>2.3385016730386706E-6</v>
      </c>
      <c r="BH617" s="34">
        <f t="shared" si="525"/>
        <v>8.5570527857250889E-6</v>
      </c>
      <c r="BI617" s="34">
        <f t="shared" si="526"/>
        <v>8.3986593207826046E-6</v>
      </c>
      <c r="BJ617" s="34">
        <f t="shared" si="527"/>
        <v>9.4134331111008298E-6</v>
      </c>
      <c r="BL617" s="49">
        <f t="shared" si="528"/>
        <v>1</v>
      </c>
      <c r="BM617" s="49">
        <f t="shared" si="529"/>
        <v>1.1048833334017387</v>
      </c>
      <c r="BN617" s="49">
        <f t="shared" si="530"/>
        <v>0.27980807453715595</v>
      </c>
      <c r="BO617" s="49">
        <f t="shared" si="531"/>
        <v>1.0238745994033547</v>
      </c>
      <c r="BP617" s="49">
        <f t="shared" si="532"/>
        <v>1.126342830526543</v>
      </c>
      <c r="BU617" s="38">
        <f t="shared" si="533"/>
        <v>5.5403933559780967E-2</v>
      </c>
      <c r="BV617" s="38">
        <f t="shared" si="534"/>
        <v>6.1214882795099256E-2</v>
      </c>
      <c r="BW617" s="38">
        <f t="shared" si="534"/>
        <v>1.5502467971146829E-2</v>
      </c>
      <c r="BX617" s="38">
        <f t="shared" si="534"/>
        <v>5.6726680278890815E-2</v>
      </c>
      <c r="BY617" s="38">
        <f t="shared" si="534"/>
        <v>6.2403823348028221E-2</v>
      </c>
    </row>
    <row r="618" spans="1:77" x14ac:dyDescent="0.25">
      <c r="A618" s="23" t="s">
        <v>1491</v>
      </c>
      <c r="B618" s="24" t="s">
        <v>1492</v>
      </c>
      <c r="C618" s="24" t="s">
        <v>77</v>
      </c>
      <c r="D618" s="24" t="s">
        <v>66</v>
      </c>
      <c r="E618" s="25">
        <v>9.7000000000000003E-2</v>
      </c>
      <c r="F618" s="26">
        <f t="shared" si="483"/>
        <v>7.1458472222674772</v>
      </c>
      <c r="G618" s="27">
        <v>6.3095734448019343</v>
      </c>
      <c r="H618" s="28">
        <f t="shared" si="484"/>
        <v>0.80000000000000016</v>
      </c>
      <c r="I618" s="27">
        <v>2.6967000000000001E-7</v>
      </c>
      <c r="J618" s="27">
        <f t="shared" si="485"/>
        <v>1.0878970554971117E-10</v>
      </c>
      <c r="K618" s="20">
        <f t="shared" si="482"/>
        <v>0.99950207684570647</v>
      </c>
      <c r="S618" s="31">
        <f t="shared" si="486"/>
        <v>1.2812747945942764</v>
      </c>
      <c r="T618" s="31">
        <f t="shared" si="487"/>
        <v>1.2341241757817296</v>
      </c>
      <c r="U618" s="31">
        <f t="shared" si="488"/>
        <v>1.1810858622011859</v>
      </c>
      <c r="V618" s="31">
        <f t="shared" si="489"/>
        <v>1.122040099626711</v>
      </c>
      <c r="W618" s="31">
        <f t="shared" si="490"/>
        <v>1.1532822067136232</v>
      </c>
      <c r="X618" s="32">
        <f t="shared" si="491"/>
        <v>11480995.554136161</v>
      </c>
      <c r="Y618" s="31">
        <f t="shared" si="492"/>
        <v>7.0091427898169032</v>
      </c>
      <c r="Z618" s="31">
        <f t="shared" si="493"/>
        <v>1.2736872909909625</v>
      </c>
      <c r="AA618" s="31">
        <f t="shared" si="494"/>
        <v>2.1090453320479416</v>
      </c>
      <c r="AB618" s="31">
        <f t="shared" si="495"/>
        <v>1.3857625825732216</v>
      </c>
      <c r="AD618" s="73">
        <f t="shared" si="496"/>
        <v>2956.4305923925504</v>
      </c>
      <c r="AE618" s="73">
        <f t="shared" si="497"/>
        <v>45.194224066902116</v>
      </c>
      <c r="AF618" s="73">
        <f t="shared" si="498"/>
        <v>0.40514561647192893</v>
      </c>
      <c r="AG618" s="73">
        <f t="shared" si="499"/>
        <v>1147.878787878788</v>
      </c>
      <c r="AH618" s="73">
        <f t="shared" si="500"/>
        <v>5579.6112805196381</v>
      </c>
      <c r="AI618" s="73">
        <f t="shared" si="501"/>
        <v>13.368506174592437</v>
      </c>
      <c r="AJ618" s="73">
        <f t="shared" si="502"/>
        <v>399.39393939393943</v>
      </c>
      <c r="AK618" s="73">
        <f t="shared" si="503"/>
        <v>299.14620896051724</v>
      </c>
      <c r="AL618" s="73">
        <f t="shared" si="504"/>
        <v>2.7218893912681489E-6</v>
      </c>
      <c r="AM618" s="73">
        <f t="shared" si="505"/>
        <v>83.63636363636364</v>
      </c>
      <c r="AN618" s="73">
        <f t="shared" si="506"/>
        <v>2.2571798002707464</v>
      </c>
      <c r="AO618" s="73">
        <f t="shared" si="507"/>
        <v>64.242424242424249</v>
      </c>
      <c r="AP618" s="73">
        <f t="shared" si="508"/>
        <v>97.266134750960944</v>
      </c>
      <c r="AQ618" s="73">
        <f t="shared" si="509"/>
        <v>927.27272727272737</v>
      </c>
      <c r="AR618" s="73">
        <f t="shared" si="510"/>
        <v>269.47421408977772</v>
      </c>
      <c r="AS618" s="73">
        <f t="shared" si="511"/>
        <v>0.90203041684014584</v>
      </c>
      <c r="AT618" s="73">
        <f t="shared" si="512"/>
        <v>206.66666666666669</v>
      </c>
      <c r="AU618" s="73">
        <f t="shared" si="513"/>
        <v>2956.4305923925504</v>
      </c>
      <c r="AV618" s="73">
        <f t="shared" si="514"/>
        <v>5579.6112805196381</v>
      </c>
      <c r="AW618" s="73">
        <f t="shared" si="515"/>
        <v>299.14620896051724</v>
      </c>
      <c r="AX618" s="73">
        <f t="shared" si="516"/>
        <v>2.2571798002707464</v>
      </c>
      <c r="AY618" s="73">
        <f t="shared" si="517"/>
        <v>97.266134750960944</v>
      </c>
      <c r="AZ618" s="73">
        <f t="shared" si="518"/>
        <v>269.47421408977772</v>
      </c>
      <c r="BA618" s="73">
        <f t="shared" si="519"/>
        <v>2829.0909090909095</v>
      </c>
      <c r="BC618" s="34">
        <f t="shared" si="520"/>
        <v>3.2829697838122292E-2</v>
      </c>
      <c r="BD618" s="34">
        <f t="shared" si="521"/>
        <v>4.2124113140009023E-2</v>
      </c>
      <c r="BE618" s="34">
        <f t="shared" si="522"/>
        <v>3.8682011558117867E-2</v>
      </c>
      <c r="BF618" s="34">
        <f t="shared" si="523"/>
        <v>3.7861906023990963E-2</v>
      </c>
      <c r="BG618" s="34">
        <f t="shared" si="524"/>
        <v>0.23010803989394246</v>
      </c>
      <c r="BH618" s="34">
        <f t="shared" si="525"/>
        <v>4.1814768903489841E-2</v>
      </c>
      <c r="BI618" s="34">
        <f t="shared" si="526"/>
        <v>6.9008324450669276E-2</v>
      </c>
      <c r="BJ618" s="34">
        <f t="shared" si="527"/>
        <v>4.9798086135741784E-2</v>
      </c>
      <c r="BL618" s="49">
        <f t="shared" si="528"/>
        <v>1</v>
      </c>
      <c r="BM618" s="49">
        <f t="shared" si="529"/>
        <v>0.91828666943205306</v>
      </c>
      <c r="BN618" s="49">
        <f t="shared" si="530"/>
        <v>5.4626204029299394</v>
      </c>
      <c r="BO618" s="49">
        <f t="shared" si="531"/>
        <v>0.99265636203447161</v>
      </c>
      <c r="BP618" s="49">
        <f t="shared" si="532"/>
        <v>1.182175301120918</v>
      </c>
      <c r="BU618" s="38">
        <f t="shared" si="533"/>
        <v>4.8190734804969541E-2</v>
      </c>
      <c r="BV618" s="38">
        <f t="shared" si="534"/>
        <v>4.4252909361538799E-2</v>
      </c>
      <c r="BW618" s="38">
        <f t="shared" si="534"/>
        <v>0.26324769117781255</v>
      </c>
      <c r="BX618" s="38">
        <f t="shared" si="534"/>
        <v>4.7836839495269054E-2</v>
      </c>
      <c r="BY618" s="38">
        <f t="shared" si="534"/>
        <v>5.6969896429303168E-2</v>
      </c>
    </row>
    <row r="619" spans="1:77" x14ac:dyDescent="0.25">
      <c r="A619" s="23" t="s">
        <v>1493</v>
      </c>
      <c r="B619" s="24" t="s">
        <v>1494</v>
      </c>
      <c r="C619" s="24" t="s">
        <v>1495</v>
      </c>
      <c r="D619" s="24" t="s">
        <v>66</v>
      </c>
      <c r="E619" s="25">
        <v>2.41</v>
      </c>
      <c r="F619" s="26">
        <f t="shared" si="483"/>
        <v>0.28761293799167853</v>
      </c>
      <c r="G619" s="27">
        <v>1445.4397707459289</v>
      </c>
      <c r="H619" s="28">
        <f t="shared" si="484"/>
        <v>3.1600000000000006</v>
      </c>
      <c r="I619" s="27">
        <v>778.10562817864252</v>
      </c>
      <c r="J619" s="27">
        <f t="shared" si="485"/>
        <v>0.31390173981580288</v>
      </c>
      <c r="K619" s="20">
        <f t="shared" si="482"/>
        <v>0.99994504816028995</v>
      </c>
      <c r="S619" s="31">
        <f t="shared" si="486"/>
        <v>5.1747613913465438</v>
      </c>
      <c r="T619" s="31">
        <f t="shared" si="487"/>
        <v>9.500397708921426</v>
      </c>
      <c r="U619" s="31">
        <f t="shared" si="488"/>
        <v>3.2222935359568683</v>
      </c>
      <c r="V619" s="31">
        <f t="shared" si="489"/>
        <v>66.892202093044986</v>
      </c>
      <c r="W619" s="31">
        <f t="shared" si="490"/>
        <v>2.8729793350394295</v>
      </c>
      <c r="X619" s="32">
        <f t="shared" si="491"/>
        <v>0.21659779134297946</v>
      </c>
      <c r="Y619" s="31">
        <f t="shared" si="492"/>
        <v>71.168967777523875</v>
      </c>
      <c r="Z619" s="31">
        <f t="shared" si="493"/>
        <v>4.8870361236459976</v>
      </c>
      <c r="AA619" s="31">
        <f t="shared" si="494"/>
        <v>13.783504658436399</v>
      </c>
      <c r="AB619" s="31">
        <f t="shared" si="495"/>
        <v>2.0814016771525181</v>
      </c>
      <c r="AD619" s="73">
        <f t="shared" si="496"/>
        <v>732.01442801487519</v>
      </c>
      <c r="AE619" s="73">
        <f t="shared" si="497"/>
        <v>1.8190206367176371</v>
      </c>
      <c r="AF619" s="73">
        <f t="shared" si="498"/>
        <v>5.2629375666080898E-2</v>
      </c>
      <c r="AG619" s="73">
        <f t="shared" si="499"/>
        <v>1147.878787878788</v>
      </c>
      <c r="AH619" s="73">
        <f t="shared" si="500"/>
        <v>2045.1271513484517</v>
      </c>
      <c r="AI619" s="73">
        <f t="shared" si="501"/>
        <v>0.22424138435651234</v>
      </c>
      <c r="AJ619" s="73">
        <f t="shared" si="502"/>
        <v>399.39393939393943</v>
      </c>
      <c r="AK619" s="73">
        <f t="shared" si="503"/>
        <v>120.08440011813212</v>
      </c>
      <c r="AL619" s="73">
        <f t="shared" si="504"/>
        <v>144.27663276822651</v>
      </c>
      <c r="AM619" s="73">
        <f t="shared" si="505"/>
        <v>83.63636363636364</v>
      </c>
      <c r="AN619" s="73">
        <f t="shared" si="506"/>
        <v>0.22230047753178897</v>
      </c>
      <c r="AO619" s="73">
        <f t="shared" si="507"/>
        <v>64.242424242424249</v>
      </c>
      <c r="AP619" s="73">
        <f t="shared" si="508"/>
        <v>25.350056054770292</v>
      </c>
      <c r="AQ619" s="73">
        <f t="shared" si="509"/>
        <v>927.27272727272737</v>
      </c>
      <c r="AR619" s="73">
        <f t="shared" si="510"/>
        <v>41.232861120373798</v>
      </c>
      <c r="AS619" s="73">
        <f t="shared" si="511"/>
        <v>0.60055683327308296</v>
      </c>
      <c r="AT619" s="73">
        <f t="shared" si="512"/>
        <v>206.66666666666669</v>
      </c>
      <c r="AU619" s="73">
        <f t="shared" si="513"/>
        <v>732.01442801487519</v>
      </c>
      <c r="AV619" s="73">
        <f t="shared" si="514"/>
        <v>2045.1271513484517</v>
      </c>
      <c r="AW619" s="73">
        <f t="shared" si="515"/>
        <v>120.08440011813212</v>
      </c>
      <c r="AX619" s="73">
        <f t="shared" si="516"/>
        <v>0.22230047753178897</v>
      </c>
      <c r="AY619" s="73">
        <f t="shared" si="517"/>
        <v>25.350056054770292</v>
      </c>
      <c r="AZ619" s="73">
        <f t="shared" si="518"/>
        <v>41.232861120373798</v>
      </c>
      <c r="BA619" s="73">
        <f t="shared" si="519"/>
        <v>2829.0909090909095</v>
      </c>
      <c r="BC619" s="34">
        <f t="shared" si="520"/>
        <v>1.2304507900701275E-2</v>
      </c>
      <c r="BD619" s="34">
        <f t="shared" si="521"/>
        <v>6.6371827981704573E-2</v>
      </c>
      <c r="BE619" s="34">
        <f t="shared" si="522"/>
        <v>3.9644389396230294E-2</v>
      </c>
      <c r="BF619" s="34">
        <f t="shared" si="523"/>
        <v>1.6057794824726565E-2</v>
      </c>
      <c r="BG619" s="34">
        <f t="shared" si="524"/>
        <v>0.87569912630329705</v>
      </c>
      <c r="BH619" s="34">
        <f t="shared" si="525"/>
        <v>6.0132574594414706E-2</v>
      </c>
      <c r="BI619" s="34">
        <f t="shared" si="526"/>
        <v>0.16716449031203925</v>
      </c>
      <c r="BJ619" s="34">
        <f t="shared" si="527"/>
        <v>8.0313421550005801E-2</v>
      </c>
      <c r="BL619" s="49">
        <f t="shared" si="528"/>
        <v>1</v>
      </c>
      <c r="BM619" s="49">
        <f t="shared" si="529"/>
        <v>0.59730748122770239</v>
      </c>
      <c r="BN619" s="49">
        <f t="shared" si="530"/>
        <v>13.193837700909548</v>
      </c>
      <c r="BO619" s="49">
        <f t="shared" si="531"/>
        <v>0.90599545655108793</v>
      </c>
      <c r="BP619" s="49">
        <f t="shared" si="532"/>
        <v>1.2100528792448542</v>
      </c>
      <c r="BU619" s="38">
        <f t="shared" si="533"/>
        <v>4.1718304440423563E-2</v>
      </c>
      <c r="BV619" s="38">
        <f t="shared" si="534"/>
        <v>2.4918655346399872E-2</v>
      </c>
      <c r="BW619" s="38">
        <f t="shared" si="534"/>
        <v>0.55042453794408264</v>
      </c>
      <c r="BX619" s="38">
        <f t="shared" si="534"/>
        <v>3.7796594278038824E-2</v>
      </c>
      <c r="BY619" s="38">
        <f t="shared" si="534"/>
        <v>5.0481354405347914E-2</v>
      </c>
    </row>
    <row r="620" spans="1:77" x14ac:dyDescent="0.25">
      <c r="A620" s="23" t="s">
        <v>1496</v>
      </c>
      <c r="B620" s="24" t="s">
        <v>1497</v>
      </c>
      <c r="C620" s="24" t="s">
        <v>94</v>
      </c>
      <c r="D620" s="24" t="s">
        <v>90</v>
      </c>
      <c r="E620" s="25">
        <v>4.4000000000000003E-3</v>
      </c>
      <c r="F620" s="26">
        <f t="shared" si="483"/>
        <v>157.53345012726029</v>
      </c>
      <c r="G620" s="27">
        <v>1.3489628825916538</v>
      </c>
      <c r="H620" s="28">
        <f t="shared" si="484"/>
        <v>0.13000000000000006</v>
      </c>
      <c r="I620" s="27">
        <v>6.4538999999999993E-6</v>
      </c>
      <c r="J620" s="27">
        <f t="shared" si="485"/>
        <v>2.6036187957402781E-9</v>
      </c>
      <c r="K620" s="20">
        <f t="shared" si="482"/>
        <v>0.99781067861915729</v>
      </c>
      <c r="S620" s="31">
        <f t="shared" si="486"/>
        <v>0.96530141082397269</v>
      </c>
      <c r="T620" s="31">
        <f t="shared" si="487"/>
        <v>0.89524261515745696</v>
      </c>
      <c r="U620" s="31">
        <f t="shared" si="488"/>
        <v>1.0154329750967359</v>
      </c>
      <c r="V620" s="31">
        <f t="shared" si="489"/>
        <v>0.89533360644445126</v>
      </c>
      <c r="W620" s="31">
        <f t="shared" si="490"/>
        <v>1.0137212997490441</v>
      </c>
      <c r="X620" s="32">
        <f t="shared" si="491"/>
        <v>391362.8955353073</v>
      </c>
      <c r="Y620" s="31">
        <f t="shared" si="492"/>
        <v>1.8022937357103084</v>
      </c>
      <c r="Z620" s="31">
        <f t="shared" si="493"/>
        <v>0.98044830607989331</v>
      </c>
      <c r="AA620" s="31">
        <f t="shared" si="494"/>
        <v>1.1616121444970331</v>
      </c>
      <c r="AB620" s="31">
        <f t="shared" si="495"/>
        <v>1.0483597347855367</v>
      </c>
      <c r="AD620" s="73">
        <f t="shared" si="496"/>
        <v>3924.1629169137927</v>
      </c>
      <c r="AE620" s="73">
        <f t="shared" si="497"/>
        <v>996.32721238397858</v>
      </c>
      <c r="AF620" s="73">
        <f t="shared" si="498"/>
        <v>0.55850781847785369</v>
      </c>
      <c r="AG620" s="73">
        <f t="shared" si="499"/>
        <v>1147.878787878788</v>
      </c>
      <c r="AH620" s="73">
        <f t="shared" si="500"/>
        <v>6489.8424234964386</v>
      </c>
      <c r="AI620" s="73">
        <f t="shared" si="501"/>
        <v>16.75353174730925</v>
      </c>
      <c r="AJ620" s="73">
        <f t="shared" si="502"/>
        <v>399.39393939393943</v>
      </c>
      <c r="AK620" s="73">
        <f t="shared" si="503"/>
        <v>340.33022694246228</v>
      </c>
      <c r="AL620" s="73">
        <f t="shared" si="504"/>
        <v>7.9849163925609646E-5</v>
      </c>
      <c r="AM620" s="73">
        <f t="shared" si="505"/>
        <v>83.63636363636364</v>
      </c>
      <c r="AN620" s="73">
        <f t="shared" si="506"/>
        <v>8.7782003615258795</v>
      </c>
      <c r="AO620" s="73">
        <f t="shared" si="507"/>
        <v>64.242424242424249</v>
      </c>
      <c r="AP620" s="73">
        <f t="shared" si="508"/>
        <v>126.35713571829893</v>
      </c>
      <c r="AQ620" s="73">
        <f t="shared" si="509"/>
        <v>927.27272727272737</v>
      </c>
      <c r="AR620" s="73">
        <f t="shared" si="510"/>
        <v>489.26256154063907</v>
      </c>
      <c r="AS620" s="73">
        <f t="shared" si="511"/>
        <v>1.1923388113105211</v>
      </c>
      <c r="AT620" s="73">
        <f t="shared" si="512"/>
        <v>206.66666666666669</v>
      </c>
      <c r="AU620" s="73">
        <f t="shared" si="513"/>
        <v>3924.1629169137927</v>
      </c>
      <c r="AV620" s="73">
        <f t="shared" si="514"/>
        <v>6489.8424234964386</v>
      </c>
      <c r="AW620" s="73">
        <f t="shared" si="515"/>
        <v>340.33022694246228</v>
      </c>
      <c r="AX620" s="73">
        <f t="shared" si="516"/>
        <v>8.7782003615258795</v>
      </c>
      <c r="AY620" s="73">
        <f t="shared" si="517"/>
        <v>126.35713571829893</v>
      </c>
      <c r="AZ620" s="73">
        <f t="shared" si="518"/>
        <v>489.26256154063907</v>
      </c>
      <c r="BA620" s="73">
        <f t="shared" si="519"/>
        <v>2829.0909090909095</v>
      </c>
      <c r="BC620" s="34">
        <f t="shared" si="520"/>
        <v>2.1632634716497617E-3</v>
      </c>
      <c r="BD620" s="34">
        <f t="shared" si="521"/>
        <v>2.0909861321223217E-3</v>
      </c>
      <c r="BE620" s="34">
        <f t="shared" si="522"/>
        <v>2.1909930132795342E-3</v>
      </c>
      <c r="BF620" s="34">
        <f t="shared" si="523"/>
        <v>2.1929457436657856E-3</v>
      </c>
      <c r="BG620" s="34">
        <f t="shared" si="524"/>
        <v>3.8988362036453009E-3</v>
      </c>
      <c r="BH620" s="34">
        <f t="shared" si="525"/>
        <v>2.1209680063835178E-3</v>
      </c>
      <c r="BI620" s="34">
        <f t="shared" si="526"/>
        <v>2.5067641058101231E-3</v>
      </c>
      <c r="BJ620" s="34">
        <f t="shared" si="527"/>
        <v>2.391129707326019E-3</v>
      </c>
      <c r="BL620" s="49">
        <f t="shared" si="528"/>
        <v>1</v>
      </c>
      <c r="BM620" s="49">
        <f t="shared" si="529"/>
        <v>1.0478276156981046</v>
      </c>
      <c r="BN620" s="49">
        <f t="shared" si="530"/>
        <v>1.8645920906649134</v>
      </c>
      <c r="BO620" s="49">
        <f t="shared" si="531"/>
        <v>1.0143386289371346</v>
      </c>
      <c r="BP620" s="49">
        <f t="shared" si="532"/>
        <v>1.1435416383651744</v>
      </c>
      <c r="BU620" s="38">
        <f t="shared" si="533"/>
        <v>5.2974635447892333E-2</v>
      </c>
      <c r="BV620" s="38">
        <f t="shared" si="534"/>
        <v>5.5508285953841316E-2</v>
      </c>
      <c r="BW620" s="38">
        <f t="shared" si="534"/>
        <v>9.8776086261997201E-2</v>
      </c>
      <c r="BX620" s="38">
        <f t="shared" si="534"/>
        <v>5.3734219088659635E-2</v>
      </c>
      <c r="BY620" s="38">
        <f t="shared" si="534"/>
        <v>6.0578701411880646E-2</v>
      </c>
    </row>
    <row r="621" spans="1:77" x14ac:dyDescent="0.25">
      <c r="A621" s="23" t="s">
        <v>1498</v>
      </c>
      <c r="B621" s="24" t="s">
        <v>1499</v>
      </c>
      <c r="C621" s="24" t="s">
        <v>1500</v>
      </c>
      <c r="D621" s="24" t="s">
        <v>212</v>
      </c>
      <c r="E621" s="25">
        <v>2.2800000000000001E-2</v>
      </c>
      <c r="F621" s="26">
        <f t="shared" si="483"/>
        <v>30.40119212982216</v>
      </c>
      <c r="G621" s="27">
        <v>2.2908676527677724E-2</v>
      </c>
      <c r="H621" s="28">
        <f t="shared" si="484"/>
        <v>-1.6400000000000001</v>
      </c>
      <c r="I621" s="27">
        <v>4.3733000000000002E-9</v>
      </c>
      <c r="J621" s="27">
        <f t="shared" si="485"/>
        <v>1.7642675094765893E-12</v>
      </c>
      <c r="K621" s="20">
        <f t="shared" si="482"/>
        <v>0.88726184414015541</v>
      </c>
      <c r="S621" s="31">
        <f t="shared" si="486"/>
        <v>0.87237168060927628</v>
      </c>
      <c r="T621" s="31">
        <f t="shared" si="487"/>
        <v>0.80031453805095054</v>
      </c>
      <c r="U621" s="31">
        <f t="shared" si="488"/>
        <v>0.96671343446893154</v>
      </c>
      <c r="V621" s="31">
        <f t="shared" si="489"/>
        <v>0.83473116747927667</v>
      </c>
      <c r="W621" s="31">
        <f t="shared" si="490"/>
        <v>0.97267557216913902</v>
      </c>
      <c r="X621" s="32">
        <f t="shared" si="491"/>
        <v>542696848.71078086</v>
      </c>
      <c r="Y621" s="31">
        <f t="shared" si="492"/>
        <v>0.27092716270008826</v>
      </c>
      <c r="Z621" s="31">
        <f t="shared" si="493"/>
        <v>0.89420490345194648</v>
      </c>
      <c r="AA621" s="31">
        <f t="shared" si="494"/>
        <v>0.88296617291241442</v>
      </c>
      <c r="AB621" s="31">
        <f t="shared" si="495"/>
        <v>0.89523571030718774</v>
      </c>
      <c r="AD621" s="73">
        <f t="shared" si="496"/>
        <v>4342.1858872750308</v>
      </c>
      <c r="AE621" s="73">
        <f t="shared" si="497"/>
        <v>192.27367256532918</v>
      </c>
      <c r="AF621" s="73">
        <f t="shared" si="498"/>
        <v>0.62475436372513882</v>
      </c>
      <c r="AG621" s="73">
        <f t="shared" si="499"/>
        <v>1147.878787878788</v>
      </c>
      <c r="AH621" s="73">
        <f t="shared" si="500"/>
        <v>6816.9115738215087</v>
      </c>
      <c r="AI621" s="73">
        <f t="shared" si="501"/>
        <v>17.969857343768577</v>
      </c>
      <c r="AJ621" s="73">
        <f t="shared" si="502"/>
        <v>399.39393939393943</v>
      </c>
      <c r="AK621" s="73">
        <f t="shared" si="503"/>
        <v>354.69174910049838</v>
      </c>
      <c r="AL621" s="73">
        <f t="shared" si="504"/>
        <v>5.7582792445242379E-8</v>
      </c>
      <c r="AM621" s="73">
        <f t="shared" si="505"/>
        <v>83.63636363636364</v>
      </c>
      <c r="AN621" s="73">
        <f t="shared" si="506"/>
        <v>58.395383337408362</v>
      </c>
      <c r="AO621" s="73">
        <f t="shared" si="507"/>
        <v>64.242424242424249</v>
      </c>
      <c r="AP621" s="73">
        <f t="shared" si="508"/>
        <v>138.54390553872744</v>
      </c>
      <c r="AQ621" s="73">
        <f t="shared" si="509"/>
        <v>927.27272727272737</v>
      </c>
      <c r="AR621" s="73">
        <f t="shared" si="510"/>
        <v>643.66376738841279</v>
      </c>
      <c r="AS621" s="73">
        <f t="shared" si="511"/>
        <v>1.3962803154613659</v>
      </c>
      <c r="AT621" s="73">
        <f t="shared" si="512"/>
        <v>206.66666666666669</v>
      </c>
      <c r="AU621" s="73">
        <f t="shared" si="513"/>
        <v>4342.1858872750308</v>
      </c>
      <c r="AV621" s="73">
        <f t="shared" si="514"/>
        <v>6816.9115738215087</v>
      </c>
      <c r="AW621" s="73">
        <f t="shared" si="515"/>
        <v>354.69174910049838</v>
      </c>
      <c r="AX621" s="73">
        <f t="shared" si="516"/>
        <v>58.395383337408362</v>
      </c>
      <c r="AY621" s="73">
        <f t="shared" si="517"/>
        <v>138.54390553872744</v>
      </c>
      <c r="AZ621" s="73">
        <f t="shared" si="518"/>
        <v>643.66376738841279</v>
      </c>
      <c r="BA621" s="73">
        <f t="shared" si="519"/>
        <v>2829.0909090909095</v>
      </c>
      <c r="BC621" s="34">
        <f t="shared" si="520"/>
        <v>1.0742901865151547E-2</v>
      </c>
      <c r="BD621" s="34">
        <f t="shared" si="521"/>
        <v>9.3840288712156543E-3</v>
      </c>
      <c r="BE621" s="34">
        <f t="shared" si="522"/>
        <v>1.0358003134997873E-2</v>
      </c>
      <c r="BF621" s="34">
        <f t="shared" si="523"/>
        <v>1.0449358216746781E-2</v>
      </c>
      <c r="BG621" s="34">
        <f t="shared" si="524"/>
        <v>2.9105439214909957E-3</v>
      </c>
      <c r="BH621" s="34">
        <f t="shared" si="525"/>
        <v>9.6063555251215734E-3</v>
      </c>
      <c r="BI621" s="34">
        <f t="shared" si="526"/>
        <v>9.4650866201177603E-3</v>
      </c>
      <c r="BJ621" s="34">
        <f t="shared" si="527"/>
        <v>1.0572731305445743E-2</v>
      </c>
      <c r="BL621" s="49">
        <f t="shared" si="528"/>
        <v>1</v>
      </c>
      <c r="BM621" s="49">
        <f t="shared" si="529"/>
        <v>1.1037906294992084</v>
      </c>
      <c r="BN621" s="49">
        <f t="shared" si="530"/>
        <v>0.31015931018911597</v>
      </c>
      <c r="BO621" s="49">
        <f t="shared" si="531"/>
        <v>1.0236920257766766</v>
      </c>
      <c r="BP621" s="49">
        <f t="shared" si="532"/>
        <v>1.1266729302033891</v>
      </c>
      <c r="BU621" s="38">
        <f t="shared" si="533"/>
        <v>5.5355289854715127E-2</v>
      </c>
      <c r="BV621" s="38">
        <f t="shared" si="534"/>
        <v>6.1100650234847155E-2</v>
      </c>
      <c r="BW621" s="38">
        <f t="shared" si="534"/>
        <v>1.7168958516657014E-2</v>
      </c>
      <c r="BX621" s="38">
        <f t="shared" si="534"/>
        <v>5.6666768808828441E-2</v>
      </c>
      <c r="BY621" s="38">
        <f t="shared" si="534"/>
        <v>6.2367306622869829E-2</v>
      </c>
    </row>
    <row r="622" spans="1:77" x14ac:dyDescent="0.25">
      <c r="A622" s="23" t="s">
        <v>1501</v>
      </c>
      <c r="B622" s="24" t="s">
        <v>1502</v>
      </c>
      <c r="C622" s="24" t="s">
        <v>94</v>
      </c>
      <c r="D622" s="24" t="s">
        <v>90</v>
      </c>
      <c r="E622" s="25">
        <v>0.98899999999999999</v>
      </c>
      <c r="F622" s="26">
        <f t="shared" si="483"/>
        <v>0.70085660319509124</v>
      </c>
      <c r="G622" s="27">
        <v>2818.3829312644561</v>
      </c>
      <c r="H622" s="28">
        <f t="shared" si="484"/>
        <v>3.45</v>
      </c>
      <c r="I622" s="27">
        <v>3.4513077014025452E-3</v>
      </c>
      <c r="J622" s="27">
        <f t="shared" si="485"/>
        <v>1.3923193109987517E-6</v>
      </c>
      <c r="K622" s="20">
        <f t="shared" si="482"/>
        <v>0.99993079098271975</v>
      </c>
      <c r="S622" s="31">
        <f t="shared" si="486"/>
        <v>5.2637418453817881</v>
      </c>
      <c r="T622" s="31">
        <f t="shared" si="487"/>
        <v>9.8680927470892055</v>
      </c>
      <c r="U622" s="31">
        <f t="shared" si="488"/>
        <v>3.2689426205440624</v>
      </c>
      <c r="V622" s="31">
        <f t="shared" si="489"/>
        <v>129.63752857177559</v>
      </c>
      <c r="W622" s="31">
        <f t="shared" si="490"/>
        <v>2.9122807240333395</v>
      </c>
      <c r="X622" s="32">
        <f t="shared" si="491"/>
        <v>94563.314438682108</v>
      </c>
      <c r="Y622" s="31">
        <f t="shared" si="492"/>
        <v>72.635255182491477</v>
      </c>
      <c r="Z622" s="31">
        <f t="shared" si="493"/>
        <v>4.9696144019391753</v>
      </c>
      <c r="AA622" s="31">
        <f t="shared" si="494"/>
        <v>14.050308887926889</v>
      </c>
      <c r="AB622" s="31">
        <f t="shared" si="495"/>
        <v>2.0849921823314497</v>
      </c>
      <c r="AD622" s="73">
        <f t="shared" si="496"/>
        <v>719.64015547674524</v>
      </c>
      <c r="AE622" s="73">
        <f t="shared" si="497"/>
        <v>4.4325983159651212</v>
      </c>
      <c r="AF622" s="73">
        <f t="shared" si="498"/>
        <v>5.0668352316356691E-2</v>
      </c>
      <c r="AG622" s="73">
        <f t="shared" si="499"/>
        <v>1147.878787878788</v>
      </c>
      <c r="AH622" s="73">
        <f t="shared" si="500"/>
        <v>2015.9423902347976</v>
      </c>
      <c r="AI622" s="73">
        <f t="shared" si="501"/>
        <v>0.11570723512902395</v>
      </c>
      <c r="AJ622" s="73">
        <f t="shared" si="502"/>
        <v>399.39393939393943</v>
      </c>
      <c r="AK622" s="73">
        <f t="shared" si="503"/>
        <v>118.463854515438</v>
      </c>
      <c r="AL622" s="73">
        <f t="shared" si="504"/>
        <v>3.3046642014925883E-4</v>
      </c>
      <c r="AM622" s="73">
        <f t="shared" si="505"/>
        <v>83.63636363636364</v>
      </c>
      <c r="AN622" s="73">
        <f t="shared" si="506"/>
        <v>0.21781289929579048</v>
      </c>
      <c r="AO622" s="73">
        <f t="shared" si="507"/>
        <v>64.242424242424249</v>
      </c>
      <c r="AP622" s="73">
        <f t="shared" si="508"/>
        <v>24.928823376673247</v>
      </c>
      <c r="AQ622" s="73">
        <f t="shared" si="509"/>
        <v>927.27272727272737</v>
      </c>
      <c r="AR622" s="73">
        <f t="shared" si="510"/>
        <v>40.449881768911801</v>
      </c>
      <c r="AS622" s="73">
        <f t="shared" si="511"/>
        <v>0.59952263159195318</v>
      </c>
      <c r="AT622" s="73">
        <f t="shared" si="512"/>
        <v>206.66666666666669</v>
      </c>
      <c r="AU622" s="73">
        <f t="shared" si="513"/>
        <v>719.64015547674524</v>
      </c>
      <c r="AV622" s="73">
        <f t="shared" si="514"/>
        <v>2015.9423902347976</v>
      </c>
      <c r="AW622" s="73">
        <f t="shared" si="515"/>
        <v>118.463854515438</v>
      </c>
      <c r="AX622" s="73">
        <f t="shared" si="516"/>
        <v>0.21781289929579048</v>
      </c>
      <c r="AY622" s="73">
        <f t="shared" si="517"/>
        <v>24.928823376673247</v>
      </c>
      <c r="AZ622" s="73">
        <f t="shared" si="518"/>
        <v>40.449881768911801</v>
      </c>
      <c r="BA622" s="73">
        <f t="shared" si="519"/>
        <v>2829.0909090909095</v>
      </c>
      <c r="BC622" s="34">
        <f t="shared" si="520"/>
        <v>6.2313470836673185E-2</v>
      </c>
      <c r="BD622" s="34">
        <f t="shared" si="521"/>
        <v>0.32887112183851802</v>
      </c>
      <c r="BE622" s="34">
        <f t="shared" si="522"/>
        <v>0.20368746978523114</v>
      </c>
      <c r="BF622" s="34">
        <f t="shared" si="523"/>
        <v>0.18147381372643992</v>
      </c>
      <c r="BG622" s="34">
        <f t="shared" si="524"/>
        <v>4.5261548555284978</v>
      </c>
      <c r="BH622" s="34">
        <f t="shared" si="525"/>
        <v>0.30967392210474787</v>
      </c>
      <c r="BI622" s="34">
        <f t="shared" si="526"/>
        <v>0.86273657582572194</v>
      </c>
      <c r="BJ622" s="34">
        <f t="shared" si="527"/>
        <v>0.41378408184773391</v>
      </c>
      <c r="BL622" s="49">
        <f t="shared" si="528"/>
        <v>1</v>
      </c>
      <c r="BM622" s="49">
        <f t="shared" si="529"/>
        <v>0.61935346784642753</v>
      </c>
      <c r="BN622" s="49">
        <f t="shared" si="530"/>
        <v>13.762700811872822</v>
      </c>
      <c r="BO622" s="49">
        <f t="shared" si="531"/>
        <v>0.94162698255033672</v>
      </c>
      <c r="BP622" s="49">
        <f t="shared" si="532"/>
        <v>1.2581952454034859</v>
      </c>
      <c r="BU622" s="38">
        <f t="shared" si="533"/>
        <v>4.014876889629107E-2</v>
      </c>
      <c r="BV622" s="38">
        <f t="shared" si="534"/>
        <v>2.486627924568266E-2</v>
      </c>
      <c r="BW622" s="38">
        <f t="shared" si="534"/>
        <v>0.55255549428467943</v>
      </c>
      <c r="BX622" s="38">
        <f t="shared" si="534"/>
        <v>3.7805164108925371E-2</v>
      </c>
      <c r="BY622" s="38">
        <f t="shared" si="534"/>
        <v>5.051499013411679E-2</v>
      </c>
    </row>
    <row r="623" spans="1:77" x14ac:dyDescent="0.25">
      <c r="A623" s="23" t="s">
        <v>1503</v>
      </c>
      <c r="B623" s="24" t="s">
        <v>1504</v>
      </c>
      <c r="C623" s="24" t="s">
        <v>409</v>
      </c>
      <c r="D623" s="24" t="s">
        <v>90</v>
      </c>
      <c r="E623" s="25">
        <v>0.72499999999999998</v>
      </c>
      <c r="F623" s="26">
        <f t="shared" si="483"/>
        <v>0.95606507663440732</v>
      </c>
      <c r="G623" s="27">
        <v>501187.23362727347</v>
      </c>
      <c r="H623" s="28">
        <f t="shared" si="484"/>
        <v>5.7000000000000011</v>
      </c>
      <c r="I623" s="27">
        <v>2.9694000000000002E-2</v>
      </c>
      <c r="J623" s="27">
        <f t="shared" si="485"/>
        <v>1.1979091172889544E-5</v>
      </c>
      <c r="K623" s="20">
        <f t="shared" si="482"/>
        <v>0.99443110491602094</v>
      </c>
      <c r="S623" s="31">
        <f t="shared" si="486"/>
        <v>5.3609231098619929</v>
      </c>
      <c r="T623" s="31">
        <f t="shared" si="487"/>
        <v>10.287861161459748</v>
      </c>
      <c r="U623" s="31">
        <f t="shared" si="488"/>
        <v>3.3198910796880448</v>
      </c>
      <c r="V623" s="31">
        <f t="shared" si="489"/>
        <v>22905.75612035732</v>
      </c>
      <c r="W623" s="31">
        <f t="shared" si="490"/>
        <v>2.955204293256124</v>
      </c>
      <c r="X623" s="32">
        <f t="shared" si="491"/>
        <v>1940391.158304539</v>
      </c>
      <c r="Y623" s="31">
        <f t="shared" si="492"/>
        <v>74.236681761520913</v>
      </c>
      <c r="Z623" s="31">
        <f t="shared" si="493"/>
        <v>5.0598034394097029</v>
      </c>
      <c r="AA623" s="31">
        <f t="shared" si="494"/>
        <v>14.341702910037435</v>
      </c>
      <c r="AB623" s="31">
        <f t="shared" si="495"/>
        <v>2.0887743261730947</v>
      </c>
      <c r="AD623" s="73">
        <f t="shared" si="496"/>
        <v>706.59472676106247</v>
      </c>
      <c r="AE623" s="73">
        <f t="shared" si="497"/>
        <v>6.0466754958475937</v>
      </c>
      <c r="AF623" s="73">
        <f t="shared" si="498"/>
        <v>4.8600966921394068E-2</v>
      </c>
      <c r="AG623" s="73">
        <f t="shared" si="499"/>
        <v>1147.878787878788</v>
      </c>
      <c r="AH623" s="73">
        <f t="shared" si="500"/>
        <v>1985.004881732214</v>
      </c>
      <c r="AI623" s="73">
        <f t="shared" si="501"/>
        <v>6.548572298239419E-4</v>
      </c>
      <c r="AJ623" s="73">
        <f t="shared" si="502"/>
        <v>399.39393939393943</v>
      </c>
      <c r="AK623" s="73">
        <f t="shared" si="503"/>
        <v>116.74319802096311</v>
      </c>
      <c r="AL623" s="73">
        <f t="shared" si="504"/>
        <v>1.6105000203827663E-5</v>
      </c>
      <c r="AM623" s="73">
        <f t="shared" si="505"/>
        <v>83.63636363636364</v>
      </c>
      <c r="AN623" s="73">
        <f t="shared" si="506"/>
        <v>0.21311426032229397</v>
      </c>
      <c r="AO623" s="73">
        <f t="shared" si="507"/>
        <v>64.242424242424249</v>
      </c>
      <c r="AP623" s="73">
        <f t="shared" si="508"/>
        <v>24.484476750853091</v>
      </c>
      <c r="AQ623" s="73">
        <f t="shared" si="509"/>
        <v>927.27272727272737</v>
      </c>
      <c r="AR623" s="73">
        <f t="shared" si="510"/>
        <v>39.628023038712485</v>
      </c>
      <c r="AS623" s="73">
        <f t="shared" si="511"/>
        <v>0.59843707591435313</v>
      </c>
      <c r="AT623" s="73">
        <f t="shared" si="512"/>
        <v>206.66666666666669</v>
      </c>
      <c r="AU623" s="73">
        <f t="shared" si="513"/>
        <v>706.59472676106247</v>
      </c>
      <c r="AV623" s="73">
        <f t="shared" si="514"/>
        <v>1985.004881732214</v>
      </c>
      <c r="AW623" s="73">
        <f t="shared" si="515"/>
        <v>116.74319802096311</v>
      </c>
      <c r="AX623" s="73">
        <f t="shared" si="516"/>
        <v>0.21311426032229397</v>
      </c>
      <c r="AY623" s="73">
        <f t="shared" si="517"/>
        <v>24.484476750853091</v>
      </c>
      <c r="AZ623" s="73">
        <f t="shared" si="518"/>
        <v>39.628023038712485</v>
      </c>
      <c r="BA623" s="73">
        <f t="shared" si="519"/>
        <v>2829.0909090909095</v>
      </c>
      <c r="BC623" s="34">
        <f t="shared" si="520"/>
        <v>4.8666854343065939E-2</v>
      </c>
      <c r="BD623" s="34">
        <f t="shared" si="521"/>
        <v>0.26159809837167525</v>
      </c>
      <c r="BE623" s="34">
        <f t="shared" si="522"/>
        <v>0.16156860230820477</v>
      </c>
      <c r="BF623" s="34">
        <f t="shared" si="523"/>
        <v>0.14382047705352402</v>
      </c>
      <c r="BG623" s="34">
        <f t="shared" si="524"/>
        <v>3.6128657782004781</v>
      </c>
      <c r="BH623" s="34">
        <f t="shared" si="525"/>
        <v>0.24624471699029604</v>
      </c>
      <c r="BI623" s="34">
        <f t="shared" si="526"/>
        <v>0.68758214053205546</v>
      </c>
      <c r="BJ623" s="34">
        <f t="shared" si="527"/>
        <v>0.32917971650474809</v>
      </c>
      <c r="BL623" s="49">
        <f t="shared" si="528"/>
        <v>1</v>
      </c>
      <c r="BM623" s="49">
        <f t="shared" si="529"/>
        <v>0.61762147092770592</v>
      </c>
      <c r="BN623" s="49">
        <f t="shared" si="530"/>
        <v>13.81074939263268</v>
      </c>
      <c r="BO623" s="49">
        <f t="shared" si="531"/>
        <v>0.94130927756376381</v>
      </c>
      <c r="BP623" s="49">
        <f t="shared" si="532"/>
        <v>1.2583413967981287</v>
      </c>
      <c r="BU623" s="38">
        <f t="shared" si="533"/>
        <v>4.0116023273082099E-2</v>
      </c>
      <c r="BV623" s="38">
        <f t="shared" si="534"/>
        <v>2.4776517301691049E-2</v>
      </c>
      <c r="BW623" s="38">
        <f t="shared" si="534"/>
        <v>0.55403234405355706</v>
      </c>
      <c r="BX623" s="38">
        <f t="shared" si="534"/>
        <v>3.776158488591605E-2</v>
      </c>
      <c r="BY623" s="38">
        <f t="shared" si="534"/>
        <v>5.0479652759436368E-2</v>
      </c>
    </row>
    <row r="624" spans="1:77" x14ac:dyDescent="0.25">
      <c r="A624" s="23" t="s">
        <v>1505</v>
      </c>
      <c r="B624" s="24" t="s">
        <v>1506</v>
      </c>
      <c r="C624" s="24" t="s">
        <v>333</v>
      </c>
      <c r="D624" s="24" t="s">
        <v>66</v>
      </c>
      <c r="E624" s="25">
        <v>0.20899999999999999</v>
      </c>
      <c r="F624" s="26">
        <f t="shared" si="483"/>
        <v>3.3164936868896904</v>
      </c>
      <c r="G624" s="27">
        <v>371535.2290971732</v>
      </c>
      <c r="H624" s="28">
        <f t="shared" si="484"/>
        <v>5.5700000000000012</v>
      </c>
      <c r="I624" s="27">
        <v>2.3936999999999999E-3</v>
      </c>
      <c r="J624" s="27">
        <f t="shared" si="485"/>
        <v>9.6566143128395306E-7</v>
      </c>
      <c r="K624" s="20">
        <f t="shared" si="482"/>
        <v>0.99585629560540034</v>
      </c>
      <c r="S624" s="31">
        <f t="shared" si="486"/>
        <v>5.3607270924818149</v>
      </c>
      <c r="T624" s="31">
        <f t="shared" si="487"/>
        <v>10.286994503041301</v>
      </c>
      <c r="U624" s="31">
        <f t="shared" si="488"/>
        <v>3.3197883151938905</v>
      </c>
      <c r="V624" s="31">
        <f t="shared" si="489"/>
        <v>16980.487262329294</v>
      </c>
      <c r="W624" s="31">
        <f t="shared" si="490"/>
        <v>2.955117715193655</v>
      </c>
      <c r="X624" s="32">
        <f t="shared" si="491"/>
        <v>17844094.19638801</v>
      </c>
      <c r="Y624" s="31">
        <f t="shared" si="492"/>
        <v>74.233451638469433</v>
      </c>
      <c r="Z624" s="31">
        <f t="shared" si="493"/>
        <v>5.0596215255506847</v>
      </c>
      <c r="AA624" s="31">
        <f t="shared" si="494"/>
        <v>14.34111515998994</v>
      </c>
      <c r="AB624" s="31">
        <f t="shared" si="495"/>
        <v>2.0887668386433864</v>
      </c>
      <c r="AD624" s="73">
        <f t="shared" si="496"/>
        <v>706.6205637128038</v>
      </c>
      <c r="AE624" s="73">
        <f t="shared" si="497"/>
        <v>20.975309734399548</v>
      </c>
      <c r="AF624" s="73">
        <f t="shared" si="498"/>
        <v>4.8605061454264159E-2</v>
      </c>
      <c r="AG624" s="73">
        <f t="shared" si="499"/>
        <v>1147.878787878788</v>
      </c>
      <c r="AH624" s="73">
        <f t="shared" si="500"/>
        <v>1985.0663278255181</v>
      </c>
      <c r="AI624" s="73">
        <f t="shared" si="501"/>
        <v>8.833668768314472E-4</v>
      </c>
      <c r="AJ624" s="73">
        <f t="shared" si="502"/>
        <v>399.39393939393943</v>
      </c>
      <c r="AK624" s="73">
        <f t="shared" si="503"/>
        <v>116.74661832460755</v>
      </c>
      <c r="AL624" s="73">
        <f t="shared" si="504"/>
        <v>1.7512797038655849E-6</v>
      </c>
      <c r="AM624" s="73">
        <f t="shared" si="505"/>
        <v>83.63636363636364</v>
      </c>
      <c r="AN624" s="73">
        <f t="shared" si="506"/>
        <v>0.2131235335713437</v>
      </c>
      <c r="AO624" s="73">
        <f t="shared" si="507"/>
        <v>64.242424242424249</v>
      </c>
      <c r="AP624" s="73">
        <f t="shared" si="508"/>
        <v>24.485357066827177</v>
      </c>
      <c r="AQ624" s="73">
        <f t="shared" si="509"/>
        <v>927.27272727272737</v>
      </c>
      <c r="AR624" s="73">
        <f t="shared" si="510"/>
        <v>39.62964713643175</v>
      </c>
      <c r="AS624" s="73">
        <f t="shared" si="511"/>
        <v>0.59843922111088799</v>
      </c>
      <c r="AT624" s="73">
        <f t="shared" si="512"/>
        <v>206.66666666666669</v>
      </c>
      <c r="AU624" s="73">
        <f t="shared" si="513"/>
        <v>706.6205637128038</v>
      </c>
      <c r="AV624" s="73">
        <f t="shared" si="514"/>
        <v>1985.0663278255181</v>
      </c>
      <c r="AW624" s="73">
        <f t="shared" si="515"/>
        <v>116.74661832460755</v>
      </c>
      <c r="AX624" s="73">
        <f t="shared" si="516"/>
        <v>0.2131235335713437</v>
      </c>
      <c r="AY624" s="73">
        <f t="shared" si="517"/>
        <v>24.485357066827177</v>
      </c>
      <c r="AZ624" s="73">
        <f t="shared" si="518"/>
        <v>39.62964713643175</v>
      </c>
      <c r="BA624" s="73">
        <f t="shared" si="519"/>
        <v>2829.0909090909095</v>
      </c>
      <c r="BC624" s="34">
        <f t="shared" si="520"/>
        <v>1.6981512048406526E-2</v>
      </c>
      <c r="BD624" s="34">
        <f t="shared" si="521"/>
        <v>9.1277083550830543E-2</v>
      </c>
      <c r="BE624" s="34">
        <f t="shared" si="522"/>
        <v>5.6375000185398115E-2</v>
      </c>
      <c r="BF624" s="34">
        <f t="shared" si="523"/>
        <v>5.0182366332250546E-2</v>
      </c>
      <c r="BG624" s="34">
        <f t="shared" si="524"/>
        <v>1.260596253393472</v>
      </c>
      <c r="BH624" s="34">
        <f t="shared" si="525"/>
        <v>8.5920023896515957E-2</v>
      </c>
      <c r="BI624" s="34">
        <f t="shared" si="526"/>
        <v>0.23991097318755458</v>
      </c>
      <c r="BJ624" s="34">
        <f t="shared" si="527"/>
        <v>0.11485770874425223</v>
      </c>
      <c r="BL624" s="49">
        <f t="shared" si="528"/>
        <v>1</v>
      </c>
      <c r="BM624" s="49">
        <f t="shared" si="529"/>
        <v>0.61762490640932788</v>
      </c>
      <c r="BN624" s="49">
        <f t="shared" si="530"/>
        <v>13.810654376259393</v>
      </c>
      <c r="BO624" s="49">
        <f t="shared" si="531"/>
        <v>0.94130991651008067</v>
      </c>
      <c r="BP624" s="49">
        <f t="shared" si="532"/>
        <v>1.2583411331310785</v>
      </c>
      <c r="BU624" s="38">
        <f t="shared" si="533"/>
        <v>4.0116087415153517E-2</v>
      </c>
      <c r="BV624" s="38">
        <f t="shared" si="534"/>
        <v>2.4776694735292606E-2</v>
      </c>
      <c r="BW624" s="38">
        <f t="shared" si="534"/>
        <v>0.55402941821849427</v>
      </c>
      <c r="BX624" s="38">
        <f t="shared" si="534"/>
        <v>3.7761670895469258E-2</v>
      </c>
      <c r="BY624" s="38">
        <f t="shared" si="534"/>
        <v>5.047972289476968E-2</v>
      </c>
    </row>
    <row r="625" spans="1:77" x14ac:dyDescent="0.25">
      <c r="A625" s="23" t="s">
        <v>1507</v>
      </c>
      <c r="B625" s="24" t="s">
        <v>1508</v>
      </c>
      <c r="C625" s="24" t="s">
        <v>107</v>
      </c>
      <c r="D625" s="24" t="s">
        <v>66</v>
      </c>
      <c r="E625" s="25">
        <v>0.151</v>
      </c>
      <c r="F625" s="26">
        <f t="shared" si="483"/>
        <v>4.5903786792049361</v>
      </c>
      <c r="G625" s="27">
        <v>50.118723362727238</v>
      </c>
      <c r="H625" s="28">
        <f t="shared" si="484"/>
        <v>1.7000000000000002</v>
      </c>
      <c r="I625" s="27">
        <v>0.67064000000000001</v>
      </c>
      <c r="J625" s="27">
        <f t="shared" si="485"/>
        <v>2.7054818159179104E-4</v>
      </c>
      <c r="K625" s="20">
        <f t="shared" si="482"/>
        <v>0.99990449342118304</v>
      </c>
      <c r="S625" s="31">
        <f t="shared" si="486"/>
        <v>2.8655656483565988</v>
      </c>
      <c r="T625" s="31">
        <f t="shared" si="487"/>
        <v>3.422021226761689</v>
      </c>
      <c r="U625" s="31">
        <f t="shared" si="488"/>
        <v>2.0116695993734437</v>
      </c>
      <c r="V625" s="31">
        <f t="shared" si="489"/>
        <v>3.1241764541409904</v>
      </c>
      <c r="W625" s="31">
        <f t="shared" si="490"/>
        <v>1.8530407300691509</v>
      </c>
      <c r="X625" s="32">
        <f t="shared" si="491"/>
        <v>12.126182480094776</v>
      </c>
      <c r="Y625" s="31">
        <f t="shared" si="492"/>
        <v>33.116289014952102</v>
      </c>
      <c r="Z625" s="31">
        <f t="shared" si="493"/>
        <v>2.7439878467456116</v>
      </c>
      <c r="AA625" s="31">
        <f t="shared" si="494"/>
        <v>6.8594762565682936</v>
      </c>
      <c r="AB625" s="31">
        <f t="shared" si="495"/>
        <v>1.906848277738056</v>
      </c>
      <c r="AD625" s="73">
        <f t="shared" si="496"/>
        <v>1321.9030602814551</v>
      </c>
      <c r="AE625" s="73">
        <f t="shared" si="497"/>
        <v>29.032051221784808</v>
      </c>
      <c r="AF625" s="73">
        <f t="shared" si="498"/>
        <v>0.14611247764618854</v>
      </c>
      <c r="AG625" s="73">
        <f t="shared" si="499"/>
        <v>1147.878787878788</v>
      </c>
      <c r="AH625" s="73">
        <f t="shared" si="500"/>
        <v>3275.8858621975132</v>
      </c>
      <c r="AI625" s="73">
        <f t="shared" si="501"/>
        <v>4.8012652998898337</v>
      </c>
      <c r="AJ625" s="73">
        <f t="shared" si="502"/>
        <v>399.39393939393943</v>
      </c>
      <c r="AK625" s="73">
        <f t="shared" si="503"/>
        <v>186.18047320909426</v>
      </c>
      <c r="AL625" s="73">
        <f t="shared" si="504"/>
        <v>2.5770682612847957</v>
      </c>
      <c r="AM625" s="73">
        <f t="shared" si="505"/>
        <v>83.63636363636364</v>
      </c>
      <c r="AN625" s="73">
        <f t="shared" si="506"/>
        <v>0.47773757244493426</v>
      </c>
      <c r="AO625" s="73">
        <f t="shared" si="507"/>
        <v>64.242424242424249</v>
      </c>
      <c r="AP625" s="73">
        <f t="shared" si="508"/>
        <v>45.148392265309695</v>
      </c>
      <c r="AQ625" s="73">
        <f t="shared" si="509"/>
        <v>927.27272727272737</v>
      </c>
      <c r="AR625" s="73">
        <f t="shared" si="510"/>
        <v>82.853750355812593</v>
      </c>
      <c r="AS625" s="73">
        <f t="shared" si="511"/>
        <v>0.65553196580630779</v>
      </c>
      <c r="AT625" s="73">
        <f t="shared" si="512"/>
        <v>206.66666666666669</v>
      </c>
      <c r="AU625" s="73">
        <f t="shared" si="513"/>
        <v>1321.9030602814551</v>
      </c>
      <c r="AV625" s="73">
        <f t="shared" si="514"/>
        <v>3275.8858621975132</v>
      </c>
      <c r="AW625" s="73">
        <f t="shared" si="515"/>
        <v>186.18047320909426</v>
      </c>
      <c r="AX625" s="73">
        <f t="shared" si="516"/>
        <v>0.47773757244493426</v>
      </c>
      <c r="AY625" s="73">
        <f t="shared" si="517"/>
        <v>45.148392265309695</v>
      </c>
      <c r="AZ625" s="73">
        <f t="shared" si="518"/>
        <v>82.853750355812593</v>
      </c>
      <c r="BA625" s="73">
        <f t="shared" si="519"/>
        <v>2829.0909090909095</v>
      </c>
      <c r="BC625" s="34">
        <f t="shared" si="520"/>
        <v>2.2124930080282178E-2</v>
      </c>
      <c r="BD625" s="34">
        <f t="shared" si="521"/>
        <v>6.3585395944713935E-2</v>
      </c>
      <c r="BE625" s="34">
        <f t="shared" si="522"/>
        <v>4.4442911976273161E-2</v>
      </c>
      <c r="BF625" s="34">
        <f t="shared" si="523"/>
        <v>4.0438653831985728E-2</v>
      </c>
      <c r="BG625" s="34">
        <f t="shared" si="524"/>
        <v>0.73269557897423188</v>
      </c>
      <c r="BH625" s="34">
        <f t="shared" si="525"/>
        <v>6.0710539250390702E-2</v>
      </c>
      <c r="BI625" s="34">
        <f t="shared" si="526"/>
        <v>0.150574102814897</v>
      </c>
      <c r="BJ625" s="34">
        <f t="shared" si="527"/>
        <v>7.8964910094216412E-2</v>
      </c>
      <c r="BL625" s="49">
        <f t="shared" si="528"/>
        <v>1</v>
      </c>
      <c r="BM625" s="49">
        <f t="shared" si="529"/>
        <v>0.69894841914510164</v>
      </c>
      <c r="BN625" s="49">
        <f t="shared" si="530"/>
        <v>11.523016694136718</v>
      </c>
      <c r="BO625" s="49">
        <f t="shared" si="531"/>
        <v>0.95478746885805577</v>
      </c>
      <c r="BP625" s="49">
        <f t="shared" si="532"/>
        <v>1.2418717996641024</v>
      </c>
      <c r="BU625" s="38">
        <f t="shared" si="533"/>
        <v>4.1953022325602073E-2</v>
      </c>
      <c r="BV625" s="38">
        <f t="shared" si="534"/>
        <v>2.9322998632838725E-2</v>
      </c>
      <c r="BW625" s="38">
        <f t="shared" si="534"/>
        <v>0.48342537662740315</v>
      </c>
      <c r="BX625" s="38">
        <f t="shared" si="534"/>
        <v>4.0056219997207106E-2</v>
      </c>
      <c r="BY625" s="38">
        <f t="shared" si="534"/>
        <v>5.2100275336843714E-2</v>
      </c>
    </row>
    <row r="626" spans="1:77" x14ac:dyDescent="0.25">
      <c r="A626" s="23" t="s">
        <v>1509</v>
      </c>
      <c r="B626" s="24" t="s">
        <v>1510</v>
      </c>
      <c r="C626" s="24" t="s">
        <v>94</v>
      </c>
      <c r="D626" s="24" t="s">
        <v>90</v>
      </c>
      <c r="E626" s="25">
        <v>9.9600000000000009</v>
      </c>
      <c r="F626" s="26">
        <f t="shared" si="483"/>
        <v>6.9593090417665177E-2</v>
      </c>
      <c r="G626" s="27">
        <v>213796.20895022334</v>
      </c>
      <c r="H626" s="28">
        <f t="shared" si="484"/>
        <v>5.33</v>
      </c>
      <c r="I626" s="27">
        <v>2.1715000000000002E-2</v>
      </c>
      <c r="J626" s="27">
        <f t="shared" si="485"/>
        <v>8.7602197352763671E-6</v>
      </c>
      <c r="K626" s="20">
        <f t="shared" si="482"/>
        <v>0.99759574558996866</v>
      </c>
      <c r="S626" s="31">
        <f t="shared" si="486"/>
        <v>5.3601681315486687</v>
      </c>
      <c r="T626" s="31">
        <f t="shared" si="487"/>
        <v>10.28452360351943</v>
      </c>
      <c r="U626" s="31">
        <f t="shared" si="488"/>
        <v>3.3194952731305074</v>
      </c>
      <c r="V626" s="31">
        <f t="shared" si="489"/>
        <v>9771.6044752098114</v>
      </c>
      <c r="W626" s="31">
        <f t="shared" si="490"/>
        <v>2.9548708301748703</v>
      </c>
      <c r="X626" s="32">
        <f t="shared" si="491"/>
        <v>1131936.7950959743</v>
      </c>
      <c r="Y626" s="31">
        <f t="shared" si="492"/>
        <v>74.224240656293318</v>
      </c>
      <c r="Z626" s="31">
        <f t="shared" si="493"/>
        <v>5.0591027820581642</v>
      </c>
      <c r="AA626" s="31">
        <f t="shared" si="494"/>
        <v>14.339439138635585</v>
      </c>
      <c r="AB626" s="31">
        <f t="shared" si="495"/>
        <v>2.0887454842129065</v>
      </c>
      <c r="AD626" s="73">
        <f t="shared" si="496"/>
        <v>706.69425044799198</v>
      </c>
      <c r="AE626" s="73">
        <f t="shared" si="497"/>
        <v>0.44014455165557276</v>
      </c>
      <c r="AF626" s="73">
        <f t="shared" si="498"/>
        <v>4.8616739022203884E-2</v>
      </c>
      <c r="AG626" s="73">
        <f t="shared" si="499"/>
        <v>1147.878787878788</v>
      </c>
      <c r="AH626" s="73">
        <f t="shared" si="500"/>
        <v>1985.2415676992923</v>
      </c>
      <c r="AI626" s="73">
        <f t="shared" si="501"/>
        <v>1.5350600853784482E-3</v>
      </c>
      <c r="AJ626" s="73">
        <f t="shared" si="502"/>
        <v>399.39393939393943</v>
      </c>
      <c r="AK626" s="73">
        <f t="shared" si="503"/>
        <v>116.75637272428006</v>
      </c>
      <c r="AL626" s="73">
        <f t="shared" si="504"/>
        <v>2.7607548526903734E-5</v>
      </c>
      <c r="AM626" s="73">
        <f t="shared" si="505"/>
        <v>83.63636363636364</v>
      </c>
      <c r="AN626" s="73">
        <f t="shared" si="506"/>
        <v>0.21314998149525211</v>
      </c>
      <c r="AO626" s="73">
        <f t="shared" si="507"/>
        <v>64.242424242424249</v>
      </c>
      <c r="AP626" s="73">
        <f t="shared" si="508"/>
        <v>24.487867713514472</v>
      </c>
      <c r="AQ626" s="73">
        <f t="shared" si="509"/>
        <v>927.27272727272737</v>
      </c>
      <c r="AR626" s="73">
        <f t="shared" si="510"/>
        <v>39.634279126164692</v>
      </c>
      <c r="AS626" s="73">
        <f t="shared" si="511"/>
        <v>0.59844533929466881</v>
      </c>
      <c r="AT626" s="73">
        <f t="shared" si="512"/>
        <v>206.66666666666669</v>
      </c>
      <c r="AU626" s="73">
        <f t="shared" si="513"/>
        <v>706.69425044799198</v>
      </c>
      <c r="AV626" s="73">
        <f t="shared" si="514"/>
        <v>1985.2415676992923</v>
      </c>
      <c r="AW626" s="73">
        <f t="shared" si="515"/>
        <v>116.75637272428006</v>
      </c>
      <c r="AX626" s="73">
        <f t="shared" si="516"/>
        <v>0.21314998149525211</v>
      </c>
      <c r="AY626" s="73">
        <f t="shared" si="517"/>
        <v>24.487867713514472</v>
      </c>
      <c r="AZ626" s="73">
        <f t="shared" si="518"/>
        <v>39.634279126164692</v>
      </c>
      <c r="BA626" s="73">
        <f t="shared" si="519"/>
        <v>2829.0909090909095</v>
      </c>
      <c r="BC626" s="34">
        <f t="shared" si="520"/>
        <v>0.16402152762978808</v>
      </c>
      <c r="BD626" s="34">
        <f t="shared" si="521"/>
        <v>0.8815377170821358</v>
      </c>
      <c r="BE626" s="34">
        <f t="shared" si="522"/>
        <v>0.54446826465630827</v>
      </c>
      <c r="BF626" s="34">
        <f t="shared" si="523"/>
        <v>0.48466231291348538</v>
      </c>
      <c r="BG626" s="34">
        <f t="shared" si="524"/>
        <v>12.174373339606253</v>
      </c>
      <c r="BH626" s="34">
        <f t="shared" si="525"/>
        <v>0.82980176674929085</v>
      </c>
      <c r="BI626" s="34">
        <f t="shared" si="526"/>
        <v>2.3169920201723668</v>
      </c>
      <c r="BJ626" s="34">
        <f t="shared" si="527"/>
        <v>1.1092744605240736</v>
      </c>
      <c r="BL626" s="49">
        <f t="shared" si="528"/>
        <v>1</v>
      </c>
      <c r="BM626" s="49">
        <f t="shared" si="529"/>
        <v>0.6176346787049366</v>
      </c>
      <c r="BN626" s="49">
        <f t="shared" si="530"/>
        <v>13.81038281595378</v>
      </c>
      <c r="BO626" s="49">
        <f t="shared" si="531"/>
        <v>0.9413116996240507</v>
      </c>
      <c r="BP626" s="49">
        <f t="shared" si="532"/>
        <v>1.2583403285292658</v>
      </c>
      <c r="BU626" s="38">
        <f t="shared" si="533"/>
        <v>4.011627196748286E-2</v>
      </c>
      <c r="BV626" s="38">
        <f t="shared" si="534"/>
        <v>2.4777200747476132E-2</v>
      </c>
      <c r="BW626" s="38">
        <f t="shared" si="534"/>
        <v>0.55402107301985359</v>
      </c>
      <c r="BX626" s="38">
        <f t="shared" si="534"/>
        <v>3.7761916148291948E-2</v>
      </c>
      <c r="BY626" s="38">
        <f t="shared" si="534"/>
        <v>5.0479922846931757E-2</v>
      </c>
    </row>
    <row r="627" spans="1:77" x14ac:dyDescent="0.25">
      <c r="A627" s="23" t="s">
        <v>1511</v>
      </c>
      <c r="B627" s="24" t="s">
        <v>1512</v>
      </c>
      <c r="C627" s="24" t="s">
        <v>1513</v>
      </c>
      <c r="D627" s="24" t="s">
        <v>212</v>
      </c>
      <c r="E627" s="25">
        <v>0.72599999999999998</v>
      </c>
      <c r="F627" s="26">
        <f t="shared" si="483"/>
        <v>0.95474818258945637</v>
      </c>
      <c r="G627" s="27">
        <v>933.25430079699197</v>
      </c>
      <c r="H627" s="28">
        <f t="shared" si="484"/>
        <v>2.9700000000000006</v>
      </c>
      <c r="I627" s="27">
        <v>2.1715</v>
      </c>
      <c r="J627" s="27">
        <f t="shared" si="485"/>
        <v>8.760219735276367E-4</v>
      </c>
      <c r="K627" s="20">
        <f t="shared" si="482"/>
        <v>0.9999496280435447</v>
      </c>
      <c r="S627" s="31">
        <f t="shared" si="486"/>
        <v>5.0787366060770056</v>
      </c>
      <c r="T627" s="31">
        <f t="shared" si="487"/>
        <v>9.1203033289993378</v>
      </c>
      <c r="U627" s="31">
        <f t="shared" si="488"/>
        <v>3.1719513750961061</v>
      </c>
      <c r="V627" s="31">
        <f t="shared" si="489"/>
        <v>43.484645645135913</v>
      </c>
      <c r="W627" s="31">
        <f t="shared" si="490"/>
        <v>2.8305665660796304</v>
      </c>
      <c r="X627" s="32">
        <f t="shared" si="491"/>
        <v>50.497820975304315</v>
      </c>
      <c r="Y627" s="31">
        <f t="shared" si="492"/>
        <v>69.586598540009405</v>
      </c>
      <c r="Z627" s="31">
        <f t="shared" si="493"/>
        <v>4.7979203562900592</v>
      </c>
      <c r="AA627" s="31">
        <f t="shared" si="494"/>
        <v>13.495578291644865</v>
      </c>
      <c r="AB627" s="31">
        <f t="shared" si="495"/>
        <v>2.0773823748725828</v>
      </c>
      <c r="AD627" s="73">
        <f t="shared" si="496"/>
        <v>745.85478511869201</v>
      </c>
      <c r="AE627" s="73">
        <f t="shared" si="497"/>
        <v>6.0383467417210825</v>
      </c>
      <c r="AF627" s="73">
        <f t="shared" si="498"/>
        <v>5.4822738012471242E-2</v>
      </c>
      <c r="AG627" s="73">
        <f t="shared" si="499"/>
        <v>1147.878787878788</v>
      </c>
      <c r="AH627" s="73">
        <f t="shared" si="500"/>
        <v>2077.585442116158</v>
      </c>
      <c r="AI627" s="73">
        <f t="shared" si="501"/>
        <v>0.34494934424463602</v>
      </c>
      <c r="AJ627" s="73">
        <f t="shared" si="502"/>
        <v>399.39393939393943</v>
      </c>
      <c r="AK627" s="73">
        <f t="shared" si="503"/>
        <v>121.88372608308917</v>
      </c>
      <c r="AL627" s="73">
        <f t="shared" si="504"/>
        <v>0.61883858345655429</v>
      </c>
      <c r="AM627" s="73">
        <f t="shared" si="505"/>
        <v>83.63636363636364</v>
      </c>
      <c r="AN627" s="73">
        <f t="shared" si="506"/>
        <v>0.22735549451079581</v>
      </c>
      <c r="AO627" s="73">
        <f t="shared" si="507"/>
        <v>64.242424242424249</v>
      </c>
      <c r="AP627" s="73">
        <f t="shared" si="508"/>
        <v>25.820903740867301</v>
      </c>
      <c r="AQ627" s="73">
        <f t="shared" si="509"/>
        <v>927.27272727272737</v>
      </c>
      <c r="AR627" s="73">
        <f t="shared" si="510"/>
        <v>42.112558724896552</v>
      </c>
      <c r="AS627" s="73">
        <f t="shared" si="511"/>
        <v>0.60171878567934289</v>
      </c>
      <c r="AT627" s="73">
        <f t="shared" si="512"/>
        <v>206.66666666666669</v>
      </c>
      <c r="AU627" s="73">
        <f t="shared" si="513"/>
        <v>745.85478511869201</v>
      </c>
      <c r="AV627" s="73">
        <f t="shared" si="514"/>
        <v>2077.585442116158</v>
      </c>
      <c r="AW627" s="73">
        <f t="shared" si="515"/>
        <v>121.88372608308917</v>
      </c>
      <c r="AX627" s="73">
        <f t="shared" si="516"/>
        <v>0.22735549451079581</v>
      </c>
      <c r="AY627" s="73">
        <f t="shared" si="517"/>
        <v>25.820903740867301</v>
      </c>
      <c r="AZ627" s="73">
        <f t="shared" si="518"/>
        <v>42.112558724896552</v>
      </c>
      <c r="BA627" s="73">
        <f t="shared" si="519"/>
        <v>2829.0909090909095</v>
      </c>
      <c r="BC627" s="34">
        <f t="shared" si="520"/>
        <v>4.9692590108494944E-2</v>
      </c>
      <c r="BD627" s="34">
        <f t="shared" si="521"/>
        <v>0.25312313756012289</v>
      </c>
      <c r="BE627" s="34">
        <f t="shared" si="522"/>
        <v>0.15759631321664611</v>
      </c>
      <c r="BF627" s="34">
        <f t="shared" si="523"/>
        <v>0.13994762994633531</v>
      </c>
      <c r="BG627" s="34">
        <f t="shared" si="524"/>
        <v>3.4579383182930807</v>
      </c>
      <c r="BH627" s="34">
        <f t="shared" si="525"/>
        <v>0.23842108963832592</v>
      </c>
      <c r="BI627" s="34">
        <f t="shared" si="526"/>
        <v>0.66118302882064106</v>
      </c>
      <c r="BJ627" s="34">
        <f t="shared" si="527"/>
        <v>0.3182769993709969</v>
      </c>
      <c r="BL627" s="49">
        <f t="shared" si="528"/>
        <v>1</v>
      </c>
      <c r="BM627" s="49">
        <f t="shared" si="529"/>
        <v>0.62260729989257957</v>
      </c>
      <c r="BN627" s="49">
        <f t="shared" si="530"/>
        <v>13.661091402486809</v>
      </c>
      <c r="BO627" s="49">
        <f t="shared" si="531"/>
        <v>0.94191740801132862</v>
      </c>
      <c r="BP627" s="49">
        <f t="shared" si="532"/>
        <v>1.2573998664796038</v>
      </c>
      <c r="BU627" s="38">
        <f t="shared" si="533"/>
        <v>4.0229847099815919E-2</v>
      </c>
      <c r="BV627" s="38">
        <f t="shared" si="534"/>
        <v>2.5047396477907713E-2</v>
      </c>
      <c r="BW627" s="38">
        <f t="shared" si="534"/>
        <v>0.5495836183386541</v>
      </c>
      <c r="BX627" s="38">
        <f t="shared" si="534"/>
        <v>3.7893193304950674E-2</v>
      </c>
      <c r="BY627" s="38">
        <f t="shared" si="534"/>
        <v>5.058500437180341E-2</v>
      </c>
    </row>
    <row r="628" spans="1:77" x14ac:dyDescent="0.25">
      <c r="A628" s="23" t="s">
        <v>1514</v>
      </c>
      <c r="B628" s="24" t="s">
        <v>1515</v>
      </c>
      <c r="C628" s="24" t="s">
        <v>1516</v>
      </c>
      <c r="D628" s="24" t="s">
        <v>66</v>
      </c>
      <c r="E628" s="25">
        <v>0.38100000000000001</v>
      </c>
      <c r="F628" s="26">
        <f t="shared" si="483"/>
        <v>1.8192839384775465</v>
      </c>
      <c r="G628" s="27">
        <v>95.499258602143655</v>
      </c>
      <c r="H628" s="28">
        <f t="shared" si="484"/>
        <v>1.9800000000000002</v>
      </c>
      <c r="I628" s="27">
        <v>284.82</v>
      </c>
      <c r="J628" s="27">
        <f t="shared" si="485"/>
        <v>0.1149014867603691</v>
      </c>
      <c r="K628" s="20">
        <f t="shared" si="482"/>
        <v>0.99993157594965221</v>
      </c>
      <c r="S628" s="31">
        <f t="shared" si="486"/>
        <v>3.5815003471201199</v>
      </c>
      <c r="T628" s="31">
        <f t="shared" si="487"/>
        <v>4.7968115276962315</v>
      </c>
      <c r="U628" s="31">
        <f t="shared" si="488"/>
        <v>2.3870070674009587</v>
      </c>
      <c r="V628" s="31">
        <f t="shared" si="489"/>
        <v>5.1981272055335852</v>
      </c>
      <c r="W628" s="31">
        <f t="shared" si="490"/>
        <v>2.1692588073470898</v>
      </c>
      <c r="X628" s="32">
        <f t="shared" si="491"/>
        <v>4.6868793143330867E-2</v>
      </c>
      <c r="Y628" s="31">
        <f t="shared" si="492"/>
        <v>44.91400395086842</v>
      </c>
      <c r="Z628" s="31">
        <f t="shared" si="493"/>
        <v>3.4084107858645676</v>
      </c>
      <c r="AA628" s="31">
        <f t="shared" si="494"/>
        <v>9.0061769869719406</v>
      </c>
      <c r="AB628" s="31">
        <f t="shared" si="495"/>
        <v>1.9858716256187372</v>
      </c>
      <c r="AD628" s="73">
        <f t="shared" si="496"/>
        <v>1057.6573036062739</v>
      </c>
      <c r="AE628" s="73">
        <f t="shared" si="497"/>
        <v>11.506141035405525</v>
      </c>
      <c r="AF628" s="73">
        <f t="shared" si="498"/>
        <v>0.1042359069379854</v>
      </c>
      <c r="AG628" s="73">
        <f t="shared" si="499"/>
        <v>1147.878787878788</v>
      </c>
      <c r="AH628" s="73">
        <f t="shared" si="500"/>
        <v>2760.7794254146802</v>
      </c>
      <c r="AI628" s="73">
        <f t="shared" si="501"/>
        <v>2.8856546611695038</v>
      </c>
      <c r="AJ628" s="73">
        <f t="shared" si="502"/>
        <v>399.39393939393943</v>
      </c>
      <c r="AK628" s="73">
        <f t="shared" si="503"/>
        <v>159.04049753377291</v>
      </c>
      <c r="AL628" s="73">
        <f t="shared" si="504"/>
        <v>666.754953651856</v>
      </c>
      <c r="AM628" s="73">
        <f t="shared" si="505"/>
        <v>83.63636363636364</v>
      </c>
      <c r="AN628" s="73">
        <f t="shared" si="506"/>
        <v>0.3522486113617167</v>
      </c>
      <c r="AO628" s="73">
        <f t="shared" si="507"/>
        <v>64.242424242424249</v>
      </c>
      <c r="AP628" s="73">
        <f t="shared" si="508"/>
        <v>36.347332366714312</v>
      </c>
      <c r="AQ628" s="73">
        <f t="shared" si="509"/>
        <v>927.27272727272737</v>
      </c>
      <c r="AR628" s="73">
        <f t="shared" si="510"/>
        <v>63.104837286172248</v>
      </c>
      <c r="AS628" s="73">
        <f t="shared" si="511"/>
        <v>0.62944652810099855</v>
      </c>
      <c r="AT628" s="73">
        <f t="shared" si="512"/>
        <v>206.66666666666669</v>
      </c>
      <c r="AU628" s="73">
        <f t="shared" si="513"/>
        <v>1057.6573036062739</v>
      </c>
      <c r="AV628" s="73">
        <f t="shared" si="514"/>
        <v>2760.7794254146802</v>
      </c>
      <c r="AW628" s="73">
        <f t="shared" si="515"/>
        <v>159.04049753377291</v>
      </c>
      <c r="AX628" s="73">
        <f t="shared" si="516"/>
        <v>0.3522486113617167</v>
      </c>
      <c r="AY628" s="73">
        <f t="shared" si="517"/>
        <v>36.347332366714312</v>
      </c>
      <c r="AZ628" s="73">
        <f t="shared" si="518"/>
        <v>63.104837286172248</v>
      </c>
      <c r="BA628" s="73">
        <f t="shared" si="519"/>
        <v>2829.0909090909095</v>
      </c>
      <c r="BC628" s="34">
        <f t="shared" si="520"/>
        <v>7.6337719438158572E-3</v>
      </c>
      <c r="BD628" s="34">
        <f t="shared" si="521"/>
        <v>2.9007315003437513E-2</v>
      </c>
      <c r="BE628" s="34">
        <f t="shared" si="522"/>
        <v>1.8202841390739653E-2</v>
      </c>
      <c r="BF628" s="34">
        <f t="shared" si="523"/>
        <v>3.1892296292444179E-3</v>
      </c>
      <c r="BG628" s="34">
        <f t="shared" si="524"/>
        <v>0.34286326324457395</v>
      </c>
      <c r="BH628" s="34">
        <f t="shared" si="525"/>
        <v>2.6019030630132292E-2</v>
      </c>
      <c r="BI628" s="34">
        <f t="shared" si="526"/>
        <v>6.807210805691577E-2</v>
      </c>
      <c r="BJ628" s="34">
        <f t="shared" si="527"/>
        <v>3.4278201661553306E-2</v>
      </c>
      <c r="BL628" s="49">
        <f t="shared" si="528"/>
        <v>1</v>
      </c>
      <c r="BM628" s="49">
        <f t="shared" si="529"/>
        <v>0.62752589781517265</v>
      </c>
      <c r="BN628" s="49">
        <f t="shared" si="530"/>
        <v>11.819889679687449</v>
      </c>
      <c r="BO628" s="49">
        <f t="shared" si="531"/>
        <v>0.8969816967564529</v>
      </c>
      <c r="BP628" s="49">
        <f t="shared" si="532"/>
        <v>1.181708877829305</v>
      </c>
      <c r="BU628" s="38">
        <f t="shared" si="533"/>
        <v>4.3414890785968475E-2</v>
      </c>
      <c r="BV628" s="38">
        <f t="shared" si="534"/>
        <v>2.7243968319012535E-2</v>
      </c>
      <c r="BW628" s="38">
        <f t="shared" si="534"/>
        <v>0.51315921954582655</v>
      </c>
      <c r="BX628" s="38">
        <f t="shared" si="534"/>
        <v>3.8942362401694096E-2</v>
      </c>
      <c r="BY628" s="38">
        <f t="shared" si="534"/>
        <v>5.130376187176864E-2</v>
      </c>
    </row>
    <row r="629" spans="1:77" x14ac:dyDescent="0.25">
      <c r="A629" s="23" t="s">
        <v>1517</v>
      </c>
      <c r="B629" s="24" t="s">
        <v>1518</v>
      </c>
      <c r="C629" s="24" t="s">
        <v>1519</v>
      </c>
      <c r="D629" s="24" t="s">
        <v>66</v>
      </c>
      <c r="E629" s="25">
        <v>0.106</v>
      </c>
      <c r="F629" s="26">
        <f t="shared" si="483"/>
        <v>6.5391243449051446</v>
      </c>
      <c r="G629" s="27">
        <v>2.1379620895022322</v>
      </c>
      <c r="H629" s="28">
        <f t="shared" si="484"/>
        <v>0.33</v>
      </c>
      <c r="I629" s="27">
        <v>4.4944999999999999E-2</v>
      </c>
      <c r="J629" s="27">
        <f t="shared" si="485"/>
        <v>1.8131617591618528E-5</v>
      </c>
      <c r="K629" s="20">
        <f t="shared" si="482"/>
        <v>0.99860392151741462</v>
      </c>
      <c r="S629" s="31">
        <f t="shared" si="486"/>
        <v>1.0187909225216005</v>
      </c>
      <c r="T629" s="31">
        <f t="shared" si="487"/>
        <v>0.95082878466311871</v>
      </c>
      <c r="U629" s="31">
        <f t="shared" si="488"/>
        <v>1.0434755017703132</v>
      </c>
      <c r="V629" s="31">
        <f t="shared" si="489"/>
        <v>0.93139191843630864</v>
      </c>
      <c r="W629" s="31">
        <f t="shared" si="490"/>
        <v>1.03734684908025</v>
      </c>
      <c r="X629" s="32">
        <f t="shared" si="491"/>
        <v>58.216018575352493</v>
      </c>
      <c r="Y629" s="31">
        <f t="shared" si="492"/>
        <v>2.6837344762692674</v>
      </c>
      <c r="Z629" s="31">
        <f t="shared" si="493"/>
        <v>1.030089228129845</v>
      </c>
      <c r="AA629" s="31">
        <f t="shared" si="494"/>
        <v>1.3219982439954172</v>
      </c>
      <c r="AB629" s="31">
        <f t="shared" si="495"/>
        <v>1.1221472582684997</v>
      </c>
      <c r="AD629" s="73">
        <f t="shared" si="496"/>
        <v>3718.132853622561</v>
      </c>
      <c r="AE629" s="73">
        <f t="shared" si="497"/>
        <v>41.356978627259487</v>
      </c>
      <c r="AF629" s="73">
        <f t="shared" si="498"/>
        <v>0.52585702922019906</v>
      </c>
      <c r="AG629" s="73">
        <f t="shared" si="499"/>
        <v>1147.878787878788</v>
      </c>
      <c r="AH629" s="73">
        <f t="shared" si="500"/>
        <v>6315.4333655363298</v>
      </c>
      <c r="AI629" s="73">
        <f t="shared" si="501"/>
        <v>16.104928229550389</v>
      </c>
      <c r="AJ629" s="73">
        <f t="shared" si="502"/>
        <v>399.39393939393943</v>
      </c>
      <c r="AK629" s="73">
        <f t="shared" si="503"/>
        <v>332.57921427716263</v>
      </c>
      <c r="AL629" s="73">
        <f t="shared" si="504"/>
        <v>0.53679383724174212</v>
      </c>
      <c r="AM629" s="73">
        <f t="shared" si="505"/>
        <v>83.63636363636364</v>
      </c>
      <c r="AN629" s="73">
        <f t="shared" si="506"/>
        <v>5.8951046246501688</v>
      </c>
      <c r="AO629" s="73">
        <f t="shared" si="507"/>
        <v>64.242424242424249</v>
      </c>
      <c r="AP629" s="73">
        <f t="shared" si="508"/>
        <v>120.26787223183851</v>
      </c>
      <c r="AQ629" s="73">
        <f t="shared" si="509"/>
        <v>927.27272727272737</v>
      </c>
      <c r="AR629" s="73">
        <f t="shared" si="510"/>
        <v>429.90475661728908</v>
      </c>
      <c r="AS629" s="73">
        <f t="shared" si="511"/>
        <v>1.1139357965627257</v>
      </c>
      <c r="AT629" s="73">
        <f t="shared" si="512"/>
        <v>206.66666666666669</v>
      </c>
      <c r="AU629" s="73">
        <f t="shared" si="513"/>
        <v>3718.132853622561</v>
      </c>
      <c r="AV629" s="73">
        <f t="shared" si="514"/>
        <v>6315.4333655363298</v>
      </c>
      <c r="AW629" s="73">
        <f t="shared" si="515"/>
        <v>332.57921427716263</v>
      </c>
      <c r="AX629" s="73">
        <f t="shared" si="516"/>
        <v>5.8951046246501688</v>
      </c>
      <c r="AY629" s="73">
        <f t="shared" si="517"/>
        <v>120.26787223183851</v>
      </c>
      <c r="AZ629" s="73">
        <f t="shared" si="518"/>
        <v>429.90475661728908</v>
      </c>
      <c r="BA629" s="73">
        <f t="shared" si="519"/>
        <v>2829.0909090909095</v>
      </c>
      <c r="BC629" s="34">
        <f t="shared" si="520"/>
        <v>4.3424497854926088E-2</v>
      </c>
      <c r="BD629" s="34">
        <f t="shared" si="521"/>
        <v>4.4305417816378583E-2</v>
      </c>
      <c r="BE629" s="34">
        <f t="shared" si="522"/>
        <v>4.5197142872171726E-2</v>
      </c>
      <c r="BF629" s="34">
        <f t="shared" si="523"/>
        <v>4.4973677022463333E-2</v>
      </c>
      <c r="BG629" s="34">
        <f t="shared" si="524"/>
        <v>0.11653982200794602</v>
      </c>
      <c r="BH629" s="34">
        <f t="shared" si="525"/>
        <v>4.4731107477306922E-2</v>
      </c>
      <c r="BI629" s="34">
        <f t="shared" si="526"/>
        <v>5.7258745498953198E-2</v>
      </c>
      <c r="BJ629" s="34">
        <f t="shared" si="527"/>
        <v>5.1026053022047053E-2</v>
      </c>
      <c r="BL629" s="49">
        <f t="shared" si="528"/>
        <v>1</v>
      </c>
      <c r="BM629" s="49">
        <f t="shared" si="529"/>
        <v>1.0201267722942791</v>
      </c>
      <c r="BN629" s="49">
        <f t="shared" si="530"/>
        <v>2.6303740660101442</v>
      </c>
      <c r="BO629" s="49">
        <f t="shared" si="531"/>
        <v>1.0096080723737351</v>
      </c>
      <c r="BP629" s="49">
        <f t="shared" si="532"/>
        <v>1.151688789698853</v>
      </c>
      <c r="BU629" s="38">
        <f t="shared" si="533"/>
        <v>5.1882005746516857E-2</v>
      </c>
      <c r="BV629" s="38">
        <f t="shared" si="534"/>
        <v>5.2926223062347483E-2</v>
      </c>
      <c r="BW629" s="38">
        <f t="shared" si="534"/>
        <v>0.13646908240822722</v>
      </c>
      <c r="BX629" s="38">
        <f t="shared" si="534"/>
        <v>5.2380491812623928E-2</v>
      </c>
      <c r="BY629" s="38">
        <f t="shared" si="534"/>
        <v>5.9751924405354935E-2</v>
      </c>
    </row>
    <row r="630" spans="1:77" x14ac:dyDescent="0.25">
      <c r="A630" s="23" t="s">
        <v>1520</v>
      </c>
      <c r="B630" s="24" t="s">
        <v>1521</v>
      </c>
      <c r="C630" s="24" t="s">
        <v>215</v>
      </c>
      <c r="D630" s="24" t="s">
        <v>133</v>
      </c>
      <c r="E630" s="25">
        <v>0.22500000000000001</v>
      </c>
      <c r="F630" s="26">
        <f t="shared" si="483"/>
        <v>3.080654135821979</v>
      </c>
      <c r="G630" s="27">
        <v>19952.623149688792</v>
      </c>
      <c r="H630" s="28">
        <f t="shared" si="484"/>
        <v>4.3</v>
      </c>
      <c r="I630" s="27">
        <v>4.3430000000000003E-5</v>
      </c>
      <c r="J630" s="27">
        <f t="shared" si="485"/>
        <v>1.7520439470552734E-8</v>
      </c>
      <c r="K630" s="20">
        <f t="shared" si="482"/>
        <v>0.99974154960143002</v>
      </c>
      <c r="S630" s="31">
        <f t="shared" si="486"/>
        <v>5.3474153692872006</v>
      </c>
      <c r="T630" s="31">
        <f t="shared" si="487"/>
        <v>10.228331671211143</v>
      </c>
      <c r="U630" s="31">
        <f t="shared" si="488"/>
        <v>3.31280948250485</v>
      </c>
      <c r="V630" s="31">
        <f t="shared" si="489"/>
        <v>912.6950704906958</v>
      </c>
      <c r="W630" s="31">
        <f t="shared" si="490"/>
        <v>2.9492381181841414</v>
      </c>
      <c r="X630" s="32">
        <f t="shared" si="491"/>
        <v>52868737.366556361</v>
      </c>
      <c r="Y630" s="31">
        <f t="shared" si="492"/>
        <v>74.014090967968173</v>
      </c>
      <c r="Z630" s="31">
        <f t="shared" si="493"/>
        <v>5.047267585638318</v>
      </c>
      <c r="AA630" s="31">
        <f t="shared" si="494"/>
        <v>14.301200505826422</v>
      </c>
      <c r="AB630" s="31">
        <f t="shared" si="495"/>
        <v>2.0882570397177145</v>
      </c>
      <c r="AD630" s="73">
        <f t="shared" si="496"/>
        <v>708.37960741862707</v>
      </c>
      <c r="AE630" s="73">
        <f t="shared" si="497"/>
        <v>19.483732153286692</v>
      </c>
      <c r="AF630" s="73">
        <f t="shared" si="498"/>
        <v>4.8883827399468241E-2</v>
      </c>
      <c r="AG630" s="73">
        <f t="shared" si="499"/>
        <v>1147.878787878788</v>
      </c>
      <c r="AH630" s="73">
        <f t="shared" si="500"/>
        <v>1989.2481094376822</v>
      </c>
      <c r="AI630" s="73">
        <f t="shared" si="501"/>
        <v>1.6434842791399642E-2</v>
      </c>
      <c r="AJ630" s="73">
        <f t="shared" si="502"/>
        <v>399.39393939393943</v>
      </c>
      <c r="AK630" s="73">
        <f t="shared" si="503"/>
        <v>116.97936422048484</v>
      </c>
      <c r="AL630" s="73">
        <f t="shared" si="504"/>
        <v>5.9108655807937036E-7</v>
      </c>
      <c r="AM630" s="73">
        <f t="shared" si="505"/>
        <v>83.63636363636364</v>
      </c>
      <c r="AN630" s="73">
        <f t="shared" si="506"/>
        <v>0.21375518249943823</v>
      </c>
      <c r="AO630" s="73">
        <f t="shared" si="507"/>
        <v>64.242424242424249</v>
      </c>
      <c r="AP630" s="73">
        <f t="shared" si="508"/>
        <v>24.545288628767175</v>
      </c>
      <c r="AQ630" s="73">
        <f t="shared" si="509"/>
        <v>927.27272727272737</v>
      </c>
      <c r="AR630" s="73">
        <f t="shared" si="510"/>
        <v>39.740253491431702</v>
      </c>
      <c r="AS630" s="73">
        <f t="shared" si="511"/>
        <v>0.59858531599585652</v>
      </c>
      <c r="AT630" s="73">
        <f t="shared" si="512"/>
        <v>206.66666666666669</v>
      </c>
      <c r="AU630" s="73">
        <f t="shared" si="513"/>
        <v>708.37960741862707</v>
      </c>
      <c r="AV630" s="73">
        <f t="shared" si="514"/>
        <v>1989.2481094376822</v>
      </c>
      <c r="AW630" s="73">
        <f t="shared" si="515"/>
        <v>116.97936422048484</v>
      </c>
      <c r="AX630" s="73">
        <f t="shared" si="516"/>
        <v>0.21375518249943823</v>
      </c>
      <c r="AY630" s="73">
        <f t="shared" si="517"/>
        <v>24.545288628767175</v>
      </c>
      <c r="AZ630" s="73">
        <f t="shared" si="518"/>
        <v>39.740253491431702</v>
      </c>
      <c r="BA630" s="73">
        <f t="shared" si="519"/>
        <v>2829.0909090909095</v>
      </c>
      <c r="BC630" s="34">
        <f t="shared" si="520"/>
        <v>1.8278496957738293E-2</v>
      </c>
      <c r="BD630" s="34">
        <f t="shared" si="521"/>
        <v>9.8004129394790099E-2</v>
      </c>
      <c r="BE630" s="34">
        <f t="shared" si="522"/>
        <v>6.0552677771203427E-2</v>
      </c>
      <c r="BF630" s="34">
        <f t="shared" si="523"/>
        <v>5.3907639698484014E-2</v>
      </c>
      <c r="BG630" s="34">
        <f t="shared" si="524"/>
        <v>1.3528663365877716</v>
      </c>
      <c r="BH630" s="34">
        <f t="shared" si="525"/>
        <v>9.2256465208981106E-2</v>
      </c>
      <c r="BI630" s="34">
        <f t="shared" si="526"/>
        <v>0.25752548688639526</v>
      </c>
      <c r="BJ630" s="34">
        <f t="shared" si="527"/>
        <v>0.12332077995590376</v>
      </c>
      <c r="BL630" s="49">
        <f t="shared" si="528"/>
        <v>1</v>
      </c>
      <c r="BM630" s="49">
        <f t="shared" si="529"/>
        <v>0.61785843254909223</v>
      </c>
      <c r="BN630" s="49">
        <f t="shared" si="530"/>
        <v>13.804176874405151</v>
      </c>
      <c r="BO630" s="49">
        <f t="shared" si="531"/>
        <v>0.94135283664777358</v>
      </c>
      <c r="BP630" s="49">
        <f t="shared" si="532"/>
        <v>1.2583222841471362</v>
      </c>
      <c r="BU630" s="38">
        <f t="shared" si="533"/>
        <v>4.0120481235938872E-2</v>
      </c>
      <c r="BV630" s="38">
        <f t="shared" si="534"/>
        <v>2.4788777649552458E-2</v>
      </c>
      <c r="BW630" s="38">
        <f t="shared" si="534"/>
        <v>0.55383021926715315</v>
      </c>
      <c r="BX630" s="38">
        <f t="shared" si="534"/>
        <v>3.7767528819124832E-2</v>
      </c>
      <c r="BY630" s="38">
        <f t="shared" si="534"/>
        <v>5.048449558988892E-2</v>
      </c>
    </row>
    <row r="631" spans="1:77" x14ac:dyDescent="0.25">
      <c r="A631" s="23" t="s">
        <v>1522</v>
      </c>
      <c r="B631" s="24" t="s">
        <v>1523</v>
      </c>
      <c r="C631" s="24" t="s">
        <v>1524</v>
      </c>
      <c r="D631" s="24" t="s">
        <v>66</v>
      </c>
      <c r="E631" s="25">
        <v>1.52E-2</v>
      </c>
      <c r="F631" s="26">
        <f t="shared" si="483"/>
        <v>45.601788194733246</v>
      </c>
      <c r="G631" s="27">
        <v>8.5113803820237616E-2</v>
      </c>
      <c r="H631" s="28">
        <f t="shared" si="484"/>
        <v>-1.07</v>
      </c>
      <c r="I631" s="27">
        <v>0.21613999999999997</v>
      </c>
      <c r="J631" s="27">
        <f t="shared" si="485"/>
        <v>8.7194745272053129E-5</v>
      </c>
      <c r="K631" s="20">
        <f t="shared" si="482"/>
        <v>0.96690626300056703</v>
      </c>
      <c r="S631" s="31">
        <f t="shared" si="486"/>
        <v>0.87681874983325248</v>
      </c>
      <c r="T631" s="31">
        <f t="shared" si="487"/>
        <v>0.80481047157514785</v>
      </c>
      <c r="U631" s="31">
        <f t="shared" si="488"/>
        <v>0.96904486456381744</v>
      </c>
      <c r="V631" s="31">
        <f t="shared" si="489"/>
        <v>0.83757402444004758</v>
      </c>
      <c r="W631" s="31">
        <f t="shared" si="490"/>
        <v>0.97463977879574393</v>
      </c>
      <c r="X631" s="32">
        <f t="shared" si="491"/>
        <v>11.013820304758852</v>
      </c>
      <c r="Y631" s="31">
        <f t="shared" si="492"/>
        <v>0.3442093420599811</v>
      </c>
      <c r="Z631" s="31">
        <f t="shared" si="493"/>
        <v>0.89833200444225025</v>
      </c>
      <c r="AA631" s="31">
        <f t="shared" si="494"/>
        <v>0.89630052696419193</v>
      </c>
      <c r="AB631" s="31">
        <f t="shared" si="495"/>
        <v>0.90341939937280802</v>
      </c>
      <c r="AD631" s="73">
        <f t="shared" si="496"/>
        <v>4320.1630903996711</v>
      </c>
      <c r="AE631" s="73">
        <f t="shared" si="497"/>
        <v>288.41050884799381</v>
      </c>
      <c r="AF631" s="73">
        <f t="shared" si="498"/>
        <v>0.62126428228675612</v>
      </c>
      <c r="AG631" s="73">
        <f t="shared" si="499"/>
        <v>1147.878787878788</v>
      </c>
      <c r="AH631" s="73">
        <f t="shared" si="500"/>
        <v>6800.5107307041599</v>
      </c>
      <c r="AI631" s="73">
        <f t="shared" si="501"/>
        <v>17.908864843352934</v>
      </c>
      <c r="AJ631" s="73">
        <f t="shared" si="502"/>
        <v>399.39393939393943</v>
      </c>
      <c r="AK631" s="73">
        <f t="shared" si="503"/>
        <v>353.97693333046482</v>
      </c>
      <c r="AL631" s="73">
        <f t="shared" si="504"/>
        <v>2.8373442761271033</v>
      </c>
      <c r="AM631" s="73">
        <f t="shared" si="505"/>
        <v>83.63636363636364</v>
      </c>
      <c r="AN631" s="73">
        <f t="shared" si="506"/>
        <v>45.96300445451346</v>
      </c>
      <c r="AO631" s="73">
        <f t="shared" si="507"/>
        <v>64.242424242424249</v>
      </c>
      <c r="AP631" s="73">
        <f t="shared" si="508"/>
        <v>137.9074095807498</v>
      </c>
      <c r="AQ631" s="73">
        <f t="shared" si="509"/>
        <v>927.27272727272737</v>
      </c>
      <c r="AR631" s="73">
        <f t="shared" si="510"/>
        <v>634.08791609026775</v>
      </c>
      <c r="AS631" s="73">
        <f t="shared" si="511"/>
        <v>1.3836320106340456</v>
      </c>
      <c r="AT631" s="73">
        <f t="shared" si="512"/>
        <v>206.66666666666669</v>
      </c>
      <c r="AU631" s="73">
        <f t="shared" si="513"/>
        <v>4320.1630903996711</v>
      </c>
      <c r="AV631" s="73">
        <f t="shared" si="514"/>
        <v>6800.5107307041599</v>
      </c>
      <c r="AW631" s="73">
        <f t="shared" si="515"/>
        <v>353.97693333046482</v>
      </c>
      <c r="AX631" s="73">
        <f t="shared" si="516"/>
        <v>45.96300445451346</v>
      </c>
      <c r="AY631" s="73">
        <f t="shared" si="517"/>
        <v>137.9074095807498</v>
      </c>
      <c r="AZ631" s="73">
        <f t="shared" si="518"/>
        <v>634.08791609026775</v>
      </c>
      <c r="BA631" s="73">
        <f t="shared" si="519"/>
        <v>2829.0909090909095</v>
      </c>
      <c r="BC631" s="34">
        <f t="shared" si="520"/>
        <v>7.7782839388243503E-3</v>
      </c>
      <c r="BD631" s="34">
        <f t="shared" si="521"/>
        <v>6.8330030829826241E-3</v>
      </c>
      <c r="BE631" s="34">
        <f t="shared" si="522"/>
        <v>7.5177085303352363E-3</v>
      </c>
      <c r="BF631" s="34">
        <f t="shared" si="523"/>
        <v>7.5207415378515793E-3</v>
      </c>
      <c r="BG631" s="34">
        <f t="shared" si="524"/>
        <v>2.6773579969384485E-3</v>
      </c>
      <c r="BH631" s="34">
        <f t="shared" si="525"/>
        <v>6.9874814018850394E-3</v>
      </c>
      <c r="BI631" s="34">
        <f t="shared" si="526"/>
        <v>6.9565003370744916E-3</v>
      </c>
      <c r="BJ631" s="34">
        <f t="shared" si="527"/>
        <v>7.7001892386902348E-3</v>
      </c>
      <c r="BL631" s="49">
        <f t="shared" si="528"/>
        <v>1</v>
      </c>
      <c r="BM631" s="49">
        <f t="shared" si="529"/>
        <v>1.1002056400439579</v>
      </c>
      <c r="BN631" s="49">
        <f t="shared" si="530"/>
        <v>0.39182742410966021</v>
      </c>
      <c r="BO631" s="49">
        <f t="shared" si="531"/>
        <v>1.0226076758676048</v>
      </c>
      <c r="BP631" s="49">
        <f t="shared" si="532"/>
        <v>1.126911424621966</v>
      </c>
      <c r="BU631" s="38">
        <f t="shared" si="533"/>
        <v>5.525495089757744E-2</v>
      </c>
      <c r="BV631" s="38">
        <f t="shared" si="534"/>
        <v>6.0791808617866656E-2</v>
      </c>
      <c r="BW631" s="38">
        <f t="shared" si="534"/>
        <v>2.1650405079503526E-2</v>
      </c>
      <c r="BX631" s="38">
        <f t="shared" si="534"/>
        <v>5.6504136917550289E-2</v>
      </c>
      <c r="BY631" s="38">
        <f t="shared" si="534"/>
        <v>6.2267435433405773E-2</v>
      </c>
    </row>
    <row r="632" spans="1:77" x14ac:dyDescent="0.25">
      <c r="A632" s="23" t="s">
        <v>1525</v>
      </c>
      <c r="B632" s="24" t="s">
        <v>1526</v>
      </c>
      <c r="C632" s="24" t="s">
        <v>65</v>
      </c>
      <c r="D632" s="24" t="s">
        <v>66</v>
      </c>
      <c r="E632" s="25">
        <v>0.35</v>
      </c>
      <c r="F632" s="26">
        <f t="shared" si="483"/>
        <v>1.9804205158855581</v>
      </c>
      <c r="G632" s="27">
        <v>31622.77660168384</v>
      </c>
      <c r="H632" s="28">
        <f t="shared" si="484"/>
        <v>4.5000000000000009</v>
      </c>
      <c r="I632" s="27">
        <v>2.1008000000000002E-2</v>
      </c>
      <c r="J632" s="27">
        <f t="shared" si="485"/>
        <v>8.475003278778998E-6</v>
      </c>
      <c r="K632" s="20">
        <f t="shared" si="482"/>
        <v>0.99961214839467583</v>
      </c>
      <c r="S632" s="31">
        <f t="shared" si="486"/>
        <v>5.3525973572914198</v>
      </c>
      <c r="T632" s="31">
        <f t="shared" si="487"/>
        <v>10.251122871792296</v>
      </c>
      <c r="U632" s="31">
        <f t="shared" si="488"/>
        <v>3.3155262027032308</v>
      </c>
      <c r="V632" s="31">
        <f t="shared" si="489"/>
        <v>1446.0365877941231</v>
      </c>
      <c r="W632" s="31">
        <f t="shared" si="490"/>
        <v>2.9515269278842462</v>
      </c>
      <c r="X632" s="32">
        <f t="shared" si="491"/>
        <v>173156.39814956888</v>
      </c>
      <c r="Y632" s="31">
        <f t="shared" si="492"/>
        <v>74.099483696356259</v>
      </c>
      <c r="Z632" s="31">
        <f t="shared" si="493"/>
        <v>5.0520767277377141</v>
      </c>
      <c r="AA632" s="31">
        <f t="shared" si="494"/>
        <v>14.316738483595641</v>
      </c>
      <c r="AB632" s="31">
        <f t="shared" si="495"/>
        <v>2.0884558025593347</v>
      </c>
      <c r="AD632" s="73">
        <f t="shared" si="496"/>
        <v>707.6938067908111</v>
      </c>
      <c r="AE632" s="73">
        <f t="shared" si="497"/>
        <v>12.525256384255732</v>
      </c>
      <c r="AF632" s="73">
        <f t="shared" si="498"/>
        <v>4.8775144562537127E-2</v>
      </c>
      <c r="AG632" s="73">
        <f t="shared" si="499"/>
        <v>1147.878787878788</v>
      </c>
      <c r="AH632" s="73">
        <f t="shared" si="500"/>
        <v>1987.6181327196296</v>
      </c>
      <c r="AI632" s="73">
        <f t="shared" si="501"/>
        <v>1.0373181513257532E-2</v>
      </c>
      <c r="AJ632" s="73">
        <f t="shared" si="502"/>
        <v>399.39393939393943</v>
      </c>
      <c r="AK632" s="73">
        <f t="shared" si="503"/>
        <v>116.88865066438936</v>
      </c>
      <c r="AL632" s="73">
        <f t="shared" si="504"/>
        <v>1.8047268442836806E-4</v>
      </c>
      <c r="AM632" s="73">
        <f t="shared" si="505"/>
        <v>83.63636363636364</v>
      </c>
      <c r="AN632" s="73">
        <f t="shared" si="506"/>
        <v>0.21350884963272734</v>
      </c>
      <c r="AO632" s="73">
        <f t="shared" si="507"/>
        <v>64.242424242424249</v>
      </c>
      <c r="AP632" s="73">
        <f t="shared" si="508"/>
        <v>24.521923627155395</v>
      </c>
      <c r="AQ632" s="73">
        <f t="shared" si="509"/>
        <v>927.27272727272737</v>
      </c>
      <c r="AR632" s="73">
        <f t="shared" si="510"/>
        <v>39.697123334657491</v>
      </c>
      <c r="AS632" s="73">
        <f t="shared" si="511"/>
        <v>0.59852834734073168</v>
      </c>
      <c r="AT632" s="73">
        <f t="shared" si="512"/>
        <v>206.66666666666669</v>
      </c>
      <c r="AU632" s="73">
        <f t="shared" si="513"/>
        <v>707.6938067908111</v>
      </c>
      <c r="AV632" s="73">
        <f t="shared" si="514"/>
        <v>1987.6181327196296</v>
      </c>
      <c r="AW632" s="73">
        <f t="shared" si="515"/>
        <v>116.88865066438936</v>
      </c>
      <c r="AX632" s="73">
        <f t="shared" si="516"/>
        <v>0.21350884963272734</v>
      </c>
      <c r="AY632" s="73">
        <f t="shared" si="517"/>
        <v>24.521923627155395</v>
      </c>
      <c r="AZ632" s="73">
        <f t="shared" si="518"/>
        <v>39.697123334657491</v>
      </c>
      <c r="BA632" s="73">
        <f t="shared" si="519"/>
        <v>2829.0909090909095</v>
      </c>
      <c r="BC632" s="34">
        <f t="shared" si="520"/>
        <v>2.7043977250600159E-2</v>
      </c>
      <c r="BD632" s="34">
        <f t="shared" si="521"/>
        <v>0.14514291181013456</v>
      </c>
      <c r="BE632" s="34">
        <f t="shared" si="522"/>
        <v>8.9664547249313303E-2</v>
      </c>
      <c r="BF632" s="34">
        <f t="shared" si="523"/>
        <v>7.9820903851076222E-2</v>
      </c>
      <c r="BG632" s="34">
        <f t="shared" si="524"/>
        <v>2.0039447513654762</v>
      </c>
      <c r="BH632" s="34">
        <f t="shared" si="525"/>
        <v>0.13662824809322524</v>
      </c>
      <c r="BI632" s="34">
        <f t="shared" si="526"/>
        <v>0.38143057863215679</v>
      </c>
      <c r="BJ632" s="34">
        <f t="shared" si="527"/>
        <v>0.18263761108313903</v>
      </c>
      <c r="BL632" s="49">
        <f t="shared" si="528"/>
        <v>1</v>
      </c>
      <c r="BM632" s="49">
        <f t="shared" si="529"/>
        <v>0.61776731726731493</v>
      </c>
      <c r="BN632" s="49">
        <f t="shared" si="530"/>
        <v>13.806700763912547</v>
      </c>
      <c r="BO632" s="49">
        <f t="shared" si="531"/>
        <v>0.94133600042386101</v>
      </c>
      <c r="BP632" s="49">
        <f t="shared" si="532"/>
        <v>1.2583295236769971</v>
      </c>
      <c r="BU632" s="38">
        <f t="shared" si="533"/>
        <v>4.0118771761519061E-2</v>
      </c>
      <c r="BV632" s="38">
        <f t="shared" si="534"/>
        <v>2.478406600317334E-2</v>
      </c>
      <c r="BW632" s="38">
        <f t="shared" si="534"/>
        <v>0.55390787672699837</v>
      </c>
      <c r="BX632" s="38">
        <f t="shared" si="534"/>
        <v>3.7765244151906088E-2</v>
      </c>
      <c r="BY632" s="38">
        <f t="shared" si="534"/>
        <v>5.0482634961178441E-2</v>
      </c>
    </row>
    <row r="633" spans="1:77" x14ac:dyDescent="0.25">
      <c r="A633" s="23" t="s">
        <v>1527</v>
      </c>
      <c r="B633" s="24" t="s">
        <v>1528</v>
      </c>
      <c r="C633" s="24" t="s">
        <v>65</v>
      </c>
      <c r="D633" s="24" t="s">
        <v>66</v>
      </c>
      <c r="E633" s="25">
        <v>4.06E-4</v>
      </c>
      <c r="F633" s="26">
        <f t="shared" si="483"/>
        <v>1707.2590654185844</v>
      </c>
      <c r="G633" s="27">
        <v>36.307805477010156</v>
      </c>
      <c r="H633" s="28">
        <f t="shared" si="484"/>
        <v>1.5600000000000003</v>
      </c>
      <c r="I633" s="27">
        <v>2.9515428564049716E-9</v>
      </c>
      <c r="J633" s="27">
        <f t="shared" si="485"/>
        <v>1.1907052258896069E-12</v>
      </c>
      <c r="K633" s="20">
        <f t="shared" si="482"/>
        <v>0.99988256547058041</v>
      </c>
      <c r="S633" s="31">
        <f t="shared" si="486"/>
        <v>2.5174303791950758</v>
      </c>
      <c r="T633" s="31">
        <f t="shared" si="487"/>
        <v>2.8557917436902214</v>
      </c>
      <c r="U633" s="31">
        <f t="shared" si="488"/>
        <v>1.8291554529242795</v>
      </c>
      <c r="V633" s="31">
        <f t="shared" si="489"/>
        <v>2.4929991580736313</v>
      </c>
      <c r="W633" s="31">
        <f t="shared" si="490"/>
        <v>1.6992743800975354</v>
      </c>
      <c r="X633" s="32">
        <f t="shared" si="491"/>
        <v>2217356978.4196539</v>
      </c>
      <c r="Y633" s="31">
        <f t="shared" si="492"/>
        <v>27.379452021578786</v>
      </c>
      <c r="Z633" s="31">
        <f t="shared" si="493"/>
        <v>2.4209010356904157</v>
      </c>
      <c r="AA633" s="31">
        <f t="shared" si="494"/>
        <v>5.8156069792738219</v>
      </c>
      <c r="AB633" s="31">
        <f t="shared" si="495"/>
        <v>1.8513706764397113</v>
      </c>
      <c r="AD633" s="73">
        <f t="shared" si="496"/>
        <v>1504.7089410318376</v>
      </c>
      <c r="AE633" s="73">
        <f t="shared" si="497"/>
        <v>10797.634814013561</v>
      </c>
      <c r="AF633" s="73">
        <f t="shared" si="498"/>
        <v>0.17508279485180728</v>
      </c>
      <c r="AG633" s="73">
        <f t="shared" si="499"/>
        <v>1147.878787878788</v>
      </c>
      <c r="AH633" s="73">
        <f t="shared" si="500"/>
        <v>3602.7555719578318</v>
      </c>
      <c r="AI633" s="73">
        <f t="shared" si="501"/>
        <v>6.0168492040689934</v>
      </c>
      <c r="AJ633" s="73">
        <f t="shared" si="502"/>
        <v>399.39393939393943</v>
      </c>
      <c r="AK633" s="73">
        <f t="shared" si="503"/>
        <v>203.02783590499234</v>
      </c>
      <c r="AL633" s="73">
        <f t="shared" si="504"/>
        <v>1.4093355424561532E-8</v>
      </c>
      <c r="AM633" s="73">
        <f t="shared" si="505"/>
        <v>83.63636363636364</v>
      </c>
      <c r="AN633" s="73">
        <f t="shared" si="506"/>
        <v>0.57783828215111865</v>
      </c>
      <c r="AO633" s="73">
        <f t="shared" si="507"/>
        <v>64.242424242424249</v>
      </c>
      <c r="AP633" s="73">
        <f t="shared" si="508"/>
        <v>51.173772843127466</v>
      </c>
      <c r="AQ633" s="73">
        <f t="shared" si="509"/>
        <v>927.27272727272737</v>
      </c>
      <c r="AR633" s="73">
        <f t="shared" si="510"/>
        <v>97.725540147195346</v>
      </c>
      <c r="AS633" s="73">
        <f t="shared" si="511"/>
        <v>0.67517543402157554</v>
      </c>
      <c r="AT633" s="73">
        <f t="shared" si="512"/>
        <v>206.66666666666669</v>
      </c>
      <c r="AU633" s="73">
        <f t="shared" si="513"/>
        <v>1504.7089410318376</v>
      </c>
      <c r="AV633" s="73">
        <f t="shared" si="514"/>
        <v>3602.7555719578318</v>
      </c>
      <c r="AW633" s="73">
        <f t="shared" si="515"/>
        <v>203.02783590499234</v>
      </c>
      <c r="AX633" s="73">
        <f t="shared" si="516"/>
        <v>0.57783828215111865</v>
      </c>
      <c r="AY633" s="73">
        <f t="shared" si="517"/>
        <v>51.173772843127466</v>
      </c>
      <c r="AZ633" s="73">
        <f t="shared" si="518"/>
        <v>97.725540147195346</v>
      </c>
      <c r="BA633" s="73">
        <f t="shared" si="519"/>
        <v>2829.0909090909095</v>
      </c>
      <c r="BC633" s="34">
        <f t="shared" si="520"/>
        <v>7.7086397298297885E-5</v>
      </c>
      <c r="BD633" s="34">
        <f t="shared" si="521"/>
        <v>1.9441194864075917E-4</v>
      </c>
      <c r="BE633" s="34">
        <f t="shared" si="522"/>
        <v>1.4076791188517913E-4</v>
      </c>
      <c r="BF633" s="34">
        <f t="shared" si="523"/>
        <v>1.3099093997392459E-4</v>
      </c>
      <c r="BG633" s="34">
        <f t="shared" si="524"/>
        <v>2.1105833163451077E-3</v>
      </c>
      <c r="BH633" s="34">
        <f t="shared" si="525"/>
        <v>1.8661853905709223E-4</v>
      </c>
      <c r="BI633" s="34">
        <f t="shared" si="526"/>
        <v>4.4522815583631845E-4</v>
      </c>
      <c r="BJ633" s="34">
        <f t="shared" si="527"/>
        <v>2.4048569068432958E-4</v>
      </c>
      <c r="BL633" s="49">
        <f t="shared" si="528"/>
        <v>1</v>
      </c>
      <c r="BM633" s="49">
        <f t="shared" si="529"/>
        <v>0.72407026867106161</v>
      </c>
      <c r="BN633" s="49">
        <f t="shared" si="530"/>
        <v>10.856242793209759</v>
      </c>
      <c r="BO633" s="49">
        <f t="shared" si="531"/>
        <v>0.95991290844953225</v>
      </c>
      <c r="BP633" s="49">
        <f t="shared" si="532"/>
        <v>1.2369902794848633</v>
      </c>
      <c r="BU633" s="38">
        <f t="shared" si="533"/>
        <v>4.2515877853475138E-2</v>
      </c>
      <c r="BV633" s="38">
        <f t="shared" si="534"/>
        <v>3.0784483100151781E-2</v>
      </c>
      <c r="BW633" s="38">
        <f t="shared" si="534"/>
        <v>0.46156269254377585</v>
      </c>
      <c r="BX633" s="38">
        <f t="shared" si="534"/>
        <v>4.0811539965614374E-2</v>
      </c>
      <c r="BY633" s="38">
        <f t="shared" si="534"/>
        <v>5.2591727628514523E-2</v>
      </c>
    </row>
    <row r="634" spans="1:77" x14ac:dyDescent="0.25">
      <c r="A634" s="23" t="s">
        <v>1529</v>
      </c>
      <c r="B634" s="24" t="s">
        <v>1530</v>
      </c>
      <c r="C634" s="24" t="s">
        <v>89</v>
      </c>
      <c r="D634" s="24" t="s">
        <v>66</v>
      </c>
      <c r="E634" s="25">
        <v>0.21199999999999999</v>
      </c>
      <c r="F634" s="26">
        <f t="shared" si="483"/>
        <v>3.2695621724525723</v>
      </c>
      <c r="G634" s="27">
        <v>8.3176377110267108</v>
      </c>
      <c r="H634" s="28">
        <f t="shared" si="484"/>
        <v>0.92</v>
      </c>
      <c r="I634" s="27">
        <v>8.4637999999999998E-4</v>
      </c>
      <c r="J634" s="27">
        <f t="shared" si="485"/>
        <v>3.4144484363542306E-7</v>
      </c>
      <c r="K634" s="20">
        <f t="shared" si="482"/>
        <v>0.99961330106765967</v>
      </c>
      <c r="S634" s="31">
        <f t="shared" si="486"/>
        <v>1.3966318754364999</v>
      </c>
      <c r="T634" s="31">
        <f t="shared" si="487"/>
        <v>1.3644530139944548</v>
      </c>
      <c r="U634" s="31">
        <f t="shared" si="488"/>
        <v>1.2415632140003716</v>
      </c>
      <c r="V634" s="31">
        <f t="shared" si="489"/>
        <v>1.2138113044353356</v>
      </c>
      <c r="W634" s="31">
        <f t="shared" si="490"/>
        <v>1.2042337730608392</v>
      </c>
      <c r="X634" s="32">
        <f t="shared" si="491"/>
        <v>3930.7682282718965</v>
      </c>
      <c r="Y634" s="31">
        <f t="shared" si="492"/>
        <v>8.9100842555210775</v>
      </c>
      <c r="Z634" s="31">
        <f t="shared" si="493"/>
        <v>1.3807443882845383</v>
      </c>
      <c r="AA634" s="31">
        <f t="shared" si="494"/>
        <v>2.454938791505799</v>
      </c>
      <c r="AB634" s="31">
        <f t="shared" si="495"/>
        <v>1.4673426747677518</v>
      </c>
      <c r="AD634" s="73">
        <f t="shared" si="496"/>
        <v>2712.2394001039879</v>
      </c>
      <c r="AE634" s="73">
        <f t="shared" si="497"/>
        <v>20.678489313629743</v>
      </c>
      <c r="AF634" s="73">
        <f t="shared" si="498"/>
        <v>0.36644720988687118</v>
      </c>
      <c r="AG634" s="73">
        <f t="shared" si="499"/>
        <v>1147.878787878788</v>
      </c>
      <c r="AH634" s="73">
        <f t="shared" si="500"/>
        <v>5307.8247854708325</v>
      </c>
      <c r="AI634" s="73">
        <f t="shared" si="501"/>
        <v>12.357769239081186</v>
      </c>
      <c r="AJ634" s="73">
        <f t="shared" si="502"/>
        <v>399.39393939393943</v>
      </c>
      <c r="AK634" s="73">
        <f t="shared" si="503"/>
        <v>286.48922469854216</v>
      </c>
      <c r="AL634" s="73">
        <f t="shared" si="504"/>
        <v>7.9500998749393557E-3</v>
      </c>
      <c r="AM634" s="73">
        <f t="shared" si="505"/>
        <v>83.63636363636364</v>
      </c>
      <c r="AN634" s="73">
        <f t="shared" si="506"/>
        <v>1.7756168256865517</v>
      </c>
      <c r="AO634" s="73">
        <f t="shared" si="507"/>
        <v>64.242424242424249</v>
      </c>
      <c r="AP634" s="73">
        <f t="shared" si="508"/>
        <v>89.724528831895057</v>
      </c>
      <c r="AQ634" s="73">
        <f t="shared" si="509"/>
        <v>927.27272727272737</v>
      </c>
      <c r="AR634" s="73">
        <f t="shared" si="510"/>
        <v>231.50611139462734</v>
      </c>
      <c r="AS634" s="73">
        <f t="shared" si="511"/>
        <v>0.85188008329264164</v>
      </c>
      <c r="AT634" s="73">
        <f t="shared" si="512"/>
        <v>206.66666666666669</v>
      </c>
      <c r="AU634" s="73">
        <f t="shared" si="513"/>
        <v>2712.2394001039879</v>
      </c>
      <c r="AV634" s="73">
        <f t="shared" si="514"/>
        <v>5307.8247854708325</v>
      </c>
      <c r="AW634" s="73">
        <f t="shared" si="515"/>
        <v>286.48922469854216</v>
      </c>
      <c r="AX634" s="73">
        <f t="shared" si="516"/>
        <v>1.7756168256865517</v>
      </c>
      <c r="AY634" s="73">
        <f t="shared" si="517"/>
        <v>89.724528831895057</v>
      </c>
      <c r="AZ634" s="73">
        <f t="shared" si="518"/>
        <v>231.50611139462734</v>
      </c>
      <c r="BA634" s="73">
        <f t="shared" si="519"/>
        <v>2829.0909090909095</v>
      </c>
      <c r="BC634" s="34">
        <f t="shared" si="520"/>
        <v>5.9968674680726225E-2</v>
      </c>
      <c r="BD634" s="34">
        <f t="shared" si="521"/>
        <v>8.387730634190399E-2</v>
      </c>
      <c r="BE634" s="34">
        <f t="shared" si="522"/>
        <v>7.428195594456137E-2</v>
      </c>
      <c r="BF634" s="34">
        <f t="shared" si="523"/>
        <v>7.2214299423398187E-2</v>
      </c>
      <c r="BG634" s="34">
        <f t="shared" si="524"/>
        <v>0.53432594409720435</v>
      </c>
      <c r="BH634" s="34">
        <f t="shared" si="525"/>
        <v>8.280141103827382E-2</v>
      </c>
      <c r="BI634" s="34">
        <f t="shared" si="526"/>
        <v>0.1466796840517452</v>
      </c>
      <c r="BJ634" s="34">
        <f t="shared" si="527"/>
        <v>9.9962801173871241E-2</v>
      </c>
      <c r="BL634" s="49">
        <f t="shared" si="528"/>
        <v>1</v>
      </c>
      <c r="BM634" s="49">
        <f t="shared" si="529"/>
        <v>0.88560254476664202</v>
      </c>
      <c r="BN634" s="49">
        <f t="shared" si="530"/>
        <v>6.3703278920184179</v>
      </c>
      <c r="BO634" s="49">
        <f t="shared" si="531"/>
        <v>0.98717298694304079</v>
      </c>
      <c r="BP634" s="49">
        <f t="shared" si="532"/>
        <v>1.1917740987818435</v>
      </c>
      <c r="BU634" s="38">
        <f t="shared" si="533"/>
        <v>4.7121475391303368E-2</v>
      </c>
      <c r="BV634" s="38">
        <f t="shared" si="534"/>
        <v>4.1730898519696961E-2</v>
      </c>
      <c r="BW634" s="38">
        <f t="shared" si="534"/>
        <v>0.30017924899827936</v>
      </c>
      <c r="BX634" s="38">
        <f t="shared" si="534"/>
        <v>4.651704761119594E-2</v>
      </c>
      <c r="BY634" s="38">
        <f t="shared" si="534"/>
        <v>5.6158153867741388E-2</v>
      </c>
    </row>
    <row r="635" spans="1:77" x14ac:dyDescent="0.25">
      <c r="A635" s="23" t="s">
        <v>1531</v>
      </c>
      <c r="B635" s="24" t="s">
        <v>1532</v>
      </c>
      <c r="C635" s="24" t="s">
        <v>215</v>
      </c>
      <c r="D635" s="24" t="s">
        <v>179</v>
      </c>
      <c r="E635" s="25">
        <v>2.36</v>
      </c>
      <c r="F635" s="26">
        <f t="shared" si="483"/>
        <v>0.29370643244065481</v>
      </c>
      <c r="G635" s="27">
        <v>3162277.6601683851</v>
      </c>
      <c r="H635" s="28">
        <f t="shared" si="484"/>
        <v>6.5000000000000009</v>
      </c>
      <c r="I635" s="27">
        <v>166.65</v>
      </c>
      <c r="J635" s="27">
        <f t="shared" si="485"/>
        <v>6.7229593317237241E-2</v>
      </c>
      <c r="K635" s="20">
        <f t="shared" si="482"/>
        <v>0.96605459940491467</v>
      </c>
      <c r="S635" s="31">
        <f t="shared" si="486"/>
        <v>5.3613958687035712</v>
      </c>
      <c r="T635" s="31">
        <f t="shared" si="487"/>
        <v>10.289951726540563</v>
      </c>
      <c r="U635" s="31">
        <f t="shared" si="488"/>
        <v>3.3201389292571348</v>
      </c>
      <c r="V635" s="31">
        <f t="shared" si="489"/>
        <v>144521.12404257024</v>
      </c>
      <c r="W635" s="31">
        <f t="shared" si="490"/>
        <v>2.9554131040487253</v>
      </c>
      <c r="X635" s="32">
        <f t="shared" si="491"/>
        <v>2181.4116874676133</v>
      </c>
      <c r="Y635" s="31">
        <f t="shared" si="492"/>
        <v>74.244472240255931</v>
      </c>
      <c r="Z635" s="31">
        <f t="shared" si="493"/>
        <v>5.0602421830822166</v>
      </c>
      <c r="AA635" s="31">
        <f t="shared" si="494"/>
        <v>14.343120457967817</v>
      </c>
      <c r="AB635" s="31">
        <f t="shared" si="495"/>
        <v>2.0887923824508334</v>
      </c>
      <c r="AD635" s="73">
        <f t="shared" si="496"/>
        <v>706.53242043027296</v>
      </c>
      <c r="AE635" s="73">
        <f t="shared" si="497"/>
        <v>1.8575592095294517</v>
      </c>
      <c r="AF635" s="73">
        <f t="shared" si="498"/>
        <v>4.859109287270659E-2</v>
      </c>
      <c r="AG635" s="73">
        <f t="shared" si="499"/>
        <v>1147.878787878788</v>
      </c>
      <c r="AH635" s="73">
        <f t="shared" si="500"/>
        <v>1984.8567004015345</v>
      </c>
      <c r="AI635" s="73">
        <f t="shared" si="501"/>
        <v>1.0379105545554426E-4</v>
      </c>
      <c r="AJ635" s="73">
        <f t="shared" si="502"/>
        <v>399.39393939393943</v>
      </c>
      <c r="AK635" s="73">
        <f t="shared" si="503"/>
        <v>116.73494968516322</v>
      </c>
      <c r="AL635" s="73">
        <f t="shared" si="504"/>
        <v>1.4325585665252358E-2</v>
      </c>
      <c r="AM635" s="73">
        <f t="shared" si="505"/>
        <v>83.63636363636364</v>
      </c>
      <c r="AN635" s="73">
        <f t="shared" si="506"/>
        <v>0.2130918982249812</v>
      </c>
      <c r="AO635" s="73">
        <f t="shared" si="507"/>
        <v>64.242424242424249</v>
      </c>
      <c r="AP635" s="73">
        <f t="shared" si="508"/>
        <v>24.482353846679615</v>
      </c>
      <c r="AQ635" s="73">
        <f t="shared" si="509"/>
        <v>927.27272727272737</v>
      </c>
      <c r="AR635" s="73">
        <f t="shared" si="510"/>
        <v>39.62410655329996</v>
      </c>
      <c r="AS635" s="73">
        <f t="shared" si="511"/>
        <v>0.59843190280756542</v>
      </c>
      <c r="AT635" s="73">
        <f t="shared" si="512"/>
        <v>206.66666666666669</v>
      </c>
      <c r="AU635" s="73">
        <f t="shared" si="513"/>
        <v>706.53242043027296</v>
      </c>
      <c r="AV635" s="73">
        <f t="shared" si="514"/>
        <v>1984.8567004015345</v>
      </c>
      <c r="AW635" s="73">
        <f t="shared" si="515"/>
        <v>116.73494968516322</v>
      </c>
      <c r="AX635" s="73">
        <f t="shared" si="516"/>
        <v>0.2130918982249812</v>
      </c>
      <c r="AY635" s="73">
        <f t="shared" si="517"/>
        <v>24.482353846679615</v>
      </c>
      <c r="AZ635" s="73">
        <f t="shared" si="518"/>
        <v>39.62410655329996</v>
      </c>
      <c r="BA635" s="73">
        <f t="shared" si="519"/>
        <v>2829.0909090909095</v>
      </c>
      <c r="BC635" s="34">
        <f t="shared" si="520"/>
        <v>9.931126306617645E-2</v>
      </c>
      <c r="BD635" s="34">
        <f t="shared" si="521"/>
        <v>0.53387801678029412</v>
      </c>
      <c r="BE635" s="34">
        <f t="shared" si="522"/>
        <v>0.32972717337779328</v>
      </c>
      <c r="BF635" s="34">
        <f t="shared" si="523"/>
        <v>0.29346979395247547</v>
      </c>
      <c r="BG635" s="34">
        <f t="shared" si="524"/>
        <v>7.3733123138614927</v>
      </c>
      <c r="BH635" s="34">
        <f t="shared" si="525"/>
        <v>0.50253904262264104</v>
      </c>
      <c r="BI635" s="34">
        <f t="shared" si="526"/>
        <v>1.403240654180375</v>
      </c>
      <c r="BJ635" s="34">
        <f t="shared" si="527"/>
        <v>0.67179517982247572</v>
      </c>
      <c r="BL635" s="49">
        <f t="shared" si="528"/>
        <v>1</v>
      </c>
      <c r="BM635" s="49">
        <f t="shared" si="529"/>
        <v>0.61760769878915112</v>
      </c>
      <c r="BN635" s="49">
        <f t="shared" si="530"/>
        <v>13.810855817455055</v>
      </c>
      <c r="BO635" s="49">
        <f t="shared" si="531"/>
        <v>0.94129937331630209</v>
      </c>
      <c r="BP635" s="49">
        <f t="shared" si="532"/>
        <v>1.2583308521934111</v>
      </c>
      <c r="BU635" s="38">
        <f t="shared" si="533"/>
        <v>4.0116213111111992E-2</v>
      </c>
      <c r="BV635" s="38">
        <f t="shared" si="534"/>
        <v>2.4776082063689052E-2</v>
      </c>
      <c r="BW635" s="38">
        <f t="shared" si="534"/>
        <v>0.55403923521986775</v>
      </c>
      <c r="BX635" s="38">
        <f t="shared" si="534"/>
        <v>3.7761366261312941E-2</v>
      </c>
      <c r="BY635" s="38">
        <f t="shared" si="534"/>
        <v>5.0479468630878044E-2</v>
      </c>
    </row>
    <row r="636" spans="1:77" x14ac:dyDescent="0.25">
      <c r="A636" s="23" t="s">
        <v>1533</v>
      </c>
      <c r="B636" s="24" t="s">
        <v>1534</v>
      </c>
      <c r="C636" s="24" t="s">
        <v>1535</v>
      </c>
      <c r="D636" s="24" t="s">
        <v>66</v>
      </c>
      <c r="E636" s="25">
        <v>0.32800000000000001</v>
      </c>
      <c r="F636" s="26">
        <f t="shared" si="483"/>
        <v>2.1132535992681256</v>
      </c>
      <c r="G636" s="27">
        <v>0.12589254117941667</v>
      </c>
      <c r="H636" s="28">
        <f t="shared" si="484"/>
        <v>-0.90000000000000013</v>
      </c>
      <c r="I636" s="27">
        <v>1.7750722040290754E-20</v>
      </c>
      <c r="J636" s="27">
        <f t="shared" si="485"/>
        <v>7.1609590390403066E-24</v>
      </c>
      <c r="K636" s="20">
        <f t="shared" si="482"/>
        <v>0.97737202911611232</v>
      </c>
      <c r="S636" s="31">
        <f t="shared" si="486"/>
        <v>0.8797292598350922</v>
      </c>
      <c r="T636" s="31">
        <f t="shared" si="487"/>
        <v>0.80775548187076607</v>
      </c>
      <c r="U636" s="31">
        <f t="shared" si="488"/>
        <v>0.97057073480958966</v>
      </c>
      <c r="V636" s="31">
        <f t="shared" si="489"/>
        <v>0.83943766691452948</v>
      </c>
      <c r="W636" s="31">
        <f t="shared" si="490"/>
        <v>0.97592530927536647</v>
      </c>
      <c r="X636" s="32">
        <f t="shared" si="491"/>
        <v>1.3437284225945834E+20</v>
      </c>
      <c r="Y636" s="31">
        <f t="shared" si="492"/>
        <v>0.39217093322065333</v>
      </c>
      <c r="Z636" s="31">
        <f t="shared" si="493"/>
        <v>0.90103310220032407</v>
      </c>
      <c r="AA636" s="31">
        <f t="shared" si="494"/>
        <v>0.90502757142451329</v>
      </c>
      <c r="AB636" s="31">
        <f t="shared" si="495"/>
        <v>0.90872361288838577</v>
      </c>
      <c r="AD636" s="73">
        <f t="shared" si="496"/>
        <v>4305.8701954622629</v>
      </c>
      <c r="AE636" s="73">
        <f t="shared" si="497"/>
        <v>13.36536504417532</v>
      </c>
      <c r="AF636" s="73">
        <f t="shared" si="498"/>
        <v>0.61899920362285543</v>
      </c>
      <c r="AG636" s="73">
        <f t="shared" si="499"/>
        <v>1147.878787878788</v>
      </c>
      <c r="AH636" s="73">
        <f t="shared" si="500"/>
        <v>6789.8193955877423</v>
      </c>
      <c r="AI636" s="73">
        <f t="shared" si="501"/>
        <v>17.869105225090262</v>
      </c>
      <c r="AJ636" s="73">
        <f t="shared" si="502"/>
        <v>399.39393939393943</v>
      </c>
      <c r="AK636" s="73">
        <f t="shared" si="503"/>
        <v>353.51065980260893</v>
      </c>
      <c r="AL636" s="73">
        <f t="shared" si="504"/>
        <v>2.3256187392136781E-19</v>
      </c>
      <c r="AM636" s="73">
        <f t="shared" si="505"/>
        <v>83.63636363636364</v>
      </c>
      <c r="AN636" s="73">
        <f t="shared" si="506"/>
        <v>40.341836128600839</v>
      </c>
      <c r="AO636" s="73">
        <f t="shared" si="507"/>
        <v>64.242424242424249</v>
      </c>
      <c r="AP636" s="73">
        <f t="shared" si="508"/>
        <v>137.49399369854672</v>
      </c>
      <c r="AQ636" s="73">
        <f t="shared" si="509"/>
        <v>927.27272727272737</v>
      </c>
      <c r="AR636" s="73">
        <f t="shared" si="510"/>
        <v>627.97350188876214</v>
      </c>
      <c r="AS636" s="73">
        <f t="shared" si="511"/>
        <v>1.3755557600477271</v>
      </c>
      <c r="AT636" s="73">
        <f t="shared" si="512"/>
        <v>206.66666666666669</v>
      </c>
      <c r="AU636" s="73">
        <f t="shared" si="513"/>
        <v>4305.8701954622629</v>
      </c>
      <c r="AV636" s="73">
        <f t="shared" si="514"/>
        <v>6789.8193955877423</v>
      </c>
      <c r="AW636" s="73">
        <f t="shared" si="515"/>
        <v>353.51065980260893</v>
      </c>
      <c r="AX636" s="73">
        <f t="shared" si="516"/>
        <v>40.341836128600839</v>
      </c>
      <c r="AY636" s="73">
        <f t="shared" si="517"/>
        <v>137.49399369854672</v>
      </c>
      <c r="AZ636" s="73">
        <f t="shared" si="518"/>
        <v>627.97350188876214</v>
      </c>
      <c r="BA636" s="73">
        <f t="shared" si="519"/>
        <v>2829.0909090909095</v>
      </c>
      <c r="BC636" s="34">
        <f t="shared" si="520"/>
        <v>0.11885552874324279</v>
      </c>
      <c r="BD636" s="34">
        <f t="shared" si="521"/>
        <v>0.10469732670141176</v>
      </c>
      <c r="BE636" s="34">
        <f t="shared" si="522"/>
        <v>0.115054902163113</v>
      </c>
      <c r="BF636" s="34">
        <f t="shared" si="523"/>
        <v>0.11599411864783642</v>
      </c>
      <c r="BG636" s="34">
        <f t="shared" si="524"/>
        <v>4.661168362567171E-2</v>
      </c>
      <c r="BH636" s="34">
        <f t="shared" si="525"/>
        <v>0.10709276577718384</v>
      </c>
      <c r="BI636" s="34">
        <f t="shared" si="526"/>
        <v>0.10733242230965105</v>
      </c>
      <c r="BJ636" s="34">
        <f t="shared" si="527"/>
        <v>0.11811338539833253</v>
      </c>
      <c r="BL636" s="49">
        <f t="shared" si="528"/>
        <v>1</v>
      </c>
      <c r="BM636" s="49">
        <f t="shared" si="529"/>
        <v>1.0989287481163699</v>
      </c>
      <c r="BN636" s="49">
        <f t="shared" si="530"/>
        <v>0.44520414316407936</v>
      </c>
      <c r="BO636" s="49">
        <f t="shared" si="531"/>
        <v>1.0228796584520603</v>
      </c>
      <c r="BP636" s="49">
        <f t="shared" si="532"/>
        <v>1.1281413682622699</v>
      </c>
      <c r="BU636" s="38">
        <f t="shared" si="533"/>
        <v>5.5139897871559929E-2</v>
      </c>
      <c r="BV636" s="38">
        <f t="shared" si="534"/>
        <v>6.059481893925784E-2</v>
      </c>
      <c r="BW636" s="38">
        <f t="shared" si="534"/>
        <v>2.4548510986062682E-2</v>
      </c>
      <c r="BX636" s="38">
        <f t="shared" si="534"/>
        <v>5.6401479901942705E-2</v>
      </c>
      <c r="BY636" s="38">
        <f t="shared" si="534"/>
        <v>6.2205599830663441E-2</v>
      </c>
    </row>
    <row r="637" spans="1:77" x14ac:dyDescent="0.25">
      <c r="A637" s="23" t="s">
        <v>1536</v>
      </c>
      <c r="B637" s="24" t="s">
        <v>1537</v>
      </c>
      <c r="C637" s="24" t="s">
        <v>77</v>
      </c>
      <c r="D637" s="24" t="s">
        <v>66</v>
      </c>
      <c r="E637" s="25">
        <v>0.47199999999999998</v>
      </c>
      <c r="F637" s="26">
        <f t="shared" si="483"/>
        <v>1.4685321622032741</v>
      </c>
      <c r="G637" s="27">
        <v>3630.7805477010188</v>
      </c>
      <c r="H637" s="28">
        <f t="shared" si="484"/>
        <v>3.5600000000000005</v>
      </c>
      <c r="I637" s="27">
        <v>1.9414401510297911E-3</v>
      </c>
      <c r="J637" s="27">
        <f t="shared" si="485"/>
        <v>7.8321171199213022E-7</v>
      </c>
      <c r="K637" s="20">
        <f t="shared" si="482"/>
        <v>0.99992200568895495</v>
      </c>
      <c r="S637" s="31">
        <f t="shared" si="486"/>
        <v>5.2852408256124006</v>
      </c>
      <c r="T637" s="31">
        <f t="shared" si="487"/>
        <v>9.9592775809638798</v>
      </c>
      <c r="U637" s="31">
        <f t="shared" si="488"/>
        <v>3.280213722250501</v>
      </c>
      <c r="V637" s="31">
        <f t="shared" si="489"/>
        <v>166.765178965258</v>
      </c>
      <c r="W637" s="31">
        <f t="shared" si="490"/>
        <v>2.9217765149255843</v>
      </c>
      <c r="X637" s="32">
        <f t="shared" si="491"/>
        <v>216210.06375911893</v>
      </c>
      <c r="Y637" s="31">
        <f t="shared" si="492"/>
        <v>72.989531683702708</v>
      </c>
      <c r="Z637" s="31">
        <f t="shared" si="493"/>
        <v>4.9895665227925914</v>
      </c>
      <c r="AA637" s="31">
        <f t="shared" si="494"/>
        <v>14.114772695371474</v>
      </c>
      <c r="AB637" s="31">
        <f t="shared" si="495"/>
        <v>2.0858411475530825</v>
      </c>
      <c r="AD637" s="73">
        <f t="shared" si="496"/>
        <v>716.71284715036325</v>
      </c>
      <c r="AE637" s="73">
        <f t="shared" si="497"/>
        <v>9.2877960476472587</v>
      </c>
      <c r="AF637" s="73">
        <f t="shared" si="498"/>
        <v>5.0204444643223704E-2</v>
      </c>
      <c r="AG637" s="73">
        <f t="shared" si="499"/>
        <v>1147.878787878788</v>
      </c>
      <c r="AH637" s="73">
        <f t="shared" si="500"/>
        <v>2009.0154355792122</v>
      </c>
      <c r="AI637" s="73">
        <f t="shared" si="501"/>
        <v>8.9946834783326865E-2</v>
      </c>
      <c r="AJ637" s="73">
        <f t="shared" si="502"/>
        <v>399.39393939393943</v>
      </c>
      <c r="AK637" s="73">
        <f t="shared" si="503"/>
        <v>118.07884629012665</v>
      </c>
      <c r="AL637" s="73">
        <f t="shared" si="504"/>
        <v>1.4453536277023548E-4</v>
      </c>
      <c r="AM637" s="73">
        <f t="shared" si="505"/>
        <v>83.63636363636364</v>
      </c>
      <c r="AN637" s="73">
        <f t="shared" si="506"/>
        <v>0.21675567930682571</v>
      </c>
      <c r="AO637" s="73">
        <f t="shared" si="507"/>
        <v>64.242424242424249</v>
      </c>
      <c r="AP637" s="73">
        <f t="shared" si="508"/>
        <v>24.829138785943215</v>
      </c>
      <c r="AQ637" s="73">
        <f t="shared" si="509"/>
        <v>927.27272727272737</v>
      </c>
      <c r="AR637" s="73">
        <f t="shared" si="510"/>
        <v>40.265142457427004</v>
      </c>
      <c r="AS637" s="73">
        <f t="shared" si="511"/>
        <v>0.5992786178690479</v>
      </c>
      <c r="AT637" s="73">
        <f t="shared" si="512"/>
        <v>206.66666666666669</v>
      </c>
      <c r="AU637" s="73">
        <f t="shared" si="513"/>
        <v>716.71284715036325</v>
      </c>
      <c r="AV637" s="73">
        <f t="shared" si="514"/>
        <v>2009.0154355792122</v>
      </c>
      <c r="AW637" s="73">
        <f t="shared" si="515"/>
        <v>118.07884629012665</v>
      </c>
      <c r="AX637" s="73">
        <f t="shared" si="516"/>
        <v>0.21675567930682571</v>
      </c>
      <c r="AY637" s="73">
        <f t="shared" si="517"/>
        <v>24.829138785943215</v>
      </c>
      <c r="AZ637" s="73">
        <f t="shared" si="518"/>
        <v>40.265142457427004</v>
      </c>
      <c r="BA637" s="73">
        <f t="shared" si="519"/>
        <v>2829.0909090909095</v>
      </c>
      <c r="BC637" s="34">
        <f t="shared" si="520"/>
        <v>3.5264356652720236E-2</v>
      </c>
      <c r="BD637" s="34">
        <f t="shared" si="521"/>
        <v>0.18687564328721831</v>
      </c>
      <c r="BE637" s="34">
        <f t="shared" si="522"/>
        <v>0.11566944789237527</v>
      </c>
      <c r="BF637" s="34">
        <f t="shared" si="523"/>
        <v>0.10303444296173805</v>
      </c>
      <c r="BG637" s="34">
        <f t="shared" si="524"/>
        <v>2.5739288772091169</v>
      </c>
      <c r="BH637" s="34">
        <f t="shared" si="525"/>
        <v>0.1759538534022311</v>
      </c>
      <c r="BI637" s="34">
        <f t="shared" si="526"/>
        <v>0.4904488754989858</v>
      </c>
      <c r="BJ637" s="34">
        <f t="shared" si="527"/>
        <v>0.23513241939556875</v>
      </c>
      <c r="BL637" s="49">
        <f t="shared" si="528"/>
        <v>1</v>
      </c>
      <c r="BM637" s="49">
        <f t="shared" si="529"/>
        <v>0.61896481455636909</v>
      </c>
      <c r="BN637" s="49">
        <f t="shared" si="530"/>
        <v>13.773485040279539</v>
      </c>
      <c r="BO637" s="49">
        <f t="shared" si="531"/>
        <v>0.94155584059608577</v>
      </c>
      <c r="BP637" s="49">
        <f t="shared" si="532"/>
        <v>1.2582293511315557</v>
      </c>
      <c r="BU637" s="38">
        <f t="shared" si="533"/>
        <v>4.0141387713616049E-2</v>
      </c>
      <c r="BV637" s="38">
        <f t="shared" si="534"/>
        <v>2.484610660219367E-2</v>
      </c>
      <c r="BW637" s="38">
        <f t="shared" si="534"/>
        <v>0.55288680316955152</v>
      </c>
      <c r="BX637" s="38">
        <f t="shared" si="534"/>
        <v>3.7795358051387146E-2</v>
      </c>
      <c r="BY637" s="38">
        <f t="shared" si="534"/>
        <v>5.0507072216423324E-2</v>
      </c>
    </row>
    <row r="638" spans="1:77" x14ac:dyDescent="0.25">
      <c r="A638" s="23" t="s">
        <v>1538</v>
      </c>
      <c r="B638" s="24" t="s">
        <v>1539</v>
      </c>
      <c r="C638" s="24" t="s">
        <v>1540</v>
      </c>
      <c r="D638" s="24" t="s">
        <v>66</v>
      </c>
      <c r="E638" s="25">
        <v>5.78</v>
      </c>
      <c r="F638" s="26">
        <f t="shared" si="483"/>
        <v>0.11992165753632271</v>
      </c>
      <c r="G638" s="27">
        <v>16595.869074375616</v>
      </c>
      <c r="H638" s="28">
        <f t="shared" si="484"/>
        <v>4.2200000000000006</v>
      </c>
      <c r="I638" s="27">
        <v>9911.9536207104175</v>
      </c>
      <c r="J638" s="27">
        <f t="shared" si="485"/>
        <v>3.9986595313512061</v>
      </c>
      <c r="K638" s="20">
        <f t="shared" si="482"/>
        <v>0.99977876221542328</v>
      </c>
      <c r="S638" s="31">
        <f t="shared" si="486"/>
        <v>5.3445803121817717</v>
      </c>
      <c r="T638" s="31">
        <f t="shared" si="487"/>
        <v>10.215886862815061</v>
      </c>
      <c r="U638" s="31">
        <f t="shared" si="488"/>
        <v>3.3113231693571525</v>
      </c>
      <c r="V638" s="31">
        <f t="shared" si="489"/>
        <v>759.28694958583014</v>
      </c>
      <c r="W638" s="31">
        <f t="shared" si="490"/>
        <v>2.9479859141655345</v>
      </c>
      <c r="X638" s="32">
        <f t="shared" si="491"/>
        <v>0.1927170750347873</v>
      </c>
      <c r="Y638" s="31">
        <f t="shared" si="492"/>
        <v>73.967372746858544</v>
      </c>
      <c r="Z638" s="31">
        <f t="shared" si="493"/>
        <v>5.0446365119135601</v>
      </c>
      <c r="AA638" s="31">
        <f t="shared" si="494"/>
        <v>14.292699703770772</v>
      </c>
      <c r="AB638" s="31">
        <f t="shared" si="495"/>
        <v>2.088148130047605</v>
      </c>
      <c r="AD638" s="73">
        <f t="shared" si="496"/>
        <v>708.7553706258476</v>
      </c>
      <c r="AE638" s="73">
        <f t="shared" si="497"/>
        <v>0.75844978105354766</v>
      </c>
      <c r="AF638" s="73">
        <f t="shared" si="498"/>
        <v>4.8943376792861371E-2</v>
      </c>
      <c r="AG638" s="73">
        <f t="shared" si="499"/>
        <v>1147.878787878788</v>
      </c>
      <c r="AH638" s="73">
        <f t="shared" si="500"/>
        <v>1990.140998916562</v>
      </c>
      <c r="AI638" s="73">
        <f t="shared" si="501"/>
        <v>1.9755377078694795E-2</v>
      </c>
      <c r="AJ638" s="73">
        <f t="shared" si="502"/>
        <v>399.39393939393943</v>
      </c>
      <c r="AK638" s="73">
        <f t="shared" si="503"/>
        <v>117.02905307051194</v>
      </c>
      <c r="AL638" s="73">
        <f t="shared" si="504"/>
        <v>162.15480644026519</v>
      </c>
      <c r="AM638" s="73">
        <f t="shared" si="505"/>
        <v>83.63636363636364</v>
      </c>
      <c r="AN638" s="73">
        <f t="shared" si="506"/>
        <v>0.21389019151095892</v>
      </c>
      <c r="AO638" s="73">
        <f t="shared" si="507"/>
        <v>64.242424242424249</v>
      </c>
      <c r="AP638" s="73">
        <f t="shared" si="508"/>
        <v>24.558090435958881</v>
      </c>
      <c r="AQ638" s="73">
        <f t="shared" si="509"/>
        <v>927.27272727272737</v>
      </c>
      <c r="AR638" s="73">
        <f t="shared" si="510"/>
        <v>39.763889615857025</v>
      </c>
      <c r="AS638" s="73">
        <f t="shared" si="511"/>
        <v>0.59861653587358421</v>
      </c>
      <c r="AT638" s="73">
        <f t="shared" si="512"/>
        <v>206.66666666666669</v>
      </c>
      <c r="AU638" s="73">
        <f t="shared" si="513"/>
        <v>708.7553706258476</v>
      </c>
      <c r="AV638" s="73">
        <f t="shared" si="514"/>
        <v>1990.140998916562</v>
      </c>
      <c r="AW638" s="73">
        <f t="shared" si="515"/>
        <v>117.02905307051194</v>
      </c>
      <c r="AX638" s="73">
        <f t="shared" si="516"/>
        <v>0.21389019151095892</v>
      </c>
      <c r="AY638" s="73">
        <f t="shared" si="517"/>
        <v>24.558090435958881</v>
      </c>
      <c r="AZ638" s="73">
        <f t="shared" si="518"/>
        <v>39.763889615857025</v>
      </c>
      <c r="BA638" s="73">
        <f t="shared" si="519"/>
        <v>2829.0909090909095</v>
      </c>
      <c r="BC638" s="34">
        <f t="shared" si="520"/>
        <v>1.2001273007238532E-2</v>
      </c>
      <c r="BD638" s="34">
        <f t="shared" si="521"/>
        <v>6.7027696462621092E-2</v>
      </c>
      <c r="BE638" s="34">
        <f t="shared" si="522"/>
        <v>3.9739698889687147E-2</v>
      </c>
      <c r="BF638" s="34">
        <f t="shared" si="523"/>
        <v>1.4830510598831604E-2</v>
      </c>
      <c r="BG638" s="34">
        <f t="shared" si="524"/>
        <v>0.8877026339632248</v>
      </c>
      <c r="BH638" s="34">
        <f t="shared" si="525"/>
        <v>6.0542060001758144E-2</v>
      </c>
      <c r="BI638" s="34">
        <f t="shared" si="526"/>
        <v>0.16898662007772242</v>
      </c>
      <c r="BJ638" s="34">
        <f t="shared" si="527"/>
        <v>8.0926548095929335E-2</v>
      </c>
      <c r="BL638" s="49">
        <f t="shared" si="528"/>
        <v>1</v>
      </c>
      <c r="BM638" s="49">
        <f t="shared" si="529"/>
        <v>0.59288474745433828</v>
      </c>
      <c r="BN638" s="49">
        <f t="shared" si="530"/>
        <v>13.243818314094447</v>
      </c>
      <c r="BO638" s="49">
        <f t="shared" si="531"/>
        <v>0.90323945468602296</v>
      </c>
      <c r="BP638" s="49">
        <f t="shared" si="532"/>
        <v>1.2073598283518385</v>
      </c>
      <c r="BU638" s="38">
        <f t="shared" si="533"/>
        <v>4.1755880250450496E-2</v>
      </c>
      <c r="BV638" s="38">
        <f t="shared" si="534"/>
        <v>2.4756424517021935E-2</v>
      </c>
      <c r="BW638" s="38">
        <f t="shared" si="534"/>
        <v>0.55300729158205086</v>
      </c>
      <c r="BX638" s="38">
        <f t="shared" si="534"/>
        <v>3.7715558507351782E-2</v>
      </c>
      <c r="BY638" s="38">
        <f t="shared" si="534"/>
        <v>5.0414372411863834E-2</v>
      </c>
    </row>
    <row r="639" spans="1:77" x14ac:dyDescent="0.25">
      <c r="A639" s="23" t="s">
        <v>1541</v>
      </c>
      <c r="B639" s="24" t="s">
        <v>1542</v>
      </c>
      <c r="C639" s="24" t="s">
        <v>94</v>
      </c>
      <c r="D639" s="24" t="s">
        <v>66</v>
      </c>
      <c r="E639" s="25">
        <v>64.3</v>
      </c>
      <c r="F639" s="26">
        <f t="shared" si="483"/>
        <v>1.0779893943389508E-2</v>
      </c>
      <c r="G639" s="27">
        <v>602559.58607435878</v>
      </c>
      <c r="H639" s="28">
        <f t="shared" si="484"/>
        <v>5.7800000000000011</v>
      </c>
      <c r="I639" s="27">
        <v>0.60599999999999998</v>
      </c>
      <c r="J639" s="27">
        <f t="shared" si="485"/>
        <v>2.4447124842631723E-4</v>
      </c>
      <c r="K639" s="20">
        <f t="shared" si="482"/>
        <v>0.99331961420385528</v>
      </c>
      <c r="S639" s="31">
        <f t="shared" si="486"/>
        <v>5.3610176166427115</v>
      </c>
      <c r="T639" s="31">
        <f t="shared" si="487"/>
        <v>10.288279037085607</v>
      </c>
      <c r="U639" s="31">
        <f t="shared" si="488"/>
        <v>3.3199406260165678</v>
      </c>
      <c r="V639" s="31">
        <f t="shared" si="489"/>
        <v>27538.607306860227</v>
      </c>
      <c r="W639" s="31">
        <f t="shared" si="490"/>
        <v>2.9552460355442682</v>
      </c>
      <c r="X639" s="32">
        <f t="shared" si="491"/>
        <v>114309.50938287786</v>
      </c>
      <c r="Y639" s="31">
        <f t="shared" si="492"/>
        <v>74.238239115928167</v>
      </c>
      <c r="Z639" s="31">
        <f t="shared" si="493"/>
        <v>5.0598911463934817</v>
      </c>
      <c r="AA639" s="31">
        <f t="shared" si="494"/>
        <v>14.341986284730051</v>
      </c>
      <c r="AB639" s="31">
        <f t="shared" si="495"/>
        <v>2.0887779359708905</v>
      </c>
      <c r="AD639" s="73">
        <f t="shared" si="496"/>
        <v>706.58227054515828</v>
      </c>
      <c r="AE639" s="73">
        <f t="shared" si="497"/>
        <v>6.8177911889416895E-2</v>
      </c>
      <c r="AF639" s="73">
        <f t="shared" si="498"/>
        <v>4.8598992911999844E-2</v>
      </c>
      <c r="AG639" s="73">
        <f t="shared" si="499"/>
        <v>1147.878787878788</v>
      </c>
      <c r="AH639" s="73">
        <f t="shared" si="500"/>
        <v>1984.9752577976112</v>
      </c>
      <c r="AI639" s="73">
        <f t="shared" si="501"/>
        <v>5.4468985424195007E-4</v>
      </c>
      <c r="AJ639" s="73">
        <f t="shared" si="502"/>
        <v>399.39393939393943</v>
      </c>
      <c r="AK639" s="73">
        <f t="shared" si="503"/>
        <v>116.7415490454964</v>
      </c>
      <c r="AL639" s="73">
        <f t="shared" si="504"/>
        <v>2.7338058022214603E-4</v>
      </c>
      <c r="AM639" s="73">
        <f t="shared" si="505"/>
        <v>83.63636363636364</v>
      </c>
      <c r="AN639" s="73">
        <f t="shared" si="506"/>
        <v>0.21310978965547164</v>
      </c>
      <c r="AO639" s="73">
        <f t="shared" si="507"/>
        <v>64.242424242424249</v>
      </c>
      <c r="AP639" s="73">
        <f t="shared" si="508"/>
        <v>24.484052342591511</v>
      </c>
      <c r="AQ639" s="73">
        <f t="shared" si="509"/>
        <v>927.27272727272737</v>
      </c>
      <c r="AR639" s="73">
        <f t="shared" si="510"/>
        <v>39.627240052407473</v>
      </c>
      <c r="AS639" s="73">
        <f t="shared" si="511"/>
        <v>0.59843604170348741</v>
      </c>
      <c r="AT639" s="73">
        <f t="shared" si="512"/>
        <v>206.66666666666669</v>
      </c>
      <c r="AU639" s="73">
        <f t="shared" si="513"/>
        <v>706.58227054515828</v>
      </c>
      <c r="AV639" s="73">
        <f t="shared" si="514"/>
        <v>1984.9752577976112</v>
      </c>
      <c r="AW639" s="73">
        <f t="shared" si="515"/>
        <v>116.7415490454964</v>
      </c>
      <c r="AX639" s="73">
        <f t="shared" si="516"/>
        <v>0.21310978965547164</v>
      </c>
      <c r="AY639" s="73">
        <f t="shared" si="517"/>
        <v>24.484052342591511</v>
      </c>
      <c r="AZ639" s="73">
        <f t="shared" si="518"/>
        <v>39.627240052407473</v>
      </c>
      <c r="BA639" s="73">
        <f t="shared" si="519"/>
        <v>2829.0909090909095</v>
      </c>
      <c r="BC639" s="34">
        <f t="shared" si="520"/>
        <v>0.19359686054489436</v>
      </c>
      <c r="BD639" s="34">
        <f t="shared" si="521"/>
        <v>1.0406563891483989</v>
      </c>
      <c r="BE639" s="34">
        <f t="shared" si="522"/>
        <v>0.64272990602307856</v>
      </c>
      <c r="BF639" s="34">
        <f t="shared" si="523"/>
        <v>0.5721250148401783</v>
      </c>
      <c r="BG639" s="34">
        <f t="shared" si="524"/>
        <v>14.372290025224869</v>
      </c>
      <c r="BH639" s="34">
        <f t="shared" si="525"/>
        <v>0.97957904064068446</v>
      </c>
      <c r="BI639" s="34">
        <f t="shared" si="526"/>
        <v>2.7352566758338797</v>
      </c>
      <c r="BJ639" s="34">
        <f t="shared" si="527"/>
        <v>1.3095009425032527</v>
      </c>
      <c r="BL639" s="49">
        <f t="shared" si="528"/>
        <v>1</v>
      </c>
      <c r="BM639" s="49">
        <f t="shared" si="529"/>
        <v>0.61761971840584595</v>
      </c>
      <c r="BN639" s="49">
        <f t="shared" si="530"/>
        <v>13.81079304859326</v>
      </c>
      <c r="BO639" s="49">
        <f t="shared" si="531"/>
        <v>0.94130882283085204</v>
      </c>
      <c r="BP639" s="49">
        <f t="shared" si="532"/>
        <v>1.2583413277987536</v>
      </c>
      <c r="BU639" s="38">
        <f t="shared" si="533"/>
        <v>4.0115998392681068E-2</v>
      </c>
      <c r="BV639" s="38">
        <f t="shared" si="534"/>
        <v>2.4776431630857049E-2</v>
      </c>
      <c r="BW639" s="38">
        <f t="shared" si="534"/>
        <v>0.55403375173901803</v>
      </c>
      <c r="BX639" s="38">
        <f t="shared" si="534"/>
        <v>3.7761543223698971E-2</v>
      </c>
      <c r="BY639" s="38">
        <f t="shared" si="534"/>
        <v>5.0479618683418964E-2</v>
      </c>
    </row>
    <row r="640" spans="1:77" x14ac:dyDescent="0.25">
      <c r="A640" s="23" t="s">
        <v>1543</v>
      </c>
      <c r="B640" s="24" t="s">
        <v>1544</v>
      </c>
      <c r="C640" s="24" t="s">
        <v>178</v>
      </c>
      <c r="D640" s="24" t="s">
        <v>212</v>
      </c>
      <c r="E640" s="25">
        <v>1.84</v>
      </c>
      <c r="F640" s="26">
        <f t="shared" si="483"/>
        <v>0.37671042421736156</v>
      </c>
      <c r="G640" s="27">
        <v>1412537.5446227565</v>
      </c>
      <c r="H640" s="28">
        <f t="shared" si="484"/>
        <v>6.15</v>
      </c>
      <c r="I640" s="27">
        <v>2.8114628744946057</v>
      </c>
      <c r="J640" s="27">
        <f t="shared" si="485"/>
        <v>1.1341944535180506E-3</v>
      </c>
      <c r="K640" s="20">
        <f t="shared" si="482"/>
        <v>0.98452710695374879</v>
      </c>
      <c r="S640" s="31">
        <f t="shared" si="486"/>
        <v>5.3612855653715821</v>
      </c>
      <c r="T640" s="31">
        <f t="shared" si="487"/>
        <v>10.289463916252254</v>
      </c>
      <c r="U640" s="31">
        <f t="shared" si="488"/>
        <v>3.3200811013946003</v>
      </c>
      <c r="V640" s="31">
        <f t="shared" si="489"/>
        <v>64555.676120182841</v>
      </c>
      <c r="W640" s="31">
        <f t="shared" si="490"/>
        <v>2.9553643846506863</v>
      </c>
      <c r="X640" s="32">
        <f t="shared" si="491"/>
        <v>57758.261004783468</v>
      </c>
      <c r="Y640" s="31">
        <f t="shared" si="492"/>
        <v>74.242654578296609</v>
      </c>
      <c r="Z640" s="31">
        <f t="shared" si="493"/>
        <v>5.0601398161147237</v>
      </c>
      <c r="AA640" s="31">
        <f t="shared" si="494"/>
        <v>14.34278971796631</v>
      </c>
      <c r="AB640" s="31">
        <f t="shared" si="495"/>
        <v>2.0887881698804791</v>
      </c>
      <c r="AD640" s="73">
        <f t="shared" si="496"/>
        <v>706.54695666028374</v>
      </c>
      <c r="AE640" s="73">
        <f t="shared" si="497"/>
        <v>2.3825215948312528</v>
      </c>
      <c r="AF640" s="73">
        <f t="shared" si="498"/>
        <v>4.8593396514102917E-2</v>
      </c>
      <c r="AG640" s="73">
        <f t="shared" si="499"/>
        <v>1147.878787878788</v>
      </c>
      <c r="AH640" s="73">
        <f t="shared" si="500"/>
        <v>1984.8912718523259</v>
      </c>
      <c r="AI640" s="73">
        <f t="shared" si="501"/>
        <v>2.3235756948892622E-4</v>
      </c>
      <c r="AJ640" s="73">
        <f t="shared" si="502"/>
        <v>399.39393939393943</v>
      </c>
      <c r="AK640" s="73">
        <f t="shared" si="503"/>
        <v>116.73687406934687</v>
      </c>
      <c r="AL640" s="73">
        <f t="shared" si="504"/>
        <v>5.4104814543173157E-4</v>
      </c>
      <c r="AM640" s="73">
        <f t="shared" si="505"/>
        <v>83.63636363636364</v>
      </c>
      <c r="AN640" s="73">
        <f t="shared" si="506"/>
        <v>0.21309711529378678</v>
      </c>
      <c r="AO640" s="73">
        <f t="shared" si="507"/>
        <v>64.242424242424249</v>
      </c>
      <c r="AP640" s="73">
        <f t="shared" si="508"/>
        <v>24.482849126338174</v>
      </c>
      <c r="AQ640" s="73">
        <f t="shared" si="509"/>
        <v>927.27272727272737</v>
      </c>
      <c r="AR640" s="73">
        <f t="shared" si="510"/>
        <v>39.625020272131437</v>
      </c>
      <c r="AS640" s="73">
        <f t="shared" si="511"/>
        <v>0.59843310969705721</v>
      </c>
      <c r="AT640" s="73">
        <f t="shared" si="512"/>
        <v>206.66666666666669</v>
      </c>
      <c r="AU640" s="73">
        <f t="shared" si="513"/>
        <v>706.54695666028374</v>
      </c>
      <c r="AV640" s="73">
        <f t="shared" si="514"/>
        <v>1984.8912718523259</v>
      </c>
      <c r="AW640" s="73">
        <f t="shared" si="515"/>
        <v>116.73687406934687</v>
      </c>
      <c r="AX640" s="73">
        <f t="shared" si="516"/>
        <v>0.21309711529378678</v>
      </c>
      <c r="AY640" s="73">
        <f t="shared" si="517"/>
        <v>24.482849126338174</v>
      </c>
      <c r="AZ640" s="73">
        <f t="shared" si="518"/>
        <v>39.625020272131437</v>
      </c>
      <c r="BA640" s="73">
        <f t="shared" si="519"/>
        <v>2829.0909090909095</v>
      </c>
      <c r="BC640" s="34">
        <f t="shared" si="520"/>
        <v>8.9051980131146111E-2</v>
      </c>
      <c r="BD640" s="34">
        <f t="shared" si="521"/>
        <v>0.47871213685174979</v>
      </c>
      <c r="BE640" s="34">
        <f t="shared" si="522"/>
        <v>0.29565976166433083</v>
      </c>
      <c r="BF640" s="34">
        <f t="shared" si="523"/>
        <v>0.26317983068516465</v>
      </c>
      <c r="BG640" s="34">
        <f t="shared" si="524"/>
        <v>6.6114554003900139</v>
      </c>
      <c r="BH640" s="34">
        <f t="shared" si="525"/>
        <v>0.45061547036546962</v>
      </c>
      <c r="BI640" s="34">
        <f t="shared" si="526"/>
        <v>1.25825120552012</v>
      </c>
      <c r="BJ640" s="34">
        <f t="shared" si="527"/>
        <v>0.60238334535958116</v>
      </c>
      <c r="BL640" s="49">
        <f t="shared" si="528"/>
        <v>1</v>
      </c>
      <c r="BM640" s="49">
        <f t="shared" si="529"/>
        <v>0.61761492743580126</v>
      </c>
      <c r="BN640" s="49">
        <f t="shared" si="530"/>
        <v>13.810920783981471</v>
      </c>
      <c r="BO640" s="49">
        <f t="shared" si="531"/>
        <v>0.94130780416168702</v>
      </c>
      <c r="BP640" s="49">
        <f t="shared" si="532"/>
        <v>1.2583414937443513</v>
      </c>
      <c r="BU640" s="38">
        <f t="shared" si="533"/>
        <v>4.0115916713988578E-2</v>
      </c>
      <c r="BV640" s="38">
        <f t="shared" si="534"/>
        <v>2.4776188990330704E-2</v>
      </c>
      <c r="BW640" s="38">
        <f t="shared" si="534"/>
        <v>0.55403774791369453</v>
      </c>
      <c r="BX640" s="38">
        <f t="shared" si="534"/>
        <v>3.7761425473977706E-2</v>
      </c>
      <c r="BY640" s="38">
        <f t="shared" si="534"/>
        <v>5.0479522560804374E-2</v>
      </c>
    </row>
    <row r="641" spans="1:77" x14ac:dyDescent="0.25">
      <c r="A641" s="23" t="s">
        <v>1545</v>
      </c>
      <c r="B641" s="24" t="s">
        <v>1546</v>
      </c>
      <c r="C641" s="24" t="s">
        <v>1087</v>
      </c>
      <c r="D641" s="24" t="s">
        <v>66</v>
      </c>
      <c r="E641" s="25">
        <v>13.3</v>
      </c>
      <c r="F641" s="26">
        <f t="shared" si="483"/>
        <v>5.2116329365409414E-2</v>
      </c>
      <c r="G641" s="27">
        <v>28183.829312644593</v>
      </c>
      <c r="H641" s="28">
        <f t="shared" si="484"/>
        <v>4.4500000000000011</v>
      </c>
      <c r="I641" s="27">
        <v>5.5969016594098172E-3</v>
      </c>
      <c r="J641" s="27">
        <f t="shared" si="485"/>
        <v>2.2578903234244958E-6</v>
      </c>
      <c r="K641" s="20">
        <f t="shared" si="482"/>
        <v>0.99965028133986122</v>
      </c>
      <c r="S641" s="31">
        <f t="shared" si="486"/>
        <v>5.351515318276693</v>
      </c>
      <c r="T641" s="31">
        <f t="shared" si="487"/>
        <v>10.246359158230826</v>
      </c>
      <c r="U641" s="31">
        <f t="shared" si="488"/>
        <v>3.3149589305975544</v>
      </c>
      <c r="V641" s="31">
        <f t="shared" si="489"/>
        <v>1288.8721278230203</v>
      </c>
      <c r="W641" s="31">
        <f t="shared" si="490"/>
        <v>2.9510490067870183</v>
      </c>
      <c r="X641" s="32">
        <f t="shared" si="491"/>
        <v>579308.77974019677</v>
      </c>
      <c r="Y641" s="31">
        <f t="shared" si="492"/>
        <v>74.081653036845935</v>
      </c>
      <c r="Z641" s="31">
        <f t="shared" si="493"/>
        <v>5.0510725418201332</v>
      </c>
      <c r="AA641" s="31">
        <f t="shared" si="494"/>
        <v>14.313494034140612</v>
      </c>
      <c r="AB641" s="31">
        <f t="shared" si="495"/>
        <v>2.0884143318695529</v>
      </c>
      <c r="AD641" s="73">
        <f t="shared" si="496"/>
        <v>707.83689753499959</v>
      </c>
      <c r="AE641" s="73">
        <f t="shared" si="497"/>
        <v>0.32961201011199287</v>
      </c>
      <c r="AF641" s="73">
        <f t="shared" si="498"/>
        <v>4.8797820989746749E-2</v>
      </c>
      <c r="AG641" s="73">
        <f t="shared" si="499"/>
        <v>1147.878787878788</v>
      </c>
      <c r="AH641" s="73">
        <f t="shared" si="500"/>
        <v>1987.9582637278968</v>
      </c>
      <c r="AI641" s="73">
        <f t="shared" si="501"/>
        <v>1.1638082379309318E-2</v>
      </c>
      <c r="AJ641" s="73">
        <f t="shared" si="502"/>
        <v>399.39393939393943</v>
      </c>
      <c r="AK641" s="73">
        <f t="shared" si="503"/>
        <v>116.90758073029154</v>
      </c>
      <c r="AL641" s="73">
        <f t="shared" si="504"/>
        <v>5.3943598117077942E-5</v>
      </c>
      <c r="AM641" s="73">
        <f t="shared" si="505"/>
        <v>83.63636363636364</v>
      </c>
      <c r="AN641" s="73">
        <f t="shared" si="506"/>
        <v>0.21356023892338408</v>
      </c>
      <c r="AO641" s="73">
        <f t="shared" si="507"/>
        <v>64.242424242424249</v>
      </c>
      <c r="AP641" s="73">
        <f t="shared" si="508"/>
        <v>24.526798744306159</v>
      </c>
      <c r="AQ641" s="73">
        <f t="shared" si="509"/>
        <v>927.27272727272737</v>
      </c>
      <c r="AR641" s="73">
        <f t="shared" si="510"/>
        <v>39.706121508678592</v>
      </c>
      <c r="AS641" s="73">
        <f t="shared" si="511"/>
        <v>0.5985402326180157</v>
      </c>
      <c r="AT641" s="73">
        <f t="shared" si="512"/>
        <v>206.66666666666669</v>
      </c>
      <c r="AU641" s="73">
        <f t="shared" si="513"/>
        <v>707.83689753499959</v>
      </c>
      <c r="AV641" s="73">
        <f t="shared" si="514"/>
        <v>1987.9582637278968</v>
      </c>
      <c r="AW641" s="73">
        <f t="shared" si="515"/>
        <v>116.90758073029154</v>
      </c>
      <c r="AX641" s="73">
        <f t="shared" si="516"/>
        <v>0.21356023892338408</v>
      </c>
      <c r="AY641" s="73">
        <f t="shared" si="517"/>
        <v>24.526798744306159</v>
      </c>
      <c r="AZ641" s="73">
        <f t="shared" si="518"/>
        <v>39.706121508678592</v>
      </c>
      <c r="BA641" s="73">
        <f t="shared" si="519"/>
        <v>2829.0909090909095</v>
      </c>
      <c r="BC641" s="34">
        <f t="shared" si="520"/>
        <v>0.17254759565093991</v>
      </c>
      <c r="BD641" s="34">
        <f t="shared" si="521"/>
        <v>0.92586188281527049</v>
      </c>
      <c r="BE641" s="34">
        <f t="shared" si="522"/>
        <v>0.57198484459158239</v>
      </c>
      <c r="BF641" s="34">
        <f t="shared" si="523"/>
        <v>0.50919617581544951</v>
      </c>
      <c r="BG641" s="34">
        <f t="shared" si="524"/>
        <v>12.782611113354918</v>
      </c>
      <c r="BH641" s="34">
        <f t="shared" si="525"/>
        <v>0.87155042254954551</v>
      </c>
      <c r="BI641" s="34">
        <f t="shared" si="526"/>
        <v>2.4330820792988526</v>
      </c>
      <c r="BJ641" s="34">
        <f t="shared" si="527"/>
        <v>1.1650380109778085</v>
      </c>
      <c r="BL641" s="49">
        <f t="shared" si="528"/>
        <v>1</v>
      </c>
      <c r="BM641" s="49">
        <f t="shared" si="529"/>
        <v>0.61778636231610129</v>
      </c>
      <c r="BN641" s="49">
        <f t="shared" si="530"/>
        <v>13.806174928043047</v>
      </c>
      <c r="BO641" s="49">
        <f t="shared" si="531"/>
        <v>0.94133956557258847</v>
      </c>
      <c r="BP641" s="49">
        <f t="shared" si="532"/>
        <v>1.2583280860804795</v>
      </c>
      <c r="BU641" s="38">
        <f t="shared" si="533"/>
        <v>4.0119126212112471E-2</v>
      </c>
      <c r="BV641" s="38">
        <f t="shared" si="534"/>
        <v>2.4785049041881512E-2</v>
      </c>
      <c r="BW641" s="38">
        <f t="shared" si="534"/>
        <v>0.55389167444466181</v>
      </c>
      <c r="BX641" s="38">
        <f t="shared" si="534"/>
        <v>3.7765720839661801E-2</v>
      </c>
      <c r="BY641" s="38">
        <f t="shared" si="534"/>
        <v>5.0483023301708688E-2</v>
      </c>
    </row>
    <row r="642" spans="1:77" x14ac:dyDescent="0.25">
      <c r="A642" s="23" t="s">
        <v>1547</v>
      </c>
      <c r="B642" s="24" t="s">
        <v>1548</v>
      </c>
      <c r="C642" s="24" t="s">
        <v>867</v>
      </c>
      <c r="D642" s="24" t="s">
        <v>66</v>
      </c>
      <c r="E642" s="25">
        <v>10.3</v>
      </c>
      <c r="F642" s="26">
        <f t="shared" si="483"/>
        <v>6.7295842772810213E-2</v>
      </c>
      <c r="G642" s="27">
        <v>16218.100973589309</v>
      </c>
      <c r="H642" s="28">
        <f t="shared" si="484"/>
        <v>4.21</v>
      </c>
      <c r="I642" s="27">
        <v>2.5664338617922541E-2</v>
      </c>
      <c r="J642" s="27">
        <f t="shared" si="485"/>
        <v>1.0353453633596152E-5</v>
      </c>
      <c r="K642" s="20">
        <f t="shared" si="482"/>
        <v>0.99978294952118552</v>
      </c>
      <c r="S642" s="31">
        <f t="shared" si="486"/>
        <v>5.3441880699352531</v>
      </c>
      <c r="T642" s="31">
        <f t="shared" si="487"/>
        <v>10.214166416660952</v>
      </c>
      <c r="U642" s="31">
        <f t="shared" si="488"/>
        <v>3.3111175315917025</v>
      </c>
      <c r="V642" s="31">
        <f t="shared" si="489"/>
        <v>742.02244549074817</v>
      </c>
      <c r="W642" s="31">
        <f t="shared" si="490"/>
        <v>2.9478126663969384</v>
      </c>
      <c r="X642" s="32">
        <f t="shared" si="491"/>
        <v>72738.097012175698</v>
      </c>
      <c r="Y642" s="31">
        <f t="shared" si="492"/>
        <v>73.960909081641262</v>
      </c>
      <c r="Z642" s="31">
        <f t="shared" si="493"/>
        <v>5.0442724916380675</v>
      </c>
      <c r="AA642" s="31">
        <f t="shared" si="494"/>
        <v>14.291523581537069</v>
      </c>
      <c r="AB642" s="31">
        <f t="shared" si="495"/>
        <v>2.0881330526225632</v>
      </c>
      <c r="AD642" s="73">
        <f t="shared" si="496"/>
        <v>708.80739046406597</v>
      </c>
      <c r="AE642" s="73">
        <f t="shared" si="497"/>
        <v>0.42561550820286459</v>
      </c>
      <c r="AF642" s="73">
        <f t="shared" si="498"/>
        <v>4.8951620680902495E-2</v>
      </c>
      <c r="AG642" s="73">
        <f t="shared" si="499"/>
        <v>1147.878787878788</v>
      </c>
      <c r="AH642" s="73">
        <f t="shared" si="500"/>
        <v>1990.26459711084</v>
      </c>
      <c r="AI642" s="73">
        <f t="shared" si="501"/>
        <v>2.02150219190196E-2</v>
      </c>
      <c r="AJ642" s="73">
        <f t="shared" si="502"/>
        <v>399.39393939393943</v>
      </c>
      <c r="AK642" s="73">
        <f t="shared" si="503"/>
        <v>117.03593105924458</v>
      </c>
      <c r="AL642" s="73">
        <f t="shared" si="504"/>
        <v>4.2962355744293162E-4</v>
      </c>
      <c r="AM642" s="73">
        <f t="shared" si="505"/>
        <v>83.63636363636364</v>
      </c>
      <c r="AN642" s="73">
        <f t="shared" si="506"/>
        <v>0.21390888401499053</v>
      </c>
      <c r="AO642" s="73">
        <f t="shared" si="507"/>
        <v>64.242424242424249</v>
      </c>
      <c r="AP642" s="73">
        <f t="shared" si="508"/>
        <v>24.559862672264689</v>
      </c>
      <c r="AQ642" s="73">
        <f t="shared" si="509"/>
        <v>927.27272727272737</v>
      </c>
      <c r="AR642" s="73">
        <f t="shared" si="510"/>
        <v>39.767161988771562</v>
      </c>
      <c r="AS642" s="73">
        <f t="shared" si="511"/>
        <v>0.59862085820157818</v>
      </c>
      <c r="AT642" s="73">
        <f t="shared" si="512"/>
        <v>206.66666666666669</v>
      </c>
      <c r="AU642" s="73">
        <f t="shared" si="513"/>
        <v>708.80739046406597</v>
      </c>
      <c r="AV642" s="73">
        <f t="shared" si="514"/>
        <v>1990.26459711084</v>
      </c>
      <c r="AW642" s="73">
        <f t="shared" si="515"/>
        <v>117.03593105924458</v>
      </c>
      <c r="AX642" s="73">
        <f t="shared" si="516"/>
        <v>0.21390888401499053</v>
      </c>
      <c r="AY642" s="73">
        <f t="shared" si="517"/>
        <v>24.559862672264689</v>
      </c>
      <c r="AZ642" s="73">
        <f t="shared" si="518"/>
        <v>39.767161988771562</v>
      </c>
      <c r="BA642" s="73">
        <f t="shared" si="519"/>
        <v>2829.0909090909095</v>
      </c>
      <c r="BC642" s="34">
        <f t="shared" si="520"/>
        <v>0.16569216645724089</v>
      </c>
      <c r="BD642" s="34">
        <f t="shared" si="521"/>
        <v>0.88785773272894342</v>
      </c>
      <c r="BE642" s="34">
        <f t="shared" si="522"/>
        <v>0.54862066489023831</v>
      </c>
      <c r="BF642" s="34">
        <f t="shared" si="523"/>
        <v>0.4884276740514546</v>
      </c>
      <c r="BG642" s="34">
        <f t="shared" si="524"/>
        <v>12.254743258884163</v>
      </c>
      <c r="BH642" s="34">
        <f t="shared" si="525"/>
        <v>0.83579643734017584</v>
      </c>
      <c r="BI642" s="34">
        <f t="shared" si="526"/>
        <v>2.3328763776701171</v>
      </c>
      <c r="BJ642" s="34">
        <f t="shared" si="527"/>
        <v>1.1172067674232595</v>
      </c>
      <c r="BL642" s="49">
        <f t="shared" si="528"/>
        <v>1</v>
      </c>
      <c r="BM642" s="49">
        <f t="shared" si="529"/>
        <v>0.61791506078792946</v>
      </c>
      <c r="BN642" s="49">
        <f t="shared" si="530"/>
        <v>13.802597879299485</v>
      </c>
      <c r="BO642" s="49">
        <f t="shared" si="531"/>
        <v>0.94136302082006929</v>
      </c>
      <c r="BP642" s="49">
        <f t="shared" si="532"/>
        <v>1.2583173252198669</v>
      </c>
      <c r="BU642" s="38">
        <f t="shared" si="533"/>
        <v>4.0121561093786846E-2</v>
      </c>
      <c r="BV642" s="38">
        <f t="shared" si="534"/>
        <v>2.4791716862173924E-2</v>
      </c>
      <c r="BW642" s="38">
        <f t="shared" si="534"/>
        <v>0.55378177406728701</v>
      </c>
      <c r="BX642" s="38">
        <f t="shared" si="534"/>
        <v>3.7768953951264152E-2</v>
      </c>
      <c r="BY642" s="38">
        <f t="shared" si="534"/>
        <v>5.0485655439179343E-2</v>
      </c>
    </row>
    <row r="643" spans="1:77" x14ac:dyDescent="0.25">
      <c r="A643" s="23" t="s">
        <v>1549</v>
      </c>
      <c r="B643" s="24" t="s">
        <v>1550</v>
      </c>
      <c r="C643" s="24" t="s">
        <v>1551</v>
      </c>
      <c r="D643" s="24" t="s">
        <v>236</v>
      </c>
      <c r="E643" s="25">
        <v>1.54</v>
      </c>
      <c r="F643" s="26">
        <f t="shared" si="483"/>
        <v>0.45009557179217224</v>
      </c>
      <c r="G643" s="27">
        <v>3715.352290971724</v>
      </c>
      <c r="H643" s="28">
        <f t="shared" si="484"/>
        <v>3.57</v>
      </c>
      <c r="I643" s="27">
        <v>3.2807582321115374E-3</v>
      </c>
      <c r="J643" s="27">
        <f t="shared" si="485"/>
        <v>1.3235166019624174E-6</v>
      </c>
      <c r="K643" s="20">
        <f t="shared" si="482"/>
        <v>0.99992108533095869</v>
      </c>
      <c r="S643" s="31">
        <f t="shared" si="486"/>
        <v>5.2869475468322591</v>
      </c>
      <c r="T643" s="31">
        <f t="shared" si="487"/>
        <v>9.9665565325507632</v>
      </c>
      <c r="U643" s="31">
        <f t="shared" si="488"/>
        <v>3.2811084915952424</v>
      </c>
      <c r="V643" s="31">
        <f t="shared" si="489"/>
        <v>170.63021999171363</v>
      </c>
      <c r="W643" s="31">
        <f t="shared" si="490"/>
        <v>2.9225303491838277</v>
      </c>
      <c r="X643" s="32">
        <f t="shared" si="491"/>
        <v>130909.10318737115</v>
      </c>
      <c r="Y643" s="31">
        <f t="shared" si="492"/>
        <v>73.017656330352381</v>
      </c>
      <c r="Z643" s="31">
        <f t="shared" si="493"/>
        <v>4.99115044480547</v>
      </c>
      <c r="AA643" s="31">
        <f t="shared" si="494"/>
        <v>14.11989022871019</v>
      </c>
      <c r="AB643" s="31">
        <f t="shared" si="495"/>
        <v>2.0859082409758432</v>
      </c>
      <c r="AD643" s="73">
        <f t="shared" si="496"/>
        <v>716.48147942561445</v>
      </c>
      <c r="AE643" s="73">
        <f t="shared" si="497"/>
        <v>2.8466491782399386</v>
      </c>
      <c r="AF643" s="73">
        <f t="shared" si="498"/>
        <v>5.0167778446547767E-2</v>
      </c>
      <c r="AG643" s="73">
        <f t="shared" si="499"/>
        <v>1147.878787878788</v>
      </c>
      <c r="AH643" s="73">
        <f t="shared" si="500"/>
        <v>2008.4675702984778</v>
      </c>
      <c r="AI643" s="73">
        <f t="shared" si="501"/>
        <v>8.7909398468386482E-2</v>
      </c>
      <c r="AJ643" s="73">
        <f t="shared" si="502"/>
        <v>399.39393939393943</v>
      </c>
      <c r="AK643" s="73">
        <f t="shared" si="503"/>
        <v>118.04838916261308</v>
      </c>
      <c r="AL643" s="73">
        <f t="shared" si="504"/>
        <v>2.3871525538809665E-4</v>
      </c>
      <c r="AM643" s="73">
        <f t="shared" si="505"/>
        <v>83.63636363636364</v>
      </c>
      <c r="AN643" s="73">
        <f t="shared" si="506"/>
        <v>0.21667219022766063</v>
      </c>
      <c r="AO643" s="73">
        <f t="shared" si="507"/>
        <v>64.242424242424249</v>
      </c>
      <c r="AP643" s="73">
        <f t="shared" si="508"/>
        <v>24.821259356156684</v>
      </c>
      <c r="AQ643" s="73">
        <f t="shared" si="509"/>
        <v>927.27272727272737</v>
      </c>
      <c r="AR643" s="73">
        <f t="shared" si="510"/>
        <v>40.250548986403054</v>
      </c>
      <c r="AS643" s="73">
        <f t="shared" si="511"/>
        <v>0.59925934201938669</v>
      </c>
      <c r="AT643" s="73">
        <f t="shared" si="512"/>
        <v>206.66666666666669</v>
      </c>
      <c r="AU643" s="73">
        <f t="shared" si="513"/>
        <v>716.48147942561445</v>
      </c>
      <c r="AV643" s="73">
        <f t="shared" si="514"/>
        <v>2008.4675702984778</v>
      </c>
      <c r="AW643" s="73">
        <f t="shared" si="515"/>
        <v>118.04838916261308</v>
      </c>
      <c r="AX643" s="73">
        <f t="shared" si="516"/>
        <v>0.21667219022766063</v>
      </c>
      <c r="AY643" s="73">
        <f t="shared" si="517"/>
        <v>24.821259356156684</v>
      </c>
      <c r="AZ643" s="73">
        <f t="shared" si="518"/>
        <v>40.250548986403054</v>
      </c>
      <c r="BA643" s="73">
        <f t="shared" si="519"/>
        <v>2829.0909090909095</v>
      </c>
      <c r="BC643" s="34">
        <f t="shared" si="520"/>
        <v>8.2608631039269409E-2</v>
      </c>
      <c r="BD643" s="34">
        <f t="shared" si="521"/>
        <v>0.43790774650857006</v>
      </c>
      <c r="BE643" s="34">
        <f t="shared" si="522"/>
        <v>0.27103601770110125</v>
      </c>
      <c r="BF643" s="34">
        <f t="shared" si="523"/>
        <v>0.2414257431101498</v>
      </c>
      <c r="BG643" s="34">
        <f t="shared" si="524"/>
        <v>6.0318886311462556</v>
      </c>
      <c r="BH643" s="34">
        <f t="shared" si="525"/>
        <v>0.41231210555642039</v>
      </c>
      <c r="BI643" s="34">
        <f t="shared" si="526"/>
        <v>1.1493135601320594</v>
      </c>
      <c r="BJ643" s="34">
        <f t="shared" si="527"/>
        <v>0.55098951025495735</v>
      </c>
      <c r="BL643" s="49">
        <f t="shared" si="528"/>
        <v>1</v>
      </c>
      <c r="BM643" s="49">
        <f t="shared" si="529"/>
        <v>0.61893405600167195</v>
      </c>
      <c r="BN643" s="49">
        <f t="shared" si="530"/>
        <v>13.77433644240913</v>
      </c>
      <c r="BO643" s="49">
        <f t="shared" si="531"/>
        <v>0.94155015261496688</v>
      </c>
      <c r="BP643" s="49">
        <f t="shared" si="532"/>
        <v>1.2582319327483609</v>
      </c>
      <c r="BU643" s="38">
        <f t="shared" si="533"/>
        <v>4.0140807666876006E-2</v>
      </c>
      <c r="BV643" s="38">
        <f t="shared" si="534"/>
        <v>2.4844512900442577E-2</v>
      </c>
      <c r="BW643" s="38">
        <f t="shared" si="534"/>
        <v>0.55291298987358595</v>
      </c>
      <c r="BX643" s="38">
        <f t="shared" si="534"/>
        <v>3.7794583584835138E-2</v>
      </c>
      <c r="BY643" s="38">
        <f t="shared" si="534"/>
        <v>5.0506446012773619E-2</v>
      </c>
    </row>
    <row r="644" spans="1:77" x14ac:dyDescent="0.25">
      <c r="A644" s="23" t="s">
        <v>1552</v>
      </c>
      <c r="B644" s="24" t="s">
        <v>1553</v>
      </c>
      <c r="C644" s="24" t="s">
        <v>77</v>
      </c>
      <c r="D644" s="24" t="s">
        <v>212</v>
      </c>
      <c r="E644" s="25">
        <v>7.57</v>
      </c>
      <c r="F644" s="26">
        <f t="shared" si="483"/>
        <v>9.1565017247020514E-2</v>
      </c>
      <c r="G644" s="27">
        <v>67608.297539198305</v>
      </c>
      <c r="H644" s="28">
        <f t="shared" si="484"/>
        <v>4.830000000000001</v>
      </c>
      <c r="I644" s="27">
        <v>29694</v>
      </c>
      <c r="J644" s="27">
        <f t="shared" si="485"/>
        <v>11.979091172889543</v>
      </c>
      <c r="K644" s="20">
        <f t="shared" si="482"/>
        <v>0.99921322710425531</v>
      </c>
      <c r="S644" s="31">
        <f t="shared" si="486"/>
        <v>5.3573235103520718</v>
      </c>
      <c r="T644" s="31">
        <f t="shared" si="487"/>
        <v>10.271959292470054</v>
      </c>
      <c r="U644" s="31">
        <f t="shared" si="488"/>
        <v>3.3180039458917636</v>
      </c>
      <c r="V644" s="31">
        <f t="shared" si="489"/>
        <v>3090.6227037108069</v>
      </c>
      <c r="W644" s="31">
        <f t="shared" si="490"/>
        <v>2.9536144018345123</v>
      </c>
      <c r="X644" s="32">
        <f t="shared" si="491"/>
        <v>0.26182063413818724</v>
      </c>
      <c r="Y644" s="31">
        <f t="shared" si="492"/>
        <v>74.177364830835955</v>
      </c>
      <c r="Z644" s="31">
        <f t="shared" si="493"/>
        <v>5.0564628323820457</v>
      </c>
      <c r="AA644" s="31">
        <f t="shared" si="494"/>
        <v>14.330909659046174</v>
      </c>
      <c r="AB644" s="31">
        <f t="shared" si="495"/>
        <v>2.0886367382623834</v>
      </c>
      <c r="AD644" s="73">
        <f t="shared" si="496"/>
        <v>707.06948958381292</v>
      </c>
      <c r="AE644" s="73">
        <f t="shared" si="497"/>
        <v>0.57910696624696245</v>
      </c>
      <c r="AF644" s="73">
        <f t="shared" si="498"/>
        <v>4.8676205362936861E-2</v>
      </c>
      <c r="AG644" s="73">
        <f t="shared" si="499"/>
        <v>1147.878787878788</v>
      </c>
      <c r="AH644" s="73">
        <f t="shared" si="500"/>
        <v>1986.133864656643</v>
      </c>
      <c r="AI644" s="73">
        <f t="shared" si="501"/>
        <v>4.8533908658569035E-3</v>
      </c>
      <c r="AJ644" s="73">
        <f t="shared" si="502"/>
        <v>399.39393939393943</v>
      </c>
      <c r="AK644" s="73">
        <f t="shared" si="503"/>
        <v>116.80603933462604</v>
      </c>
      <c r="AL644" s="73">
        <f t="shared" si="504"/>
        <v>119.35652093603306</v>
      </c>
      <c r="AM644" s="73">
        <f t="shared" si="505"/>
        <v>83.63636363636364</v>
      </c>
      <c r="AN644" s="73">
        <f t="shared" si="506"/>
        <v>0.21328468001617687</v>
      </c>
      <c r="AO644" s="73">
        <f t="shared" si="507"/>
        <v>64.242424242424249</v>
      </c>
      <c r="AP644" s="73">
        <f t="shared" si="508"/>
        <v>24.500652686050039</v>
      </c>
      <c r="AQ644" s="73">
        <f t="shared" si="509"/>
        <v>927.27272727272737</v>
      </c>
      <c r="AR644" s="73">
        <f t="shared" si="510"/>
        <v>39.657868680693369</v>
      </c>
      <c r="AS644" s="73">
        <f t="shared" si="511"/>
        <v>0.59847649766034594</v>
      </c>
      <c r="AT644" s="73">
        <f t="shared" si="512"/>
        <v>206.66666666666669</v>
      </c>
      <c r="AU644" s="73">
        <f t="shared" si="513"/>
        <v>707.06948958381292</v>
      </c>
      <c r="AV644" s="73">
        <f t="shared" si="514"/>
        <v>1986.133864656643</v>
      </c>
      <c r="AW644" s="73">
        <f t="shared" si="515"/>
        <v>116.80603933462604</v>
      </c>
      <c r="AX644" s="73">
        <f t="shared" si="516"/>
        <v>0.21328468001617687</v>
      </c>
      <c r="AY644" s="73">
        <f t="shared" si="517"/>
        <v>24.500652686050039</v>
      </c>
      <c r="AZ644" s="73">
        <f t="shared" si="518"/>
        <v>39.657868680693369</v>
      </c>
      <c r="BA644" s="73">
        <f t="shared" si="519"/>
        <v>2829.0909090909095</v>
      </c>
      <c r="BC644" s="34">
        <f t="shared" si="520"/>
        <v>1.370316317361021E-2</v>
      </c>
      <c r="BD644" s="34">
        <f t="shared" si="521"/>
        <v>7.6312191607411539E-2</v>
      </c>
      <c r="BE644" s="34">
        <f t="shared" si="522"/>
        <v>4.5467038376284845E-2</v>
      </c>
      <c r="BF644" s="34">
        <f t="shared" si="523"/>
        <v>2.0018377550943576E-2</v>
      </c>
      <c r="BG644" s="34">
        <f t="shared" si="524"/>
        <v>1.0164645340653606</v>
      </c>
      <c r="BH644" s="34">
        <f t="shared" si="525"/>
        <v>6.9289535273426434E-2</v>
      </c>
      <c r="BI644" s="34">
        <f t="shared" si="526"/>
        <v>0.19345930111549584</v>
      </c>
      <c r="BJ644" s="34">
        <f t="shared" si="527"/>
        <v>9.2624675977136167E-2</v>
      </c>
      <c r="BL644" s="49">
        <f t="shared" si="528"/>
        <v>1</v>
      </c>
      <c r="BM644" s="49">
        <f t="shared" si="529"/>
        <v>0.59580307443128167</v>
      </c>
      <c r="BN644" s="49">
        <f t="shared" si="530"/>
        <v>13.319818401947721</v>
      </c>
      <c r="BO644" s="49">
        <f t="shared" si="531"/>
        <v>0.90797464748341661</v>
      </c>
      <c r="BP644" s="49">
        <f t="shared" si="532"/>
        <v>1.2137598727821144</v>
      </c>
      <c r="BU644" s="38">
        <f t="shared" si="533"/>
        <v>4.1539548764040458E-2</v>
      </c>
      <c r="BV644" s="38">
        <f t="shared" si="534"/>
        <v>2.4749390864103452E-2</v>
      </c>
      <c r="BW644" s="38">
        <f t="shared" si="534"/>
        <v>0.55329924603587077</v>
      </c>
      <c r="BX644" s="38">
        <f t="shared" si="534"/>
        <v>3.7716857145649832E-2</v>
      </c>
      <c r="BY644" s="38">
        <f t="shared" si="534"/>
        <v>5.0419037423268184E-2</v>
      </c>
    </row>
    <row r="645" spans="1:77" x14ac:dyDescent="0.25">
      <c r="A645" s="23" t="s">
        <v>1554</v>
      </c>
      <c r="B645" s="24" t="s">
        <v>1555</v>
      </c>
      <c r="C645" s="24" t="s">
        <v>1187</v>
      </c>
      <c r="D645" s="24" t="s">
        <v>66</v>
      </c>
      <c r="E645" s="25">
        <v>3.9899999999999996E-3</v>
      </c>
      <c r="F645" s="26">
        <f t="shared" si="483"/>
        <v>173.72109788469808</v>
      </c>
      <c r="G645" s="27">
        <v>3.5481338923357516E-4</v>
      </c>
      <c r="H645" s="28">
        <f t="shared" si="484"/>
        <v>-3.45</v>
      </c>
      <c r="I645" s="27">
        <v>7.7442001001568543E-28</v>
      </c>
      <c r="J645" s="27">
        <f t="shared" si="485"/>
        <v>3.1241489547005893E-31</v>
      </c>
      <c r="K645" s="20">
        <f t="shared" si="482"/>
        <v>0.10867756412544999</v>
      </c>
      <c r="S645" s="31">
        <f t="shared" si="486"/>
        <v>0.87075711663145072</v>
      </c>
      <c r="T645" s="31">
        <f t="shared" si="487"/>
        <v>0.79868338363388036</v>
      </c>
      <c r="U645" s="31">
        <f t="shared" si="488"/>
        <v>0.96586697967849877</v>
      </c>
      <c r="V645" s="31">
        <f t="shared" si="489"/>
        <v>0.83370042596959626</v>
      </c>
      <c r="W645" s="31">
        <f t="shared" si="490"/>
        <v>0.97196244244153696</v>
      </c>
      <c r="X645" s="32">
        <f t="shared" si="491"/>
        <v>3.0613663713521141E+27</v>
      </c>
      <c r="Y645" s="31">
        <f t="shared" si="492"/>
        <v>0.24432115297729803</v>
      </c>
      <c r="Z645" s="31">
        <f t="shared" si="493"/>
        <v>0.89270650793431727</v>
      </c>
      <c r="AA645" s="31">
        <f t="shared" si="494"/>
        <v>0.87812496927126171</v>
      </c>
      <c r="AB645" s="31">
        <f t="shared" si="495"/>
        <v>0.89224054802189523</v>
      </c>
      <c r="AD645" s="73">
        <f t="shared" si="496"/>
        <v>4350.2371989263647</v>
      </c>
      <c r="AE645" s="73">
        <f t="shared" si="497"/>
        <v>1098.7067003733098</v>
      </c>
      <c r="AF645" s="73">
        <f t="shared" si="498"/>
        <v>0.62603030217691624</v>
      </c>
      <c r="AG645" s="73">
        <f t="shared" si="499"/>
        <v>1147.878787878788</v>
      </c>
      <c r="AH645" s="73">
        <f t="shared" si="500"/>
        <v>6822.8856961168358</v>
      </c>
      <c r="AI645" s="73">
        <f t="shared" si="501"/>
        <v>17.99207429042027</v>
      </c>
      <c r="AJ645" s="73">
        <f t="shared" si="502"/>
        <v>399.39393939393943</v>
      </c>
      <c r="AK645" s="73">
        <f t="shared" si="503"/>
        <v>354.95198675925337</v>
      </c>
      <c r="AL645" s="73">
        <f t="shared" si="504"/>
        <v>1.0207860219682824E-26</v>
      </c>
      <c r="AM645" s="73">
        <f t="shared" si="505"/>
        <v>83.63636363636364</v>
      </c>
      <c r="AN645" s="73">
        <f t="shared" si="506"/>
        <v>64.75450581987927</v>
      </c>
      <c r="AO645" s="73">
        <f t="shared" si="507"/>
        <v>64.242424242424249</v>
      </c>
      <c r="AP645" s="73">
        <f t="shared" si="508"/>
        <v>138.77644956658989</v>
      </c>
      <c r="AQ645" s="73">
        <f t="shared" si="509"/>
        <v>927.27272727272737</v>
      </c>
      <c r="AR645" s="73">
        <f t="shared" si="510"/>
        <v>647.21235954033034</v>
      </c>
      <c r="AS645" s="73">
        <f t="shared" si="511"/>
        <v>1.4009674888361223</v>
      </c>
      <c r="AT645" s="73">
        <f t="shared" si="512"/>
        <v>206.66666666666669</v>
      </c>
      <c r="AU645" s="73">
        <f t="shared" si="513"/>
        <v>4350.2371989263647</v>
      </c>
      <c r="AV645" s="73">
        <f t="shared" si="514"/>
        <v>6822.8856961168358</v>
      </c>
      <c r="AW645" s="73">
        <f t="shared" si="515"/>
        <v>354.95198675925337</v>
      </c>
      <c r="AX645" s="73">
        <f t="shared" si="516"/>
        <v>64.75450581987927</v>
      </c>
      <c r="AY645" s="73">
        <f t="shared" si="517"/>
        <v>138.77644956658989</v>
      </c>
      <c r="AZ645" s="73">
        <f t="shared" si="518"/>
        <v>647.21235954033034</v>
      </c>
      <c r="BA645" s="73">
        <f t="shared" si="519"/>
        <v>2829.0909090909095</v>
      </c>
      <c r="BC645" s="34">
        <f t="shared" si="520"/>
        <v>2.3688344299702848E-4</v>
      </c>
      <c r="BD645" s="34">
        <f t="shared" si="521"/>
        <v>2.0653691599080393E-4</v>
      </c>
      <c r="BE645" s="34">
        <f t="shared" si="522"/>
        <v>2.2819613823585146E-4</v>
      </c>
      <c r="BF645" s="34">
        <f t="shared" si="523"/>
        <v>2.3024180982935237E-4</v>
      </c>
      <c r="BG645" s="34">
        <f t="shared" si="524"/>
        <v>5.7875635914266067E-5</v>
      </c>
      <c r="BH645" s="34">
        <f t="shared" si="525"/>
        <v>2.114673911853352E-4</v>
      </c>
      <c r="BI645" s="34">
        <f t="shared" si="526"/>
        <v>2.0756396940934882E-4</v>
      </c>
      <c r="BJ645" s="34">
        <f t="shared" si="527"/>
        <v>2.3263229839701847E-4</v>
      </c>
      <c r="BL645" s="49">
        <f t="shared" si="528"/>
        <v>1</v>
      </c>
      <c r="BM645" s="49">
        <f t="shared" si="529"/>
        <v>1.1048685274549752</v>
      </c>
      <c r="BN645" s="49">
        <f t="shared" si="530"/>
        <v>0.28021932852354098</v>
      </c>
      <c r="BO645" s="49">
        <f t="shared" si="531"/>
        <v>1.023872125575608</v>
      </c>
      <c r="BP645" s="49">
        <f t="shared" si="532"/>
        <v>1.1263473034882365</v>
      </c>
      <c r="BU645" s="38">
        <f t="shared" si="533"/>
        <v>5.5403273868098304E-2</v>
      </c>
      <c r="BV645" s="38">
        <f t="shared" si="534"/>
        <v>6.121333361483048E-2</v>
      </c>
      <c r="BW645" s="38">
        <f t="shared" si="534"/>
        <v>1.5525068201324353E-2</v>
      </c>
      <c r="BX645" s="38">
        <f t="shared" si="534"/>
        <v>5.6725867779177347E-2</v>
      </c>
      <c r="BY645" s="38">
        <f t="shared" si="534"/>
        <v>6.2403328125752805E-2</v>
      </c>
    </row>
    <row r="646" spans="1:77" x14ac:dyDescent="0.25">
      <c r="A646" s="23" t="s">
        <v>1556</v>
      </c>
      <c r="B646" s="24" t="s">
        <v>1557</v>
      </c>
      <c r="C646" s="24" t="s">
        <v>215</v>
      </c>
      <c r="D646" s="24" t="s">
        <v>133</v>
      </c>
      <c r="E646" s="25">
        <v>0.23200000000000001</v>
      </c>
      <c r="F646" s="26">
        <f t="shared" si="483"/>
        <v>2.9877033644825226</v>
      </c>
      <c r="G646" s="27">
        <v>4073.8027780411317</v>
      </c>
      <c r="H646" s="28">
        <f t="shared" si="484"/>
        <v>3.6100000000000003</v>
      </c>
      <c r="I646" s="27">
        <v>0.90880533310613199</v>
      </c>
      <c r="J646" s="27">
        <f t="shared" si="485"/>
        <v>3.6662834052962238E-4</v>
      </c>
      <c r="K646" s="20">
        <f t="shared" ref="K646:K709" si="535">1/(0.05*((0.000037+(0.12/G646))*(0.006*G646+0.485))+1)</f>
        <v>0.99991717607923936</v>
      </c>
      <c r="S646" s="31">
        <f t="shared" si="486"/>
        <v>5.2934066032541427</v>
      </c>
      <c r="T646" s="31">
        <f t="shared" si="487"/>
        <v>9.9941574295495457</v>
      </c>
      <c r="U646" s="31">
        <f t="shared" si="488"/>
        <v>3.2844947304343761</v>
      </c>
      <c r="V646" s="31">
        <f t="shared" si="489"/>
        <v>187.01188347524464</v>
      </c>
      <c r="W646" s="31">
        <f t="shared" si="490"/>
        <v>2.9253832216682669</v>
      </c>
      <c r="X646" s="32">
        <f t="shared" si="491"/>
        <v>517.91944805130447</v>
      </c>
      <c r="Y646" s="31">
        <f t="shared" si="492"/>
        <v>73.124093560664022</v>
      </c>
      <c r="Z646" s="31">
        <f t="shared" si="493"/>
        <v>4.9971447697895428</v>
      </c>
      <c r="AA646" s="31">
        <f t="shared" si="494"/>
        <v>14.139257443572832</v>
      </c>
      <c r="AB646" s="31">
        <f t="shared" si="495"/>
        <v>2.0861617541151105</v>
      </c>
      <c r="AD646" s="73">
        <f t="shared" si="496"/>
        <v>715.60722308226082</v>
      </c>
      <c r="AE646" s="73">
        <f t="shared" si="497"/>
        <v>18.895860924523731</v>
      </c>
      <c r="AF646" s="73">
        <f t="shared" si="498"/>
        <v>5.0029229930044827E-2</v>
      </c>
      <c r="AG646" s="73">
        <f t="shared" si="499"/>
        <v>1147.878787878788</v>
      </c>
      <c r="AH646" s="73">
        <f t="shared" si="500"/>
        <v>2006.3968862353659</v>
      </c>
      <c r="AI646" s="73">
        <f t="shared" si="501"/>
        <v>8.0208806634395502E-2</v>
      </c>
      <c r="AJ646" s="73">
        <f t="shared" si="502"/>
        <v>399.39393939393943</v>
      </c>
      <c r="AK646" s="73">
        <f t="shared" si="503"/>
        <v>117.93326680914504</v>
      </c>
      <c r="AL646" s="73">
        <f t="shared" si="504"/>
        <v>6.0337568163504093E-2</v>
      </c>
      <c r="AM646" s="73">
        <f t="shared" si="505"/>
        <v>83.63636363636364</v>
      </c>
      <c r="AN646" s="73">
        <f t="shared" si="506"/>
        <v>0.21635680870714635</v>
      </c>
      <c r="AO646" s="73">
        <f t="shared" si="507"/>
        <v>64.242424242424249</v>
      </c>
      <c r="AP646" s="73">
        <f t="shared" si="508"/>
        <v>24.791485014617841</v>
      </c>
      <c r="AQ646" s="73">
        <f t="shared" si="509"/>
        <v>927.27272727272737</v>
      </c>
      <c r="AR646" s="73">
        <f t="shared" si="510"/>
        <v>40.195415890929688</v>
      </c>
      <c r="AS646" s="73">
        <f t="shared" si="511"/>
        <v>0.59918651923048694</v>
      </c>
      <c r="AT646" s="73">
        <f t="shared" si="512"/>
        <v>206.66666666666669</v>
      </c>
      <c r="AU646" s="73">
        <f t="shared" si="513"/>
        <v>715.60722308226082</v>
      </c>
      <c r="AV646" s="73">
        <f t="shared" si="514"/>
        <v>2006.3968862353659</v>
      </c>
      <c r="AW646" s="73">
        <f t="shared" si="515"/>
        <v>117.93326680914504</v>
      </c>
      <c r="AX646" s="73">
        <f t="shared" si="516"/>
        <v>0.21635680870714635</v>
      </c>
      <c r="AY646" s="73">
        <f t="shared" si="517"/>
        <v>24.791485014617841</v>
      </c>
      <c r="AZ646" s="73">
        <f t="shared" si="518"/>
        <v>40.195415890929688</v>
      </c>
      <c r="BA646" s="73">
        <f t="shared" si="519"/>
        <v>2829.0909090909095</v>
      </c>
      <c r="BC646" s="34">
        <f t="shared" si="520"/>
        <v>1.8956699902471917E-2</v>
      </c>
      <c r="BD646" s="34">
        <f t="shared" si="521"/>
        <v>0.10061601260481316</v>
      </c>
      <c r="BE646" s="34">
        <f t="shared" si="522"/>
        <v>6.226069196901296E-2</v>
      </c>
      <c r="BF646" s="34">
        <f t="shared" si="523"/>
        <v>5.5427253882673444E-2</v>
      </c>
      <c r="BG646" s="34">
        <f t="shared" si="524"/>
        <v>1.3861914972697873</v>
      </c>
      <c r="BH646" s="34">
        <f t="shared" si="525"/>
        <v>9.472937377010747E-2</v>
      </c>
      <c r="BI646" s="34">
        <f t="shared" si="526"/>
        <v>0.26409681203041385</v>
      </c>
      <c r="BJ646" s="34">
        <f t="shared" si="527"/>
        <v>0.12659459963229749</v>
      </c>
      <c r="BL646" s="49">
        <f t="shared" si="528"/>
        <v>1</v>
      </c>
      <c r="BM646" s="49">
        <f t="shared" si="529"/>
        <v>0.61879506409732832</v>
      </c>
      <c r="BN646" s="49">
        <f t="shared" si="530"/>
        <v>13.777046628892906</v>
      </c>
      <c r="BO646" s="49">
        <f t="shared" si="531"/>
        <v>0.94149401588963288</v>
      </c>
      <c r="BP646" s="49">
        <f t="shared" si="532"/>
        <v>1.2581953543470237</v>
      </c>
      <c r="BU646" s="38">
        <f t="shared" si="533"/>
        <v>4.0140044320493236E-2</v>
      </c>
      <c r="BV646" s="38">
        <f t="shared" si="534"/>
        <v>2.4838461298169211E-2</v>
      </c>
      <c r="BW646" s="38">
        <f t="shared" si="534"/>
        <v>0.55301126228926323</v>
      </c>
      <c r="BX646" s="38">
        <f t="shared" si="534"/>
        <v>3.779161152528903E-2</v>
      </c>
      <c r="BY646" s="38">
        <f t="shared" ref="BY646:BY709" si="536">BP646*$BU646</f>
        <v>5.0504017287328222E-2</v>
      </c>
    </row>
    <row r="647" spans="1:77" x14ac:dyDescent="0.25">
      <c r="A647" s="23" t="s">
        <v>1558</v>
      </c>
      <c r="B647" s="24" t="s">
        <v>1559</v>
      </c>
      <c r="C647" s="24" t="s">
        <v>215</v>
      </c>
      <c r="D647" s="24" t="s">
        <v>179</v>
      </c>
      <c r="E647" s="25">
        <v>16.899999999999999</v>
      </c>
      <c r="F647" s="26">
        <f t="shared" ref="F647:F710" si="537">(LN(2))/E647</f>
        <v>4.1014626068635818E-2</v>
      </c>
      <c r="G647" s="27">
        <v>11220184.543019636</v>
      </c>
      <c r="H647" s="28">
        <f t="shared" ref="H647:H710" si="538">LOG10(G647)</f>
        <v>7.05</v>
      </c>
      <c r="I647" s="27">
        <v>10.491799997377051</v>
      </c>
      <c r="J647" s="27">
        <f t="shared" ref="J647:J710" si="539">I647/(8.314*298.15)</f>
        <v>4.2325799399306916E-3</v>
      </c>
      <c r="K647" s="20">
        <f t="shared" si="535"/>
        <v>0.88922011671371015</v>
      </c>
      <c r="S647" s="31">
        <f t="shared" ref="S647:S710" si="540">($N$12+0.035*$O$12+($P$12/G647)*0.824)/($N$8+0.035*$O$8+($P$8/G647)*0.824)</f>
        <v>5.3614598207107349</v>
      </c>
      <c r="T647" s="31">
        <f t="shared" ref="T647:T710" si="541">($N$12+0.035*$O$12+($P$12/G647)*0.824)/($N$10+0.035*$O$10+($P$10/G647)*0.824)</f>
        <v>10.290234562688783</v>
      </c>
      <c r="U647" s="31">
        <f t="shared" ref="U647:U710" si="542">($N$13+0.035*$O$13+($P$13/G647)*0.824)/($N$8+0.035*$O$8+($P$8/G647)*0.824)</f>
        <v>3.3201724568742295</v>
      </c>
      <c r="V647" s="31">
        <f t="shared" ref="V647:V710" si="543">($N$13+0.035*$O$13+($P$13/G647)*0.824)/($N$9+0.035*$O$9+($P$9/G647)*0.824)</f>
        <v>512778.17403491004</v>
      </c>
      <c r="W647" s="31">
        <f t="shared" ref="W647:W710" si="544">($N$16+0.035*$O$16+($P$16/G647)*0.824)/($N$8+0.035*$O$8+($P$8/G647)*0.824)</f>
        <v>2.9554413507320874</v>
      </c>
      <c r="X647" s="32">
        <f t="shared" ref="X647:X710" si="545">(($N$16+0.035*$O$16+($P$16/G647)*0.824)/(0+0.035*0+(1/G647)*0.824))/(J647/0.0012)</f>
        <v>122939.3511041095</v>
      </c>
      <c r="Y647" s="31">
        <f t="shared" ref="Y647:Y710" si="546">($N$15+0.035*$O$15+($P$15/G647)*0.824)/($N$8+0.035*$O$8+($P$8/G647)*0.824)</f>
        <v>74.245526089931602</v>
      </c>
      <c r="Z647" s="31">
        <f t="shared" ref="Z647:Z710" si="547">($N$14+0.035*$O$14+($P$14/G647)*0.824)/($N$8+0.035*$O$8+($P$8/G647)*0.824)</f>
        <v>5.0603015337194126</v>
      </c>
      <c r="AA647" s="31">
        <f t="shared" ref="AA647:AA710" si="548">($N$17+0.035*$O$17+($P$17/G647)*0.824)/($N$8+0.035*$O$8+($P$8/G647)*0.824)</f>
        <v>14.343312215429394</v>
      </c>
      <c r="AB647" s="31">
        <f t="shared" ref="AB647:AB710" si="549">($N$17+0.035*$O$17+($P$17/G647)*0.824)/($N$11+0.035*$O$11+($P$11/G647)*0.824)</f>
        <v>2.0887948247467198</v>
      </c>
      <c r="AD647" s="73">
        <f t="shared" ref="AD647:AD710" si="550">$P$34/($P$28*S647)</f>
        <v>706.52399284377157</v>
      </c>
      <c r="AE647" s="73">
        <f t="shared" ref="AE647:AE710" si="551">5*1.264908769*F647</f>
        <v>0.25939880085736722</v>
      </c>
      <c r="AF647" s="73">
        <f t="shared" ref="AF647:AF710" si="552">$P$24/($P$28*T647)</f>
        <v>4.8589757303778382E-2</v>
      </c>
      <c r="AG647" s="73">
        <f t="shared" ref="AG647:AG710" si="553">$P$34/$P$27</f>
        <v>1147.878787878788</v>
      </c>
      <c r="AH647" s="73">
        <f t="shared" ref="AH647:AH710" si="554">$P$35/($P$29*U647)</f>
        <v>1984.836657010324</v>
      </c>
      <c r="AI647" s="73">
        <f t="shared" ref="AI647:AI710" si="555">$P$23/($P$29*V647)</f>
        <v>2.9252415097875825E-5</v>
      </c>
      <c r="AJ647" s="73">
        <f t="shared" ref="AJ647:AJ710" si="556">$P$35/$P$27</f>
        <v>399.39393939393943</v>
      </c>
      <c r="AK647" s="73">
        <f t="shared" ref="AK647:AK710" si="557">$P$36/($P$30*W647)</f>
        <v>116.73383398880192</v>
      </c>
      <c r="AL647" s="73">
        <f t="shared" ref="AL647:AL710" si="558">$P$22/($P$30*X647)</f>
        <v>2.5419037695697909E-4</v>
      </c>
      <c r="AM647" s="73">
        <f t="shared" ref="AM647:AM710" si="559">$P$36/$P$27</f>
        <v>83.63636363636364</v>
      </c>
      <c r="AN647" s="73">
        <f t="shared" ref="AN647:AN710" si="560">$P$37/($P$31*Y647)</f>
        <v>0.2130888735736701</v>
      </c>
      <c r="AO647" s="73">
        <f t="shared" ref="AO647:AO710" si="561">$P$37/$P$27</f>
        <v>64.242424242424249</v>
      </c>
      <c r="AP647" s="73">
        <f t="shared" ref="AP647:AP710" si="562">$P$38/($P$32*Z647)</f>
        <v>24.482066701083415</v>
      </c>
      <c r="AQ647" s="73">
        <f t="shared" ref="AQ647:AQ710" si="563">$P$38/$P$27</f>
        <v>927.27272727272737</v>
      </c>
      <c r="AR647" s="73">
        <f t="shared" ref="AR647:AR710" si="564">$P$39/($P$33*AA647)</f>
        <v>39.623576813866293</v>
      </c>
      <c r="AS647" s="73">
        <f t="shared" ref="AS647:AS710" si="565">$P$25/($P$33*AB647)</f>
        <v>0.59843120309893083</v>
      </c>
      <c r="AT647" s="73">
        <f t="shared" ref="AT647:AT710" si="566">$P$39/$P$27</f>
        <v>206.66666666666669</v>
      </c>
      <c r="AU647" s="73">
        <f t="shared" ref="AU647:AU710" si="567">$P$34/($P$28*S647)</f>
        <v>706.52399284377157</v>
      </c>
      <c r="AV647" s="73">
        <f t="shared" ref="AV647:AV710" si="568">$P$35/($P$29*U647)</f>
        <v>1984.836657010324</v>
      </c>
      <c r="AW647" s="73">
        <f t="shared" ref="AW647:AW710" si="569">$P$36/($P$30*W647)</f>
        <v>116.73383398880192</v>
      </c>
      <c r="AX647" s="73">
        <f t="shared" ref="AX647:AX710" si="570">$P$37/($P$31*Y647)</f>
        <v>0.2130888735736701</v>
      </c>
      <c r="AY647" s="73">
        <f t="shared" ref="AY647:AY710" si="571">$P$38/($P$32*Z647)</f>
        <v>24.482066701083415</v>
      </c>
      <c r="AZ647" s="73">
        <f t="shared" ref="AZ647:AZ710" si="572">$P$39/($P$33*AA647)</f>
        <v>39.623576813866293</v>
      </c>
      <c r="BA647" s="73">
        <f t="shared" ref="BA647:BA710" si="573">($P$34+$P$35+$P$36+$P$37+$P$38+$P$39)/$P$27</f>
        <v>2829.0909090909095</v>
      </c>
      <c r="BC647" s="34">
        <f t="shared" ref="BC647:BC710" si="574">(1/$P$27)*(AU647*K647*$P$21/(AD647+AE647+AF647))/(BA647-((AU647*AG647/(AD647+AE647+AF647))+(AV647*AJ647/(AH647+AI647))+(AW647*AM647/(AK647+AL647))+(AX647*AO647/AN647)+(AY647*AQ647/AP647)+(AZ647*AT647/(AR647+AS647))))</f>
        <v>0.15820750755913435</v>
      </c>
      <c r="BD647" s="34">
        <f t="shared" ref="BD647:BD710" si="575">((K647*$P$21/$P$28)+AG647*BC647*($P$27/$P$28))/(AD647+AE647+AF647)</f>
        <v>0.85049547374294265</v>
      </c>
      <c r="BE647" s="34">
        <f t="shared" ref="BE647:BE710" si="576">($P$27/$P$29)*BC647*AJ647/(AH647+AI647)</f>
        <v>0.52527620132706709</v>
      </c>
      <c r="BF647" s="34">
        <f t="shared" ref="BF647:BF710" si="577">($P$27/$P$30)*BC647*AM647/(AK647+AL647)</f>
        <v>0.4675719916886858</v>
      </c>
      <c r="BG647" s="34">
        <f t="shared" ref="BG647:BG710" si="578">($P$27/$P$31)*BC647*AO647/AN647</f>
        <v>11.746199630104762</v>
      </c>
      <c r="BH647" s="34">
        <f t="shared" ref="BH647:BH710" si="579">($P$27/$P$32)*BC647*AQ647/AP647</f>
        <v>0.80057769314741301</v>
      </c>
      <c r="BI647" s="34">
        <f t="shared" ref="BI647:BI710" si="580">($P$27/$P$33)*BC647*AT647/(AR647+AS647)</f>
        <v>2.2354577646028093</v>
      </c>
      <c r="BJ647" s="34">
        <f t="shared" ref="BJ647:BJ710" si="581">BI647/AB647</f>
        <v>1.0702141436384847</v>
      </c>
      <c r="BL647" s="49">
        <f t="shared" ref="BL647:BL710" si="582">BD647/BD647</f>
        <v>1</v>
      </c>
      <c r="BM647" s="49">
        <f t="shared" ref="BM647:BM710" si="583">BE647/BD647</f>
        <v>0.61761198918011972</v>
      </c>
      <c r="BN647" s="49">
        <f t="shared" ref="BN647:BN710" si="584">BG647/BD647</f>
        <v>13.811007809848713</v>
      </c>
      <c r="BO647" s="49">
        <f t="shared" ref="BO647:BO710" si="585">BH647/BD647</f>
        <v>0.94130741181273236</v>
      </c>
      <c r="BP647" s="49">
        <f t="shared" ref="BP647:BP710" si="586">BJ647/BD647</f>
        <v>1.2583419626310095</v>
      </c>
      <c r="BU647" s="38">
        <f t="shared" ref="BU647:BU710" si="587">(0.01*60/5)/(BL647*$BS$7+BM647*$BS$8+BN647*$BS$9+BO647*$BS$10+BP647*$BS$11)</f>
        <v>4.0115852476648881E-2</v>
      </c>
      <c r="BV647" s="38">
        <f t="shared" ref="BV647:BY710" si="588">BM647*$BU647</f>
        <v>2.4776031445759347E-2</v>
      </c>
      <c r="BW647" s="38">
        <f t="shared" si="588"/>
        <v>0.55404035185373646</v>
      </c>
      <c r="BX647" s="38">
        <f t="shared" si="588"/>
        <v>3.7761349267455745E-2</v>
      </c>
      <c r="BY647" s="38">
        <f t="shared" si="536"/>
        <v>5.0479460538082395E-2</v>
      </c>
    </row>
    <row r="648" spans="1:77" x14ac:dyDescent="0.25">
      <c r="A648" s="23" t="s">
        <v>1560</v>
      </c>
      <c r="B648" s="24" t="s">
        <v>1561</v>
      </c>
      <c r="C648" s="24" t="s">
        <v>89</v>
      </c>
      <c r="D648" s="24" t="s">
        <v>66</v>
      </c>
      <c r="E648" s="25">
        <v>0.25600000000000001</v>
      </c>
      <c r="F648" s="26">
        <f t="shared" si="537"/>
        <v>2.7076061740622861</v>
      </c>
      <c r="G648" s="27">
        <v>8.1283051616409931</v>
      </c>
      <c r="H648" s="28">
        <f t="shared" si="538"/>
        <v>0.91</v>
      </c>
      <c r="I648" s="27">
        <v>6.2891799984277046E-7</v>
      </c>
      <c r="J648" s="27">
        <f t="shared" si="539"/>
        <v>2.5371677983390178E-10</v>
      </c>
      <c r="K648" s="20">
        <f t="shared" si="535"/>
        <v>0.99960516027349511</v>
      </c>
      <c r="S648" s="31">
        <f t="shared" si="540"/>
        <v>1.3860345630221453</v>
      </c>
      <c r="T648" s="31">
        <f t="shared" si="541"/>
        <v>1.3523252005512556</v>
      </c>
      <c r="U648" s="31">
        <f t="shared" si="542"/>
        <v>1.2360074441565996</v>
      </c>
      <c r="V648" s="31">
        <f t="shared" si="543"/>
        <v>1.2051585553879747</v>
      </c>
      <c r="W648" s="31">
        <f t="shared" si="544"/>
        <v>1.1995530923203077</v>
      </c>
      <c r="X648" s="32">
        <f t="shared" si="545"/>
        <v>5255308.762755109</v>
      </c>
      <c r="Y648" s="31">
        <f t="shared" si="546"/>
        <v>8.7354537044843319</v>
      </c>
      <c r="Z648" s="31">
        <f t="shared" si="547"/>
        <v>1.3709095563183435</v>
      </c>
      <c r="AA648" s="31">
        <f t="shared" si="548"/>
        <v>2.4231631863570331</v>
      </c>
      <c r="AB648" s="31">
        <f t="shared" si="549"/>
        <v>1.4604681578319207</v>
      </c>
      <c r="AD648" s="73">
        <f t="shared" si="550"/>
        <v>2732.9765801370404</v>
      </c>
      <c r="AE648" s="73">
        <f t="shared" si="551"/>
        <v>17.124373962849631</v>
      </c>
      <c r="AF648" s="73">
        <f t="shared" si="552"/>
        <v>0.36973355210431802</v>
      </c>
      <c r="AG648" s="73">
        <f t="shared" si="553"/>
        <v>1147.878787878788</v>
      </c>
      <c r="AH648" s="73">
        <f t="shared" si="554"/>
        <v>5331.6830987994117</v>
      </c>
      <c r="AI648" s="73">
        <f t="shared" si="555"/>
        <v>12.446495054894312</v>
      </c>
      <c r="AJ648" s="73">
        <f t="shared" si="556"/>
        <v>399.39393939393943</v>
      </c>
      <c r="AK648" s="73">
        <f t="shared" si="557"/>
        <v>287.60711152239452</v>
      </c>
      <c r="AL648" s="73">
        <f t="shared" si="558"/>
        <v>5.9463680272169409E-6</v>
      </c>
      <c r="AM648" s="73">
        <f t="shared" si="559"/>
        <v>83.63636363636364</v>
      </c>
      <c r="AN648" s="73">
        <f t="shared" si="560"/>
        <v>1.8111132011685238</v>
      </c>
      <c r="AO648" s="73">
        <f t="shared" si="561"/>
        <v>64.242424242424249</v>
      </c>
      <c r="AP648" s="73">
        <f t="shared" si="562"/>
        <v>90.36820781147523</v>
      </c>
      <c r="AQ648" s="73">
        <f t="shared" si="563"/>
        <v>927.27272727272737</v>
      </c>
      <c r="AR648" s="73">
        <f t="shared" si="564"/>
        <v>234.54191468951859</v>
      </c>
      <c r="AS648" s="73">
        <f t="shared" si="565"/>
        <v>0.85588993727575502</v>
      </c>
      <c r="AT648" s="73">
        <f t="shared" si="566"/>
        <v>206.66666666666669</v>
      </c>
      <c r="AU648" s="73">
        <f t="shared" si="567"/>
        <v>2732.9765801370404</v>
      </c>
      <c r="AV648" s="73">
        <f t="shared" si="568"/>
        <v>5331.6830987994117</v>
      </c>
      <c r="AW648" s="73">
        <f t="shared" si="569"/>
        <v>287.60711152239452</v>
      </c>
      <c r="AX648" s="73">
        <f t="shared" si="570"/>
        <v>1.8111132011685238</v>
      </c>
      <c r="AY648" s="73">
        <f t="shared" si="571"/>
        <v>90.36820781147523</v>
      </c>
      <c r="AZ648" s="73">
        <f t="shared" si="572"/>
        <v>234.54191468951859</v>
      </c>
      <c r="BA648" s="73">
        <f t="shared" si="573"/>
        <v>2829.0909090909095</v>
      </c>
      <c r="BC648" s="34">
        <f t="shared" si="574"/>
        <v>7.0365715340578616E-2</v>
      </c>
      <c r="BD648" s="34">
        <f t="shared" si="575"/>
        <v>9.767219180074993E-2</v>
      </c>
      <c r="BE648" s="34">
        <f t="shared" si="576"/>
        <v>8.6769988629705919E-2</v>
      </c>
      <c r="BF648" s="34">
        <f t="shared" si="577"/>
        <v>8.4407409684971679E-2</v>
      </c>
      <c r="BG648" s="34">
        <f t="shared" si="578"/>
        <v>0.61467644874054761</v>
      </c>
      <c r="BH648" s="34">
        <f t="shared" si="579"/>
        <v>9.6465031597575468E-2</v>
      </c>
      <c r="BI648" s="34">
        <f t="shared" si="580"/>
        <v>0.16988765725873509</v>
      </c>
      <c r="BJ648" s="34">
        <f t="shared" si="581"/>
        <v>0.11632410905208299</v>
      </c>
      <c r="BL648" s="49">
        <f t="shared" si="582"/>
        <v>1</v>
      </c>
      <c r="BM648" s="49">
        <f t="shared" si="583"/>
        <v>0.888379660883577</v>
      </c>
      <c r="BN648" s="49">
        <f t="shared" si="584"/>
        <v>6.2932594980000038</v>
      </c>
      <c r="BO648" s="49">
        <f t="shared" si="585"/>
        <v>0.98764069710202618</v>
      </c>
      <c r="BP648" s="49">
        <f t="shared" si="586"/>
        <v>1.1909644588439536</v>
      </c>
      <c r="BU648" s="38">
        <f t="shared" si="587"/>
        <v>4.7210250772733803E-2</v>
      </c>
      <c r="BV648" s="38">
        <f t="shared" si="588"/>
        <v>4.1940626571709883E-2</v>
      </c>
      <c r="BW648" s="38">
        <f t="shared" si="588"/>
        <v>0.29710635907846905</v>
      </c>
      <c r="BX648" s="38">
        <f t="shared" si="588"/>
        <v>4.6626764983544282E-2</v>
      </c>
      <c r="BY648" s="38">
        <f t="shared" si="536"/>
        <v>5.622573076343626E-2</v>
      </c>
    </row>
    <row r="649" spans="1:77" x14ac:dyDescent="0.25">
      <c r="A649" s="23" t="s">
        <v>1562</v>
      </c>
      <c r="B649" s="24" t="s">
        <v>1563</v>
      </c>
      <c r="C649" s="24" t="s">
        <v>65</v>
      </c>
      <c r="D649" s="24" t="s">
        <v>66</v>
      </c>
      <c r="E649" s="25">
        <v>2.5600000000000002E-3</v>
      </c>
      <c r="F649" s="26">
        <f t="shared" si="537"/>
        <v>270.76061740622862</v>
      </c>
      <c r="G649" s="27">
        <v>1.6595869074375607</v>
      </c>
      <c r="H649" s="28">
        <f t="shared" si="538"/>
        <v>0.22</v>
      </c>
      <c r="I649" s="27">
        <v>2.7654060170077629E-10</v>
      </c>
      <c r="J649" s="27">
        <f t="shared" si="539"/>
        <v>1.1156142927121077E-13</v>
      </c>
      <c r="K649" s="20">
        <f t="shared" si="535"/>
        <v>0.99821283560801799</v>
      </c>
      <c r="S649" s="31">
        <f t="shared" si="540"/>
        <v>0.98651639993936946</v>
      </c>
      <c r="T649" s="31">
        <f t="shared" si="541"/>
        <v>0.91720532538727062</v>
      </c>
      <c r="U649" s="31">
        <f t="shared" si="542"/>
        <v>1.0265551910091044</v>
      </c>
      <c r="V649" s="31">
        <f t="shared" si="543"/>
        <v>0.90952953706384609</v>
      </c>
      <c r="W649" s="31">
        <f t="shared" si="544"/>
        <v>1.0230916558431538</v>
      </c>
      <c r="X649" s="32">
        <f t="shared" si="545"/>
        <v>9262747561.0951595</v>
      </c>
      <c r="Y649" s="31">
        <f t="shared" si="546"/>
        <v>2.1518904159442558</v>
      </c>
      <c r="Z649" s="31">
        <f t="shared" si="547"/>
        <v>1.000136869081202</v>
      </c>
      <c r="AA649" s="31">
        <f t="shared" si="548"/>
        <v>1.2252244162701189</v>
      </c>
      <c r="AB649" s="31">
        <f t="shared" si="549"/>
        <v>1.0787146535928342</v>
      </c>
      <c r="AD649" s="73">
        <f t="shared" si="550"/>
        <v>3839.7739766240152</v>
      </c>
      <c r="AE649" s="73">
        <f t="shared" si="551"/>
        <v>1712.4373962849631</v>
      </c>
      <c r="AF649" s="73">
        <f t="shared" si="552"/>
        <v>0.54513420949544267</v>
      </c>
      <c r="AG649" s="73">
        <f t="shared" si="553"/>
        <v>1147.878787878788</v>
      </c>
      <c r="AH649" s="73">
        <f t="shared" si="554"/>
        <v>6419.528202397014</v>
      </c>
      <c r="AI649" s="73">
        <f t="shared" si="555"/>
        <v>16.492042741594929</v>
      </c>
      <c r="AJ649" s="73">
        <f t="shared" si="556"/>
        <v>399.39393939393943</v>
      </c>
      <c r="AK649" s="73">
        <f t="shared" si="557"/>
        <v>337.21318909172163</v>
      </c>
      <c r="AL649" s="73">
        <f t="shared" si="558"/>
        <v>3.3737289928157372E-9</v>
      </c>
      <c r="AM649" s="73">
        <f t="shared" si="559"/>
        <v>83.63636363636364</v>
      </c>
      <c r="AN649" s="73">
        <f t="shared" si="560"/>
        <v>7.3520916330889481</v>
      </c>
      <c r="AO649" s="73">
        <f t="shared" si="561"/>
        <v>64.242424242424249</v>
      </c>
      <c r="AP649" s="73">
        <f t="shared" si="562"/>
        <v>123.86968574603651</v>
      </c>
      <c r="AQ649" s="73">
        <f t="shared" si="563"/>
        <v>927.27272727272737</v>
      </c>
      <c r="AR649" s="73">
        <f t="shared" si="564"/>
        <v>463.86060038166579</v>
      </c>
      <c r="AS649" s="73">
        <f t="shared" si="565"/>
        <v>1.1587865204543872</v>
      </c>
      <c r="AT649" s="73">
        <f t="shared" si="566"/>
        <v>206.66666666666669</v>
      </c>
      <c r="AU649" s="73">
        <f t="shared" si="567"/>
        <v>3839.7739766240152</v>
      </c>
      <c r="AV649" s="73">
        <f t="shared" si="568"/>
        <v>6419.528202397014</v>
      </c>
      <c r="AW649" s="73">
        <f t="shared" si="569"/>
        <v>337.21318909172163</v>
      </c>
      <c r="AX649" s="73">
        <f t="shared" si="570"/>
        <v>7.3520916330889481</v>
      </c>
      <c r="AY649" s="73">
        <f t="shared" si="571"/>
        <v>123.86968574603651</v>
      </c>
      <c r="AZ649" s="73">
        <f t="shared" si="572"/>
        <v>463.86060038166579</v>
      </c>
      <c r="BA649" s="73">
        <f t="shared" si="573"/>
        <v>2829.0909090909095</v>
      </c>
      <c r="BC649" s="34">
        <f t="shared" si="574"/>
        <v>1.2351011083509584E-3</v>
      </c>
      <c r="BD649" s="34">
        <f t="shared" si="575"/>
        <v>1.2200805031744428E-3</v>
      </c>
      <c r="BE649" s="34">
        <f t="shared" si="576"/>
        <v>1.2646505128974346E-3</v>
      </c>
      <c r="BF649" s="34">
        <f t="shared" si="577"/>
        <v>1.2636216380638541E-3</v>
      </c>
      <c r="BG649" s="34">
        <f t="shared" si="578"/>
        <v>2.6578022377825553E-3</v>
      </c>
      <c r="BH649" s="34">
        <f t="shared" si="579"/>
        <v>1.23527015550485E-3</v>
      </c>
      <c r="BI649" s="34">
        <f t="shared" si="580"/>
        <v>1.5095050866353339E-3</v>
      </c>
      <c r="BJ649" s="34">
        <f t="shared" si="581"/>
        <v>1.3993553175602855E-3</v>
      </c>
      <c r="BL649" s="49">
        <f t="shared" si="582"/>
        <v>1</v>
      </c>
      <c r="BM649" s="49">
        <f t="shared" si="583"/>
        <v>1.0365303843533507</v>
      </c>
      <c r="BN649" s="49">
        <f t="shared" si="584"/>
        <v>2.1783826811980065</v>
      </c>
      <c r="BO649" s="49">
        <f t="shared" si="585"/>
        <v>1.0124497131876842</v>
      </c>
      <c r="BP649" s="49">
        <f t="shared" si="586"/>
        <v>1.1469368733615528</v>
      </c>
      <c r="BU649" s="38">
        <f t="shared" si="587"/>
        <v>5.2519034404926709E-2</v>
      </c>
      <c r="BV649" s="38">
        <f t="shared" si="588"/>
        <v>5.4437574917605529E-2</v>
      </c>
      <c r="BW649" s="38">
        <f t="shared" si="588"/>
        <v>0.11440655498093459</v>
      </c>
      <c r="BX649" s="38">
        <f t="shared" si="588"/>
        <v>5.3172881320162166E-2</v>
      </c>
      <c r="BY649" s="38">
        <f t="shared" si="536"/>
        <v>6.0236017112354462E-2</v>
      </c>
    </row>
    <row r="650" spans="1:77" x14ac:dyDescent="0.25">
      <c r="A650" s="23" t="s">
        <v>1564</v>
      </c>
      <c r="B650" s="24" t="s">
        <v>1565</v>
      </c>
      <c r="C650" s="24" t="s">
        <v>65</v>
      </c>
      <c r="D650" s="24" t="s">
        <v>66</v>
      </c>
      <c r="E650" s="25">
        <v>7.7499999999999999E-3</v>
      </c>
      <c r="F650" s="26">
        <f t="shared" si="537"/>
        <v>89.43834587870262</v>
      </c>
      <c r="G650" s="27">
        <v>398.10717055349761</v>
      </c>
      <c r="H650" s="28">
        <f t="shared" si="538"/>
        <v>2.6000000000000005</v>
      </c>
      <c r="I650" s="27">
        <v>6.2552552365314237E-10</v>
      </c>
      <c r="J650" s="27">
        <f t="shared" si="539"/>
        <v>2.5234819420793655E-13</v>
      </c>
      <c r="K650" s="20">
        <f t="shared" si="535"/>
        <v>0.99995137653524746</v>
      </c>
      <c r="S650" s="31">
        <f t="shared" si="540"/>
        <v>4.7503795592950695</v>
      </c>
      <c r="T650" s="31">
        <f t="shared" si="541"/>
        <v>7.9373912557779294</v>
      </c>
      <c r="U650" s="31">
        <f t="shared" si="542"/>
        <v>2.9998062021341334</v>
      </c>
      <c r="V650" s="31">
        <f t="shared" si="543"/>
        <v>19.027710815727364</v>
      </c>
      <c r="W650" s="31">
        <f t="shared" si="544"/>
        <v>2.6855359729635637</v>
      </c>
      <c r="X650" s="32">
        <f t="shared" si="545"/>
        <v>76953604661.767731</v>
      </c>
      <c r="Y650" s="31">
        <f t="shared" si="546"/>
        <v>64.175682094943809</v>
      </c>
      <c r="Z650" s="31">
        <f t="shared" si="547"/>
        <v>4.4931887173849079</v>
      </c>
      <c r="AA650" s="31">
        <f t="shared" si="548"/>
        <v>12.51101320019538</v>
      </c>
      <c r="AB650" s="31">
        <f t="shared" si="549"/>
        <v>2.0623788471073006</v>
      </c>
      <c r="AD650" s="73">
        <f t="shared" si="550"/>
        <v>797.40996539697949</v>
      </c>
      <c r="AE650" s="73">
        <f t="shared" si="551"/>
        <v>565.65673993412975</v>
      </c>
      <c r="AF650" s="73">
        <f t="shared" si="552"/>
        <v>6.2992988991947566E-2</v>
      </c>
      <c r="AG650" s="73">
        <f t="shared" si="553"/>
        <v>1147.878787878788</v>
      </c>
      <c r="AH650" s="73">
        <f t="shared" si="554"/>
        <v>2196.8085789381048</v>
      </c>
      <c r="AI650" s="73">
        <f t="shared" si="555"/>
        <v>0.78832394213190071</v>
      </c>
      <c r="AJ650" s="73">
        <f t="shared" si="556"/>
        <v>399.39393939393943</v>
      </c>
      <c r="AK650" s="73">
        <f t="shared" si="557"/>
        <v>128.46597605590176</v>
      </c>
      <c r="AL650" s="73">
        <f t="shared" si="558"/>
        <v>4.0608883933835652E-10</v>
      </c>
      <c r="AM650" s="73">
        <f t="shared" si="559"/>
        <v>83.63636363636364</v>
      </c>
      <c r="AN650" s="73">
        <f t="shared" si="560"/>
        <v>0.2465247739631666</v>
      </c>
      <c r="AO650" s="73">
        <f t="shared" si="561"/>
        <v>64.242424242424249</v>
      </c>
      <c r="AP650" s="73">
        <f t="shared" si="562"/>
        <v>27.572098006205476</v>
      </c>
      <c r="AQ650" s="73">
        <f t="shared" si="563"/>
        <v>927.27272727272737</v>
      </c>
      <c r="AR650" s="73">
        <f t="shared" si="564"/>
        <v>45.426643249361923</v>
      </c>
      <c r="AS650" s="73">
        <f t="shared" si="565"/>
        <v>0.60609620863463287</v>
      </c>
      <c r="AT650" s="73">
        <f t="shared" si="566"/>
        <v>206.66666666666669</v>
      </c>
      <c r="AU650" s="73">
        <f t="shared" si="567"/>
        <v>797.40996539697949</v>
      </c>
      <c r="AV650" s="73">
        <f t="shared" si="568"/>
        <v>2196.8085789381048</v>
      </c>
      <c r="AW650" s="73">
        <f t="shared" si="569"/>
        <v>128.46597605590176</v>
      </c>
      <c r="AX650" s="73">
        <f t="shared" si="570"/>
        <v>0.2465247739631666</v>
      </c>
      <c r="AY650" s="73">
        <f t="shared" si="571"/>
        <v>27.572098006205476</v>
      </c>
      <c r="AZ650" s="73">
        <f t="shared" si="572"/>
        <v>45.426643249361923</v>
      </c>
      <c r="BA650" s="73">
        <f t="shared" si="573"/>
        <v>2829.0909090909095</v>
      </c>
      <c r="BC650" s="34">
        <f t="shared" si="574"/>
        <v>7.7672104730060426E-4</v>
      </c>
      <c r="BD650" s="34">
        <f t="shared" si="575"/>
        <v>3.6989269796649082E-3</v>
      </c>
      <c r="BE650" s="34">
        <f t="shared" si="576"/>
        <v>2.3291767907947093E-3</v>
      </c>
      <c r="BF650" s="34">
        <f t="shared" si="577"/>
        <v>2.0859123134771124E-3</v>
      </c>
      <c r="BG650" s="34">
        <f t="shared" si="578"/>
        <v>4.984660300801539E-2</v>
      </c>
      <c r="BH650" s="34">
        <f t="shared" si="579"/>
        <v>3.4899542462864643E-3</v>
      </c>
      <c r="BI650" s="34">
        <f t="shared" si="580"/>
        <v>9.5896196289883447E-3</v>
      </c>
      <c r="BJ650" s="34">
        <f t="shared" si="581"/>
        <v>4.6497856795024725E-3</v>
      </c>
      <c r="BL650" s="49">
        <f t="shared" si="582"/>
        <v>1</v>
      </c>
      <c r="BM650" s="49">
        <f t="shared" si="583"/>
        <v>0.62968985427382329</v>
      </c>
      <c r="BN650" s="49">
        <f t="shared" si="584"/>
        <v>13.475962970356088</v>
      </c>
      <c r="BO650" s="49">
        <f t="shared" si="585"/>
        <v>0.94350449886486398</v>
      </c>
      <c r="BP650" s="49">
        <f t="shared" si="586"/>
        <v>1.2570633875891499</v>
      </c>
      <c r="BU650" s="38">
        <f t="shared" si="587"/>
        <v>4.0350659710998139E-2</v>
      </c>
      <c r="BV650" s="38">
        <f t="shared" si="588"/>
        <v>2.540840103327105E-2</v>
      </c>
      <c r="BW650" s="38">
        <f t="shared" si="588"/>
        <v>0.54376399609485015</v>
      </c>
      <c r="BX650" s="38">
        <f t="shared" si="588"/>
        <v>3.8071028969491959E-2</v>
      </c>
      <c r="BY650" s="38">
        <f t="shared" si="536"/>
        <v>5.072333698776435E-2</v>
      </c>
    </row>
    <row r="651" spans="1:77" x14ac:dyDescent="0.25">
      <c r="A651" s="23" t="s">
        <v>1566</v>
      </c>
      <c r="B651" s="24" t="s">
        <v>1567</v>
      </c>
      <c r="C651" s="24" t="s">
        <v>65</v>
      </c>
      <c r="D651" s="24" t="s">
        <v>66</v>
      </c>
      <c r="E651" s="25">
        <v>6.8700000000000002E-3</v>
      </c>
      <c r="F651" s="26">
        <f t="shared" si="537"/>
        <v>100.89478610770674</v>
      </c>
      <c r="G651" s="27">
        <v>3981.0717055349769</v>
      </c>
      <c r="H651" s="28">
        <f t="shared" si="538"/>
        <v>3.6000000000000005</v>
      </c>
      <c r="I651" s="27">
        <v>3.8986000000000002E-7</v>
      </c>
      <c r="J651" s="27">
        <f t="shared" si="539"/>
        <v>1.5727650315426409E-10</v>
      </c>
      <c r="K651" s="20">
        <f t="shared" si="535"/>
        <v>0.99991818858877168</v>
      </c>
      <c r="S651" s="31">
        <f t="shared" si="540"/>
        <v>5.2918454462461622</v>
      </c>
      <c r="T651" s="31">
        <f t="shared" si="541"/>
        <v>9.9874784629391158</v>
      </c>
      <c r="U651" s="31">
        <f t="shared" si="542"/>
        <v>3.2836762748970481</v>
      </c>
      <c r="V651" s="31">
        <f t="shared" si="543"/>
        <v>182.77395026253683</v>
      </c>
      <c r="W651" s="31">
        <f t="shared" si="544"/>
        <v>2.9246936810324446</v>
      </c>
      <c r="X651" s="32">
        <f t="shared" si="545"/>
        <v>1179981930.0398393</v>
      </c>
      <c r="Y651" s="31">
        <f t="shared" si="546"/>
        <v>73.09836763149454</v>
      </c>
      <c r="Z651" s="31">
        <f t="shared" si="547"/>
        <v>4.9956959385910276</v>
      </c>
      <c r="AA651" s="31">
        <f t="shared" si="548"/>
        <v>14.134576378532833</v>
      </c>
      <c r="AB651" s="31">
        <f t="shared" si="549"/>
        <v>2.0861005378912569</v>
      </c>
      <c r="AD651" s="73">
        <f t="shared" si="550"/>
        <v>715.8183356785421</v>
      </c>
      <c r="AE651" s="73">
        <f t="shared" si="551"/>
        <v>638.11349847008819</v>
      </c>
      <c r="AF651" s="73">
        <f t="shared" si="552"/>
        <v>5.0062686178034568E-2</v>
      </c>
      <c r="AG651" s="73">
        <f t="shared" si="553"/>
        <v>1147.878787878788</v>
      </c>
      <c r="AH651" s="73">
        <f t="shared" si="554"/>
        <v>2006.8969801862133</v>
      </c>
      <c r="AI651" s="73">
        <f t="shared" si="555"/>
        <v>8.2068587883853114E-2</v>
      </c>
      <c r="AJ651" s="73">
        <f t="shared" si="556"/>
        <v>399.39393939393943</v>
      </c>
      <c r="AK651" s="73">
        <f t="shared" si="557"/>
        <v>117.96107135507323</v>
      </c>
      <c r="AL651" s="73">
        <f t="shared" si="558"/>
        <v>2.6483456402544162E-8</v>
      </c>
      <c r="AM651" s="73">
        <f t="shared" si="559"/>
        <v>83.63636363636364</v>
      </c>
      <c r="AN651" s="73">
        <f t="shared" si="560"/>
        <v>0.21643295240387289</v>
      </c>
      <c r="AO651" s="73">
        <f t="shared" si="561"/>
        <v>64.242424242424249</v>
      </c>
      <c r="AP651" s="73">
        <f t="shared" si="562"/>
        <v>24.798674939182551</v>
      </c>
      <c r="AQ651" s="73">
        <f t="shared" si="563"/>
        <v>927.27272727272737</v>
      </c>
      <c r="AR651" s="73">
        <f t="shared" si="564"/>
        <v>40.208727740613497</v>
      </c>
      <c r="AS651" s="73">
        <f t="shared" si="565"/>
        <v>0.59920410224502774</v>
      </c>
      <c r="AT651" s="73">
        <f t="shared" si="566"/>
        <v>206.66666666666669</v>
      </c>
      <c r="AU651" s="73">
        <f t="shared" si="567"/>
        <v>715.8183356785421</v>
      </c>
      <c r="AV651" s="73">
        <f t="shared" si="568"/>
        <v>2006.8969801862133</v>
      </c>
      <c r="AW651" s="73">
        <f t="shared" si="569"/>
        <v>117.96107135507323</v>
      </c>
      <c r="AX651" s="73">
        <f t="shared" si="570"/>
        <v>0.21643295240387289</v>
      </c>
      <c r="AY651" s="73">
        <f t="shared" si="571"/>
        <v>24.798674939182551</v>
      </c>
      <c r="AZ651" s="73">
        <f t="shared" si="572"/>
        <v>40.208727740613497</v>
      </c>
      <c r="BA651" s="73">
        <f t="shared" si="573"/>
        <v>2829.0909090909095</v>
      </c>
      <c r="BC651" s="34">
        <f t="shared" si="574"/>
        <v>6.183045187029703E-4</v>
      </c>
      <c r="BD651" s="34">
        <f t="shared" si="575"/>
        <v>3.2806684662972352E-3</v>
      </c>
      <c r="BE651" s="34">
        <f t="shared" si="576"/>
        <v>2.0302288560219085E-3</v>
      </c>
      <c r="BF651" s="34">
        <f t="shared" si="577"/>
        <v>1.8083513183983907E-3</v>
      </c>
      <c r="BG651" s="34">
        <f t="shared" si="578"/>
        <v>4.5197051016364016E-2</v>
      </c>
      <c r="BH651" s="34">
        <f t="shared" si="579"/>
        <v>3.0888613728969091E-3</v>
      </c>
      <c r="BI651" s="34">
        <f t="shared" si="580"/>
        <v>8.6111462223248583E-3</v>
      </c>
      <c r="BJ651" s="34">
        <f t="shared" si="581"/>
        <v>4.1278673131590624E-3</v>
      </c>
      <c r="BL651" s="49">
        <f t="shared" si="582"/>
        <v>1</v>
      </c>
      <c r="BM651" s="49">
        <f t="shared" si="583"/>
        <v>0.6188460909350435</v>
      </c>
      <c r="BN651" s="49">
        <f t="shared" si="584"/>
        <v>13.776781006883086</v>
      </c>
      <c r="BO651" s="49">
        <f t="shared" si="585"/>
        <v>0.94153414300445559</v>
      </c>
      <c r="BP651" s="49">
        <f t="shared" si="586"/>
        <v>1.2582397019281952</v>
      </c>
      <c r="BU651" s="38">
        <f t="shared" si="587"/>
        <v>4.0139133600655498E-2</v>
      </c>
      <c r="BV651" s="38">
        <f t="shared" si="588"/>
        <v>2.4839945922285112E-2</v>
      </c>
      <c r="BW651" s="38">
        <f t="shared" si="588"/>
        <v>0.55298805342225332</v>
      </c>
      <c r="BX651" s="38">
        <f t="shared" si="588"/>
        <v>3.7792364755634522E-2</v>
      </c>
      <c r="BY651" s="38">
        <f t="shared" si="536"/>
        <v>5.0504651497344781E-2</v>
      </c>
    </row>
    <row r="652" spans="1:77" x14ac:dyDescent="0.25">
      <c r="A652" s="23" t="s">
        <v>1568</v>
      </c>
      <c r="B652" s="24" t="s">
        <v>1569</v>
      </c>
      <c r="C652" s="24" t="s">
        <v>65</v>
      </c>
      <c r="D652" s="24" t="s">
        <v>66</v>
      </c>
      <c r="E652" s="25">
        <v>0.153</v>
      </c>
      <c r="F652" s="26">
        <f t="shared" si="537"/>
        <v>4.5303737291499697</v>
      </c>
      <c r="G652" s="27">
        <v>33884.41561392029</v>
      </c>
      <c r="H652" s="28">
        <f t="shared" si="538"/>
        <v>4.53</v>
      </c>
      <c r="I652" s="27">
        <v>5.4742000000000002E-3</v>
      </c>
      <c r="J652" s="27">
        <f t="shared" si="539"/>
        <v>2.2083902774510655E-6</v>
      </c>
      <c r="K652" s="20">
        <f t="shared" si="535"/>
        <v>0.99958707043775841</v>
      </c>
      <c r="S652" s="31">
        <f t="shared" si="540"/>
        <v>5.3531894680096634</v>
      </c>
      <c r="T652" s="31">
        <f t="shared" si="541"/>
        <v>10.253730718943439</v>
      </c>
      <c r="U652" s="31">
        <f t="shared" si="542"/>
        <v>3.3158366239443877</v>
      </c>
      <c r="V652" s="31">
        <f t="shared" si="543"/>
        <v>1549.3964953857928</v>
      </c>
      <c r="W652" s="31">
        <f t="shared" si="544"/>
        <v>2.9517884546871538</v>
      </c>
      <c r="X652" s="32">
        <f t="shared" si="545"/>
        <v>712006.07610626647</v>
      </c>
      <c r="Y652" s="31">
        <f t="shared" si="546"/>
        <v>74.109240945832212</v>
      </c>
      <c r="Z652" s="31">
        <f t="shared" si="547"/>
        <v>5.0526262358763452</v>
      </c>
      <c r="AA652" s="31">
        <f t="shared" si="548"/>
        <v>14.318513903216353</v>
      </c>
      <c r="AB652" s="31">
        <f t="shared" si="549"/>
        <v>2.0884784887887031</v>
      </c>
      <c r="AD652" s="73">
        <f t="shared" si="550"/>
        <v>707.6155295150412</v>
      </c>
      <c r="AE652" s="73">
        <f t="shared" si="551"/>
        <v>28.652547284245138</v>
      </c>
      <c r="AF652" s="73">
        <f t="shared" si="552"/>
        <v>4.876273950478005E-2</v>
      </c>
      <c r="AG652" s="73">
        <f t="shared" si="553"/>
        <v>1147.878787878788</v>
      </c>
      <c r="AH652" s="73">
        <f t="shared" si="554"/>
        <v>1987.4320563359954</v>
      </c>
      <c r="AI652" s="73">
        <f t="shared" si="555"/>
        <v>9.6811888013629884E-3</v>
      </c>
      <c r="AJ652" s="73">
        <f t="shared" si="556"/>
        <v>399.39393939393943</v>
      </c>
      <c r="AK652" s="73">
        <f t="shared" si="557"/>
        <v>116.87829439544473</v>
      </c>
      <c r="AL652" s="73">
        <f t="shared" si="558"/>
        <v>4.389007488657436E-5</v>
      </c>
      <c r="AM652" s="73">
        <f t="shared" si="559"/>
        <v>83.63636363636364</v>
      </c>
      <c r="AN652" s="73">
        <f t="shared" si="560"/>
        <v>0.21348073898033632</v>
      </c>
      <c r="AO652" s="73">
        <f t="shared" si="561"/>
        <v>64.242424242424249</v>
      </c>
      <c r="AP652" s="73">
        <f t="shared" si="562"/>
        <v>24.519256697923161</v>
      </c>
      <c r="AQ652" s="73">
        <f t="shared" si="563"/>
        <v>927.27272727272737</v>
      </c>
      <c r="AR652" s="73">
        <f t="shared" si="564"/>
        <v>39.69220110235527</v>
      </c>
      <c r="AS652" s="73">
        <f t="shared" si="565"/>
        <v>0.59852184578879131</v>
      </c>
      <c r="AT652" s="73">
        <f t="shared" si="566"/>
        <v>206.66666666666669</v>
      </c>
      <c r="AU652" s="73">
        <f t="shared" si="567"/>
        <v>707.6155295150412</v>
      </c>
      <c r="AV652" s="73">
        <f t="shared" si="568"/>
        <v>1987.4320563359954</v>
      </c>
      <c r="AW652" s="73">
        <f t="shared" si="569"/>
        <v>116.87829439544473</v>
      </c>
      <c r="AX652" s="73">
        <f t="shared" si="570"/>
        <v>0.21348073898033632</v>
      </c>
      <c r="AY652" s="73">
        <f t="shared" si="571"/>
        <v>24.519256697923161</v>
      </c>
      <c r="AZ652" s="73">
        <f t="shared" si="572"/>
        <v>39.69220110235527</v>
      </c>
      <c r="BA652" s="73">
        <f t="shared" si="573"/>
        <v>2829.0909090909095</v>
      </c>
      <c r="BC652" s="34">
        <f t="shared" si="574"/>
        <v>1.2784589807916309E-2</v>
      </c>
      <c r="BD652" s="34">
        <f t="shared" si="575"/>
        <v>6.8621490541972543E-2</v>
      </c>
      <c r="BE652" s="34">
        <f t="shared" si="576"/>
        <v>4.2391404609976542E-2</v>
      </c>
      <c r="BF652" s="34">
        <f t="shared" si="577"/>
        <v>3.7737390421793651E-2</v>
      </c>
      <c r="BG652" s="34">
        <f t="shared" si="578"/>
        <v>0.94745624646850068</v>
      </c>
      <c r="BH652" s="34">
        <f t="shared" si="579"/>
        <v>6.4595753878395265E-2</v>
      </c>
      <c r="BI652" s="34">
        <f t="shared" si="580"/>
        <v>0.18033701083457804</v>
      </c>
      <c r="BJ652" s="34">
        <f t="shared" si="581"/>
        <v>8.6348512470995911E-2</v>
      </c>
      <c r="BL652" s="49">
        <f t="shared" si="582"/>
        <v>1</v>
      </c>
      <c r="BM652" s="49">
        <f t="shared" si="583"/>
        <v>0.61775697780927263</v>
      </c>
      <c r="BN652" s="49">
        <f t="shared" si="584"/>
        <v>13.806990186099005</v>
      </c>
      <c r="BO652" s="49">
        <f t="shared" si="585"/>
        <v>0.94133417050865542</v>
      </c>
      <c r="BP652" s="49">
        <f t="shared" si="586"/>
        <v>1.2583304703674512</v>
      </c>
      <c r="BU652" s="38">
        <f t="shared" si="587"/>
        <v>4.0118572917584736E-2</v>
      </c>
      <c r="BV652" s="38">
        <f t="shared" si="588"/>
        <v>2.4783528359588081E-2</v>
      </c>
      <c r="BW652" s="38">
        <f t="shared" si="588"/>
        <v>0.55391674255338974</v>
      </c>
      <c r="BX652" s="38">
        <f t="shared" si="588"/>
        <v>3.7764983559365632E-2</v>
      </c>
      <c r="BY652" s="38">
        <f t="shared" si="536"/>
        <v>5.0482422729855286E-2</v>
      </c>
    </row>
    <row r="653" spans="1:77" x14ac:dyDescent="0.25">
      <c r="A653" s="23" t="s">
        <v>1570</v>
      </c>
      <c r="B653" s="24" t="s">
        <v>1571</v>
      </c>
      <c r="C653" s="24" t="s">
        <v>65</v>
      </c>
      <c r="D653" s="24" t="s">
        <v>66</v>
      </c>
      <c r="E653" s="25">
        <v>0.38300000000000001</v>
      </c>
      <c r="F653" s="26">
        <f t="shared" si="537"/>
        <v>1.8097837612531209</v>
      </c>
      <c r="G653" s="27">
        <v>316.22776601683825</v>
      </c>
      <c r="H653" s="28">
        <f t="shared" si="538"/>
        <v>2.5000000000000004</v>
      </c>
      <c r="I653" s="27">
        <v>4.1713000000000002E-3</v>
      </c>
      <c r="J653" s="27">
        <f t="shared" si="539"/>
        <v>1.6827770933344836E-6</v>
      </c>
      <c r="K653" s="20">
        <f t="shared" si="535"/>
        <v>0.99995039285479703</v>
      </c>
      <c r="S653" s="31">
        <f t="shared" si="540"/>
        <v>4.6183336256542393</v>
      </c>
      <c r="T653" s="31">
        <f t="shared" si="541"/>
        <v>7.5068169730660355</v>
      </c>
      <c r="U653" s="31">
        <f t="shared" si="542"/>
        <v>2.9305795164019344</v>
      </c>
      <c r="V653" s="31">
        <f t="shared" si="543"/>
        <v>15.285713246362276</v>
      </c>
      <c r="W653" s="31">
        <f t="shared" si="544"/>
        <v>2.6272131799485177</v>
      </c>
      <c r="X653" s="32">
        <f t="shared" si="545"/>
        <v>9283.3723982041593</v>
      </c>
      <c r="Y653" s="31">
        <f t="shared" si="546"/>
        <v>61.999729055885958</v>
      </c>
      <c r="Z653" s="31">
        <f t="shared" si="547"/>
        <v>4.3706435362673108</v>
      </c>
      <c r="AA653" s="31">
        <f t="shared" si="548"/>
        <v>12.115078902440057</v>
      </c>
      <c r="AB653" s="31">
        <f t="shared" si="549"/>
        <v>2.0557278538622392</v>
      </c>
      <c r="AD653" s="73">
        <f t="shared" si="550"/>
        <v>820.2092588023861</v>
      </c>
      <c r="AE653" s="73">
        <f t="shared" si="551"/>
        <v>11.446056748014374</v>
      </c>
      <c r="AF653" s="73">
        <f t="shared" si="552"/>
        <v>6.6606126377393646E-2</v>
      </c>
      <c r="AG653" s="73">
        <f t="shared" si="553"/>
        <v>1147.878787878788</v>
      </c>
      <c r="AH653" s="73">
        <f t="shared" si="554"/>
        <v>2248.7019932804888</v>
      </c>
      <c r="AI653" s="73">
        <f t="shared" si="555"/>
        <v>0.98130847793901466</v>
      </c>
      <c r="AJ653" s="73">
        <f t="shared" si="556"/>
        <v>399.39393939393943</v>
      </c>
      <c r="AK653" s="73">
        <f t="shared" si="557"/>
        <v>131.31785522131119</v>
      </c>
      <c r="AL653" s="73">
        <f t="shared" si="558"/>
        <v>3.3662335905048058E-3</v>
      </c>
      <c r="AM653" s="73">
        <f t="shared" si="559"/>
        <v>83.63636363636364</v>
      </c>
      <c r="AN653" s="73">
        <f t="shared" si="560"/>
        <v>0.25517684937182961</v>
      </c>
      <c r="AO653" s="73">
        <f t="shared" si="561"/>
        <v>64.242424242424249</v>
      </c>
      <c r="AP653" s="73">
        <f t="shared" si="562"/>
        <v>28.34517128841788</v>
      </c>
      <c r="AQ653" s="73">
        <f t="shared" si="563"/>
        <v>927.27272727272737</v>
      </c>
      <c r="AR653" s="73">
        <f t="shared" si="564"/>
        <v>46.911236642368642</v>
      </c>
      <c r="AS653" s="73">
        <f t="shared" si="565"/>
        <v>0.60805714027347435</v>
      </c>
      <c r="AT653" s="73">
        <f t="shared" si="566"/>
        <v>206.66666666666669</v>
      </c>
      <c r="AU653" s="73">
        <f t="shared" si="567"/>
        <v>820.2092588023861</v>
      </c>
      <c r="AV653" s="73">
        <f t="shared" si="568"/>
        <v>2248.7019932804888</v>
      </c>
      <c r="AW653" s="73">
        <f t="shared" si="569"/>
        <v>131.31785522131119</v>
      </c>
      <c r="AX653" s="73">
        <f t="shared" si="570"/>
        <v>0.25517684937182961</v>
      </c>
      <c r="AY653" s="73">
        <f t="shared" si="571"/>
        <v>28.34517128841788</v>
      </c>
      <c r="AZ653" s="73">
        <f t="shared" si="572"/>
        <v>46.911236642368642</v>
      </c>
      <c r="BA653" s="73">
        <f t="shared" si="573"/>
        <v>2829.0909090909095</v>
      </c>
      <c r="BC653" s="34">
        <f t="shared" si="574"/>
        <v>3.3539925566730959E-2</v>
      </c>
      <c r="BD653" s="34">
        <f t="shared" si="575"/>
        <v>0.15527922314636508</v>
      </c>
      <c r="BE653" s="34">
        <f t="shared" si="576"/>
        <v>9.8248544278207534E-2</v>
      </c>
      <c r="BF653" s="34">
        <f t="shared" si="577"/>
        <v>8.8114275760799138E-2</v>
      </c>
      <c r="BG653" s="34">
        <f t="shared" si="578"/>
        <v>2.0794662976919018</v>
      </c>
      <c r="BH653" s="34">
        <f t="shared" si="579"/>
        <v>0.14659105888511936</v>
      </c>
      <c r="BI653" s="34">
        <f t="shared" si="580"/>
        <v>0.40113933056923978</v>
      </c>
      <c r="BJ653" s="34">
        <f t="shared" si="581"/>
        <v>0.19513250735771828</v>
      </c>
      <c r="BL653" s="49">
        <f t="shared" si="582"/>
        <v>1</v>
      </c>
      <c r="BM653" s="49">
        <f t="shared" si="583"/>
        <v>0.63272176590939766</v>
      </c>
      <c r="BN653" s="49">
        <f t="shared" si="584"/>
        <v>13.391787101689784</v>
      </c>
      <c r="BO653" s="49">
        <f t="shared" si="585"/>
        <v>0.94404812127984239</v>
      </c>
      <c r="BP653" s="49">
        <f t="shared" si="586"/>
        <v>1.2566556130551205</v>
      </c>
      <c r="BU653" s="38">
        <f t="shared" si="587"/>
        <v>4.0411887394567629E-2</v>
      </c>
      <c r="BV653" s="38">
        <f t="shared" si="588"/>
        <v>2.5569480756022559E-2</v>
      </c>
      <c r="BW653" s="38">
        <f t="shared" si="588"/>
        <v>0.54118739236551072</v>
      </c>
      <c r="BX653" s="38">
        <f t="shared" si="588"/>
        <v>3.8150766372214116E-2</v>
      </c>
      <c r="BY653" s="38">
        <f t="shared" si="536"/>
        <v>5.0783825128534882E-2</v>
      </c>
    </row>
    <row r="654" spans="1:77" x14ac:dyDescent="0.25">
      <c r="A654" s="23" t="s">
        <v>1572</v>
      </c>
      <c r="B654" s="24" t="s">
        <v>1573</v>
      </c>
      <c r="C654" s="24" t="s">
        <v>1015</v>
      </c>
      <c r="D654" s="24" t="s">
        <v>66</v>
      </c>
      <c r="E654" s="25">
        <v>8.3299999999999999E-2</v>
      </c>
      <c r="F654" s="26">
        <f t="shared" si="537"/>
        <v>8.3210946045611678</v>
      </c>
      <c r="G654" s="27">
        <v>501.18723362727269</v>
      </c>
      <c r="H654" s="28">
        <f t="shared" si="538"/>
        <v>2.7</v>
      </c>
      <c r="I654" s="27">
        <v>2.7977000000000004E-4</v>
      </c>
      <c r="J654" s="27">
        <f t="shared" si="539"/>
        <v>1.1286422635681646E-7</v>
      </c>
      <c r="K654" s="20">
        <f t="shared" si="535"/>
        <v>0.9999517356879265</v>
      </c>
      <c r="S654" s="31">
        <f t="shared" si="540"/>
        <v>4.8620896106796847</v>
      </c>
      <c r="T654" s="31">
        <f t="shared" si="541"/>
        <v>8.3209156040803354</v>
      </c>
      <c r="U654" s="31">
        <f t="shared" si="542"/>
        <v>3.0583715544104511</v>
      </c>
      <c r="V654" s="31">
        <f t="shared" si="543"/>
        <v>23.738606646673073</v>
      </c>
      <c r="W654" s="31">
        <f t="shared" si="544"/>
        <v>2.7348766987622595</v>
      </c>
      <c r="X654" s="32">
        <f t="shared" si="545"/>
        <v>214413.07824051054</v>
      </c>
      <c r="Y654" s="31">
        <f t="shared" si="546"/>
        <v>66.016525043313834</v>
      </c>
      <c r="Z654" s="31">
        <f t="shared" si="547"/>
        <v>4.5968611903049714</v>
      </c>
      <c r="AA654" s="31">
        <f t="shared" si="548"/>
        <v>12.845971191915785</v>
      </c>
      <c r="AB654" s="31">
        <f t="shared" si="549"/>
        <v>2.0677163530556948</v>
      </c>
      <c r="AD654" s="73">
        <f t="shared" si="550"/>
        <v>779.08889043911825</v>
      </c>
      <c r="AE654" s="73">
        <f t="shared" si="551"/>
        <v>52.627127664940041</v>
      </c>
      <c r="AF654" s="73">
        <f t="shared" si="552"/>
        <v>6.0089541078245587E-2</v>
      </c>
      <c r="AG654" s="73">
        <f t="shared" si="553"/>
        <v>1147.878787878788</v>
      </c>
      <c r="AH654" s="73">
        <f t="shared" si="554"/>
        <v>2154.7414638017472</v>
      </c>
      <c r="AI654" s="73">
        <f t="shared" si="555"/>
        <v>0.63188207392543927</v>
      </c>
      <c r="AJ654" s="73">
        <f t="shared" si="556"/>
        <v>399.39393939393943</v>
      </c>
      <c r="AK654" s="73">
        <f t="shared" si="557"/>
        <v>126.14828308571967</v>
      </c>
      <c r="AL654" s="73">
        <f t="shared" si="558"/>
        <v>1.4574670657424349E-4</v>
      </c>
      <c r="AM654" s="73">
        <f t="shared" si="559"/>
        <v>83.63636363636364</v>
      </c>
      <c r="AN654" s="73">
        <f t="shared" si="560"/>
        <v>0.23965053465034514</v>
      </c>
      <c r="AO654" s="73">
        <f t="shared" si="561"/>
        <v>64.242424242424249</v>
      </c>
      <c r="AP654" s="73">
        <f t="shared" si="562"/>
        <v>26.950267703840389</v>
      </c>
      <c r="AQ654" s="73">
        <f t="shared" si="563"/>
        <v>927.27272727272737</v>
      </c>
      <c r="AR654" s="73">
        <f t="shared" si="564"/>
        <v>44.242146027152572</v>
      </c>
      <c r="AS654" s="73">
        <f t="shared" si="565"/>
        <v>0.60453166032794381</v>
      </c>
      <c r="AT654" s="73">
        <f t="shared" si="566"/>
        <v>206.66666666666669</v>
      </c>
      <c r="AU654" s="73">
        <f t="shared" si="567"/>
        <v>779.08889043911825</v>
      </c>
      <c r="AV654" s="73">
        <f t="shared" si="568"/>
        <v>2154.7414638017472</v>
      </c>
      <c r="AW654" s="73">
        <f t="shared" si="569"/>
        <v>126.14828308571967</v>
      </c>
      <c r="AX654" s="73">
        <f t="shared" si="570"/>
        <v>0.23965053465034514</v>
      </c>
      <c r="AY654" s="73">
        <f t="shared" si="571"/>
        <v>26.950267703840389</v>
      </c>
      <c r="AZ654" s="73">
        <f t="shared" si="572"/>
        <v>44.242146027152572</v>
      </c>
      <c r="BA654" s="73">
        <f t="shared" si="573"/>
        <v>2829.0909090909095</v>
      </c>
      <c r="BC654" s="34">
        <f t="shared" si="574"/>
        <v>7.8825649590181651E-3</v>
      </c>
      <c r="BD654" s="34">
        <f t="shared" si="575"/>
        <v>3.8422664964716989E-2</v>
      </c>
      <c r="BE654" s="34">
        <f t="shared" si="576"/>
        <v>2.4100744856722419E-2</v>
      </c>
      <c r="BF654" s="34">
        <f t="shared" si="577"/>
        <v>2.1557818325853201E-2</v>
      </c>
      <c r="BG654" s="34">
        <f t="shared" si="578"/>
        <v>0.52037954702257083</v>
      </c>
      <c r="BH654" s="34">
        <f t="shared" si="579"/>
        <v>3.62350569401685E-2</v>
      </c>
      <c r="BI654" s="34">
        <f t="shared" si="580"/>
        <v>9.9894231844646728E-2</v>
      </c>
      <c r="BJ654" s="34">
        <f t="shared" si="581"/>
        <v>4.8311380667383073E-2</v>
      </c>
      <c r="BL654" s="49">
        <f t="shared" si="582"/>
        <v>1</v>
      </c>
      <c r="BM654" s="49">
        <f t="shared" si="583"/>
        <v>0.62725333807152117</v>
      </c>
      <c r="BN654" s="49">
        <f t="shared" si="584"/>
        <v>13.543556843348275</v>
      </c>
      <c r="BO654" s="49">
        <f t="shared" si="585"/>
        <v>0.94306464617804775</v>
      </c>
      <c r="BP654" s="49">
        <f t="shared" si="586"/>
        <v>1.2573667316347463</v>
      </c>
      <c r="BU654" s="38">
        <f t="shared" si="587"/>
        <v>4.0302131641816584E-2</v>
      </c>
      <c r="BV654" s="38">
        <f t="shared" si="588"/>
        <v>2.5279646603727328E-2</v>
      </c>
      <c r="BW654" s="38">
        <f t="shared" si="588"/>
        <v>0.54583421079904804</v>
      </c>
      <c r="BX654" s="38">
        <f t="shared" si="588"/>
        <v>3.8007515517010856E-2</v>
      </c>
      <c r="BY654" s="38">
        <f t="shared" si="536"/>
        <v>5.0674559540384211E-2</v>
      </c>
    </row>
    <row r="655" spans="1:77" x14ac:dyDescent="0.25">
      <c r="A655" s="23" t="s">
        <v>1574</v>
      </c>
      <c r="B655" s="24" t="s">
        <v>1575</v>
      </c>
      <c r="C655" s="24" t="s">
        <v>1015</v>
      </c>
      <c r="D655" s="24" t="s">
        <v>66</v>
      </c>
      <c r="E655" s="25">
        <v>0.39900000000000002</v>
      </c>
      <c r="F655" s="26">
        <f t="shared" si="537"/>
        <v>1.7372109788469805</v>
      </c>
      <c r="G655" s="27">
        <v>758.57757502918378</v>
      </c>
      <c r="H655" s="28">
        <f t="shared" si="538"/>
        <v>2.88</v>
      </c>
      <c r="I655" s="27">
        <v>2.2212143994446959E-7</v>
      </c>
      <c r="J655" s="27">
        <f t="shared" si="539"/>
        <v>8.9607765223557306E-11</v>
      </c>
      <c r="K655" s="20">
        <f t="shared" si="535"/>
        <v>0.9999508488277643</v>
      </c>
      <c r="S655" s="31">
        <f t="shared" si="540"/>
        <v>5.0185997380643874</v>
      </c>
      <c r="T655" s="31">
        <f t="shared" si="541"/>
        <v>8.8906109948903342</v>
      </c>
      <c r="U655" s="31">
        <f t="shared" si="542"/>
        <v>3.1404238910756437</v>
      </c>
      <c r="V655" s="31">
        <f t="shared" si="543"/>
        <v>35.50168720831509</v>
      </c>
      <c r="W655" s="31">
        <f t="shared" si="544"/>
        <v>2.8040049749047506</v>
      </c>
      <c r="X655" s="32">
        <f t="shared" si="545"/>
        <v>403272590.89295506</v>
      </c>
      <c r="Y655" s="31">
        <f t="shared" si="546"/>
        <v>68.595617620692266</v>
      </c>
      <c r="Z655" s="31">
        <f t="shared" si="547"/>
        <v>4.7421103576081114</v>
      </c>
      <c r="AA655" s="31">
        <f t="shared" si="548"/>
        <v>13.315260367803715</v>
      </c>
      <c r="AB655" s="31">
        <f t="shared" si="549"/>
        <v>2.0747849958816111</v>
      </c>
      <c r="AD655" s="73">
        <f t="shared" si="550"/>
        <v>754.79221251085175</v>
      </c>
      <c r="AE655" s="73">
        <f t="shared" si="551"/>
        <v>10.987067003733095</v>
      </c>
      <c r="AF655" s="73">
        <f t="shared" si="552"/>
        <v>5.6239104408837934E-2</v>
      </c>
      <c r="AG655" s="73">
        <f t="shared" si="553"/>
        <v>1147.878787878788</v>
      </c>
      <c r="AH655" s="73">
        <f t="shared" si="554"/>
        <v>2098.4428308316119</v>
      </c>
      <c r="AI655" s="73">
        <f t="shared" si="555"/>
        <v>0.42251513039320415</v>
      </c>
      <c r="AJ655" s="73">
        <f t="shared" si="556"/>
        <v>399.39393939393943</v>
      </c>
      <c r="AK655" s="73">
        <f t="shared" si="557"/>
        <v>123.03829810848296</v>
      </c>
      <c r="AL655" s="73">
        <f t="shared" si="558"/>
        <v>7.749100907355001E-8</v>
      </c>
      <c r="AM655" s="73">
        <f t="shared" si="559"/>
        <v>83.63636363636364</v>
      </c>
      <c r="AN655" s="73">
        <f t="shared" si="560"/>
        <v>0.23064003315593143</v>
      </c>
      <c r="AO655" s="73">
        <f t="shared" si="561"/>
        <v>64.242424242424249</v>
      </c>
      <c r="AP655" s="73">
        <f t="shared" si="562"/>
        <v>26.124790511750334</v>
      </c>
      <c r="AQ655" s="73">
        <f t="shared" si="563"/>
        <v>927.27272727272737</v>
      </c>
      <c r="AR655" s="73">
        <f t="shared" si="564"/>
        <v>42.682855433121141</v>
      </c>
      <c r="AS655" s="73">
        <f t="shared" si="565"/>
        <v>0.60247206456631131</v>
      </c>
      <c r="AT655" s="73">
        <f t="shared" si="566"/>
        <v>206.66666666666669</v>
      </c>
      <c r="AU655" s="73">
        <f t="shared" si="567"/>
        <v>754.79221251085175</v>
      </c>
      <c r="AV655" s="73">
        <f t="shared" si="568"/>
        <v>2098.4428308316119</v>
      </c>
      <c r="AW655" s="73">
        <f t="shared" si="569"/>
        <v>123.03829810848296</v>
      </c>
      <c r="AX655" s="73">
        <f t="shared" si="570"/>
        <v>0.23064003315593143</v>
      </c>
      <c r="AY655" s="73">
        <f t="shared" si="571"/>
        <v>26.124790511750334</v>
      </c>
      <c r="AZ655" s="73">
        <f t="shared" si="572"/>
        <v>42.682855433121141</v>
      </c>
      <c r="BA655" s="73">
        <f t="shared" si="573"/>
        <v>2829.0909090909095</v>
      </c>
      <c r="BC655" s="34">
        <f t="shared" si="574"/>
        <v>3.2146597575385703E-2</v>
      </c>
      <c r="BD655" s="34">
        <f t="shared" si="575"/>
        <v>0.16174649175513858</v>
      </c>
      <c r="BE655" s="34">
        <f t="shared" si="576"/>
        <v>0.10093362036271702</v>
      </c>
      <c r="BF655" s="34">
        <f t="shared" si="577"/>
        <v>9.0139219470871709E-2</v>
      </c>
      <c r="BG655" s="34">
        <f t="shared" si="578"/>
        <v>2.2051157150874308</v>
      </c>
      <c r="BH655" s="34">
        <f t="shared" si="579"/>
        <v>0.15244271332409631</v>
      </c>
      <c r="BI655" s="34">
        <f t="shared" si="580"/>
        <v>0.42208258575195701</v>
      </c>
      <c r="BJ655" s="34">
        <f t="shared" si="581"/>
        <v>0.20343437348437493</v>
      </c>
      <c r="BL655" s="49">
        <f t="shared" si="582"/>
        <v>1</v>
      </c>
      <c r="BM655" s="49">
        <f t="shared" si="583"/>
        <v>0.62402355233470108</v>
      </c>
      <c r="BN655" s="49">
        <f t="shared" si="584"/>
        <v>13.633159465527484</v>
      </c>
      <c r="BO655" s="49">
        <f t="shared" si="585"/>
        <v>0.94247925670544441</v>
      </c>
      <c r="BP655" s="49">
        <f t="shared" si="586"/>
        <v>1.2577359253784988</v>
      </c>
      <c r="BU655" s="38">
        <f t="shared" si="587"/>
        <v>4.0238657948633336E-2</v>
      </c>
      <c r="BV655" s="38">
        <f t="shared" si="588"/>
        <v>2.5109870274287131E-2</v>
      </c>
      <c r="BW655" s="38">
        <f t="shared" si="588"/>
        <v>0.54858004049253328</v>
      </c>
      <c r="BX655" s="38">
        <f t="shared" si="588"/>
        <v>3.7924100434252567E-2</v>
      </c>
      <c r="BY655" s="38">
        <f t="shared" si="536"/>
        <v>5.0609605691013235E-2</v>
      </c>
    </row>
    <row r="656" spans="1:77" x14ac:dyDescent="0.25">
      <c r="A656" s="23" t="s">
        <v>1576</v>
      </c>
      <c r="B656" s="24" t="s">
        <v>1577</v>
      </c>
      <c r="C656" s="24" t="s">
        <v>65</v>
      </c>
      <c r="D656" s="24" t="s">
        <v>66</v>
      </c>
      <c r="E656" s="25">
        <v>5.5900000000000004E-3</v>
      </c>
      <c r="F656" s="26">
        <f t="shared" si="537"/>
        <v>123.99770671913153</v>
      </c>
      <c r="G656" s="27">
        <v>275.42287033381683</v>
      </c>
      <c r="H656" s="28">
        <f t="shared" si="538"/>
        <v>2.4400000000000004</v>
      </c>
      <c r="I656" s="27">
        <v>9.2588329143519576E-9</v>
      </c>
      <c r="J656" s="27">
        <f t="shared" si="539"/>
        <v>3.7351789464394395E-12</v>
      </c>
      <c r="K656" s="20">
        <f t="shared" si="535"/>
        <v>0.99994948253688853</v>
      </c>
      <c r="S656" s="31">
        <f t="shared" si="540"/>
        <v>4.5286517810381897</v>
      </c>
      <c r="T656" s="31">
        <f t="shared" si="541"/>
        <v>7.2275000272283112</v>
      </c>
      <c r="U656" s="31">
        <f t="shared" si="542"/>
        <v>2.8835627192773363</v>
      </c>
      <c r="V656" s="31">
        <f t="shared" si="543"/>
        <v>13.420875301727515</v>
      </c>
      <c r="W656" s="31">
        <f t="shared" si="544"/>
        <v>2.5876019968054127</v>
      </c>
      <c r="X656" s="32">
        <f t="shared" si="545"/>
        <v>3675719439.3255525</v>
      </c>
      <c r="Y656" s="31">
        <f t="shared" si="546"/>
        <v>60.521883604988538</v>
      </c>
      <c r="Z656" s="31">
        <f t="shared" si="547"/>
        <v>4.287414332698444</v>
      </c>
      <c r="AA656" s="31">
        <f t="shared" si="548"/>
        <v>11.846171582158309</v>
      </c>
      <c r="AB656" s="31">
        <f t="shared" si="549"/>
        <v>2.0509835314096478</v>
      </c>
      <c r="AD656" s="73">
        <f t="shared" si="550"/>
        <v>836.45203542931802</v>
      </c>
      <c r="AE656" s="73">
        <f t="shared" si="551"/>
        <v>784.22893282459847</v>
      </c>
      <c r="AF656" s="73">
        <f t="shared" si="552"/>
        <v>6.9180214198040754E-2</v>
      </c>
      <c r="AG656" s="73">
        <f t="shared" si="553"/>
        <v>1147.878787878788</v>
      </c>
      <c r="AH656" s="73">
        <f t="shared" si="554"/>
        <v>2285.3673186798419</v>
      </c>
      <c r="AI656" s="73">
        <f t="shared" si="555"/>
        <v>1.1176618262796334</v>
      </c>
      <c r="AJ656" s="73">
        <f t="shared" si="556"/>
        <v>399.39393939393943</v>
      </c>
      <c r="AK656" s="73">
        <f t="shared" si="557"/>
        <v>133.32807766647582</v>
      </c>
      <c r="AL656" s="73">
        <f t="shared" si="558"/>
        <v>8.5017370111724236E-9</v>
      </c>
      <c r="AM656" s="73">
        <f t="shared" si="559"/>
        <v>83.63636363636364</v>
      </c>
      <c r="AN656" s="73">
        <f t="shared" si="560"/>
        <v>0.2614078508469293</v>
      </c>
      <c r="AO656" s="73">
        <f t="shared" si="561"/>
        <v>64.242424242424249</v>
      </c>
      <c r="AP656" s="73">
        <f t="shared" si="562"/>
        <v>28.895420424211881</v>
      </c>
      <c r="AQ656" s="73">
        <f t="shared" si="563"/>
        <v>927.27272727272737</v>
      </c>
      <c r="AR656" s="73">
        <f t="shared" si="564"/>
        <v>47.976118646576793</v>
      </c>
      <c r="AS656" s="73">
        <f t="shared" si="565"/>
        <v>0.60946369429932523</v>
      </c>
      <c r="AT656" s="73">
        <f t="shared" si="566"/>
        <v>206.66666666666669</v>
      </c>
      <c r="AU656" s="73">
        <f t="shared" si="567"/>
        <v>836.45203542931802</v>
      </c>
      <c r="AV656" s="73">
        <f t="shared" si="568"/>
        <v>2285.3673186798419</v>
      </c>
      <c r="AW656" s="73">
        <f t="shared" si="569"/>
        <v>133.32807766647582</v>
      </c>
      <c r="AX656" s="73">
        <f t="shared" si="570"/>
        <v>0.2614078508469293</v>
      </c>
      <c r="AY656" s="73">
        <f t="shared" si="571"/>
        <v>28.895420424211881</v>
      </c>
      <c r="AZ656" s="73">
        <f t="shared" si="572"/>
        <v>47.976118646576793</v>
      </c>
      <c r="BA656" s="73">
        <f t="shared" si="573"/>
        <v>2829.0909090909095</v>
      </c>
      <c r="BC656" s="34">
        <f t="shared" si="574"/>
        <v>5.8826520329148383E-4</v>
      </c>
      <c r="BD656" s="34">
        <f t="shared" si="575"/>
        <v>2.6705180360381484E-3</v>
      </c>
      <c r="BE656" s="34">
        <f t="shared" si="576"/>
        <v>1.6954704372616361E-3</v>
      </c>
      <c r="BF656" s="34">
        <f t="shared" si="577"/>
        <v>1.5221962145911217E-3</v>
      </c>
      <c r="BG656" s="34">
        <f t="shared" si="578"/>
        <v>3.5602918162472109E-2</v>
      </c>
      <c r="BH656" s="34">
        <f t="shared" si="579"/>
        <v>2.5221366640196716E-3</v>
      </c>
      <c r="BI656" s="34">
        <f t="shared" si="580"/>
        <v>6.8812743979273098E-3</v>
      </c>
      <c r="BJ656" s="34">
        <f t="shared" si="581"/>
        <v>3.3551095328385144E-3</v>
      </c>
      <c r="BL656" s="49">
        <f t="shared" si="582"/>
        <v>1</v>
      </c>
      <c r="BM656" s="49">
        <f t="shared" si="583"/>
        <v>0.63488447349224952</v>
      </c>
      <c r="BN656" s="49">
        <f t="shared" si="584"/>
        <v>13.331839621383303</v>
      </c>
      <c r="BO656" s="49">
        <f t="shared" si="585"/>
        <v>0.9444372327705346</v>
      </c>
      <c r="BP656" s="49">
        <f t="shared" si="586"/>
        <v>1.2563515720777505</v>
      </c>
      <c r="BU656" s="38">
        <f t="shared" si="587"/>
        <v>4.0455873876867963E-2</v>
      </c>
      <c r="BV656" s="38">
        <f t="shared" si="588"/>
        <v>2.568480618598417E-2</v>
      </c>
      <c r="BW656" s="38">
        <f t="shared" si="588"/>
        <v>0.53935122226931398</v>
      </c>
      <c r="BX656" s="38">
        <f t="shared" si="588"/>
        <v>3.820803357358294E-2</v>
      </c>
      <c r="BY656" s="38">
        <f t="shared" si="536"/>
        <v>5.0826800744982262E-2</v>
      </c>
    </row>
    <row r="657" spans="1:77" x14ac:dyDescent="0.25">
      <c r="A657" s="23" t="s">
        <v>1578</v>
      </c>
      <c r="B657" s="24" t="s">
        <v>1579</v>
      </c>
      <c r="C657" s="24" t="s">
        <v>65</v>
      </c>
      <c r="D657" s="24" t="s">
        <v>66</v>
      </c>
      <c r="E657" s="25">
        <v>0.502</v>
      </c>
      <c r="F657" s="26">
        <f t="shared" si="537"/>
        <v>1.3807712760158273</v>
      </c>
      <c r="G657" s="27">
        <v>8709.6358995608189</v>
      </c>
      <c r="H657" s="28">
        <f t="shared" si="538"/>
        <v>3.9400000000000008</v>
      </c>
      <c r="I657" s="27">
        <v>1.2826999999999999E-4</v>
      </c>
      <c r="J657" s="27">
        <f t="shared" si="539"/>
        <v>5.1746414250237142E-8</v>
      </c>
      <c r="K657" s="20">
        <f t="shared" si="535"/>
        <v>0.9998661096078485</v>
      </c>
      <c r="S657" s="31">
        <f t="shared" si="540"/>
        <v>5.3293832714408369</v>
      </c>
      <c r="T657" s="31">
        <f t="shared" si="541"/>
        <v>10.149468085486157</v>
      </c>
      <c r="U657" s="31">
        <f t="shared" si="542"/>
        <v>3.3033559360283795</v>
      </c>
      <c r="V657" s="31">
        <f t="shared" si="543"/>
        <v>398.87561613028657</v>
      </c>
      <c r="W657" s="31">
        <f t="shared" si="544"/>
        <v>2.9412735994646089</v>
      </c>
      <c r="X657" s="32">
        <f t="shared" si="545"/>
        <v>7824239.4309815867</v>
      </c>
      <c r="Y657" s="31">
        <f t="shared" si="546"/>
        <v>73.716944383991503</v>
      </c>
      <c r="Z657" s="31">
        <f t="shared" si="547"/>
        <v>5.0305329037319177</v>
      </c>
      <c r="AA657" s="31">
        <f t="shared" si="548"/>
        <v>14.247132002533659</v>
      </c>
      <c r="AB657" s="31">
        <f t="shared" si="549"/>
        <v>2.0875623100405116</v>
      </c>
      <c r="AD657" s="73">
        <f t="shared" si="550"/>
        <v>710.77642703972515</v>
      </c>
      <c r="AE657" s="73">
        <f t="shared" si="551"/>
        <v>8.7327484750786972</v>
      </c>
      <c r="AF657" s="73">
        <f t="shared" si="552"/>
        <v>4.9263665424496984E-2</v>
      </c>
      <c r="AG657" s="73">
        <f t="shared" si="553"/>
        <v>1147.878787878788</v>
      </c>
      <c r="AH657" s="73">
        <f t="shared" si="554"/>
        <v>1994.9409411579024</v>
      </c>
      <c r="AI657" s="73">
        <f t="shared" si="555"/>
        <v>3.7605708129073705E-2</v>
      </c>
      <c r="AJ657" s="73">
        <f t="shared" si="556"/>
        <v>399.39393939393943</v>
      </c>
      <c r="AK657" s="73">
        <f t="shared" si="557"/>
        <v>117.29612643407241</v>
      </c>
      <c r="AL657" s="73">
        <f t="shared" si="558"/>
        <v>3.9939984295802086E-6</v>
      </c>
      <c r="AM657" s="73">
        <f t="shared" si="559"/>
        <v>83.63636363636364</v>
      </c>
      <c r="AN657" s="73">
        <f t="shared" si="560"/>
        <v>0.21461681102755734</v>
      </c>
      <c r="AO657" s="73">
        <f t="shared" si="561"/>
        <v>64.242424242424249</v>
      </c>
      <c r="AP657" s="73">
        <f t="shared" si="562"/>
        <v>24.626941528243986</v>
      </c>
      <c r="AQ657" s="73">
        <f t="shared" si="563"/>
        <v>927.27272727272737</v>
      </c>
      <c r="AR657" s="73">
        <f t="shared" si="564"/>
        <v>39.89106953120551</v>
      </c>
      <c r="AS657" s="73">
        <f t="shared" si="565"/>
        <v>0.59878452201780852</v>
      </c>
      <c r="AT657" s="73">
        <f t="shared" si="566"/>
        <v>206.66666666666669</v>
      </c>
      <c r="AU657" s="73">
        <f t="shared" si="567"/>
        <v>710.77642703972515</v>
      </c>
      <c r="AV657" s="73">
        <f t="shared" si="568"/>
        <v>1994.9409411579024</v>
      </c>
      <c r="AW657" s="73">
        <f t="shared" si="569"/>
        <v>117.29612643407241</v>
      </c>
      <c r="AX657" s="73">
        <f t="shared" si="570"/>
        <v>0.21461681102755734</v>
      </c>
      <c r="AY657" s="73">
        <f t="shared" si="571"/>
        <v>24.626941528243986</v>
      </c>
      <c r="AZ657" s="73">
        <f t="shared" si="572"/>
        <v>39.89106953120551</v>
      </c>
      <c r="BA657" s="73">
        <f t="shared" si="573"/>
        <v>2829.0909090909095</v>
      </c>
      <c r="BC657" s="34">
        <f t="shared" si="574"/>
        <v>3.6812471446864128E-2</v>
      </c>
      <c r="BD657" s="34">
        <f t="shared" si="575"/>
        <v>0.19671141767464537</v>
      </c>
      <c r="BE657" s="34">
        <f t="shared" si="576"/>
        <v>0.12160240380325527</v>
      </c>
      <c r="BF657" s="34">
        <f t="shared" si="577"/>
        <v>0.10827554671086351</v>
      </c>
      <c r="BG657" s="34">
        <f t="shared" si="578"/>
        <v>2.7137029102857584</v>
      </c>
      <c r="BH657" s="34">
        <f t="shared" si="579"/>
        <v>0.18518634888114172</v>
      </c>
      <c r="BI657" s="34">
        <f t="shared" si="580"/>
        <v>0.51671597971514316</v>
      </c>
      <c r="BJ657" s="34">
        <f t="shared" si="581"/>
        <v>0.24752122474615651</v>
      </c>
      <c r="BL657" s="49">
        <f t="shared" si="582"/>
        <v>1</v>
      </c>
      <c r="BM657" s="49">
        <f t="shared" si="583"/>
        <v>0.6181766429256379</v>
      </c>
      <c r="BN657" s="49">
        <f t="shared" si="584"/>
        <v>13.79535027689211</v>
      </c>
      <c r="BO657" s="49">
        <f t="shared" si="585"/>
        <v>0.94141128700233478</v>
      </c>
      <c r="BP657" s="49">
        <f t="shared" si="586"/>
        <v>1.2582961765623031</v>
      </c>
      <c r="BU657" s="38">
        <f t="shared" si="587"/>
        <v>4.0126478701863588E-2</v>
      </c>
      <c r="BV657" s="38">
        <f t="shared" si="588"/>
        <v>2.4805251896345141E-2</v>
      </c>
      <c r="BW657" s="38">
        <f t="shared" si="588"/>
        <v>0.55355882907045917</v>
      </c>
      <c r="BX657" s="38">
        <f t="shared" si="588"/>
        <v>3.7775519957593179E-2</v>
      </c>
      <c r="BY657" s="38">
        <f t="shared" si="536"/>
        <v>5.049099472946364E-2</v>
      </c>
    </row>
    <row r="658" spans="1:77" x14ac:dyDescent="0.25">
      <c r="A658" s="23" t="s">
        <v>1580</v>
      </c>
      <c r="B658" s="24" t="s">
        <v>1581</v>
      </c>
      <c r="C658" s="24" t="s">
        <v>215</v>
      </c>
      <c r="D658" s="24" t="s">
        <v>133</v>
      </c>
      <c r="E658" s="25">
        <v>0.46300000000000002</v>
      </c>
      <c r="F658" s="26">
        <f t="shared" si="537"/>
        <v>1.4970781437579812</v>
      </c>
      <c r="G658" s="27">
        <v>19952.623149688792</v>
      </c>
      <c r="H658" s="28">
        <f t="shared" si="538"/>
        <v>4.3</v>
      </c>
      <c r="I658" s="27">
        <v>1.3634999999999999E-3</v>
      </c>
      <c r="J658" s="27">
        <f t="shared" si="539"/>
        <v>5.5006030895921372E-7</v>
      </c>
      <c r="K658" s="20">
        <f t="shared" si="535"/>
        <v>0.99974154960143002</v>
      </c>
      <c r="S658" s="31">
        <f t="shared" si="540"/>
        <v>5.3474153692872006</v>
      </c>
      <c r="T658" s="31">
        <f t="shared" si="541"/>
        <v>10.228331671211143</v>
      </c>
      <c r="U658" s="31">
        <f t="shared" si="542"/>
        <v>3.31280948250485</v>
      </c>
      <c r="V658" s="31">
        <f t="shared" si="543"/>
        <v>912.6950704906958</v>
      </c>
      <c r="W658" s="31">
        <f t="shared" si="544"/>
        <v>2.9492381181841414</v>
      </c>
      <c r="X658" s="32">
        <f t="shared" si="545"/>
        <v>1683967.1901940175</v>
      </c>
      <c r="Y658" s="31">
        <f t="shared" si="546"/>
        <v>74.014090967968173</v>
      </c>
      <c r="Z658" s="31">
        <f t="shared" si="547"/>
        <v>5.047267585638318</v>
      </c>
      <c r="AA658" s="31">
        <f t="shared" si="548"/>
        <v>14.301200505826422</v>
      </c>
      <c r="AB658" s="31">
        <f t="shared" si="549"/>
        <v>2.0882570397177145</v>
      </c>
      <c r="AD658" s="73">
        <f t="shared" si="550"/>
        <v>708.37960741862707</v>
      </c>
      <c r="AE658" s="73">
        <f t="shared" si="551"/>
        <v>9.4683363595885659</v>
      </c>
      <c r="AF658" s="73">
        <f t="shared" si="552"/>
        <v>4.8883827399468241E-2</v>
      </c>
      <c r="AG658" s="73">
        <f t="shared" si="553"/>
        <v>1147.878787878788</v>
      </c>
      <c r="AH658" s="73">
        <f t="shared" si="554"/>
        <v>1989.2481094376822</v>
      </c>
      <c r="AI658" s="73">
        <f t="shared" si="555"/>
        <v>1.6434842791399642E-2</v>
      </c>
      <c r="AJ658" s="73">
        <f t="shared" si="556"/>
        <v>399.39393939393943</v>
      </c>
      <c r="AK658" s="73">
        <f t="shared" si="557"/>
        <v>116.97936422048484</v>
      </c>
      <c r="AL658" s="73">
        <f t="shared" si="558"/>
        <v>1.8557368683887211E-5</v>
      </c>
      <c r="AM658" s="73">
        <f t="shared" si="559"/>
        <v>83.63636363636364</v>
      </c>
      <c r="AN658" s="73">
        <f t="shared" si="560"/>
        <v>0.21375518249943823</v>
      </c>
      <c r="AO658" s="73">
        <f t="shared" si="561"/>
        <v>64.242424242424249</v>
      </c>
      <c r="AP658" s="73">
        <f t="shared" si="562"/>
        <v>24.545288628767175</v>
      </c>
      <c r="AQ658" s="73">
        <f t="shared" si="563"/>
        <v>927.27272727272737</v>
      </c>
      <c r="AR658" s="73">
        <f t="shared" si="564"/>
        <v>39.740253491431702</v>
      </c>
      <c r="AS658" s="73">
        <f t="shared" si="565"/>
        <v>0.59858531599585652</v>
      </c>
      <c r="AT658" s="73">
        <f t="shared" si="566"/>
        <v>206.66666666666669</v>
      </c>
      <c r="AU658" s="73">
        <f t="shared" si="567"/>
        <v>708.37960741862707</v>
      </c>
      <c r="AV658" s="73">
        <f t="shared" si="568"/>
        <v>1989.2481094376822</v>
      </c>
      <c r="AW658" s="73">
        <f t="shared" si="569"/>
        <v>116.97936422048484</v>
      </c>
      <c r="AX658" s="73">
        <f t="shared" si="570"/>
        <v>0.21375518249943823</v>
      </c>
      <c r="AY658" s="73">
        <f t="shared" si="571"/>
        <v>24.545288628767175</v>
      </c>
      <c r="AZ658" s="73">
        <f t="shared" si="572"/>
        <v>39.740253491431702</v>
      </c>
      <c r="BA658" s="73">
        <f t="shared" si="573"/>
        <v>2829.0909090909095</v>
      </c>
      <c r="BC658" s="34">
        <f t="shared" si="574"/>
        <v>3.4327446148504803E-2</v>
      </c>
      <c r="BD658" s="34">
        <f t="shared" si="575"/>
        <v>0.18405405649359879</v>
      </c>
      <c r="BE658" s="34">
        <f t="shared" si="576"/>
        <v>0.11371934958025944</v>
      </c>
      <c r="BF658" s="34">
        <f t="shared" si="577"/>
        <v>0.10123979662060807</v>
      </c>
      <c r="BG658" s="34">
        <f t="shared" si="578"/>
        <v>2.5407147219334631</v>
      </c>
      <c r="BH658" s="34">
        <f t="shared" si="579"/>
        <v>0.17325980624309323</v>
      </c>
      <c r="BI658" s="34">
        <f t="shared" si="580"/>
        <v>0.48363890660154496</v>
      </c>
      <c r="BJ658" s="34">
        <f t="shared" si="581"/>
        <v>0.23159931818878104</v>
      </c>
      <c r="BL658" s="49">
        <f t="shared" si="582"/>
        <v>1</v>
      </c>
      <c r="BM658" s="49">
        <f t="shared" si="583"/>
        <v>0.61785842565341376</v>
      </c>
      <c r="BN658" s="49">
        <f t="shared" si="584"/>
        <v>13.804176720342083</v>
      </c>
      <c r="BO658" s="49">
        <f t="shared" si="585"/>
        <v>0.94135282614169946</v>
      </c>
      <c r="BP658" s="49">
        <f t="shared" si="586"/>
        <v>1.2583222701034891</v>
      </c>
      <c r="BU658" s="38">
        <f t="shared" si="587"/>
        <v>4.0120481668737412E-2</v>
      </c>
      <c r="BV658" s="38">
        <f t="shared" si="588"/>
        <v>2.4788777640302743E-2</v>
      </c>
      <c r="BW658" s="38">
        <f t="shared" si="588"/>
        <v>0.55383021906049623</v>
      </c>
      <c r="BX658" s="38">
        <f t="shared" si="588"/>
        <v>3.7767528805032209E-2</v>
      </c>
      <c r="BY658" s="38">
        <f t="shared" si="536"/>
        <v>5.0484495571051079E-2</v>
      </c>
    </row>
    <row r="659" spans="1:77" x14ac:dyDescent="0.25">
      <c r="A659" s="23" t="s">
        <v>1582</v>
      </c>
      <c r="B659" s="24" t="s">
        <v>1583</v>
      </c>
      <c r="C659" s="24" t="s">
        <v>94</v>
      </c>
      <c r="D659" s="24" t="s">
        <v>179</v>
      </c>
      <c r="E659" s="25">
        <v>15.5</v>
      </c>
      <c r="F659" s="26">
        <f t="shared" si="537"/>
        <v>4.4719172939351307E-2</v>
      </c>
      <c r="G659" s="27">
        <v>141253754.46227598</v>
      </c>
      <c r="H659" s="28">
        <f t="shared" si="538"/>
        <v>8.1500000000000021</v>
      </c>
      <c r="I659" s="27">
        <v>0.10099999999999999</v>
      </c>
      <c r="J659" s="27">
        <f t="shared" si="539"/>
        <v>4.074520807105287E-5</v>
      </c>
      <c r="K659" s="20">
        <f t="shared" si="535"/>
        <v>0.3894151401258889</v>
      </c>
      <c r="S659" s="31">
        <f t="shared" si="540"/>
        <v>5.3614829251716696</v>
      </c>
      <c r="T659" s="31">
        <f t="shared" si="541"/>
        <v>10.290336747364888</v>
      </c>
      <c r="U659" s="31">
        <f t="shared" si="542"/>
        <v>3.3201845696687085</v>
      </c>
      <c r="V659" s="31">
        <f t="shared" si="543"/>
        <v>6455485.0772814555</v>
      </c>
      <c r="W659" s="31">
        <f t="shared" si="544"/>
        <v>2.9554515556407552</v>
      </c>
      <c r="X659" s="32">
        <f t="shared" si="545"/>
        <v>160775108.39124483</v>
      </c>
      <c r="Y659" s="31">
        <f t="shared" si="546"/>
        <v>74.245906822761455</v>
      </c>
      <c r="Z659" s="31">
        <f t="shared" si="547"/>
        <v>5.0603229758060548</v>
      </c>
      <c r="AA659" s="31">
        <f t="shared" si="548"/>
        <v>14.343381493204653</v>
      </c>
      <c r="AB659" s="31">
        <f t="shared" si="549"/>
        <v>2.0887957070801333</v>
      </c>
      <c r="AD659" s="73">
        <f t="shared" si="550"/>
        <v>706.52094819060005</v>
      </c>
      <c r="AE659" s="73">
        <f t="shared" si="551"/>
        <v>0.28282836996706484</v>
      </c>
      <c r="AF659" s="73">
        <f t="shared" si="552"/>
        <v>4.8589274799781278E-2</v>
      </c>
      <c r="AG659" s="73">
        <f t="shared" si="553"/>
        <v>1147.878787878788</v>
      </c>
      <c r="AH659" s="73">
        <f t="shared" si="554"/>
        <v>1984.8294158711653</v>
      </c>
      <c r="AI659" s="73">
        <f t="shared" si="555"/>
        <v>2.3236054022940788E-6</v>
      </c>
      <c r="AJ659" s="73">
        <f t="shared" si="556"/>
        <v>399.39393939393943</v>
      </c>
      <c r="AK659" s="73">
        <f t="shared" si="557"/>
        <v>116.73343091736196</v>
      </c>
      <c r="AL659" s="73">
        <f t="shared" si="558"/>
        <v>1.9437088435327559E-7</v>
      </c>
      <c r="AM659" s="73">
        <f t="shared" si="559"/>
        <v>83.63636363636364</v>
      </c>
      <c r="AN659" s="73">
        <f t="shared" si="560"/>
        <v>0.21308778085444396</v>
      </c>
      <c r="AO659" s="73">
        <f t="shared" si="561"/>
        <v>64.242424242424249</v>
      </c>
      <c r="AP659" s="73">
        <f t="shared" si="562"/>
        <v>24.481962963318477</v>
      </c>
      <c r="AQ659" s="73">
        <f t="shared" si="563"/>
        <v>927.27272727272737</v>
      </c>
      <c r="AR659" s="73">
        <f t="shared" si="564"/>
        <v>39.623385434082472</v>
      </c>
      <c r="AS659" s="73">
        <f t="shared" si="565"/>
        <v>0.5984309503141112</v>
      </c>
      <c r="AT659" s="73">
        <f t="shared" si="566"/>
        <v>206.66666666666669</v>
      </c>
      <c r="AU659" s="73">
        <f t="shared" si="567"/>
        <v>706.52094819060005</v>
      </c>
      <c r="AV659" s="73">
        <f t="shared" si="568"/>
        <v>1984.8294158711653</v>
      </c>
      <c r="AW659" s="73">
        <f t="shared" si="569"/>
        <v>116.73343091736196</v>
      </c>
      <c r="AX659" s="73">
        <f t="shared" si="570"/>
        <v>0.21308778085444396</v>
      </c>
      <c r="AY659" s="73">
        <f t="shared" si="571"/>
        <v>24.481962963318477</v>
      </c>
      <c r="AZ659" s="73">
        <f t="shared" si="572"/>
        <v>39.623385434082472</v>
      </c>
      <c r="BA659" s="73">
        <f t="shared" si="573"/>
        <v>2829.0909090909095</v>
      </c>
      <c r="BC659" s="34">
        <f t="shared" si="574"/>
        <v>6.855538046292517E-2</v>
      </c>
      <c r="BD659" s="34">
        <f t="shared" si="575"/>
        <v>0.36854308704188354</v>
      </c>
      <c r="BE659" s="34">
        <f t="shared" si="576"/>
        <v>0.22761651611430508</v>
      </c>
      <c r="BF659" s="34">
        <f t="shared" si="577"/>
        <v>0.20261210549932995</v>
      </c>
      <c r="BG659" s="34">
        <f t="shared" si="578"/>
        <v>5.0899563900493039</v>
      </c>
      <c r="BH659" s="34">
        <f t="shared" si="579"/>
        <v>0.34691236687166571</v>
      </c>
      <c r="BI659" s="34">
        <f t="shared" si="580"/>
        <v>0.96868593710611117</v>
      </c>
      <c r="BJ659" s="34">
        <f t="shared" si="581"/>
        <v>0.46375331671866038</v>
      </c>
      <c r="BL659" s="49">
        <f t="shared" si="582"/>
        <v>1</v>
      </c>
      <c r="BM659" s="49">
        <f t="shared" si="583"/>
        <v>0.61761168264278776</v>
      </c>
      <c r="BN659" s="49">
        <f t="shared" si="584"/>
        <v>13.811021204885195</v>
      </c>
      <c r="BO659" s="49">
        <f t="shared" si="585"/>
        <v>0.94130748634077732</v>
      </c>
      <c r="BP659" s="49">
        <f t="shared" si="586"/>
        <v>1.2583421939643018</v>
      </c>
      <c r="BU659" s="38">
        <f t="shared" si="587"/>
        <v>4.0115838747023055E-2</v>
      </c>
      <c r="BV659" s="38">
        <f t="shared" si="588"/>
        <v>2.4776010669175653E-2</v>
      </c>
      <c r="BW659" s="38">
        <f t="shared" si="588"/>
        <v>0.55404069958689051</v>
      </c>
      <c r="BX659" s="38">
        <f t="shared" si="588"/>
        <v>3.7761339333412233E-2</v>
      </c>
      <c r="BY659" s="38">
        <f t="shared" si="536"/>
        <v>5.0479452541647138E-2</v>
      </c>
    </row>
    <row r="660" spans="1:77" x14ac:dyDescent="0.25">
      <c r="A660" s="23" t="s">
        <v>1584</v>
      </c>
      <c r="B660" s="24" t="s">
        <v>1585</v>
      </c>
      <c r="C660" s="24" t="s">
        <v>77</v>
      </c>
      <c r="D660" s="24" t="s">
        <v>66</v>
      </c>
      <c r="E660" s="25">
        <v>3.73</v>
      </c>
      <c r="F660" s="26">
        <f t="shared" si="537"/>
        <v>0.18583034331365825</v>
      </c>
      <c r="G660" s="27">
        <v>43651.583224016598</v>
      </c>
      <c r="H660" s="28">
        <f t="shared" si="538"/>
        <v>4.6399999999999997</v>
      </c>
      <c r="I660" s="27">
        <v>4.4641999999999999</v>
      </c>
      <c r="J660" s="27">
        <f t="shared" si="539"/>
        <v>1.8009381967405368E-3</v>
      </c>
      <c r="K660" s="20">
        <f t="shared" si="535"/>
        <v>0.99947877532880014</v>
      </c>
      <c r="S660" s="31">
        <f t="shared" si="540"/>
        <v>5.3550429364227332</v>
      </c>
      <c r="T660" s="31">
        <f t="shared" si="541"/>
        <v>10.261898842677553</v>
      </c>
      <c r="U660" s="31">
        <f t="shared" si="542"/>
        <v>3.3168083272888853</v>
      </c>
      <c r="V660" s="31">
        <f t="shared" si="543"/>
        <v>1995.7690314757203</v>
      </c>
      <c r="W660" s="31">
        <f t="shared" si="544"/>
        <v>2.9526071050736888</v>
      </c>
      <c r="X660" s="32">
        <f t="shared" si="545"/>
        <v>1124.6091347841648</v>
      </c>
      <c r="Y660" s="31">
        <f t="shared" si="546"/>
        <v>74.139783804025697</v>
      </c>
      <c r="Z660" s="31">
        <f t="shared" si="547"/>
        <v>5.0543463465689866</v>
      </c>
      <c r="AA660" s="31">
        <f t="shared" si="548"/>
        <v>14.324071451974625</v>
      </c>
      <c r="AB660" s="31">
        <f t="shared" si="549"/>
        <v>2.0885494697172198</v>
      </c>
      <c r="AD660" s="73">
        <f t="shared" si="550"/>
        <v>707.37061214497999</v>
      </c>
      <c r="AE660" s="73">
        <f t="shared" si="551"/>
        <v>1.1752921540186341</v>
      </c>
      <c r="AF660" s="73">
        <f t="shared" si="552"/>
        <v>4.8723926016555737E-2</v>
      </c>
      <c r="AG660" s="73">
        <f t="shared" si="553"/>
        <v>1147.878787878788</v>
      </c>
      <c r="AH660" s="73">
        <f t="shared" si="554"/>
        <v>1986.8498115435502</v>
      </c>
      <c r="AI660" s="73">
        <f t="shared" si="555"/>
        <v>7.5158997676743351E-3</v>
      </c>
      <c r="AJ660" s="73">
        <f t="shared" si="556"/>
        <v>399.39393939393943</v>
      </c>
      <c r="AK660" s="73">
        <f t="shared" si="557"/>
        <v>116.84588830229403</v>
      </c>
      <c r="AL660" s="73">
        <f t="shared" si="558"/>
        <v>2.7787432125026712E-2</v>
      </c>
      <c r="AM660" s="73">
        <f t="shared" si="559"/>
        <v>83.63636363636364</v>
      </c>
      <c r="AN660" s="73">
        <f t="shared" si="560"/>
        <v>0.21339279278460757</v>
      </c>
      <c r="AO660" s="73">
        <f t="shared" si="561"/>
        <v>64.242424242424249</v>
      </c>
      <c r="AP660" s="73">
        <f t="shared" si="562"/>
        <v>24.510912229077974</v>
      </c>
      <c r="AQ660" s="73">
        <f t="shared" si="563"/>
        <v>927.27272727272737</v>
      </c>
      <c r="AR660" s="73">
        <f t="shared" si="564"/>
        <v>39.676801057494487</v>
      </c>
      <c r="AS660" s="73">
        <f t="shared" si="565"/>
        <v>0.59850150457257034</v>
      </c>
      <c r="AT660" s="73">
        <f t="shared" si="566"/>
        <v>206.66666666666669</v>
      </c>
      <c r="AU660" s="73">
        <f t="shared" si="567"/>
        <v>707.37061214497999</v>
      </c>
      <c r="AV660" s="73">
        <f t="shared" si="568"/>
        <v>1986.8498115435502</v>
      </c>
      <c r="AW660" s="73">
        <f t="shared" si="569"/>
        <v>116.84588830229403</v>
      </c>
      <c r="AX660" s="73">
        <f t="shared" si="570"/>
        <v>0.21339279278460757</v>
      </c>
      <c r="AY660" s="73">
        <f t="shared" si="571"/>
        <v>24.510912229077974</v>
      </c>
      <c r="AZ660" s="73">
        <f t="shared" si="572"/>
        <v>39.676801057494487</v>
      </c>
      <c r="BA660" s="73">
        <f t="shared" si="573"/>
        <v>2829.0909090909095</v>
      </c>
      <c r="BC660" s="34">
        <f t="shared" si="574"/>
        <v>0.12510148478651079</v>
      </c>
      <c r="BD660" s="34">
        <f t="shared" si="575"/>
        <v>0.67172867368724143</v>
      </c>
      <c r="BE660" s="34">
        <f t="shared" si="576"/>
        <v>0.41493607686665934</v>
      </c>
      <c r="BF660" s="34">
        <f t="shared" si="577"/>
        <v>0.36928771154098028</v>
      </c>
      <c r="BG660" s="34">
        <f t="shared" si="578"/>
        <v>9.2749970356345202</v>
      </c>
      <c r="BH660" s="34">
        <f t="shared" si="579"/>
        <v>0.63230623258105645</v>
      </c>
      <c r="BI660" s="34">
        <f t="shared" si="580"/>
        <v>1.7653335749395778</v>
      </c>
      <c r="BJ660" s="34">
        <f t="shared" si="581"/>
        <v>0.84524384053904933</v>
      </c>
      <c r="BL660" s="49">
        <f t="shared" si="582"/>
        <v>1</v>
      </c>
      <c r="BM660" s="49">
        <f t="shared" si="583"/>
        <v>0.61771380785191055</v>
      </c>
      <c r="BN660" s="49">
        <f t="shared" si="584"/>
        <v>13.807653892042998</v>
      </c>
      <c r="BO660" s="49">
        <f t="shared" si="585"/>
        <v>0.94131195726722816</v>
      </c>
      <c r="BP660" s="49">
        <f t="shared" si="586"/>
        <v>1.2583113891794309</v>
      </c>
      <c r="BU660" s="38">
        <f t="shared" si="587"/>
        <v>4.0118630040897919E-2</v>
      </c>
      <c r="BV660" s="38">
        <f t="shared" si="588"/>
        <v>2.4781831728365105E-2</v>
      </c>
      <c r="BW660" s="38">
        <f t="shared" si="588"/>
        <v>0.55394415822763732</v>
      </c>
      <c r="BX660" s="38">
        <f t="shared" si="588"/>
        <v>3.7764146166677441E-2</v>
      </c>
      <c r="BY660" s="38">
        <f t="shared" si="536"/>
        <v>5.048172909873791E-2</v>
      </c>
    </row>
    <row r="661" spans="1:77" x14ac:dyDescent="0.25">
      <c r="A661" s="23" t="s">
        <v>1586</v>
      </c>
      <c r="B661" s="24" t="s">
        <v>1587</v>
      </c>
      <c r="C661" s="24" t="s">
        <v>65</v>
      </c>
      <c r="D661" s="24" t="s">
        <v>66</v>
      </c>
      <c r="E661" s="25">
        <v>1.98E-3</v>
      </c>
      <c r="F661" s="26">
        <f t="shared" si="537"/>
        <v>350.07433361613397</v>
      </c>
      <c r="G661" s="27">
        <v>151.3561248436209</v>
      </c>
      <c r="H661" s="28">
        <f t="shared" si="538"/>
        <v>2.1800000000000002</v>
      </c>
      <c r="I661" s="27">
        <v>3.8178E-10</v>
      </c>
      <c r="J661" s="27">
        <f t="shared" si="539"/>
        <v>1.5401688650857984E-13</v>
      </c>
      <c r="K661" s="20">
        <f t="shared" si="535"/>
        <v>0.99994219985872657</v>
      </c>
      <c r="S661" s="31">
        <f t="shared" si="540"/>
        <v>4.0459607239698254</v>
      </c>
      <c r="T661" s="31">
        <f t="shared" si="541"/>
        <v>5.882728202827284</v>
      </c>
      <c r="U661" s="31">
        <f t="shared" si="542"/>
        <v>2.6305060654896879</v>
      </c>
      <c r="V661" s="31">
        <f t="shared" si="543"/>
        <v>7.7508602021979289</v>
      </c>
      <c r="W661" s="31">
        <f t="shared" si="544"/>
        <v>2.374404287225155</v>
      </c>
      <c r="X661" s="32">
        <f t="shared" si="545"/>
        <v>51784737083.333649</v>
      </c>
      <c r="Y661" s="31">
        <f t="shared" si="546"/>
        <v>52.567734290471691</v>
      </c>
      <c r="Z661" s="31">
        <f t="shared" si="547"/>
        <v>3.839453071178792</v>
      </c>
      <c r="AA661" s="31">
        <f t="shared" si="548"/>
        <v>10.398842312383346</v>
      </c>
      <c r="AB661" s="31">
        <f t="shared" si="549"/>
        <v>2.0217260551785907</v>
      </c>
      <c r="AD661" s="73">
        <f t="shared" si="550"/>
        <v>936.24240531017347</v>
      </c>
      <c r="AE661" s="73">
        <f t="shared" si="551"/>
        <v>2214.0604719643966</v>
      </c>
      <c r="AF661" s="73">
        <f t="shared" si="552"/>
        <v>8.4994577815051223E-2</v>
      </c>
      <c r="AG661" s="73">
        <f t="shared" si="553"/>
        <v>1147.878787878788</v>
      </c>
      <c r="AH661" s="73">
        <f t="shared" si="554"/>
        <v>2505.2213665104109</v>
      </c>
      <c r="AI661" s="73">
        <f t="shared" si="555"/>
        <v>1.9352690680379472</v>
      </c>
      <c r="AJ661" s="73">
        <f t="shared" si="556"/>
        <v>399.39393939393943</v>
      </c>
      <c r="AK661" s="73">
        <f t="shared" si="557"/>
        <v>145.29960287562648</v>
      </c>
      <c r="AL661" s="73">
        <f t="shared" si="558"/>
        <v>6.0345966321527331E-10</v>
      </c>
      <c r="AM661" s="73">
        <f t="shared" si="559"/>
        <v>83.63636363636364</v>
      </c>
      <c r="AN661" s="73">
        <f t="shared" si="560"/>
        <v>0.30096209653943029</v>
      </c>
      <c r="AO661" s="73">
        <f t="shared" si="561"/>
        <v>64.242424242424249</v>
      </c>
      <c r="AP661" s="73">
        <f t="shared" si="562"/>
        <v>32.266741480988486</v>
      </c>
      <c r="AQ661" s="73">
        <f t="shared" si="563"/>
        <v>927.27272727272737</v>
      </c>
      <c r="AR661" s="73">
        <f t="shared" si="564"/>
        <v>54.653519715030193</v>
      </c>
      <c r="AS661" s="73">
        <f t="shared" si="565"/>
        <v>0.61828356853697486</v>
      </c>
      <c r="AT661" s="73">
        <f t="shared" si="566"/>
        <v>206.66666666666669</v>
      </c>
      <c r="AU661" s="73">
        <f t="shared" si="567"/>
        <v>936.24240531017347</v>
      </c>
      <c r="AV661" s="73">
        <f t="shared" si="568"/>
        <v>2505.2213665104109</v>
      </c>
      <c r="AW661" s="73">
        <f t="shared" si="569"/>
        <v>145.29960287562648</v>
      </c>
      <c r="AX661" s="73">
        <f t="shared" si="570"/>
        <v>0.30096209653943029</v>
      </c>
      <c r="AY661" s="73">
        <f t="shared" si="571"/>
        <v>32.266741480988486</v>
      </c>
      <c r="AZ661" s="73">
        <f t="shared" si="572"/>
        <v>54.653519715030193</v>
      </c>
      <c r="BA661" s="73">
        <f t="shared" si="573"/>
        <v>2829.0909090909095</v>
      </c>
      <c r="BC661" s="34">
        <f t="shared" si="574"/>
        <v>2.3364591186142823E-4</v>
      </c>
      <c r="BD661" s="34">
        <f t="shared" si="575"/>
        <v>9.4747994699437385E-4</v>
      </c>
      <c r="BE661" s="34">
        <f t="shared" si="576"/>
        <v>6.1413257445383648E-4</v>
      </c>
      <c r="BF661" s="34">
        <f t="shared" si="577"/>
        <v>5.5476985481410176E-4</v>
      </c>
      <c r="BG661" s="34">
        <f t="shared" si="578"/>
        <v>1.2282236212786526E-2</v>
      </c>
      <c r="BH661" s="34">
        <f t="shared" si="579"/>
        <v>8.9707251386472991E-4</v>
      </c>
      <c r="BI661" s="34">
        <f t="shared" si="580"/>
        <v>2.4024683838638405E-3</v>
      </c>
      <c r="BJ661" s="34">
        <f t="shared" si="581"/>
        <v>1.1883253805380753E-3</v>
      </c>
      <c r="BL661" s="49">
        <f t="shared" si="582"/>
        <v>1</v>
      </c>
      <c r="BM661" s="49">
        <f t="shared" si="583"/>
        <v>0.64817474649675433</v>
      </c>
      <c r="BN661" s="49">
        <f t="shared" si="584"/>
        <v>12.96305663433683</v>
      </c>
      <c r="BO661" s="49">
        <f t="shared" si="585"/>
        <v>0.9467984169062913</v>
      </c>
      <c r="BP661" s="49">
        <f t="shared" si="586"/>
        <v>1.2541958110118521</v>
      </c>
      <c r="BU661" s="38">
        <f t="shared" si="587"/>
        <v>4.0734652020478081E-2</v>
      </c>
      <c r="BV661" s="38">
        <f t="shared" si="588"/>
        <v>2.6403172747006882E-2</v>
      </c>
      <c r="BW661" s="38">
        <f t="shared" si="588"/>
        <v>0.52804560112146059</v>
      </c>
      <c r="BX661" s="38">
        <f t="shared" si="588"/>
        <v>3.856750404621731E-2</v>
      </c>
      <c r="BY661" s="38">
        <f t="shared" si="536"/>
        <v>5.1089229927109084E-2</v>
      </c>
    </row>
    <row r="662" spans="1:77" x14ac:dyDescent="0.25">
      <c r="A662" s="23" t="s">
        <v>1588</v>
      </c>
      <c r="B662" s="24" t="s">
        <v>1589</v>
      </c>
      <c r="C662" s="24" t="s">
        <v>371</v>
      </c>
      <c r="D662" s="24" t="s">
        <v>962</v>
      </c>
      <c r="E662" s="25">
        <v>0.503</v>
      </c>
      <c r="F662" s="26">
        <f t="shared" si="537"/>
        <v>1.3780262038965114</v>
      </c>
      <c r="G662" s="27">
        <v>36307.805477010166</v>
      </c>
      <c r="H662" s="28">
        <f t="shared" si="538"/>
        <v>4.5600000000000005</v>
      </c>
      <c r="I662" s="27">
        <v>1.5957999999999999E-5</v>
      </c>
      <c r="J662" s="27">
        <f t="shared" si="539"/>
        <v>6.4377428752263528E-9</v>
      </c>
      <c r="K662" s="20">
        <f t="shared" si="535"/>
        <v>0.99956019947076113</v>
      </c>
      <c r="S662" s="31">
        <f t="shared" si="540"/>
        <v>5.3537421990368266</v>
      </c>
      <c r="T662" s="31">
        <f t="shared" si="541"/>
        <v>10.256165801947429</v>
      </c>
      <c r="U662" s="31">
        <f t="shared" si="542"/>
        <v>3.3161263999038351</v>
      </c>
      <c r="V662" s="31">
        <f t="shared" si="543"/>
        <v>1660.1486317578422</v>
      </c>
      <c r="W662" s="31">
        <f t="shared" si="544"/>
        <v>2.9520325880459142</v>
      </c>
      <c r="X662" s="32">
        <f t="shared" si="545"/>
        <v>261702738.75808281</v>
      </c>
      <c r="Y662" s="31">
        <f t="shared" si="546"/>
        <v>74.11834926689275</v>
      </c>
      <c r="Z662" s="31">
        <f t="shared" si="547"/>
        <v>5.0531391977068658</v>
      </c>
      <c r="AA662" s="31">
        <f t="shared" si="548"/>
        <v>14.320171244454009</v>
      </c>
      <c r="AB662" s="31">
        <f t="shared" si="549"/>
        <v>2.0884996615860687</v>
      </c>
      <c r="AD662" s="73">
        <f t="shared" si="550"/>
        <v>707.54247387584076</v>
      </c>
      <c r="AE662" s="73">
        <f t="shared" si="551"/>
        <v>8.7153871461023957</v>
      </c>
      <c r="AF662" s="73">
        <f t="shared" si="552"/>
        <v>4.8751161950312913E-2</v>
      </c>
      <c r="AG662" s="73">
        <f t="shared" si="553"/>
        <v>1147.878787878788</v>
      </c>
      <c r="AH662" s="73">
        <f t="shared" si="554"/>
        <v>1987.2583868308229</v>
      </c>
      <c r="AI662" s="73">
        <f t="shared" si="555"/>
        <v>9.0353355796325922E-3</v>
      </c>
      <c r="AJ662" s="73">
        <f t="shared" si="556"/>
        <v>399.39393939393943</v>
      </c>
      <c r="AK662" s="73">
        <f t="shared" si="557"/>
        <v>116.86862855005653</v>
      </c>
      <c r="AL662" s="73">
        <f t="shared" si="558"/>
        <v>1.194102902716941E-7</v>
      </c>
      <c r="AM662" s="73">
        <f t="shared" si="559"/>
        <v>83.63636363636364</v>
      </c>
      <c r="AN662" s="73">
        <f t="shared" si="560"/>
        <v>0.21345450457104218</v>
      </c>
      <c r="AO662" s="73">
        <f t="shared" si="561"/>
        <v>64.242424242424249</v>
      </c>
      <c r="AP662" s="73">
        <f t="shared" si="562"/>
        <v>24.516767662433207</v>
      </c>
      <c r="AQ662" s="73">
        <f t="shared" si="563"/>
        <v>927.27272727272737</v>
      </c>
      <c r="AR662" s="73">
        <f t="shared" si="564"/>
        <v>39.687607335941635</v>
      </c>
      <c r="AS662" s="73">
        <f t="shared" si="565"/>
        <v>0.59851577809244794</v>
      </c>
      <c r="AT662" s="73">
        <f t="shared" si="566"/>
        <v>206.66666666666669</v>
      </c>
      <c r="AU662" s="73">
        <f t="shared" si="567"/>
        <v>707.54247387584076</v>
      </c>
      <c r="AV662" s="73">
        <f t="shared" si="568"/>
        <v>1987.2583868308229</v>
      </c>
      <c r="AW662" s="73">
        <f t="shared" si="569"/>
        <v>116.86862855005653</v>
      </c>
      <c r="AX662" s="73">
        <f t="shared" si="570"/>
        <v>0.21345450457104218</v>
      </c>
      <c r="AY662" s="73">
        <f t="shared" si="571"/>
        <v>24.516767662433207</v>
      </c>
      <c r="AZ662" s="73">
        <f t="shared" si="572"/>
        <v>39.687607335941635</v>
      </c>
      <c r="BA662" s="73">
        <f t="shared" si="573"/>
        <v>2829.0909090909095</v>
      </c>
      <c r="BC662" s="34">
        <f t="shared" si="574"/>
        <v>3.6706941601866362E-2</v>
      </c>
      <c r="BD662" s="34">
        <f t="shared" si="575"/>
        <v>0.19704546741015283</v>
      </c>
      <c r="BE662" s="34">
        <f t="shared" si="576"/>
        <v>0.12172430466987449</v>
      </c>
      <c r="BF662" s="34">
        <f t="shared" si="577"/>
        <v>0.10836008770549109</v>
      </c>
      <c r="BG662" s="34">
        <f t="shared" si="578"/>
        <v>2.7206579181665669</v>
      </c>
      <c r="BH662" s="34">
        <f t="shared" si="579"/>
        <v>0.18548528543632778</v>
      </c>
      <c r="BI662" s="34">
        <f t="shared" si="580"/>
        <v>0.51784030987566787</v>
      </c>
      <c r="BJ662" s="34">
        <f t="shared" si="581"/>
        <v>0.24794847679429574</v>
      </c>
      <c r="BL662" s="49">
        <f t="shared" si="582"/>
        <v>1</v>
      </c>
      <c r="BM662" s="49">
        <f t="shared" si="583"/>
        <v>0.61774729594009736</v>
      </c>
      <c r="BN662" s="49">
        <f t="shared" si="584"/>
        <v>13.807259582903677</v>
      </c>
      <c r="BO662" s="49">
        <f t="shared" si="585"/>
        <v>0.94133241365170617</v>
      </c>
      <c r="BP662" s="49">
        <f t="shared" si="586"/>
        <v>1.2583312879670945</v>
      </c>
      <c r="BU662" s="38">
        <f t="shared" si="587"/>
        <v>4.0118389367178438E-2</v>
      </c>
      <c r="BV662" s="38">
        <f t="shared" si="588"/>
        <v>2.4783026549046433E-2</v>
      </c>
      <c r="BW662" s="38">
        <f t="shared" si="588"/>
        <v>0.55392501604063549</v>
      </c>
      <c r="BX662" s="38">
        <f t="shared" si="588"/>
        <v>3.7764740294825024E-2</v>
      </c>
      <c r="BY662" s="38">
        <f t="shared" si="536"/>
        <v>5.0482224563567032E-2</v>
      </c>
    </row>
    <row r="663" spans="1:77" x14ac:dyDescent="0.25">
      <c r="A663" s="23" t="s">
        <v>1590</v>
      </c>
      <c r="B663" s="24" t="s">
        <v>1591</v>
      </c>
      <c r="C663" s="24" t="s">
        <v>65</v>
      </c>
      <c r="D663" s="24" t="s">
        <v>66</v>
      </c>
      <c r="E663" s="25">
        <v>2.46</v>
      </c>
      <c r="F663" s="26">
        <f t="shared" si="537"/>
        <v>0.28176714656908347</v>
      </c>
      <c r="G663" s="27">
        <v>79432.823472428237</v>
      </c>
      <c r="H663" s="28">
        <f t="shared" si="538"/>
        <v>4.9000000000000004</v>
      </c>
      <c r="I663" s="27">
        <v>3.2825E-2</v>
      </c>
      <c r="J663" s="27">
        <f t="shared" si="539"/>
        <v>1.3242192623092183E-5</v>
      </c>
      <c r="K663" s="20">
        <f t="shared" si="535"/>
        <v>0.99908220489639166</v>
      </c>
      <c r="S663" s="31">
        <f t="shared" si="540"/>
        <v>5.3579424971183514</v>
      </c>
      <c r="T663" s="31">
        <f t="shared" si="541"/>
        <v>10.274691795108192</v>
      </c>
      <c r="U663" s="31">
        <f t="shared" si="542"/>
        <v>3.3183284572277825</v>
      </c>
      <c r="V663" s="31">
        <f t="shared" si="543"/>
        <v>3631.0192485004095</v>
      </c>
      <c r="W663" s="31">
        <f t="shared" si="544"/>
        <v>2.9538877994019606</v>
      </c>
      <c r="X663" s="32">
        <f t="shared" si="545"/>
        <v>278258.2984909825</v>
      </c>
      <c r="Y663" s="31">
        <f t="shared" si="546"/>
        <v>74.187564964214431</v>
      </c>
      <c r="Z663" s="31">
        <f t="shared" si="547"/>
        <v>5.0570372828273689</v>
      </c>
      <c r="AA663" s="31">
        <f t="shared" si="548"/>
        <v>14.332765665390854</v>
      </c>
      <c r="AB663" s="31">
        <f t="shared" si="549"/>
        <v>2.088660411327445</v>
      </c>
      <c r="AD663" s="73">
        <f t="shared" si="550"/>
        <v>706.98780400075032</v>
      </c>
      <c r="AE663" s="73">
        <f t="shared" si="551"/>
        <v>1.7820486725567097</v>
      </c>
      <c r="AF663" s="73">
        <f t="shared" si="552"/>
        <v>4.8663260170786954E-2</v>
      </c>
      <c r="AG663" s="73">
        <f t="shared" si="553"/>
        <v>1147.878787878788</v>
      </c>
      <c r="AH663" s="73">
        <f t="shared" si="554"/>
        <v>1985.9396334458875</v>
      </c>
      <c r="AI663" s="73">
        <f t="shared" si="555"/>
        <v>4.1310714632523402E-3</v>
      </c>
      <c r="AJ663" s="73">
        <f t="shared" si="556"/>
        <v>399.39393939393943</v>
      </c>
      <c r="AK663" s="73">
        <f t="shared" si="557"/>
        <v>116.79522833258871</v>
      </c>
      <c r="AL663" s="73">
        <f t="shared" si="558"/>
        <v>1.1230572518221848E-4</v>
      </c>
      <c r="AM663" s="73">
        <f t="shared" si="559"/>
        <v>83.63636363636364</v>
      </c>
      <c r="AN663" s="73">
        <f t="shared" si="560"/>
        <v>0.21325535526094599</v>
      </c>
      <c r="AO663" s="73">
        <f t="shared" si="561"/>
        <v>64.242424242424249</v>
      </c>
      <c r="AP663" s="73">
        <f t="shared" si="562"/>
        <v>24.497869552357511</v>
      </c>
      <c r="AQ663" s="73">
        <f t="shared" si="563"/>
        <v>927.27272727272737</v>
      </c>
      <c r="AR663" s="73">
        <f t="shared" si="564"/>
        <v>39.652733226894277</v>
      </c>
      <c r="AS663" s="73">
        <f t="shared" si="565"/>
        <v>0.59846971447386432</v>
      </c>
      <c r="AT663" s="73">
        <f t="shared" si="566"/>
        <v>206.66666666666669</v>
      </c>
      <c r="AU663" s="73">
        <f t="shared" si="567"/>
        <v>706.98780400075032</v>
      </c>
      <c r="AV663" s="73">
        <f t="shared" si="568"/>
        <v>1985.9396334458875</v>
      </c>
      <c r="AW663" s="73">
        <f t="shared" si="569"/>
        <v>116.79522833258871</v>
      </c>
      <c r="AX663" s="73">
        <f t="shared" si="570"/>
        <v>0.21325535526094599</v>
      </c>
      <c r="AY663" s="73">
        <f t="shared" si="571"/>
        <v>24.497869552357511</v>
      </c>
      <c r="AZ663" s="73">
        <f t="shared" si="572"/>
        <v>39.652733226894277</v>
      </c>
      <c r="BA663" s="73">
        <f t="shared" si="573"/>
        <v>2829.0909090909095</v>
      </c>
      <c r="BC663" s="34">
        <f t="shared" si="574"/>
        <v>0.10501731806173949</v>
      </c>
      <c r="BD663" s="34">
        <f t="shared" si="575"/>
        <v>0.56418344676210797</v>
      </c>
      <c r="BE663" s="34">
        <f t="shared" si="576"/>
        <v>0.34848123012942284</v>
      </c>
      <c r="BF663" s="34">
        <f t="shared" si="577"/>
        <v>0.31020907626356797</v>
      </c>
      <c r="BG663" s="34">
        <f t="shared" si="578"/>
        <v>7.7909791060728688</v>
      </c>
      <c r="BH663" s="34">
        <f t="shared" si="579"/>
        <v>0.53107649278075664</v>
      </c>
      <c r="BI663" s="34">
        <f t="shared" si="580"/>
        <v>1.4828089117906642</v>
      </c>
      <c r="BJ663" s="34">
        <f t="shared" si="581"/>
        <v>0.70993298084692824</v>
      </c>
      <c r="BL663" s="49">
        <f t="shared" si="582"/>
        <v>1</v>
      </c>
      <c r="BM663" s="49">
        <f t="shared" si="583"/>
        <v>0.61767361685172317</v>
      </c>
      <c r="BN663" s="49">
        <f t="shared" si="584"/>
        <v>13.809301124990276</v>
      </c>
      <c r="BO663" s="49">
        <f t="shared" si="585"/>
        <v>0.94131881363880021</v>
      </c>
      <c r="BP663" s="49">
        <f t="shared" si="586"/>
        <v>1.2583371329330699</v>
      </c>
      <c r="BU663" s="38">
        <f t="shared" si="587"/>
        <v>4.0117006859084793E-2</v>
      </c>
      <c r="BV663" s="38">
        <f t="shared" si="588"/>
        <v>2.4779216723916291E-2</v>
      </c>
      <c r="BW663" s="38">
        <f t="shared" si="588"/>
        <v>0.55398782795040225</v>
      </c>
      <c r="BX663" s="38">
        <f t="shared" si="588"/>
        <v>3.7762893303333309E-2</v>
      </c>
      <c r="BY663" s="38">
        <f t="shared" si="536"/>
        <v>5.048071939291706E-2</v>
      </c>
    </row>
    <row r="664" spans="1:77" x14ac:dyDescent="0.25">
      <c r="A664" s="23" t="s">
        <v>1592</v>
      </c>
      <c r="B664" s="24" t="s">
        <v>1593</v>
      </c>
      <c r="C664" s="24" t="s">
        <v>65</v>
      </c>
      <c r="D664" s="24" t="s">
        <v>66</v>
      </c>
      <c r="E664" s="25">
        <v>0.104</v>
      </c>
      <c r="F664" s="26">
        <f t="shared" si="537"/>
        <v>6.6648767361533201</v>
      </c>
      <c r="G664" s="27">
        <v>954.99258602143675</v>
      </c>
      <c r="H664" s="28">
        <f t="shared" si="538"/>
        <v>2.9800000000000004</v>
      </c>
      <c r="I664" s="27">
        <v>2.4542999999999999E-4</v>
      </c>
      <c r="J664" s="27">
        <f t="shared" si="539"/>
        <v>9.901085561265847E-8</v>
      </c>
      <c r="K664" s="20">
        <f t="shared" si="535"/>
        <v>0.99994945774286925</v>
      </c>
      <c r="S664" s="31">
        <f t="shared" si="540"/>
        <v>5.0847761650831762</v>
      </c>
      <c r="T664" s="31">
        <f t="shared" si="541"/>
        <v>9.1437193404942114</v>
      </c>
      <c r="U664" s="31">
        <f t="shared" si="542"/>
        <v>3.1751176873160531</v>
      </c>
      <c r="V664" s="31">
        <f t="shared" si="543"/>
        <v>44.478114160599013</v>
      </c>
      <c r="W664" s="31">
        <f t="shared" si="544"/>
        <v>2.8332341525785618</v>
      </c>
      <c r="X664" s="32">
        <f t="shared" si="545"/>
        <v>456973.52950199659</v>
      </c>
      <c r="Y664" s="31">
        <f t="shared" si="546"/>
        <v>69.686122973755246</v>
      </c>
      <c r="Z664" s="31">
        <f t="shared" si="547"/>
        <v>4.8035253668486941</v>
      </c>
      <c r="AA664" s="31">
        <f t="shared" si="548"/>
        <v>13.513687660770644</v>
      </c>
      <c r="AB664" s="31">
        <f t="shared" si="549"/>
        <v>2.0776397536183433</v>
      </c>
      <c r="AD664" s="73">
        <f t="shared" si="550"/>
        <v>744.96887906530617</v>
      </c>
      <c r="AE664" s="73">
        <f t="shared" si="551"/>
        <v>42.152305139322166</v>
      </c>
      <c r="AF664" s="73">
        <f t="shared" si="552"/>
        <v>5.4682343298277064E-2</v>
      </c>
      <c r="AG664" s="73">
        <f t="shared" si="553"/>
        <v>1147.878787878788</v>
      </c>
      <c r="AH664" s="73">
        <f t="shared" si="554"/>
        <v>2075.51361838514</v>
      </c>
      <c r="AI664" s="73">
        <f t="shared" si="555"/>
        <v>0.33724451414101914</v>
      </c>
      <c r="AJ664" s="73">
        <f t="shared" si="556"/>
        <v>399.39393939393943</v>
      </c>
      <c r="AK664" s="73">
        <f t="shared" si="557"/>
        <v>121.76896840171545</v>
      </c>
      <c r="AL664" s="73">
        <f t="shared" si="558"/>
        <v>6.8384704982924971E-5</v>
      </c>
      <c r="AM664" s="73">
        <f t="shared" si="559"/>
        <v>83.63636363636364</v>
      </c>
      <c r="AN664" s="73">
        <f t="shared" si="560"/>
        <v>0.22703078959273465</v>
      </c>
      <c r="AO664" s="73">
        <f t="shared" si="561"/>
        <v>64.242424242424249</v>
      </c>
      <c r="AP664" s="73">
        <f t="shared" si="562"/>
        <v>25.790774528039595</v>
      </c>
      <c r="AQ664" s="73">
        <f t="shared" si="563"/>
        <v>927.27272727272737</v>
      </c>
      <c r="AR664" s="73">
        <f t="shared" si="564"/>
        <v>42.056124693718353</v>
      </c>
      <c r="AS664" s="73">
        <f t="shared" si="565"/>
        <v>0.60164424454386023</v>
      </c>
      <c r="AT664" s="73">
        <f t="shared" si="566"/>
        <v>206.66666666666669</v>
      </c>
      <c r="AU664" s="73">
        <f t="shared" si="567"/>
        <v>744.96887906530617</v>
      </c>
      <c r="AV664" s="73">
        <f t="shared" si="568"/>
        <v>2075.51361838514</v>
      </c>
      <c r="AW664" s="73">
        <f t="shared" si="569"/>
        <v>121.76896840171545</v>
      </c>
      <c r="AX664" s="73">
        <f t="shared" si="570"/>
        <v>0.22703078959273465</v>
      </c>
      <c r="AY664" s="73">
        <f t="shared" si="571"/>
        <v>25.790774528039595</v>
      </c>
      <c r="AZ664" s="73">
        <f t="shared" si="572"/>
        <v>42.056124693718353</v>
      </c>
      <c r="BA664" s="73">
        <f t="shared" si="573"/>
        <v>2829.0909090909095</v>
      </c>
      <c r="BC664" s="34">
        <f t="shared" si="574"/>
        <v>9.3327211906997758E-3</v>
      </c>
      <c r="BD664" s="34">
        <f t="shared" si="575"/>
        <v>4.7577985204085946E-2</v>
      </c>
      <c r="BE664" s="34">
        <f t="shared" si="576"/>
        <v>2.9627674003908245E-2</v>
      </c>
      <c r="BF664" s="34">
        <f t="shared" si="577"/>
        <v>2.6441769564448832E-2</v>
      </c>
      <c r="BG664" s="34">
        <f t="shared" si="578"/>
        <v>0.65036115657487603</v>
      </c>
      <c r="BH664" s="34">
        <f t="shared" si="579"/>
        <v>4.4829962981252726E-2</v>
      </c>
      <c r="BI664" s="34">
        <f t="shared" si="580"/>
        <v>0.12434069280692009</v>
      </c>
      <c r="BJ664" s="34">
        <f t="shared" si="581"/>
        <v>5.9847089751903705E-2</v>
      </c>
      <c r="BL664" s="49">
        <f t="shared" si="582"/>
        <v>1</v>
      </c>
      <c r="BM664" s="49">
        <f t="shared" si="583"/>
        <v>0.6227181305980114</v>
      </c>
      <c r="BN664" s="49">
        <f t="shared" si="584"/>
        <v>13.669371533602137</v>
      </c>
      <c r="BO664" s="49">
        <f t="shared" si="585"/>
        <v>0.94224172774350223</v>
      </c>
      <c r="BP664" s="49">
        <f t="shared" si="586"/>
        <v>1.2578735626401452</v>
      </c>
      <c r="BU664" s="38">
        <f t="shared" si="587"/>
        <v>4.0213300117112938E-2</v>
      </c>
      <c r="BV664" s="38">
        <f t="shared" si="588"/>
        <v>2.5041551074105363E-2</v>
      </c>
      <c r="BW664" s="38">
        <f t="shared" si="588"/>
        <v>0.54969053989306305</v>
      </c>
      <c r="BX664" s="38">
        <f t="shared" si="588"/>
        <v>3.7890649380616474E-2</v>
      </c>
      <c r="BY664" s="38">
        <f t="shared" si="536"/>
        <v>5.0583247083830218E-2</v>
      </c>
    </row>
    <row r="665" spans="1:77" x14ac:dyDescent="0.25">
      <c r="A665" s="23" t="s">
        <v>1594</v>
      </c>
      <c r="B665" s="24" t="s">
        <v>1595</v>
      </c>
      <c r="C665" s="24" t="s">
        <v>178</v>
      </c>
      <c r="D665" s="24" t="s">
        <v>212</v>
      </c>
      <c r="E665" s="25">
        <v>8.3299999999999999E-2</v>
      </c>
      <c r="F665" s="26">
        <f t="shared" si="537"/>
        <v>8.3210946045611678</v>
      </c>
      <c r="G665" s="27">
        <v>12589.254117941671</v>
      </c>
      <c r="H665" s="28">
        <f t="shared" si="538"/>
        <v>4.0999999999999996</v>
      </c>
      <c r="I665" s="27">
        <v>1.8248961328771091E-4</v>
      </c>
      <c r="J665" s="27">
        <f t="shared" si="539"/>
        <v>7.3619576873403522E-8</v>
      </c>
      <c r="K665" s="20">
        <f t="shared" si="535"/>
        <v>0.99982316215692824</v>
      </c>
      <c r="S665" s="31">
        <f t="shared" si="540"/>
        <v>5.3392269726439245</v>
      </c>
      <c r="T665" s="31">
        <f t="shared" si="541"/>
        <v>10.192434324778862</v>
      </c>
      <c r="U665" s="31">
        <f t="shared" si="542"/>
        <v>3.3085166160344857</v>
      </c>
      <c r="V665" s="31">
        <f t="shared" si="543"/>
        <v>576.17932303188968</v>
      </c>
      <c r="W665" s="31">
        <f t="shared" si="544"/>
        <v>2.9456214209532376</v>
      </c>
      <c r="X665" s="32">
        <f t="shared" si="545"/>
        <v>7943516.6945632286</v>
      </c>
      <c r="Y665" s="31">
        <f t="shared" si="546"/>
        <v>73.879156357945178</v>
      </c>
      <c r="Z665" s="31">
        <f t="shared" si="547"/>
        <v>5.0396683470851462</v>
      </c>
      <c r="AA665" s="31">
        <f t="shared" si="548"/>
        <v>14.276647935479835</v>
      </c>
      <c r="AB665" s="31">
        <f t="shared" si="549"/>
        <v>2.0879421571039818</v>
      </c>
      <c r="AD665" s="73">
        <f t="shared" si="550"/>
        <v>709.46599936811174</v>
      </c>
      <c r="AE665" s="73">
        <f t="shared" si="551"/>
        <v>52.627127664940041</v>
      </c>
      <c r="AF665" s="73">
        <f t="shared" si="552"/>
        <v>4.9055994286315713E-2</v>
      </c>
      <c r="AG665" s="73">
        <f t="shared" si="553"/>
        <v>1147.878787878788</v>
      </c>
      <c r="AH665" s="73">
        <f t="shared" si="554"/>
        <v>1991.8291986390648</v>
      </c>
      <c r="AI665" s="73">
        <f t="shared" si="555"/>
        <v>2.6033561775644972E-2</v>
      </c>
      <c r="AJ665" s="73">
        <f t="shared" si="556"/>
        <v>399.39393939393943</v>
      </c>
      <c r="AK665" s="73">
        <f t="shared" si="557"/>
        <v>117.12299399573008</v>
      </c>
      <c r="AL665" s="73">
        <f t="shared" si="558"/>
        <v>3.9340258479457083E-6</v>
      </c>
      <c r="AM665" s="73">
        <f t="shared" si="559"/>
        <v>83.63636363636364</v>
      </c>
      <c r="AN665" s="73">
        <f t="shared" si="560"/>
        <v>0.21414558993792077</v>
      </c>
      <c r="AO665" s="73">
        <f t="shared" si="561"/>
        <v>64.242424242424249</v>
      </c>
      <c r="AP665" s="73">
        <f t="shared" si="562"/>
        <v>24.582300092776379</v>
      </c>
      <c r="AQ665" s="73">
        <f t="shared" si="563"/>
        <v>927.27272727272737</v>
      </c>
      <c r="AR665" s="73">
        <f t="shared" si="564"/>
        <v>39.808597641532565</v>
      </c>
      <c r="AS665" s="73">
        <f t="shared" si="565"/>
        <v>0.59867558866370874</v>
      </c>
      <c r="AT665" s="73">
        <f t="shared" si="566"/>
        <v>206.66666666666669</v>
      </c>
      <c r="AU665" s="73">
        <f t="shared" si="567"/>
        <v>709.46599936811174</v>
      </c>
      <c r="AV665" s="73">
        <f t="shared" si="568"/>
        <v>1991.8291986390648</v>
      </c>
      <c r="AW665" s="73">
        <f t="shared" si="569"/>
        <v>117.12299399573008</v>
      </c>
      <c r="AX665" s="73">
        <f t="shared" si="570"/>
        <v>0.21414558993792077</v>
      </c>
      <c r="AY665" s="73">
        <f t="shared" si="571"/>
        <v>24.582300092776379</v>
      </c>
      <c r="AZ665" s="73">
        <f t="shared" si="572"/>
        <v>39.808597641532565</v>
      </c>
      <c r="BA665" s="73">
        <f t="shared" si="573"/>
        <v>2829.0909090909095</v>
      </c>
      <c r="BC665" s="34">
        <f t="shared" si="574"/>
        <v>7.1874718431609455E-3</v>
      </c>
      <c r="BD665" s="34">
        <f t="shared" si="575"/>
        <v>3.8478085369762688E-2</v>
      </c>
      <c r="BE665" s="34">
        <f t="shared" si="576"/>
        <v>2.3779559217310994E-2</v>
      </c>
      <c r="BF665" s="34">
        <f t="shared" si="577"/>
        <v>2.117157031258458E-2</v>
      </c>
      <c r="BG665" s="34">
        <f t="shared" si="578"/>
        <v>0.53100435611921593</v>
      </c>
      <c r="BH665" s="34">
        <f t="shared" si="579"/>
        <v>3.6222474343543948E-2</v>
      </c>
      <c r="BI665" s="34">
        <f t="shared" si="580"/>
        <v>0.10109268714055458</v>
      </c>
      <c r="BJ665" s="34">
        <f t="shared" si="581"/>
        <v>4.841737918677412E-2</v>
      </c>
      <c r="BL665" s="49">
        <f t="shared" si="582"/>
        <v>1</v>
      </c>
      <c r="BM665" s="49">
        <f t="shared" si="583"/>
        <v>0.61800266278315741</v>
      </c>
      <c r="BN665" s="49">
        <f t="shared" si="584"/>
        <v>13.80017615264444</v>
      </c>
      <c r="BO665" s="49">
        <f t="shared" si="585"/>
        <v>0.94137933307899802</v>
      </c>
      <c r="BP665" s="49">
        <f t="shared" si="586"/>
        <v>1.2583105089948692</v>
      </c>
      <c r="BU665" s="38">
        <f t="shared" si="587"/>
        <v>4.0123198224143494E-2</v>
      </c>
      <c r="BV665" s="38">
        <f t="shared" si="588"/>
        <v>2.4796243341897131E-2</v>
      </c>
      <c r="BW665" s="38">
        <f t="shared" si="588"/>
        <v>0.55370720330065082</v>
      </c>
      <c r="BX665" s="38">
        <f t="shared" si="588"/>
        <v>3.7771149585240638E-2</v>
      </c>
      <c r="BY665" s="38">
        <f t="shared" si="536"/>
        <v>5.0487441979924032E-2</v>
      </c>
    </row>
    <row r="666" spans="1:77" x14ac:dyDescent="0.25">
      <c r="A666" s="23" t="s">
        <v>1596</v>
      </c>
      <c r="B666" s="24" t="s">
        <v>1597</v>
      </c>
      <c r="C666" s="24" t="s">
        <v>65</v>
      </c>
      <c r="D666" s="24" t="s">
        <v>66</v>
      </c>
      <c r="E666" s="25">
        <v>0.26300000000000001</v>
      </c>
      <c r="F666" s="26">
        <f t="shared" si="537"/>
        <v>2.6355406104940884</v>
      </c>
      <c r="G666" s="27">
        <v>933.25430079699197</v>
      </c>
      <c r="H666" s="28">
        <f t="shared" si="538"/>
        <v>2.9700000000000006</v>
      </c>
      <c r="I666" s="27">
        <v>1.9613066661763399E-2</v>
      </c>
      <c r="J666" s="27">
        <f t="shared" si="539"/>
        <v>7.9122621984651489E-6</v>
      </c>
      <c r="K666" s="20">
        <f t="shared" si="535"/>
        <v>0.9999496280435447</v>
      </c>
      <c r="S666" s="31">
        <f t="shared" si="540"/>
        <v>5.0787366060770056</v>
      </c>
      <c r="T666" s="31">
        <f t="shared" si="541"/>
        <v>9.1203033289993378</v>
      </c>
      <c r="U666" s="31">
        <f t="shared" si="542"/>
        <v>3.1719513750961061</v>
      </c>
      <c r="V666" s="31">
        <f t="shared" si="543"/>
        <v>43.484645645135913</v>
      </c>
      <c r="W666" s="31">
        <f t="shared" si="544"/>
        <v>2.8305665660796304</v>
      </c>
      <c r="X666" s="32">
        <f t="shared" si="545"/>
        <v>5590.9674982981069</v>
      </c>
      <c r="Y666" s="31">
        <f t="shared" si="546"/>
        <v>69.586598540009405</v>
      </c>
      <c r="Z666" s="31">
        <f t="shared" si="547"/>
        <v>4.7979203562900592</v>
      </c>
      <c r="AA666" s="31">
        <f t="shared" si="548"/>
        <v>13.495578291644865</v>
      </c>
      <c r="AB666" s="31">
        <f t="shared" si="549"/>
        <v>2.0773823748725828</v>
      </c>
      <c r="AD666" s="73">
        <f t="shared" si="550"/>
        <v>745.85478511869201</v>
      </c>
      <c r="AE666" s="73">
        <f t="shared" si="551"/>
        <v>16.66859214634793</v>
      </c>
      <c r="AF666" s="73">
        <f t="shared" si="552"/>
        <v>5.4822738012471242E-2</v>
      </c>
      <c r="AG666" s="73">
        <f t="shared" si="553"/>
        <v>1147.878787878788</v>
      </c>
      <c r="AH666" s="73">
        <f t="shared" si="554"/>
        <v>2077.585442116158</v>
      </c>
      <c r="AI666" s="73">
        <f t="shared" si="555"/>
        <v>0.34494934424463602</v>
      </c>
      <c r="AJ666" s="73">
        <f t="shared" si="556"/>
        <v>399.39393939393943</v>
      </c>
      <c r="AK666" s="73">
        <f t="shared" si="557"/>
        <v>121.88372608308917</v>
      </c>
      <c r="AL666" s="73">
        <f t="shared" si="558"/>
        <v>5.5893725029724306E-3</v>
      </c>
      <c r="AM666" s="73">
        <f t="shared" si="559"/>
        <v>83.63636363636364</v>
      </c>
      <c r="AN666" s="73">
        <f t="shared" si="560"/>
        <v>0.22735549451079581</v>
      </c>
      <c r="AO666" s="73">
        <f t="shared" si="561"/>
        <v>64.242424242424249</v>
      </c>
      <c r="AP666" s="73">
        <f t="shared" si="562"/>
        <v>25.820903740867301</v>
      </c>
      <c r="AQ666" s="73">
        <f t="shared" si="563"/>
        <v>927.27272727272737</v>
      </c>
      <c r="AR666" s="73">
        <f t="shared" si="564"/>
        <v>42.112558724896552</v>
      </c>
      <c r="AS666" s="73">
        <f t="shared" si="565"/>
        <v>0.60171878567934289</v>
      </c>
      <c r="AT666" s="73">
        <f t="shared" si="566"/>
        <v>206.66666666666669</v>
      </c>
      <c r="AU666" s="73">
        <f t="shared" si="567"/>
        <v>745.85478511869201</v>
      </c>
      <c r="AV666" s="73">
        <f t="shared" si="568"/>
        <v>2077.585442116158</v>
      </c>
      <c r="AW666" s="73">
        <f t="shared" si="569"/>
        <v>121.88372608308917</v>
      </c>
      <c r="AX666" s="73">
        <f t="shared" si="570"/>
        <v>0.22735549451079581</v>
      </c>
      <c r="AY666" s="73">
        <f t="shared" si="571"/>
        <v>25.820903740867301</v>
      </c>
      <c r="AZ666" s="73">
        <f t="shared" si="572"/>
        <v>42.112558724896552</v>
      </c>
      <c r="BA666" s="73">
        <f t="shared" si="573"/>
        <v>2829.0909090909095</v>
      </c>
      <c r="BC666" s="34">
        <f t="shared" si="574"/>
        <v>2.2105719349790848E-2</v>
      </c>
      <c r="BD666" s="34">
        <f t="shared" si="575"/>
        <v>0.11256073031664897</v>
      </c>
      <c r="BE666" s="34">
        <f t="shared" si="576"/>
        <v>7.010662682147778E-2</v>
      </c>
      <c r="BF666" s="34">
        <f t="shared" si="577"/>
        <v>6.2568840814077667E-2</v>
      </c>
      <c r="BG666" s="34">
        <f t="shared" si="578"/>
        <v>1.5382618178320135</v>
      </c>
      <c r="BH666" s="34">
        <f t="shared" si="579"/>
        <v>0.10606148085879655</v>
      </c>
      <c r="BI666" s="34">
        <f t="shared" si="580"/>
        <v>0.29412687972276119</v>
      </c>
      <c r="BJ666" s="34">
        <f t="shared" si="581"/>
        <v>0.14158533512194721</v>
      </c>
      <c r="BL666" s="49">
        <f t="shared" si="582"/>
        <v>1</v>
      </c>
      <c r="BM666" s="49">
        <f t="shared" si="583"/>
        <v>0.62283379491460389</v>
      </c>
      <c r="BN666" s="49">
        <f t="shared" si="584"/>
        <v>13.666061098792353</v>
      </c>
      <c r="BO666" s="49">
        <f t="shared" si="585"/>
        <v>0.94226006317150635</v>
      </c>
      <c r="BP666" s="49">
        <f t="shared" si="586"/>
        <v>1.2578572893374802</v>
      </c>
      <c r="BU666" s="38">
        <f t="shared" si="587"/>
        <v>4.021570770405529E-2</v>
      </c>
      <c r="BV666" s="38">
        <f t="shared" si="588"/>
        <v>2.5047701844493227E-2</v>
      </c>
      <c r="BW666" s="38">
        <f t="shared" si="588"/>
        <v>0.5495903186147939</v>
      </c>
      <c r="BX666" s="38">
        <f t="shared" si="588"/>
        <v>3.7893655281709973E-2</v>
      </c>
      <c r="BY666" s="38">
        <f t="shared" si="536"/>
        <v>5.0585621081411403E-2</v>
      </c>
    </row>
    <row r="667" spans="1:77" x14ac:dyDescent="0.25">
      <c r="A667" s="23" t="s">
        <v>1598</v>
      </c>
      <c r="B667" s="24" t="s">
        <v>1599</v>
      </c>
      <c r="C667" s="24" t="s">
        <v>65</v>
      </c>
      <c r="D667" s="24" t="s">
        <v>66</v>
      </c>
      <c r="E667" s="25">
        <v>7.6200000000000004E-2</v>
      </c>
      <c r="F667" s="26">
        <f t="shared" si="537"/>
        <v>9.0964196923877321</v>
      </c>
      <c r="G667" s="27">
        <v>660.69344800759643</v>
      </c>
      <c r="H667" s="28">
        <f t="shared" si="538"/>
        <v>2.8200000000000003</v>
      </c>
      <c r="I667" s="27">
        <v>3.2118E-5</v>
      </c>
      <c r="J667" s="27">
        <f t="shared" si="539"/>
        <v>1.2956976166594813E-8</v>
      </c>
      <c r="K667" s="20">
        <f t="shared" si="535"/>
        <v>0.99995136695478226</v>
      </c>
      <c r="S667" s="31">
        <f t="shared" si="540"/>
        <v>4.9722036310631159</v>
      </c>
      <c r="T667" s="31">
        <f t="shared" si="541"/>
        <v>8.7175968859971213</v>
      </c>
      <c r="U667" s="31">
        <f t="shared" si="542"/>
        <v>3.1161001680346092</v>
      </c>
      <c r="V667" s="31">
        <f t="shared" si="543"/>
        <v>31.028252558088607</v>
      </c>
      <c r="W667" s="31">
        <f t="shared" si="544"/>
        <v>2.7835124805830453</v>
      </c>
      <c r="X667" s="32">
        <f t="shared" si="545"/>
        <v>2438598.3317041993</v>
      </c>
      <c r="Y667" s="31">
        <f t="shared" si="546"/>
        <v>67.83106738240572</v>
      </c>
      <c r="Z667" s="31">
        <f t="shared" si="547"/>
        <v>4.6990524672296985</v>
      </c>
      <c r="AA667" s="31">
        <f t="shared" si="548"/>
        <v>13.176143550362786</v>
      </c>
      <c r="AB667" s="31">
        <f t="shared" si="549"/>
        <v>2.0727371040235911</v>
      </c>
      <c r="AD667" s="73">
        <f t="shared" si="550"/>
        <v>761.83525073973703</v>
      </c>
      <c r="AE667" s="73">
        <f t="shared" si="551"/>
        <v>57.530705177027627</v>
      </c>
      <c r="AF667" s="73">
        <f t="shared" si="552"/>
        <v>5.7355255873684487E-2</v>
      </c>
      <c r="AG667" s="73">
        <f t="shared" si="553"/>
        <v>1147.878787878788</v>
      </c>
      <c r="AH667" s="73">
        <f t="shared" si="554"/>
        <v>2114.8229019083337</v>
      </c>
      <c r="AI667" s="73">
        <f t="shared" si="555"/>
        <v>0.48343038242060848</v>
      </c>
      <c r="AJ667" s="73">
        <f t="shared" si="556"/>
        <v>399.39393939393943</v>
      </c>
      <c r="AK667" s="73">
        <f t="shared" si="557"/>
        <v>123.94411823428756</v>
      </c>
      <c r="AL667" s="73">
        <f t="shared" si="558"/>
        <v>1.2814738529801721E-5</v>
      </c>
      <c r="AM667" s="73">
        <f t="shared" si="559"/>
        <v>83.63636363636364</v>
      </c>
      <c r="AN667" s="73">
        <f t="shared" si="560"/>
        <v>0.23323966631979823</v>
      </c>
      <c r="AO667" s="73">
        <f t="shared" si="561"/>
        <v>64.242424242424249</v>
      </c>
      <c r="AP667" s="73">
        <f t="shared" si="562"/>
        <v>26.364174594788057</v>
      </c>
      <c r="AQ667" s="73">
        <f t="shared" si="563"/>
        <v>927.27272727272737</v>
      </c>
      <c r="AR667" s="73">
        <f t="shared" si="564"/>
        <v>43.133511042970163</v>
      </c>
      <c r="AS667" s="73">
        <f t="shared" si="565"/>
        <v>0.60306731498823651</v>
      </c>
      <c r="AT667" s="73">
        <f t="shared" si="566"/>
        <v>206.66666666666669</v>
      </c>
      <c r="AU667" s="73">
        <f t="shared" si="567"/>
        <v>761.83525073973703</v>
      </c>
      <c r="AV667" s="73">
        <f t="shared" si="568"/>
        <v>2114.8229019083337</v>
      </c>
      <c r="AW667" s="73">
        <f t="shared" si="569"/>
        <v>123.94411823428756</v>
      </c>
      <c r="AX667" s="73">
        <f t="shared" si="570"/>
        <v>0.23323966631979823</v>
      </c>
      <c r="AY667" s="73">
        <f t="shared" si="571"/>
        <v>26.364174594788057</v>
      </c>
      <c r="AZ667" s="73">
        <f t="shared" si="572"/>
        <v>43.133511042970163</v>
      </c>
      <c r="BA667" s="73">
        <f t="shared" si="573"/>
        <v>2829.0909090909095</v>
      </c>
      <c r="BC667" s="34">
        <f t="shared" si="574"/>
        <v>7.0756456693227927E-3</v>
      </c>
      <c r="BD667" s="34">
        <f t="shared" si="575"/>
        <v>3.5271688359266778E-2</v>
      </c>
      <c r="BE667" s="34">
        <f t="shared" si="576"/>
        <v>2.204338173107118E-2</v>
      </c>
      <c r="BF667" s="34">
        <f t="shared" si="577"/>
        <v>1.9695145992437411E-2</v>
      </c>
      <c r="BG667" s="34">
        <f t="shared" si="578"/>
        <v>0.47994859816986157</v>
      </c>
      <c r="BH667" s="34">
        <f t="shared" si="579"/>
        <v>3.3248830239674405E-2</v>
      </c>
      <c r="BI667" s="34">
        <f t="shared" si="580"/>
        <v>9.1944213281148435E-2</v>
      </c>
      <c r="BJ667" s="34">
        <f t="shared" si="581"/>
        <v>4.4358839865734349E-2</v>
      </c>
      <c r="BL667" s="49">
        <f t="shared" si="582"/>
        <v>1</v>
      </c>
      <c r="BM667" s="49">
        <f t="shared" si="583"/>
        <v>0.62495964203765764</v>
      </c>
      <c r="BN667" s="49">
        <f t="shared" si="584"/>
        <v>13.60719093685706</v>
      </c>
      <c r="BO667" s="49">
        <f t="shared" si="585"/>
        <v>0.94264924040527487</v>
      </c>
      <c r="BP667" s="49">
        <f t="shared" si="586"/>
        <v>1.2576330175609567</v>
      </c>
      <c r="BU667" s="38">
        <f t="shared" si="587"/>
        <v>4.0256949002512456E-2</v>
      </c>
      <c r="BV667" s="38">
        <f t="shared" si="588"/>
        <v>2.5158968438138422E-2</v>
      </c>
      <c r="BW667" s="38">
        <f t="shared" si="588"/>
        <v>0.54778399161250435</v>
      </c>
      <c r="BX667" s="38">
        <f t="shared" si="588"/>
        <v>3.7948182398252255E-2</v>
      </c>
      <c r="BY667" s="38">
        <f t="shared" si="536"/>
        <v>5.0628468251827284E-2</v>
      </c>
    </row>
    <row r="668" spans="1:77" x14ac:dyDescent="0.25">
      <c r="A668" s="23" t="s">
        <v>1600</v>
      </c>
      <c r="B668" s="24" t="s">
        <v>1601</v>
      </c>
      <c r="C668" s="24" t="s">
        <v>472</v>
      </c>
      <c r="D668" s="24" t="s">
        <v>66</v>
      </c>
      <c r="E668" s="25">
        <v>0.38600000000000001</v>
      </c>
      <c r="F668" s="26">
        <f t="shared" si="537"/>
        <v>1.7957180843521898</v>
      </c>
      <c r="G668" s="27">
        <v>2454.7089156850338</v>
      </c>
      <c r="H668" s="28">
        <f t="shared" si="538"/>
        <v>3.3900000000000006</v>
      </c>
      <c r="I668" s="27">
        <v>2.3734999999999997E-3</v>
      </c>
      <c r="J668" s="27">
        <f t="shared" si="539"/>
        <v>9.5751238966974227E-7</v>
      </c>
      <c r="K668" s="20">
        <f t="shared" si="535"/>
        <v>0.9999346742721571</v>
      </c>
      <c r="S668" s="31">
        <f t="shared" si="540"/>
        <v>5.2496215723044015</v>
      </c>
      <c r="T668" s="31">
        <f t="shared" si="541"/>
        <v>9.8087088579257866</v>
      </c>
      <c r="U668" s="31">
        <f t="shared" si="542"/>
        <v>3.2615398957510382</v>
      </c>
      <c r="V668" s="31">
        <f t="shared" si="543"/>
        <v>113.01714289554434</v>
      </c>
      <c r="W668" s="31">
        <f t="shared" si="544"/>
        <v>2.9060440021495109</v>
      </c>
      <c r="X668" s="32">
        <f t="shared" si="545"/>
        <v>119890.35987321536</v>
      </c>
      <c r="Y668" s="31">
        <f t="shared" si="546"/>
        <v>72.402570613812216</v>
      </c>
      <c r="Z668" s="31">
        <f t="shared" si="547"/>
        <v>4.9565100875995531</v>
      </c>
      <c r="AA668" s="31">
        <f t="shared" si="548"/>
        <v>14.007969830215233</v>
      </c>
      <c r="AB668" s="31">
        <f t="shared" si="549"/>
        <v>2.0844307207293853</v>
      </c>
      <c r="AD668" s="73">
        <f t="shared" si="550"/>
        <v>721.57582176674873</v>
      </c>
      <c r="AE668" s="73">
        <f t="shared" si="551"/>
        <v>11.357097757744834</v>
      </c>
      <c r="AF668" s="73">
        <f t="shared" si="552"/>
        <v>5.0975108675591095E-2</v>
      </c>
      <c r="AG668" s="73">
        <f t="shared" si="553"/>
        <v>1147.878787878788</v>
      </c>
      <c r="AH668" s="73">
        <f t="shared" si="554"/>
        <v>2020.5179794320786</v>
      </c>
      <c r="AI668" s="73">
        <f t="shared" si="555"/>
        <v>0.13272322778380349</v>
      </c>
      <c r="AJ668" s="73">
        <f t="shared" si="556"/>
        <v>399.39393939393943</v>
      </c>
      <c r="AK668" s="73">
        <f t="shared" si="557"/>
        <v>118.71809227417553</v>
      </c>
      <c r="AL668" s="73">
        <f t="shared" si="558"/>
        <v>2.6065481856128405E-4</v>
      </c>
      <c r="AM668" s="73">
        <f t="shared" si="559"/>
        <v>83.63636363636364</v>
      </c>
      <c r="AN668" s="73">
        <f t="shared" si="560"/>
        <v>0.2185128979297582</v>
      </c>
      <c r="AO668" s="73">
        <f t="shared" si="561"/>
        <v>64.242424242424249</v>
      </c>
      <c r="AP668" s="73">
        <f t="shared" si="562"/>
        <v>24.994731673412549</v>
      </c>
      <c r="AQ668" s="73">
        <f t="shared" si="563"/>
        <v>927.27272727272737</v>
      </c>
      <c r="AR668" s="73">
        <f t="shared" si="564"/>
        <v>40.572141446752454</v>
      </c>
      <c r="AS668" s="73">
        <f t="shared" si="565"/>
        <v>0.5996841188190698</v>
      </c>
      <c r="AT668" s="73">
        <f t="shared" si="566"/>
        <v>206.66666666666669</v>
      </c>
      <c r="AU668" s="73">
        <f t="shared" si="567"/>
        <v>721.57582176674873</v>
      </c>
      <c r="AV668" s="73">
        <f t="shared" si="568"/>
        <v>2020.5179794320786</v>
      </c>
      <c r="AW668" s="73">
        <f t="shared" si="569"/>
        <v>118.71809227417553</v>
      </c>
      <c r="AX668" s="73">
        <f t="shared" si="570"/>
        <v>0.2185128979297582</v>
      </c>
      <c r="AY668" s="73">
        <f t="shared" si="571"/>
        <v>24.994731673412549</v>
      </c>
      <c r="AZ668" s="73">
        <f t="shared" si="572"/>
        <v>40.572141446752454</v>
      </c>
      <c r="BA668" s="73">
        <f t="shared" si="573"/>
        <v>2829.0909090909095</v>
      </c>
      <c r="BC668" s="34">
        <f t="shared" si="574"/>
        <v>2.996923847693659E-2</v>
      </c>
      <c r="BD668" s="34">
        <f t="shared" si="575"/>
        <v>0.15774335427175037</v>
      </c>
      <c r="BE668" s="34">
        <f t="shared" si="576"/>
        <v>9.7739446655989881E-2</v>
      </c>
      <c r="BF668" s="34">
        <f t="shared" si="577"/>
        <v>8.7091734508203192E-2</v>
      </c>
      <c r="BG668" s="34">
        <f t="shared" si="578"/>
        <v>2.1698499050685798</v>
      </c>
      <c r="BH668" s="34">
        <f t="shared" si="579"/>
        <v>0.14854283282861289</v>
      </c>
      <c r="BI668" s="34">
        <f t="shared" si="580"/>
        <v>0.41369351412247801</v>
      </c>
      <c r="BJ668" s="34">
        <f t="shared" si="581"/>
        <v>0.1984683443821621</v>
      </c>
      <c r="BL668" s="49">
        <f t="shared" si="582"/>
        <v>1</v>
      </c>
      <c r="BM668" s="49">
        <f t="shared" si="583"/>
        <v>0.61961055099418316</v>
      </c>
      <c r="BN668" s="49">
        <f t="shared" si="584"/>
        <v>13.755570972140596</v>
      </c>
      <c r="BO668" s="49">
        <f t="shared" si="585"/>
        <v>0.94167411054739325</v>
      </c>
      <c r="BP668" s="49">
        <f t="shared" si="586"/>
        <v>1.2581724618347678</v>
      </c>
      <c r="BU668" s="38">
        <f t="shared" si="587"/>
        <v>4.0153654623946669E-2</v>
      </c>
      <c r="BV668" s="38">
        <f t="shared" si="588"/>
        <v>2.4879628065973727E-2</v>
      </c>
      <c r="BW668" s="38">
        <f t="shared" si="588"/>
        <v>0.55233644597051978</v>
      </c>
      <c r="BX668" s="38">
        <f t="shared" si="588"/>
        <v>3.7811657003232205E-2</v>
      </c>
      <c r="BY668" s="38">
        <f t="shared" si="536"/>
        <v>5.0520222489873992E-2</v>
      </c>
    </row>
    <row r="669" spans="1:77" x14ac:dyDescent="0.25">
      <c r="A669" s="23" t="s">
        <v>1602</v>
      </c>
      <c r="B669" s="24" t="s">
        <v>1603</v>
      </c>
      <c r="C669" s="24" t="s">
        <v>65</v>
      </c>
      <c r="D669" s="24" t="s">
        <v>66</v>
      </c>
      <c r="E669" s="25">
        <v>7.6E-3</v>
      </c>
      <c r="F669" s="26">
        <f t="shared" si="537"/>
        <v>91.203576389466491</v>
      </c>
      <c r="G669" s="27">
        <v>1.5135612484362072E-3</v>
      </c>
      <c r="H669" s="28">
        <f t="shared" si="538"/>
        <v>-2.8200000000000003</v>
      </c>
      <c r="I669" s="27">
        <v>4.6456468914939555E-10</v>
      </c>
      <c r="J669" s="27">
        <f t="shared" si="539"/>
        <v>1.8741371209758534E-13</v>
      </c>
      <c r="K669" s="20">
        <f t="shared" si="535"/>
        <v>0.342154670268909</v>
      </c>
      <c r="S669" s="31">
        <f t="shared" si="540"/>
        <v>0.87084009624522929</v>
      </c>
      <c r="T669" s="31">
        <f t="shared" si="541"/>
        <v>0.79876720097616827</v>
      </c>
      <c r="U669" s="31">
        <f t="shared" si="542"/>
        <v>0.96591048274964086</v>
      </c>
      <c r="V669" s="31">
        <f t="shared" si="543"/>
        <v>0.83375338228623264</v>
      </c>
      <c r="W669" s="31">
        <f t="shared" si="544"/>
        <v>0.97199909334554757</v>
      </c>
      <c r="X669" s="32">
        <f t="shared" si="545"/>
        <v>5103523016.1905832</v>
      </c>
      <c r="Y669" s="31">
        <f t="shared" si="546"/>
        <v>0.24568855398543885</v>
      </c>
      <c r="Z669" s="31">
        <f t="shared" si="547"/>
        <v>0.89278351713497328</v>
      </c>
      <c r="AA669" s="31">
        <f t="shared" si="548"/>
        <v>0.87837378022820334</v>
      </c>
      <c r="AB669" s="31">
        <f t="shared" si="549"/>
        <v>0.89239479648404141</v>
      </c>
      <c r="AD669" s="73">
        <f t="shared" si="550"/>
        <v>4349.822678506177</v>
      </c>
      <c r="AE669" s="73">
        <f t="shared" si="551"/>
        <v>576.82101769598762</v>
      </c>
      <c r="AF669" s="73">
        <f t="shared" si="552"/>
        <v>0.62596461070128218</v>
      </c>
      <c r="AG669" s="73">
        <f t="shared" si="553"/>
        <v>1147.878787878788</v>
      </c>
      <c r="AH669" s="73">
        <f t="shared" si="554"/>
        <v>6822.5784042019704</v>
      </c>
      <c r="AI669" s="73">
        <f t="shared" si="555"/>
        <v>17.990931513667199</v>
      </c>
      <c r="AJ669" s="73">
        <f t="shared" si="556"/>
        <v>399.39393939393943</v>
      </c>
      <c r="AK669" s="73">
        <f t="shared" si="557"/>
        <v>354.93860268175354</v>
      </c>
      <c r="AL669" s="73">
        <f t="shared" si="558"/>
        <v>6.123221135843118E-9</v>
      </c>
      <c r="AM669" s="73">
        <f t="shared" si="559"/>
        <v>83.63636363636364</v>
      </c>
      <c r="AN669" s="73">
        <f t="shared" si="560"/>
        <v>64.394108987778537</v>
      </c>
      <c r="AO669" s="73">
        <f t="shared" si="561"/>
        <v>64.242424242424249</v>
      </c>
      <c r="AP669" s="73">
        <f t="shared" si="562"/>
        <v>138.76447906842782</v>
      </c>
      <c r="AQ669" s="73">
        <f t="shared" si="563"/>
        <v>927.27272727272737</v>
      </c>
      <c r="AR669" s="73">
        <f t="shared" si="564"/>
        <v>647.02902810427611</v>
      </c>
      <c r="AS669" s="73">
        <f t="shared" si="565"/>
        <v>1.4007253347116011</v>
      </c>
      <c r="AT669" s="73">
        <f t="shared" si="566"/>
        <v>206.66666666666669</v>
      </c>
      <c r="AU669" s="73">
        <f t="shared" si="567"/>
        <v>4349.822678506177</v>
      </c>
      <c r="AV669" s="73">
        <f t="shared" si="568"/>
        <v>6822.5784042019704</v>
      </c>
      <c r="AW669" s="73">
        <f t="shared" si="569"/>
        <v>354.93860268175354</v>
      </c>
      <c r="AX669" s="73">
        <f t="shared" si="570"/>
        <v>64.394108987778537</v>
      </c>
      <c r="AY669" s="73">
        <f t="shared" si="571"/>
        <v>138.76447906842782</v>
      </c>
      <c r="AZ669" s="73">
        <f t="shared" si="572"/>
        <v>647.02902810427611</v>
      </c>
      <c r="BA669" s="73">
        <f t="shared" si="573"/>
        <v>2829.0909090909095</v>
      </c>
      <c r="BC669" s="34">
        <f t="shared" si="574"/>
        <v>1.4131410806594808E-3</v>
      </c>
      <c r="BD669" s="34">
        <f t="shared" si="575"/>
        <v>1.232224667829767E-3</v>
      </c>
      <c r="BE669" s="34">
        <f t="shared" si="576"/>
        <v>1.3613778714183188E-3</v>
      </c>
      <c r="BF669" s="34">
        <f t="shared" si="577"/>
        <v>1.3735718491466663E-3</v>
      </c>
      <c r="BG669" s="34">
        <f t="shared" si="578"/>
        <v>3.4719258868464825E-4</v>
      </c>
      <c r="BH669" s="34">
        <f t="shared" si="579"/>
        <v>1.2616290641990881E-3</v>
      </c>
      <c r="BI669" s="34">
        <f t="shared" si="580"/>
        <v>1.2385847141991773E-3</v>
      </c>
      <c r="BJ669" s="34">
        <f t="shared" si="581"/>
        <v>1.3879335906922523E-3</v>
      </c>
      <c r="BL669" s="49">
        <f t="shared" si="582"/>
        <v>1</v>
      </c>
      <c r="BM669" s="49">
        <f t="shared" si="583"/>
        <v>1.1048130320390521</v>
      </c>
      <c r="BN669" s="49">
        <f t="shared" si="584"/>
        <v>0.28176078417269051</v>
      </c>
      <c r="BO669" s="49">
        <f t="shared" si="585"/>
        <v>1.023862853209317</v>
      </c>
      <c r="BP669" s="49">
        <f t="shared" si="586"/>
        <v>1.1263640689296739</v>
      </c>
      <c r="BU669" s="38">
        <f t="shared" si="587"/>
        <v>5.5400801363680842E-2</v>
      </c>
      <c r="BV669" s="38">
        <f t="shared" si="588"/>
        <v>6.1207527332001486E-2</v>
      </c>
      <c r="BW669" s="38">
        <f t="shared" si="588"/>
        <v>1.5609773236026176E-2</v>
      </c>
      <c r="BX669" s="38">
        <f t="shared" si="588"/>
        <v>5.6722822554300889E-2</v>
      </c>
      <c r="BY669" s="38">
        <f t="shared" si="536"/>
        <v>6.240147204596018E-2</v>
      </c>
    </row>
    <row r="670" spans="1:77" x14ac:dyDescent="0.25">
      <c r="A670" s="23" t="s">
        <v>1604</v>
      </c>
      <c r="B670" s="24" t="s">
        <v>1605</v>
      </c>
      <c r="C670" s="24" t="s">
        <v>65</v>
      </c>
      <c r="D670" s="24" t="s">
        <v>66</v>
      </c>
      <c r="E670" s="25">
        <v>1.96</v>
      </c>
      <c r="F670" s="26">
        <f t="shared" si="537"/>
        <v>0.35364652069384966</v>
      </c>
      <c r="G670" s="27">
        <v>1584.8931924611156</v>
      </c>
      <c r="H670" s="28">
        <f t="shared" si="538"/>
        <v>3.2000000000000006</v>
      </c>
      <c r="I670" s="27">
        <v>1.7881919995529519E-3</v>
      </c>
      <c r="J670" s="27">
        <f t="shared" si="539"/>
        <v>7.2138866428492182E-7</v>
      </c>
      <c r="K670" s="20">
        <f t="shared" si="535"/>
        <v>0.99994367752209146</v>
      </c>
      <c r="S670" s="31">
        <f t="shared" si="540"/>
        <v>5.1905657213200653</v>
      </c>
      <c r="T670" s="31">
        <f t="shared" si="541"/>
        <v>9.5645899087739554</v>
      </c>
      <c r="U670" s="31">
        <f t="shared" si="542"/>
        <v>3.2305791480474366</v>
      </c>
      <c r="V670" s="31">
        <f t="shared" si="543"/>
        <v>73.265408738242726</v>
      </c>
      <c r="W670" s="31">
        <f t="shared" si="544"/>
        <v>2.8799598806751194</v>
      </c>
      <c r="X670" s="32">
        <f t="shared" si="545"/>
        <v>103214.46524012013</v>
      </c>
      <c r="Y670" s="31">
        <f t="shared" si="546"/>
        <v>71.429403512937697</v>
      </c>
      <c r="Z670" s="31">
        <f t="shared" si="547"/>
        <v>4.9017033263810346</v>
      </c>
      <c r="AA670" s="31">
        <f t="shared" si="548"/>
        <v>13.830893291444816</v>
      </c>
      <c r="AB670" s="31">
        <f t="shared" si="549"/>
        <v>2.08204860985294</v>
      </c>
      <c r="AD670" s="73">
        <f t="shared" si="550"/>
        <v>729.78557702119519</v>
      </c>
      <c r="AE670" s="73">
        <f t="shared" si="551"/>
        <v>2.2366529257599521</v>
      </c>
      <c r="AF670" s="73">
        <f t="shared" si="552"/>
        <v>5.2276156611934958E-2</v>
      </c>
      <c r="AG670" s="73">
        <f t="shared" si="553"/>
        <v>1147.878787878788</v>
      </c>
      <c r="AH670" s="73">
        <f t="shared" si="554"/>
        <v>2039.8819214762154</v>
      </c>
      <c r="AI670" s="73">
        <f t="shared" si="555"/>
        <v>0.20473508929146766</v>
      </c>
      <c r="AJ670" s="73">
        <f t="shared" si="556"/>
        <v>399.39393939393943</v>
      </c>
      <c r="AK670" s="73">
        <f t="shared" si="557"/>
        <v>119.79333542629946</v>
      </c>
      <c r="AL670" s="73">
        <f t="shared" si="558"/>
        <v>3.0276763947087643E-4</v>
      </c>
      <c r="AM670" s="73">
        <f t="shared" si="559"/>
        <v>83.63636363636364</v>
      </c>
      <c r="AN670" s="73">
        <f t="shared" si="560"/>
        <v>0.22148995713680417</v>
      </c>
      <c r="AO670" s="73">
        <f t="shared" si="561"/>
        <v>64.242424242424249</v>
      </c>
      <c r="AP670" s="73">
        <f t="shared" si="562"/>
        <v>25.274201930858151</v>
      </c>
      <c r="AQ670" s="73">
        <f t="shared" si="563"/>
        <v>927.27272727272737</v>
      </c>
      <c r="AR670" s="73">
        <f t="shared" si="564"/>
        <v>41.091585435402024</v>
      </c>
      <c r="AS670" s="73">
        <f t="shared" si="565"/>
        <v>0.6003702286702568</v>
      </c>
      <c r="AT670" s="73">
        <f t="shared" si="566"/>
        <v>206.66666666666669</v>
      </c>
      <c r="AU670" s="73">
        <f t="shared" si="567"/>
        <v>729.78557702119519</v>
      </c>
      <c r="AV670" s="73">
        <f t="shared" si="568"/>
        <v>2039.8819214762154</v>
      </c>
      <c r="AW670" s="73">
        <f t="shared" si="569"/>
        <v>119.79333542629946</v>
      </c>
      <c r="AX670" s="73">
        <f t="shared" si="570"/>
        <v>0.22148995713680417</v>
      </c>
      <c r="AY670" s="73">
        <f t="shared" si="571"/>
        <v>25.274201930858151</v>
      </c>
      <c r="AZ670" s="73">
        <f t="shared" si="572"/>
        <v>41.091585435402024</v>
      </c>
      <c r="BA670" s="73">
        <f t="shared" si="573"/>
        <v>2829.0909090909095</v>
      </c>
      <c r="BC670" s="34">
        <f t="shared" si="574"/>
        <v>9.6034443885929771E-2</v>
      </c>
      <c r="BD670" s="34">
        <f t="shared" si="575"/>
        <v>0.49978294847346771</v>
      </c>
      <c r="BE670" s="34">
        <f t="shared" si="576"/>
        <v>0.31021573675390385</v>
      </c>
      <c r="BF670" s="34">
        <f t="shared" si="577"/>
        <v>0.27657464653512881</v>
      </c>
      <c r="BG670" s="34">
        <f t="shared" si="578"/>
        <v>6.8596830434686513</v>
      </c>
      <c r="BH670" s="34">
        <f t="shared" si="579"/>
        <v>0.47073235304281474</v>
      </c>
      <c r="BI670" s="34">
        <f t="shared" si="580"/>
        <v>1.3091152655028111</v>
      </c>
      <c r="BJ670" s="34">
        <f t="shared" si="581"/>
        <v>0.6287630650445174</v>
      </c>
      <c r="BL670" s="49">
        <f t="shared" si="582"/>
        <v>1</v>
      </c>
      <c r="BM670" s="49">
        <f t="shared" si="583"/>
        <v>0.62070092167294588</v>
      </c>
      <c r="BN670" s="49">
        <f t="shared" si="584"/>
        <v>13.725324292116811</v>
      </c>
      <c r="BO670" s="49">
        <f t="shared" si="585"/>
        <v>0.94187357628069379</v>
      </c>
      <c r="BP670" s="49">
        <f t="shared" si="586"/>
        <v>1.2580722630994221</v>
      </c>
      <c r="BU670" s="38">
        <f t="shared" si="587"/>
        <v>4.017446796237234E-2</v>
      </c>
      <c r="BV670" s="38">
        <f t="shared" si="588"/>
        <v>2.4936329291964748E-2</v>
      </c>
      <c r="BW670" s="38">
        <f t="shared" si="588"/>
        <v>0.55140760104681763</v>
      </c>
      <c r="BX670" s="38">
        <f t="shared" si="588"/>
        <v>3.7839269814893793E-2</v>
      </c>
      <c r="BY670" s="38">
        <f t="shared" si="536"/>
        <v>5.0542383828236996E-2</v>
      </c>
    </row>
    <row r="671" spans="1:77" x14ac:dyDescent="0.25">
      <c r="A671" s="23" t="s">
        <v>1606</v>
      </c>
      <c r="B671" s="24" t="s">
        <v>1607</v>
      </c>
      <c r="C671" s="24" t="s">
        <v>89</v>
      </c>
      <c r="D671" s="24" t="s">
        <v>66</v>
      </c>
      <c r="E671" s="25">
        <v>0.375</v>
      </c>
      <c r="F671" s="26">
        <f t="shared" si="537"/>
        <v>1.8483924814931874</v>
      </c>
      <c r="G671" s="27">
        <v>14.125375446227544</v>
      </c>
      <c r="H671" s="28">
        <f t="shared" si="538"/>
        <v>1.1500000000000001</v>
      </c>
      <c r="I671" s="27">
        <v>5.7217222207917909E-7</v>
      </c>
      <c r="J671" s="27">
        <f t="shared" si="539"/>
        <v>2.3082451723854281E-10</v>
      </c>
      <c r="K671" s="20">
        <f t="shared" si="535"/>
        <v>0.99975699280192865</v>
      </c>
      <c r="S671" s="31">
        <f t="shared" si="540"/>
        <v>1.6963296349357611</v>
      </c>
      <c r="T671" s="31">
        <f t="shared" si="541"/>
        <v>1.7211212177485595</v>
      </c>
      <c r="U671" s="31">
        <f t="shared" si="542"/>
        <v>1.3986834072501857</v>
      </c>
      <c r="V671" s="31">
        <f t="shared" si="543"/>
        <v>1.4792326348860381</v>
      </c>
      <c r="W671" s="31">
        <f t="shared" si="544"/>
        <v>1.3366059704652087</v>
      </c>
      <c r="X671" s="32">
        <f t="shared" si="545"/>
        <v>6981413.6212374968</v>
      </c>
      <c r="Y671" s="31">
        <f t="shared" si="546"/>
        <v>13.848731229346519</v>
      </c>
      <c r="Z671" s="31">
        <f t="shared" si="547"/>
        <v>1.6588787859576395</v>
      </c>
      <c r="AA671" s="31">
        <f t="shared" si="548"/>
        <v>3.3535701894929888</v>
      </c>
      <c r="AB671" s="31">
        <f t="shared" si="549"/>
        <v>1.6235012115928997</v>
      </c>
      <c r="AD671" s="73">
        <f t="shared" si="550"/>
        <v>2233.0565486721862</v>
      </c>
      <c r="AE671" s="73">
        <f t="shared" si="551"/>
        <v>11.690239291972015</v>
      </c>
      <c r="AF671" s="73">
        <f t="shared" si="552"/>
        <v>0.29050830054495647</v>
      </c>
      <c r="AG671" s="73">
        <f t="shared" si="553"/>
        <v>1147.878787878788</v>
      </c>
      <c r="AH671" s="73">
        <f t="shared" si="554"/>
        <v>4711.5737312963138</v>
      </c>
      <c r="AI671" s="73">
        <f t="shared" si="555"/>
        <v>10.140392826822413</v>
      </c>
      <c r="AJ671" s="73">
        <f t="shared" si="556"/>
        <v>399.39393939393943</v>
      </c>
      <c r="AK671" s="73">
        <f t="shared" si="557"/>
        <v>258.11645886926721</v>
      </c>
      <c r="AL671" s="73">
        <f t="shared" si="558"/>
        <v>4.4761708294918004E-6</v>
      </c>
      <c r="AM671" s="73">
        <f t="shared" si="559"/>
        <v>83.63636363636364</v>
      </c>
      <c r="AN671" s="73">
        <f t="shared" si="560"/>
        <v>1.1424075794656461</v>
      </c>
      <c r="AO671" s="73">
        <f t="shared" si="561"/>
        <v>64.242424242424249</v>
      </c>
      <c r="AP671" s="73">
        <f t="shared" si="562"/>
        <v>74.680947592319683</v>
      </c>
      <c r="AQ671" s="73">
        <f t="shared" si="563"/>
        <v>927.27272727272737</v>
      </c>
      <c r="AR671" s="73">
        <f t="shared" si="564"/>
        <v>169.47113112883949</v>
      </c>
      <c r="AS671" s="73">
        <f t="shared" si="565"/>
        <v>0.76994090985220853</v>
      </c>
      <c r="AT671" s="73">
        <f t="shared" si="566"/>
        <v>206.66666666666669</v>
      </c>
      <c r="AU671" s="73">
        <f t="shared" si="567"/>
        <v>2233.0565486721862</v>
      </c>
      <c r="AV671" s="73">
        <f t="shared" si="568"/>
        <v>4711.5737312963138</v>
      </c>
      <c r="AW671" s="73">
        <f t="shared" si="569"/>
        <v>258.11645886926721</v>
      </c>
      <c r="AX671" s="73">
        <f t="shared" si="570"/>
        <v>1.1424075794656461</v>
      </c>
      <c r="AY671" s="73">
        <f t="shared" si="571"/>
        <v>74.680947592319683</v>
      </c>
      <c r="AZ671" s="73">
        <f t="shared" si="572"/>
        <v>169.47113112883949</v>
      </c>
      <c r="BA671" s="73">
        <f t="shared" si="573"/>
        <v>2829.0909090909095</v>
      </c>
      <c r="BC671" s="34">
        <f t="shared" si="574"/>
        <v>7.9919568889554191E-2</v>
      </c>
      <c r="BD671" s="34">
        <f t="shared" si="575"/>
        <v>0.13578162694477286</v>
      </c>
      <c r="BE671" s="34">
        <f t="shared" si="576"/>
        <v>0.11154211058467442</v>
      </c>
      <c r="BF671" s="34">
        <f t="shared" si="577"/>
        <v>0.10682097108232948</v>
      </c>
      <c r="BG671" s="34">
        <f t="shared" si="578"/>
        <v>1.1067846295166799</v>
      </c>
      <c r="BH671" s="34">
        <f t="shared" si="579"/>
        <v>0.13257687741376156</v>
      </c>
      <c r="BI671" s="34">
        <f t="shared" si="580"/>
        <v>0.26680374155092385</v>
      </c>
      <c r="BJ671" s="34">
        <f t="shared" si="581"/>
        <v>0.16433849241735343</v>
      </c>
      <c r="BL671" s="49">
        <f t="shared" si="582"/>
        <v>1</v>
      </c>
      <c r="BM671" s="49">
        <f t="shared" si="583"/>
        <v>0.82148161790727769</v>
      </c>
      <c r="BN671" s="49">
        <f t="shared" si="584"/>
        <v>8.1512105460840285</v>
      </c>
      <c r="BO671" s="49">
        <f t="shared" si="585"/>
        <v>0.97639776748061224</v>
      </c>
      <c r="BP671" s="49">
        <f t="shared" si="586"/>
        <v>1.2103146509225113</v>
      </c>
      <c r="BU671" s="38">
        <f t="shared" si="587"/>
        <v>4.5163277983229583E-2</v>
      </c>
      <c r="BV671" s="38">
        <f t="shared" si="588"/>
        <v>3.7100802667659569E-2</v>
      </c>
      <c r="BW671" s="38">
        <f t="shared" si="588"/>
        <v>0.36813538779262561</v>
      </c>
      <c r="BX671" s="38">
        <f t="shared" si="588"/>
        <v>4.4097323794931649E-2</v>
      </c>
      <c r="BY671" s="38">
        <f t="shared" si="536"/>
        <v>5.4661777026788858E-2</v>
      </c>
    </row>
    <row r="672" spans="1:77" x14ac:dyDescent="0.25">
      <c r="A672" s="23" t="s">
        <v>1608</v>
      </c>
      <c r="B672" s="24" t="s">
        <v>1609</v>
      </c>
      <c r="C672" s="24" t="s">
        <v>65</v>
      </c>
      <c r="D672" s="24" t="s">
        <v>66</v>
      </c>
      <c r="E672" s="25">
        <v>5.2199999999999998E-3</v>
      </c>
      <c r="F672" s="26">
        <f t="shared" si="537"/>
        <v>132.78681619922324</v>
      </c>
      <c r="G672" s="27">
        <v>257.03957827688663</v>
      </c>
      <c r="H672" s="28">
        <f t="shared" si="538"/>
        <v>2.4100000000000006</v>
      </c>
      <c r="I672" s="27">
        <v>2.5924274740993678E-7</v>
      </c>
      <c r="J672" s="27">
        <f t="shared" si="539"/>
        <v>1.0458316518939878E-10</v>
      </c>
      <c r="K672" s="20">
        <f t="shared" si="535"/>
        <v>0.99994893100513726</v>
      </c>
      <c r="S672" s="31">
        <f t="shared" si="540"/>
        <v>4.4807696075074803</v>
      </c>
      <c r="T672" s="31">
        <f t="shared" si="541"/>
        <v>7.0824797236184285</v>
      </c>
      <c r="U672" s="31">
        <f t="shared" si="542"/>
        <v>2.858459907795075</v>
      </c>
      <c r="V672" s="31">
        <f t="shared" si="543"/>
        <v>12.580734431343409</v>
      </c>
      <c r="W672" s="31">
        <f t="shared" si="544"/>
        <v>2.5664531282341319</v>
      </c>
      <c r="X672" s="32">
        <f t="shared" si="545"/>
        <v>123126149.03657243</v>
      </c>
      <c r="Y672" s="31">
        <f t="shared" si="546"/>
        <v>59.732844835387034</v>
      </c>
      <c r="Z672" s="31">
        <f t="shared" si="547"/>
        <v>4.2429772988130585</v>
      </c>
      <c r="AA672" s="31">
        <f t="shared" si="548"/>
        <v>11.702598855386983</v>
      </c>
      <c r="AB672" s="31">
        <f t="shared" si="549"/>
        <v>2.0483705858496783</v>
      </c>
      <c r="AD672" s="73">
        <f t="shared" si="550"/>
        <v>845.3904868603928</v>
      </c>
      <c r="AE672" s="73">
        <f t="shared" si="551"/>
        <v>839.81604108994361</v>
      </c>
      <c r="AF672" s="73">
        <f t="shared" si="552"/>
        <v>7.0596742879844174E-2</v>
      </c>
      <c r="AG672" s="73">
        <f t="shared" si="553"/>
        <v>1147.878787878788</v>
      </c>
      <c r="AH672" s="73">
        <f t="shared" si="554"/>
        <v>2305.4372678199697</v>
      </c>
      <c r="AI672" s="73">
        <f t="shared" si="555"/>
        <v>1.1922992319613135</v>
      </c>
      <c r="AJ672" s="73">
        <f t="shared" si="556"/>
        <v>399.39393939393943</v>
      </c>
      <c r="AK672" s="73">
        <f t="shared" si="557"/>
        <v>134.42676829145131</v>
      </c>
      <c r="AL672" s="73">
        <f t="shared" si="558"/>
        <v>2.5380473802293404E-7</v>
      </c>
      <c r="AM672" s="73">
        <f t="shared" si="559"/>
        <v>83.63636363636364</v>
      </c>
      <c r="AN672" s="73">
        <f t="shared" si="560"/>
        <v>0.26486090803121132</v>
      </c>
      <c r="AO672" s="73">
        <f t="shared" si="561"/>
        <v>64.242424242424249</v>
      </c>
      <c r="AP672" s="73">
        <f t="shared" si="562"/>
        <v>29.198044427616836</v>
      </c>
      <c r="AQ672" s="73">
        <f t="shared" si="563"/>
        <v>927.27272727272737</v>
      </c>
      <c r="AR672" s="73">
        <f t="shared" si="564"/>
        <v>48.564711168555185</v>
      </c>
      <c r="AS672" s="73">
        <f t="shared" si="565"/>
        <v>0.61024113929144874</v>
      </c>
      <c r="AT672" s="73">
        <f t="shared" si="566"/>
        <v>206.66666666666669</v>
      </c>
      <c r="AU672" s="73">
        <f t="shared" si="567"/>
        <v>845.3904868603928</v>
      </c>
      <c r="AV672" s="73">
        <f t="shared" si="568"/>
        <v>2305.4372678199697</v>
      </c>
      <c r="AW672" s="73">
        <f t="shared" si="569"/>
        <v>134.42676829145131</v>
      </c>
      <c r="AX672" s="73">
        <f t="shared" si="570"/>
        <v>0.26486090803121132</v>
      </c>
      <c r="AY672" s="73">
        <f t="shared" si="571"/>
        <v>29.198044427616836</v>
      </c>
      <c r="AZ672" s="73">
        <f t="shared" si="572"/>
        <v>48.564711168555185</v>
      </c>
      <c r="BA672" s="73">
        <f t="shared" si="573"/>
        <v>2829.0909090909095</v>
      </c>
      <c r="BC672" s="34">
        <f t="shared" si="574"/>
        <v>5.5529680591625348E-4</v>
      </c>
      <c r="BD672" s="34">
        <f t="shared" si="575"/>
        <v>2.4941637160634492E-3</v>
      </c>
      <c r="BE672" s="34">
        <f t="shared" si="576"/>
        <v>1.5864731828895882E-3</v>
      </c>
      <c r="BF672" s="34">
        <f t="shared" si="577"/>
        <v>1.4251432219514455E-3</v>
      </c>
      <c r="BG672" s="34">
        <f t="shared" si="578"/>
        <v>3.3169457945381599E-2</v>
      </c>
      <c r="BH672" s="34">
        <f t="shared" si="579"/>
        <v>2.3561117416060645E-3</v>
      </c>
      <c r="BI672" s="34">
        <f t="shared" si="580"/>
        <v>6.4177730711368593E-3</v>
      </c>
      <c r="BJ672" s="34">
        <f t="shared" si="581"/>
        <v>3.1331113205156293E-3</v>
      </c>
      <c r="BL672" s="49">
        <f t="shared" si="582"/>
        <v>1</v>
      </c>
      <c r="BM672" s="49">
        <f t="shared" si="583"/>
        <v>0.636074197003205</v>
      </c>
      <c r="BN672" s="49">
        <f t="shared" si="584"/>
        <v>13.298829476091136</v>
      </c>
      <c r="BO672" s="49">
        <f t="shared" si="585"/>
        <v>0.94464999487873524</v>
      </c>
      <c r="BP672" s="49">
        <f t="shared" si="586"/>
        <v>1.2561770906765632</v>
      </c>
      <c r="BU672" s="38">
        <f t="shared" si="587"/>
        <v>4.0480287572627047E-2</v>
      </c>
      <c r="BV672" s="38">
        <f t="shared" si="588"/>
        <v>2.5748466412217567E-2</v>
      </c>
      <c r="BW672" s="38">
        <f t="shared" si="588"/>
        <v>0.5383404415714983</v>
      </c>
      <c r="BX672" s="38">
        <f t="shared" si="588"/>
        <v>3.8239703448171868E-2</v>
      </c>
      <c r="BY672" s="38">
        <f t="shared" si="536"/>
        <v>5.0850409872733281E-2</v>
      </c>
    </row>
    <row r="673" spans="1:77" x14ac:dyDescent="0.25">
      <c r="A673" s="23" t="s">
        <v>1610</v>
      </c>
      <c r="B673" s="24" t="s">
        <v>1611</v>
      </c>
      <c r="C673" s="24" t="s">
        <v>94</v>
      </c>
      <c r="D673" s="24" t="s">
        <v>90</v>
      </c>
      <c r="E673" s="25">
        <v>2.2000000000000002</v>
      </c>
      <c r="F673" s="26">
        <f t="shared" si="537"/>
        <v>0.31506690025452055</v>
      </c>
      <c r="G673" s="27">
        <v>562.34132519034927</v>
      </c>
      <c r="H673" s="28">
        <f t="shared" si="538"/>
        <v>2.75</v>
      </c>
      <c r="I673" s="27">
        <v>2.4139000000000001E-3</v>
      </c>
      <c r="J673" s="27">
        <f t="shared" si="539"/>
        <v>9.7381047289816364E-7</v>
      </c>
      <c r="K673" s="20">
        <f t="shared" si="535"/>
        <v>0.99995168830234005</v>
      </c>
      <c r="S673" s="31">
        <f t="shared" si="540"/>
        <v>4.9109498514203516</v>
      </c>
      <c r="T673" s="31">
        <f t="shared" si="541"/>
        <v>8.4945687481565795</v>
      </c>
      <c r="U673" s="31">
        <f t="shared" si="542"/>
        <v>3.0839871295159602</v>
      </c>
      <c r="V673" s="31">
        <f t="shared" si="543"/>
        <v>26.533429878238056</v>
      </c>
      <c r="W673" s="31">
        <f t="shared" si="544"/>
        <v>2.7564575655773966</v>
      </c>
      <c r="X673" s="32">
        <f t="shared" si="545"/>
        <v>27762.754828776888</v>
      </c>
      <c r="Y673" s="31">
        <f t="shared" si="546"/>
        <v>66.821681146173773</v>
      </c>
      <c r="Z673" s="31">
        <f t="shared" si="547"/>
        <v>4.6422059191120004</v>
      </c>
      <c r="AA673" s="31">
        <f t="shared" si="548"/>
        <v>12.992476612964435</v>
      </c>
      <c r="AB673" s="31">
        <f t="shared" si="549"/>
        <v>2.0699726612750262</v>
      </c>
      <c r="AD673" s="73">
        <f t="shared" si="550"/>
        <v>771.33754459016302</v>
      </c>
      <c r="AE673" s="73">
        <f t="shared" si="551"/>
        <v>1.992654424767957</v>
      </c>
      <c r="AF673" s="73">
        <f t="shared" si="552"/>
        <v>5.8861139961755661E-2</v>
      </c>
      <c r="AG673" s="73">
        <f t="shared" si="553"/>
        <v>1147.878787878788</v>
      </c>
      <c r="AH673" s="73">
        <f t="shared" si="554"/>
        <v>2136.8441965691072</v>
      </c>
      <c r="AI673" s="73">
        <f t="shared" si="555"/>
        <v>0.56532457616052723</v>
      </c>
      <c r="AJ673" s="73">
        <f t="shared" si="556"/>
        <v>399.39393939393943</v>
      </c>
      <c r="AK673" s="73">
        <f t="shared" si="557"/>
        <v>125.16064252479529</v>
      </c>
      <c r="AL673" s="73">
        <f t="shared" si="558"/>
        <v>1.1256087586671508E-3</v>
      </c>
      <c r="AM673" s="73">
        <f t="shared" si="559"/>
        <v>83.63636363636364</v>
      </c>
      <c r="AN673" s="73">
        <f t="shared" si="560"/>
        <v>0.23676290765237606</v>
      </c>
      <c r="AO673" s="73">
        <f t="shared" si="561"/>
        <v>64.242424242424249</v>
      </c>
      <c r="AP673" s="73">
        <f t="shared" si="562"/>
        <v>26.687019454710324</v>
      </c>
      <c r="AQ673" s="73">
        <f t="shared" si="563"/>
        <v>927.27272727272737</v>
      </c>
      <c r="AR673" s="73">
        <f t="shared" si="564"/>
        <v>43.743263910610139</v>
      </c>
      <c r="AS673" s="73">
        <f t="shared" si="565"/>
        <v>0.60387270971494211</v>
      </c>
      <c r="AT673" s="73">
        <f t="shared" si="566"/>
        <v>206.66666666666669</v>
      </c>
      <c r="AU673" s="73">
        <f t="shared" si="567"/>
        <v>771.33754459016302</v>
      </c>
      <c r="AV673" s="73">
        <f t="shared" si="568"/>
        <v>2136.8441965691072</v>
      </c>
      <c r="AW673" s="73">
        <f t="shared" si="569"/>
        <v>125.16064252479529</v>
      </c>
      <c r="AX673" s="73">
        <f t="shared" si="570"/>
        <v>0.23676290765237606</v>
      </c>
      <c r="AY673" s="73">
        <f t="shared" si="571"/>
        <v>26.687019454710324</v>
      </c>
      <c r="AZ673" s="73">
        <f t="shared" si="572"/>
        <v>43.743263910610139</v>
      </c>
      <c r="BA673" s="73">
        <f t="shared" si="573"/>
        <v>2829.0909090909095</v>
      </c>
      <c r="BC673" s="34">
        <f t="shared" si="574"/>
        <v>0.10638665764283269</v>
      </c>
      <c r="BD673" s="34">
        <f t="shared" si="575"/>
        <v>0.52378883871896775</v>
      </c>
      <c r="BE673" s="34">
        <f t="shared" si="576"/>
        <v>0.32800830488048449</v>
      </c>
      <c r="BF673" s="34">
        <f t="shared" si="577"/>
        <v>0.29324767006817037</v>
      </c>
      <c r="BG673" s="34">
        <f t="shared" si="578"/>
        <v>7.1089353152165167</v>
      </c>
      <c r="BH673" s="34">
        <f t="shared" si="579"/>
        <v>0.49386877182409977</v>
      </c>
      <c r="BI673" s="34">
        <f t="shared" si="580"/>
        <v>1.3634044578344195</v>
      </c>
      <c r="BJ673" s="34">
        <f t="shared" si="581"/>
        <v>0.65865819551192195</v>
      </c>
      <c r="BL673" s="49">
        <f t="shared" si="582"/>
        <v>1</v>
      </c>
      <c r="BM673" s="49">
        <f t="shared" si="583"/>
        <v>0.62622240229993364</v>
      </c>
      <c r="BN673" s="49">
        <f t="shared" si="584"/>
        <v>13.572139743570835</v>
      </c>
      <c r="BO673" s="49">
        <f t="shared" si="585"/>
        <v>0.94287761654478242</v>
      </c>
      <c r="BP673" s="49">
        <f t="shared" si="586"/>
        <v>1.2574880310981895</v>
      </c>
      <c r="BU673" s="38">
        <f t="shared" si="587"/>
        <v>4.0281792096962969E-2</v>
      </c>
      <c r="BV673" s="38">
        <f t="shared" si="588"/>
        <v>2.5225360615906633E-2</v>
      </c>
      <c r="BW673" s="38">
        <f t="shared" si="588"/>
        <v>0.54671011146144866</v>
      </c>
      <c r="BX673" s="38">
        <f t="shared" si="588"/>
        <v>3.7980800122536899E-2</v>
      </c>
      <c r="BY673" s="38">
        <f t="shared" si="536"/>
        <v>5.0653871433116573E-2</v>
      </c>
    </row>
    <row r="674" spans="1:77" x14ac:dyDescent="0.25">
      <c r="A674" s="23" t="s">
        <v>1612</v>
      </c>
      <c r="B674" s="24" t="s">
        <v>1613</v>
      </c>
      <c r="C674" s="24" t="s">
        <v>320</v>
      </c>
      <c r="D674" s="24" t="s">
        <v>66</v>
      </c>
      <c r="E674" s="25">
        <v>8.0199999999999994E-2</v>
      </c>
      <c r="F674" s="26">
        <f t="shared" si="537"/>
        <v>8.6427329246875981</v>
      </c>
      <c r="G674" s="27">
        <v>52.480746024977286</v>
      </c>
      <c r="H674" s="28">
        <f t="shared" si="538"/>
        <v>1.7200000000000002</v>
      </c>
      <c r="I674" s="27">
        <v>3.4259634179469278E-4</v>
      </c>
      <c r="J674" s="27">
        <f t="shared" si="539"/>
        <v>1.3820949733471589E-7</v>
      </c>
      <c r="K674" s="20">
        <f t="shared" si="535"/>
        <v>0.99990707994176586</v>
      </c>
      <c r="S674" s="31">
        <f t="shared" si="540"/>
        <v>2.9167460970415497</v>
      </c>
      <c r="T674" s="31">
        <f t="shared" si="541"/>
        <v>3.5103352039809579</v>
      </c>
      <c r="U674" s="31">
        <f t="shared" si="542"/>
        <v>2.0385015716959174</v>
      </c>
      <c r="V674" s="31">
        <f t="shared" si="543"/>
        <v>3.2321240279043981</v>
      </c>
      <c r="W674" s="31">
        <f t="shared" si="544"/>
        <v>1.8756463994204602</v>
      </c>
      <c r="X674" s="32">
        <f t="shared" si="545"/>
        <v>24529.850354086371</v>
      </c>
      <c r="Y674" s="31">
        <f t="shared" si="546"/>
        <v>33.959679263979254</v>
      </c>
      <c r="Z674" s="31">
        <f t="shared" si="547"/>
        <v>2.791485843698982</v>
      </c>
      <c r="AA674" s="31">
        <f t="shared" si="548"/>
        <v>7.0129387256511917</v>
      </c>
      <c r="AB674" s="31">
        <f t="shared" si="549"/>
        <v>1.9138399486785753</v>
      </c>
      <c r="AD674" s="73">
        <f t="shared" si="550"/>
        <v>1298.7074890893525</v>
      </c>
      <c r="AE674" s="73">
        <f t="shared" si="551"/>
        <v>54.661343322811796</v>
      </c>
      <c r="AF674" s="73">
        <f t="shared" si="552"/>
        <v>0.14243653980194432</v>
      </c>
      <c r="AG674" s="73">
        <f t="shared" si="553"/>
        <v>1147.878787878788</v>
      </c>
      <c r="AH674" s="73">
        <f t="shared" si="554"/>
        <v>3232.7667005512749</v>
      </c>
      <c r="AI674" s="73">
        <f t="shared" si="555"/>
        <v>4.6409110140880019</v>
      </c>
      <c r="AJ674" s="73">
        <f t="shared" si="556"/>
        <v>399.39393939393943</v>
      </c>
      <c r="AK674" s="73">
        <f t="shared" si="557"/>
        <v>183.93658853107843</v>
      </c>
      <c r="AL674" s="73">
        <f t="shared" si="558"/>
        <v>1.273958036796345E-3</v>
      </c>
      <c r="AM674" s="73">
        <f t="shared" si="559"/>
        <v>83.63636363636364</v>
      </c>
      <c r="AN674" s="73">
        <f t="shared" si="560"/>
        <v>0.4658729371207328</v>
      </c>
      <c r="AO674" s="73">
        <f t="shared" si="561"/>
        <v>64.242424242424249</v>
      </c>
      <c r="AP674" s="73">
        <f t="shared" si="562"/>
        <v>44.380178375524871</v>
      </c>
      <c r="AQ674" s="73">
        <f t="shared" si="563"/>
        <v>927.27272727272737</v>
      </c>
      <c r="AR674" s="73">
        <f t="shared" si="564"/>
        <v>81.04068145562762</v>
      </c>
      <c r="AS674" s="73">
        <f t="shared" si="565"/>
        <v>0.65313716586544857</v>
      </c>
      <c r="AT674" s="73">
        <f t="shared" si="566"/>
        <v>206.66666666666669</v>
      </c>
      <c r="AU674" s="73">
        <f t="shared" si="567"/>
        <v>1298.7074890893525</v>
      </c>
      <c r="AV674" s="73">
        <f t="shared" si="568"/>
        <v>3232.7667005512749</v>
      </c>
      <c r="AW674" s="73">
        <f t="shared" si="569"/>
        <v>183.93658853107843</v>
      </c>
      <c r="AX674" s="73">
        <f t="shared" si="570"/>
        <v>0.4658729371207328</v>
      </c>
      <c r="AY674" s="73">
        <f t="shared" si="571"/>
        <v>44.380178375524871</v>
      </c>
      <c r="AZ674" s="73">
        <f t="shared" si="572"/>
        <v>81.04068145562762</v>
      </c>
      <c r="BA674" s="73">
        <f t="shared" si="573"/>
        <v>2829.0909090909095</v>
      </c>
      <c r="BC674" s="34">
        <f t="shared" si="574"/>
        <v>1.2535964277548058E-2</v>
      </c>
      <c r="BD674" s="34">
        <f t="shared" si="575"/>
        <v>3.6635112458003091E-2</v>
      </c>
      <c r="BE674" s="34">
        <f t="shared" si="576"/>
        <v>2.5517949699604504E-2</v>
      </c>
      <c r="BF674" s="34">
        <f t="shared" si="577"/>
        <v>2.3512873408594773E-2</v>
      </c>
      <c r="BG674" s="34">
        <f t="shared" si="578"/>
        <v>0.42571732613023344</v>
      </c>
      <c r="BH674" s="34">
        <f t="shared" si="579"/>
        <v>3.4993966817891541E-2</v>
      </c>
      <c r="BI674" s="34">
        <f t="shared" si="580"/>
        <v>8.7211082608544474E-2</v>
      </c>
      <c r="BJ674" s="34">
        <f t="shared" si="581"/>
        <v>4.5568639461601793E-2</v>
      </c>
      <c r="BL674" s="49">
        <f t="shared" si="582"/>
        <v>1</v>
      </c>
      <c r="BM674" s="49">
        <f t="shared" si="583"/>
        <v>0.69654350669339904</v>
      </c>
      <c r="BN674" s="49">
        <f t="shared" si="584"/>
        <v>11.620472753243419</v>
      </c>
      <c r="BO674" s="49">
        <f t="shared" si="585"/>
        <v>0.95520293155936431</v>
      </c>
      <c r="BP674" s="49">
        <f t="shared" si="586"/>
        <v>1.2438514966711161</v>
      </c>
      <c r="BU674" s="38">
        <f t="shared" si="587"/>
        <v>4.1838247973229874E-2</v>
      </c>
      <c r="BV674" s="38">
        <f t="shared" si="588"/>
        <v>2.9142159957181533E-2</v>
      </c>
      <c r="BW674" s="38">
        <f t="shared" si="588"/>
        <v>0.48618022061635946</v>
      </c>
      <c r="BX674" s="38">
        <f t="shared" si="588"/>
        <v>3.9964017115336807E-2</v>
      </c>
      <c r="BY674" s="38">
        <f t="shared" si="536"/>
        <v>5.2040567359599263E-2</v>
      </c>
    </row>
    <row r="675" spans="1:77" x14ac:dyDescent="0.25">
      <c r="A675" s="23" t="s">
        <v>1614</v>
      </c>
      <c r="B675" s="24" t="s">
        <v>1615</v>
      </c>
      <c r="C675" s="24" t="s">
        <v>320</v>
      </c>
      <c r="D675" s="24" t="s">
        <v>66</v>
      </c>
      <c r="E675" s="25">
        <v>1.0900000000000001</v>
      </c>
      <c r="F675" s="26">
        <f t="shared" si="537"/>
        <v>0.63591484455040848</v>
      </c>
      <c r="G675" s="27">
        <v>173.78008287493768</v>
      </c>
      <c r="H675" s="28">
        <f t="shared" si="538"/>
        <v>2.2400000000000002</v>
      </c>
      <c r="I675" s="27">
        <v>5.6572371414428339E-4</v>
      </c>
      <c r="J675" s="27">
        <f t="shared" si="539"/>
        <v>2.2822307369839269E-7</v>
      </c>
      <c r="K675" s="20">
        <f t="shared" si="535"/>
        <v>0.99994443157692492</v>
      </c>
      <c r="S675" s="31">
        <f t="shared" si="540"/>
        <v>4.1706995434722565</v>
      </c>
      <c r="T675" s="31">
        <f t="shared" si="541"/>
        <v>6.2067837926551013</v>
      </c>
      <c r="U675" s="31">
        <f t="shared" si="542"/>
        <v>2.6959019078167108</v>
      </c>
      <c r="V675" s="31">
        <f t="shared" si="543"/>
        <v>8.7756648758953713</v>
      </c>
      <c r="W675" s="31">
        <f t="shared" si="544"/>
        <v>2.4294996328385237</v>
      </c>
      <c r="X675" s="32">
        <f t="shared" si="545"/>
        <v>39503.728064755967</v>
      </c>
      <c r="Y675" s="31">
        <f t="shared" si="546"/>
        <v>54.623275160992478</v>
      </c>
      <c r="Z675" s="31">
        <f t="shared" si="547"/>
        <v>3.9552168876541969</v>
      </c>
      <c r="AA675" s="31">
        <f t="shared" si="548"/>
        <v>10.772866529114328</v>
      </c>
      <c r="AB675" s="31">
        <f t="shared" si="549"/>
        <v>2.0299549251321829</v>
      </c>
      <c r="AD675" s="73">
        <f t="shared" si="550"/>
        <v>908.24092230013639</v>
      </c>
      <c r="AE675" s="73">
        <f t="shared" si="551"/>
        <v>4.0218713160454174</v>
      </c>
      <c r="AF675" s="73">
        <f t="shared" si="552"/>
        <v>8.0557019013886566E-2</v>
      </c>
      <c r="AG675" s="73">
        <f t="shared" si="553"/>
        <v>1147.878787878788</v>
      </c>
      <c r="AH675" s="73">
        <f t="shared" si="554"/>
        <v>2444.450957541309</v>
      </c>
      <c r="AI675" s="73">
        <f t="shared" si="555"/>
        <v>1.7092721989876085</v>
      </c>
      <c r="AJ675" s="73">
        <f t="shared" si="556"/>
        <v>399.39393939393943</v>
      </c>
      <c r="AK675" s="73">
        <f t="shared" si="557"/>
        <v>142.00454914122244</v>
      </c>
      <c r="AL675" s="73">
        <f t="shared" si="558"/>
        <v>7.9106457873479301E-4</v>
      </c>
      <c r="AM675" s="73">
        <f t="shared" si="559"/>
        <v>83.63636363636364</v>
      </c>
      <c r="AN675" s="73">
        <f t="shared" si="560"/>
        <v>0.28963652354712816</v>
      </c>
      <c r="AO675" s="73">
        <f t="shared" si="561"/>
        <v>64.242424242424249</v>
      </c>
      <c r="AP675" s="73">
        <f t="shared" si="562"/>
        <v>31.322337862890095</v>
      </c>
      <c r="AQ675" s="73">
        <f t="shared" si="563"/>
        <v>927.27272727272737</v>
      </c>
      <c r="AR675" s="73">
        <f t="shared" si="564"/>
        <v>52.755998767586874</v>
      </c>
      <c r="AS675" s="73">
        <f t="shared" si="565"/>
        <v>0.61577721974225852</v>
      </c>
      <c r="AT675" s="73">
        <f t="shared" si="566"/>
        <v>206.66666666666669</v>
      </c>
      <c r="AU675" s="73">
        <f t="shared" si="567"/>
        <v>908.24092230013639</v>
      </c>
      <c r="AV675" s="73">
        <f t="shared" si="568"/>
        <v>2444.450957541309</v>
      </c>
      <c r="AW675" s="73">
        <f t="shared" si="569"/>
        <v>142.00454914122244</v>
      </c>
      <c r="AX675" s="73">
        <f t="shared" si="570"/>
        <v>0.28963652354712816</v>
      </c>
      <c r="AY675" s="73">
        <f t="shared" si="571"/>
        <v>31.322337862890095</v>
      </c>
      <c r="AZ675" s="73">
        <f t="shared" si="572"/>
        <v>52.755998767586874</v>
      </c>
      <c r="BA675" s="73">
        <f t="shared" si="573"/>
        <v>2829.0909090909095</v>
      </c>
      <c r="BC675" s="34">
        <f t="shared" si="574"/>
        <v>8.0949108974681216E-2</v>
      </c>
      <c r="BD675" s="34">
        <f t="shared" si="575"/>
        <v>0.33839793745134994</v>
      </c>
      <c r="BE675" s="34">
        <f t="shared" si="576"/>
        <v>0.21807836692684066</v>
      </c>
      <c r="BF675" s="34">
        <f t="shared" si="577"/>
        <v>0.19666473497258047</v>
      </c>
      <c r="BG675" s="34">
        <f t="shared" si="578"/>
        <v>4.4217054535611782</v>
      </c>
      <c r="BH675" s="34">
        <f t="shared" si="579"/>
        <v>0.32017128285721902</v>
      </c>
      <c r="BI675" s="34">
        <f t="shared" si="580"/>
        <v>0.8619926184368687</v>
      </c>
      <c r="BJ675" s="34">
        <f t="shared" si="581"/>
        <v>0.42463633441552356</v>
      </c>
      <c r="BL675" s="49">
        <f t="shared" si="582"/>
        <v>1</v>
      </c>
      <c r="BM675" s="49">
        <f t="shared" si="583"/>
        <v>0.64444354646278801</v>
      </c>
      <c r="BN675" s="49">
        <f t="shared" si="584"/>
        <v>13.066585118288046</v>
      </c>
      <c r="BO675" s="49">
        <f t="shared" si="585"/>
        <v>0.94613839927215482</v>
      </c>
      <c r="BP675" s="49">
        <f t="shared" si="586"/>
        <v>1.2548431518633938</v>
      </c>
      <c r="BU675" s="38">
        <f t="shared" si="587"/>
        <v>4.0655120944409581E-2</v>
      </c>
      <c r="BV675" s="38">
        <f t="shared" si="588"/>
        <v>2.6199930323288882E-2</v>
      </c>
      <c r="BW675" s="38">
        <f t="shared" si="588"/>
        <v>0.5312235983144229</v>
      </c>
      <c r="BX675" s="38">
        <f t="shared" si="588"/>
        <v>3.8465371052559538E-2</v>
      </c>
      <c r="BY675" s="38">
        <f t="shared" si="536"/>
        <v>5.1015800105270397E-2</v>
      </c>
    </row>
    <row r="676" spans="1:77" x14ac:dyDescent="0.25">
      <c r="A676" s="23" t="s">
        <v>1616</v>
      </c>
      <c r="B676" s="24" t="s">
        <v>1617</v>
      </c>
      <c r="C676" s="24" t="s">
        <v>1015</v>
      </c>
      <c r="D676" s="24" t="s">
        <v>66</v>
      </c>
      <c r="E676" s="25">
        <v>9.9299999999999999E-2</v>
      </c>
      <c r="F676" s="26">
        <f t="shared" si="537"/>
        <v>6.9803341446117351</v>
      </c>
      <c r="G676" s="27">
        <v>44.668359215096324</v>
      </c>
      <c r="H676" s="28">
        <f t="shared" si="538"/>
        <v>1.6500000000000001</v>
      </c>
      <c r="I676" s="27">
        <v>4.9446222209860667E-5</v>
      </c>
      <c r="J676" s="27">
        <f t="shared" si="539"/>
        <v>1.9947491210577113E-8</v>
      </c>
      <c r="K676" s="20">
        <f t="shared" si="535"/>
        <v>0.99989747065942403</v>
      </c>
      <c r="S676" s="31">
        <f t="shared" si="540"/>
        <v>2.7388743196400522</v>
      </c>
      <c r="T676" s="31">
        <f t="shared" si="541"/>
        <v>3.2091852848217228</v>
      </c>
      <c r="U676" s="31">
        <f t="shared" si="542"/>
        <v>1.9452501303581318</v>
      </c>
      <c r="V676" s="31">
        <f t="shared" si="543"/>
        <v>2.8750875714359618</v>
      </c>
      <c r="W676" s="31">
        <f t="shared" si="544"/>
        <v>1.7970829891694231</v>
      </c>
      <c r="X676" s="32">
        <f t="shared" si="545"/>
        <v>151795.9995976002</v>
      </c>
      <c r="Y676" s="31">
        <f t="shared" si="546"/>
        <v>31.028573216805011</v>
      </c>
      <c r="Z676" s="31">
        <f t="shared" si="547"/>
        <v>2.6264120047978561</v>
      </c>
      <c r="AA676" s="31">
        <f t="shared" si="548"/>
        <v>6.4795975213130657</v>
      </c>
      <c r="AB676" s="31">
        <f t="shared" si="549"/>
        <v>1.8883659637309984</v>
      </c>
      <c r="AD676" s="73">
        <f t="shared" si="550"/>
        <v>1383.0499533464631</v>
      </c>
      <c r="AE676" s="73">
        <f t="shared" si="551"/>
        <v>44.147429350347487</v>
      </c>
      <c r="AF676" s="73">
        <f t="shared" si="552"/>
        <v>0.15580278345560719</v>
      </c>
      <c r="AG676" s="73">
        <f t="shared" si="553"/>
        <v>1147.878787878788</v>
      </c>
      <c r="AH676" s="73">
        <f t="shared" si="554"/>
        <v>3387.7391380956969</v>
      </c>
      <c r="AI676" s="73">
        <f t="shared" si="555"/>
        <v>5.2172323893801442</v>
      </c>
      <c r="AJ676" s="73">
        <f t="shared" si="556"/>
        <v>399.39393939393943</v>
      </c>
      <c r="AK676" s="73">
        <f t="shared" si="557"/>
        <v>191.97777847724902</v>
      </c>
      <c r="AL676" s="73">
        <f t="shared" si="558"/>
        <v>2.0586840287518382E-4</v>
      </c>
      <c r="AM676" s="73">
        <f t="shared" si="559"/>
        <v>83.63636363636364</v>
      </c>
      <c r="AN676" s="73">
        <f t="shared" si="560"/>
        <v>0.50988150218326811</v>
      </c>
      <c r="AO676" s="73">
        <f t="shared" si="561"/>
        <v>64.242424242424249</v>
      </c>
      <c r="AP676" s="73">
        <f t="shared" si="562"/>
        <v>47.169537547726982</v>
      </c>
      <c r="AQ676" s="73">
        <f t="shared" si="563"/>
        <v>927.27272727272737</v>
      </c>
      <c r="AR676" s="73">
        <f t="shared" si="564"/>
        <v>87.711209139755766</v>
      </c>
      <c r="AS676" s="73">
        <f t="shared" si="565"/>
        <v>0.66194796136352363</v>
      </c>
      <c r="AT676" s="73">
        <f t="shared" si="566"/>
        <v>206.66666666666669</v>
      </c>
      <c r="AU676" s="73">
        <f t="shared" si="567"/>
        <v>1383.0499533464631</v>
      </c>
      <c r="AV676" s="73">
        <f t="shared" si="568"/>
        <v>3387.7391380956969</v>
      </c>
      <c r="AW676" s="73">
        <f t="shared" si="569"/>
        <v>191.97777847724902</v>
      </c>
      <c r="AX676" s="73">
        <f t="shared" si="570"/>
        <v>0.50988150218326811</v>
      </c>
      <c r="AY676" s="73">
        <f t="shared" si="571"/>
        <v>47.169537547726982</v>
      </c>
      <c r="AZ676" s="73">
        <f t="shared" si="572"/>
        <v>87.711209139755766</v>
      </c>
      <c r="BA676" s="73">
        <f t="shared" si="573"/>
        <v>2829.0909090909095</v>
      </c>
      <c r="BC676" s="34">
        <f t="shared" si="574"/>
        <v>1.6314718869342913E-2</v>
      </c>
      <c r="BD676" s="34">
        <f t="shared" si="575"/>
        <v>4.4768134765436583E-2</v>
      </c>
      <c r="BE676" s="34">
        <f t="shared" si="576"/>
        <v>3.1687409329580897E-2</v>
      </c>
      <c r="BF676" s="34">
        <f t="shared" si="577"/>
        <v>2.9318872312927194E-2</v>
      </c>
      <c r="BG676" s="34">
        <f t="shared" si="578"/>
        <v>0.50622244894899693</v>
      </c>
      <c r="BH676" s="34">
        <f t="shared" si="579"/>
        <v>4.2849173493344321E-2</v>
      </c>
      <c r="BI676" s="34">
        <f t="shared" si="580"/>
        <v>0.10492098349276301</v>
      </c>
      <c r="BJ676" s="34">
        <f t="shared" si="581"/>
        <v>5.5561784901832313E-2</v>
      </c>
      <c r="BL676" s="49">
        <f t="shared" si="582"/>
        <v>1</v>
      </c>
      <c r="BM676" s="49">
        <f t="shared" si="583"/>
        <v>0.70781169453692061</v>
      </c>
      <c r="BN676" s="49">
        <f t="shared" si="584"/>
        <v>11.307651113930884</v>
      </c>
      <c r="BO676" s="49">
        <f t="shared" si="585"/>
        <v>0.95713555451557919</v>
      </c>
      <c r="BP676" s="49">
        <f t="shared" si="586"/>
        <v>1.2411011804031873</v>
      </c>
      <c r="BU676" s="38">
        <f t="shared" si="587"/>
        <v>4.2111682199015329E-2</v>
      </c>
      <c r="BV676" s="38">
        <f t="shared" si="588"/>
        <v>2.9807141137085314E-2</v>
      </c>
      <c r="BW676" s="38">
        <f t="shared" si="588"/>
        <v>0.47618421012719908</v>
      </c>
      <c r="BX676" s="38">
        <f t="shared" si="588"/>
        <v>4.0306588293138386E-2</v>
      </c>
      <c r="BY676" s="38">
        <f t="shared" si="536"/>
        <v>5.2264858485961817E-2</v>
      </c>
    </row>
    <row r="677" spans="1:77" x14ac:dyDescent="0.25">
      <c r="A677" s="23" t="s">
        <v>1618</v>
      </c>
      <c r="B677" s="24" t="s">
        <v>1619</v>
      </c>
      <c r="C677" s="24" t="s">
        <v>77</v>
      </c>
      <c r="D677" s="24" t="s">
        <v>133</v>
      </c>
      <c r="E677" s="25">
        <v>9.2299999999999993E-2</v>
      </c>
      <c r="F677" s="26">
        <f t="shared" si="537"/>
        <v>7.5097202660882489</v>
      </c>
      <c r="G677" s="27">
        <v>812.83051616409978</v>
      </c>
      <c r="H677" s="28">
        <f t="shared" si="538"/>
        <v>2.91</v>
      </c>
      <c r="I677" s="27">
        <v>8.4132999999999999E-2</v>
      </c>
      <c r="J677" s="27">
        <f t="shared" si="539"/>
        <v>3.3940758323187038E-5</v>
      </c>
      <c r="K677" s="20">
        <f t="shared" si="535"/>
        <v>0.99995050269925156</v>
      </c>
      <c r="S677" s="31">
        <f t="shared" si="540"/>
        <v>5.0398466925035761</v>
      </c>
      <c r="T677" s="31">
        <f t="shared" si="541"/>
        <v>8.9710515045192825</v>
      </c>
      <c r="U677" s="31">
        <f t="shared" si="542"/>
        <v>3.1515628651975498</v>
      </c>
      <c r="V677" s="31">
        <f t="shared" si="543"/>
        <v>37.981118696692228</v>
      </c>
      <c r="W677" s="31">
        <f t="shared" si="544"/>
        <v>2.8133894496234308</v>
      </c>
      <c r="X677" s="32">
        <f t="shared" si="545"/>
        <v>1138.8196240007235</v>
      </c>
      <c r="Y677" s="31">
        <f t="shared" si="546"/>
        <v>68.945741049774398</v>
      </c>
      <c r="Z677" s="31">
        <f t="shared" si="547"/>
        <v>4.7618285860166436</v>
      </c>
      <c r="AA677" s="31">
        <f t="shared" si="548"/>
        <v>13.37896848628468</v>
      </c>
      <c r="AB677" s="31">
        <f t="shared" si="549"/>
        <v>2.0757099289197294</v>
      </c>
      <c r="AD677" s="73">
        <f t="shared" si="550"/>
        <v>751.61016418106294</v>
      </c>
      <c r="AE677" s="73">
        <f t="shared" si="551"/>
        <v>47.495555086560195</v>
      </c>
      <c r="AF677" s="73">
        <f t="shared" si="552"/>
        <v>5.5734826597319008E-2</v>
      </c>
      <c r="AG677" s="73">
        <f t="shared" si="553"/>
        <v>1147.878787878788</v>
      </c>
      <c r="AH677" s="73">
        <f t="shared" si="554"/>
        <v>2091.0260343440482</v>
      </c>
      <c r="AI677" s="73">
        <f t="shared" si="555"/>
        <v>0.39493307503094555</v>
      </c>
      <c r="AJ677" s="73">
        <f t="shared" si="556"/>
        <v>399.39393939393943</v>
      </c>
      <c r="AK677" s="73">
        <f t="shared" si="557"/>
        <v>122.6278857504701</v>
      </c>
      <c r="AL677" s="73">
        <f t="shared" si="558"/>
        <v>2.7440693276971618E-2</v>
      </c>
      <c r="AM677" s="73">
        <f t="shared" si="559"/>
        <v>83.63636363636364</v>
      </c>
      <c r="AN677" s="73">
        <f t="shared" si="560"/>
        <v>0.22946878634557555</v>
      </c>
      <c r="AO677" s="73">
        <f t="shared" si="561"/>
        <v>64.242424242424249</v>
      </c>
      <c r="AP677" s="73">
        <f t="shared" si="562"/>
        <v>26.016610518050335</v>
      </c>
      <c r="AQ677" s="73">
        <f t="shared" si="563"/>
        <v>927.27272727272737</v>
      </c>
      <c r="AR677" s="73">
        <f t="shared" si="564"/>
        <v>42.479607745242447</v>
      </c>
      <c r="AS677" s="73">
        <f t="shared" si="565"/>
        <v>0.60220360397396322</v>
      </c>
      <c r="AT677" s="73">
        <f t="shared" si="566"/>
        <v>206.66666666666669</v>
      </c>
      <c r="AU677" s="73">
        <f t="shared" si="567"/>
        <v>751.61016418106294</v>
      </c>
      <c r="AV677" s="73">
        <f t="shared" si="568"/>
        <v>2091.0260343440482</v>
      </c>
      <c r="AW677" s="73">
        <f t="shared" si="569"/>
        <v>122.6278857504701</v>
      </c>
      <c r="AX677" s="73">
        <f t="shared" si="570"/>
        <v>0.22946878634557555</v>
      </c>
      <c r="AY677" s="73">
        <f t="shared" si="571"/>
        <v>26.016610518050335</v>
      </c>
      <c r="AZ677" s="73">
        <f t="shared" si="572"/>
        <v>42.479607745242447</v>
      </c>
      <c r="BA677" s="73">
        <f t="shared" si="573"/>
        <v>2829.0909090909095</v>
      </c>
      <c r="BC677" s="34">
        <f t="shared" si="574"/>
        <v>8.3956313447181852E-3</v>
      </c>
      <c r="BD677" s="34">
        <f t="shared" si="575"/>
        <v>4.2422651162381801E-2</v>
      </c>
      <c r="BE677" s="34">
        <f t="shared" si="576"/>
        <v>2.6454363527764306E-2</v>
      </c>
      <c r="BF677" s="34">
        <f t="shared" si="577"/>
        <v>2.3614896294423707E-2</v>
      </c>
      <c r="BG677" s="34">
        <f t="shared" si="578"/>
        <v>0.57884302464230941</v>
      </c>
      <c r="BH677" s="34">
        <f t="shared" si="579"/>
        <v>3.997855733493641E-2</v>
      </c>
      <c r="BI677" s="34">
        <f t="shared" si="580"/>
        <v>0.11075479414976568</v>
      </c>
      <c r="BJ677" s="34">
        <f t="shared" si="581"/>
        <v>5.3357548955506644E-2</v>
      </c>
      <c r="BL677" s="49">
        <f t="shared" si="582"/>
        <v>1</v>
      </c>
      <c r="BM677" s="49">
        <f t="shared" si="583"/>
        <v>0.62359053012751497</v>
      </c>
      <c r="BN677" s="49">
        <f t="shared" si="584"/>
        <v>13.644668797965114</v>
      </c>
      <c r="BO677" s="49">
        <f t="shared" si="585"/>
        <v>0.94238705596003192</v>
      </c>
      <c r="BP677" s="49">
        <f t="shared" si="586"/>
        <v>1.2577608304410108</v>
      </c>
      <c r="BU677" s="38">
        <f t="shared" si="587"/>
        <v>4.0231055954649528E-2</v>
      </c>
      <c r="BV677" s="38">
        <f t="shared" si="588"/>
        <v>2.5087705510349619E-2</v>
      </c>
      <c r="BW677" s="38">
        <f t="shared" si="588"/>
        <v>0.54893943389359501</v>
      </c>
      <c r="BX677" s="38">
        <f t="shared" si="588"/>
        <v>3.7913226379265481E-2</v>
      </c>
      <c r="BY677" s="38">
        <f t="shared" si="536"/>
        <v>5.0601046347038763E-2</v>
      </c>
    </row>
    <row r="678" spans="1:77" x14ac:dyDescent="0.25">
      <c r="A678" s="23" t="s">
        <v>1620</v>
      </c>
      <c r="B678" s="24" t="s">
        <v>1621</v>
      </c>
      <c r="C678" s="24" t="s">
        <v>65</v>
      </c>
      <c r="D678" s="24" t="s">
        <v>66</v>
      </c>
      <c r="E678" s="25">
        <v>0.26100000000000001</v>
      </c>
      <c r="F678" s="26">
        <f t="shared" si="537"/>
        <v>2.6557363239844647</v>
      </c>
      <c r="G678" s="27">
        <v>21379.620895022348</v>
      </c>
      <c r="H678" s="28">
        <f t="shared" si="538"/>
        <v>4.330000000000001</v>
      </c>
      <c r="I678" s="27">
        <v>1.2221000000000001E-6</v>
      </c>
      <c r="J678" s="27">
        <f t="shared" si="539"/>
        <v>4.9301701765973976E-10</v>
      </c>
      <c r="K678" s="20">
        <f t="shared" si="535"/>
        <v>0.99972572809285609</v>
      </c>
      <c r="S678" s="31">
        <f t="shared" si="540"/>
        <v>5.3483517048601081</v>
      </c>
      <c r="T678" s="31">
        <f t="shared" si="541"/>
        <v>10.232445582710344</v>
      </c>
      <c r="U678" s="31">
        <f t="shared" si="542"/>
        <v>3.3133003678101245</v>
      </c>
      <c r="V678" s="31">
        <f t="shared" si="543"/>
        <v>977.91076331045565</v>
      </c>
      <c r="W678" s="31">
        <f t="shared" si="544"/>
        <v>2.949651684163082</v>
      </c>
      <c r="X678" s="32">
        <f t="shared" si="545"/>
        <v>2013038555.6660056</v>
      </c>
      <c r="Y678" s="31">
        <f t="shared" si="546"/>
        <v>74.029520615661738</v>
      </c>
      <c r="Z678" s="31">
        <f t="shared" si="547"/>
        <v>5.0481365515292387</v>
      </c>
      <c r="AA678" s="31">
        <f t="shared" si="548"/>
        <v>14.304008069507489</v>
      </c>
      <c r="AB678" s="31">
        <f t="shared" si="549"/>
        <v>2.0882929834195472</v>
      </c>
      <c r="AD678" s="73">
        <f t="shared" si="550"/>
        <v>708.2555914484459</v>
      </c>
      <c r="AE678" s="73">
        <f t="shared" si="551"/>
        <v>16.796320821798872</v>
      </c>
      <c r="AF678" s="73">
        <f t="shared" si="552"/>
        <v>4.8864173863269279E-2</v>
      </c>
      <c r="AG678" s="73">
        <f t="shared" si="553"/>
        <v>1147.878787878788</v>
      </c>
      <c r="AH678" s="73">
        <f t="shared" si="554"/>
        <v>1988.9533904092009</v>
      </c>
      <c r="AI678" s="73">
        <f t="shared" si="555"/>
        <v>1.5338822889341667E-2</v>
      </c>
      <c r="AJ678" s="73">
        <f t="shared" si="556"/>
        <v>399.39393939393943</v>
      </c>
      <c r="AK678" s="73">
        <f t="shared" si="557"/>
        <v>116.9629627295768</v>
      </c>
      <c r="AL678" s="73">
        <f t="shared" si="558"/>
        <v>1.5523796060458993E-8</v>
      </c>
      <c r="AM678" s="73">
        <f t="shared" si="559"/>
        <v>83.63636363636364</v>
      </c>
      <c r="AN678" s="73">
        <f t="shared" si="560"/>
        <v>0.21371063044599778</v>
      </c>
      <c r="AO678" s="73">
        <f t="shared" si="561"/>
        <v>64.242424242424249</v>
      </c>
      <c r="AP678" s="73">
        <f t="shared" si="562"/>
        <v>24.541063501656712</v>
      </c>
      <c r="AQ678" s="73">
        <f t="shared" si="563"/>
        <v>927.27272727272737</v>
      </c>
      <c r="AR678" s="73">
        <f t="shared" si="564"/>
        <v>39.73245334955282</v>
      </c>
      <c r="AS678" s="73">
        <f t="shared" si="565"/>
        <v>0.59857501314453709</v>
      </c>
      <c r="AT678" s="73">
        <f t="shared" si="566"/>
        <v>206.66666666666669</v>
      </c>
      <c r="AU678" s="73">
        <f t="shared" si="567"/>
        <v>708.2555914484459</v>
      </c>
      <c r="AV678" s="73">
        <f t="shared" si="568"/>
        <v>1988.9533904092009</v>
      </c>
      <c r="AW678" s="73">
        <f t="shared" si="569"/>
        <v>116.9629627295768</v>
      </c>
      <c r="AX678" s="73">
        <f t="shared" si="570"/>
        <v>0.21371063044599778</v>
      </c>
      <c r="AY678" s="73">
        <f t="shared" si="571"/>
        <v>24.541063501656712</v>
      </c>
      <c r="AZ678" s="73">
        <f t="shared" si="572"/>
        <v>39.73245334955282</v>
      </c>
      <c r="BA678" s="73">
        <f t="shared" si="573"/>
        <v>2829.0909090909095</v>
      </c>
      <c r="BC678" s="34">
        <f t="shared" si="574"/>
        <v>2.0896640765591997E-2</v>
      </c>
      <c r="BD678" s="34">
        <f t="shared" si="575"/>
        <v>0.11206152563721716</v>
      </c>
      <c r="BE678" s="34">
        <f t="shared" si="576"/>
        <v>6.9236313583682374E-2</v>
      </c>
      <c r="BF678" s="34">
        <f t="shared" si="577"/>
        <v>6.1637811619398512E-2</v>
      </c>
      <c r="BG678" s="34">
        <f t="shared" si="578"/>
        <v>1.5469682983544704</v>
      </c>
      <c r="BH678" s="34">
        <f t="shared" si="579"/>
        <v>0.10548909605296089</v>
      </c>
      <c r="BI678" s="34">
        <f t="shared" si="580"/>
        <v>0.29446949368547742</v>
      </c>
      <c r="BJ678" s="34">
        <f t="shared" si="581"/>
        <v>0.14100966484275987</v>
      </c>
      <c r="BL678" s="49">
        <f t="shared" si="582"/>
        <v>1</v>
      </c>
      <c r="BM678" s="49">
        <f t="shared" si="583"/>
        <v>0.617841968418535</v>
      </c>
      <c r="BN678" s="49">
        <f t="shared" si="584"/>
        <v>13.804633566765407</v>
      </c>
      <c r="BO678" s="49">
        <f t="shared" si="585"/>
        <v>0.94134981166030562</v>
      </c>
      <c r="BP678" s="49">
        <f t="shared" si="586"/>
        <v>1.2583236221435901</v>
      </c>
      <c r="BU678" s="38">
        <f t="shared" si="587"/>
        <v>4.0120171233785612E-2</v>
      </c>
      <c r="BV678" s="38">
        <f t="shared" si="588"/>
        <v>2.4787925568370787E-2</v>
      </c>
      <c r="BW678" s="38">
        <f t="shared" si="588"/>
        <v>0.55384426251829277</v>
      </c>
      <c r="BX678" s="38">
        <f t="shared" si="588"/>
        <v>3.7767115634703301E-2</v>
      </c>
      <c r="BY678" s="38">
        <f t="shared" si="536"/>
        <v>5.0484159187918175E-2</v>
      </c>
    </row>
    <row r="679" spans="1:77" x14ac:dyDescent="0.25">
      <c r="A679" s="23" t="s">
        <v>1622</v>
      </c>
      <c r="B679" s="24" t="s">
        <v>1623</v>
      </c>
      <c r="C679" s="24" t="s">
        <v>107</v>
      </c>
      <c r="D679" s="24" t="s">
        <v>66</v>
      </c>
      <c r="E679" s="25">
        <v>1.0699999999999999E-2</v>
      </c>
      <c r="F679" s="26">
        <f t="shared" si="537"/>
        <v>64.780110332705164</v>
      </c>
      <c r="G679" s="27">
        <v>0.41686938347033536</v>
      </c>
      <c r="H679" s="28">
        <f t="shared" si="538"/>
        <v>-0.38000000000000006</v>
      </c>
      <c r="I679" s="27">
        <v>3.232E-4</v>
      </c>
      <c r="J679" s="27">
        <f t="shared" si="539"/>
        <v>1.3038466582736917E-7</v>
      </c>
      <c r="K679" s="20">
        <f t="shared" si="535"/>
        <v>0.99303139654268791</v>
      </c>
      <c r="S679" s="31">
        <f t="shared" si="540"/>
        <v>0.90038806879298494</v>
      </c>
      <c r="T679" s="31">
        <f t="shared" si="541"/>
        <v>0.82871665307733078</v>
      </c>
      <c r="U679" s="31">
        <f t="shared" si="542"/>
        <v>0.98140136651400545</v>
      </c>
      <c r="V679" s="31">
        <f t="shared" si="543"/>
        <v>0.85273569518861925</v>
      </c>
      <c r="W679" s="31">
        <f t="shared" si="544"/>
        <v>0.98505000857936686</v>
      </c>
      <c r="X679" s="32">
        <f t="shared" si="545"/>
        <v>7483.4936867481365</v>
      </c>
      <c r="Y679" s="31">
        <f t="shared" si="546"/>
        <v>0.73260245500848187</v>
      </c>
      <c r="Z679" s="31">
        <f t="shared" si="547"/>
        <v>0.9202055024069441</v>
      </c>
      <c r="AA679" s="31">
        <f t="shared" si="548"/>
        <v>0.96697215988456608</v>
      </c>
      <c r="AB679" s="31">
        <f t="shared" si="549"/>
        <v>0.94523665387450062</v>
      </c>
      <c r="AD679" s="73">
        <f t="shared" si="550"/>
        <v>4207.0748506008113</v>
      </c>
      <c r="AE679" s="73">
        <f t="shared" si="551"/>
        <v>409.70464808313136</v>
      </c>
      <c r="AF679" s="73">
        <f t="shared" si="552"/>
        <v>0.60334252744085148</v>
      </c>
      <c r="AG679" s="73">
        <f t="shared" si="553"/>
        <v>1147.878787878788</v>
      </c>
      <c r="AH679" s="73">
        <f t="shared" si="554"/>
        <v>6714.887735899596</v>
      </c>
      <c r="AI679" s="73">
        <f t="shared" si="555"/>
        <v>17.590444594537704</v>
      </c>
      <c r="AJ679" s="73">
        <f t="shared" si="556"/>
        <v>399.39393939393943</v>
      </c>
      <c r="AK679" s="73">
        <f t="shared" si="557"/>
        <v>350.23602557758147</v>
      </c>
      <c r="AL679" s="73">
        <f t="shared" si="558"/>
        <v>4.1758570673130768E-3</v>
      </c>
      <c r="AM679" s="73">
        <f t="shared" si="559"/>
        <v>83.63636363636364</v>
      </c>
      <c r="AN679" s="73">
        <f t="shared" si="560"/>
        <v>21.595471615236246</v>
      </c>
      <c r="AO679" s="73">
        <f t="shared" si="561"/>
        <v>64.242424242424249</v>
      </c>
      <c r="AP679" s="73">
        <f t="shared" si="562"/>
        <v>134.62931850773344</v>
      </c>
      <c r="AQ679" s="73">
        <f t="shared" si="563"/>
        <v>927.27272727272737</v>
      </c>
      <c r="AR679" s="73">
        <f t="shared" si="564"/>
        <v>587.74529082737934</v>
      </c>
      <c r="AS679" s="73">
        <f t="shared" si="565"/>
        <v>1.3224201525367034</v>
      </c>
      <c r="AT679" s="73">
        <f t="shared" si="566"/>
        <v>206.66666666666669</v>
      </c>
      <c r="AU679" s="73">
        <f t="shared" si="567"/>
        <v>4207.0748506008113</v>
      </c>
      <c r="AV679" s="73">
        <f t="shared" si="568"/>
        <v>6714.887735899596</v>
      </c>
      <c r="AW679" s="73">
        <f t="shared" si="569"/>
        <v>350.23602557758147</v>
      </c>
      <c r="AX679" s="73">
        <f t="shared" si="570"/>
        <v>21.595471615236246</v>
      </c>
      <c r="AY679" s="73">
        <f t="shared" si="571"/>
        <v>134.62931850773344</v>
      </c>
      <c r="AZ679" s="73">
        <f t="shared" si="572"/>
        <v>587.74529082737934</v>
      </c>
      <c r="BA679" s="73">
        <f t="shared" si="573"/>
        <v>2829.0909090909095</v>
      </c>
      <c r="BC679" s="34">
        <f t="shared" si="574"/>
        <v>5.5624608358775347E-3</v>
      </c>
      <c r="BD679" s="34">
        <f t="shared" si="575"/>
        <v>5.0149550893572236E-3</v>
      </c>
      <c r="BE679" s="34">
        <f t="shared" si="576"/>
        <v>5.4447435143031566E-3</v>
      </c>
      <c r="BF679" s="34">
        <f t="shared" si="577"/>
        <v>5.4792367652741428E-3</v>
      </c>
      <c r="BG679" s="34">
        <f t="shared" si="578"/>
        <v>4.0750724642524142E-3</v>
      </c>
      <c r="BH679" s="34">
        <f t="shared" si="579"/>
        <v>5.1186070680976367E-3</v>
      </c>
      <c r="BI679" s="34">
        <f t="shared" si="580"/>
        <v>5.3666698232899468E-3</v>
      </c>
      <c r="BJ679" s="34">
        <f t="shared" si="581"/>
        <v>5.6775938610633707E-3</v>
      </c>
      <c r="BL679" s="49">
        <f t="shared" si="582"/>
        <v>1</v>
      </c>
      <c r="BM679" s="49">
        <f t="shared" si="583"/>
        <v>1.0857013507175834</v>
      </c>
      <c r="BN679" s="49">
        <f t="shared" si="584"/>
        <v>0.81258403946638813</v>
      </c>
      <c r="BO679" s="49">
        <f t="shared" si="585"/>
        <v>1.0206685756688796</v>
      </c>
      <c r="BP679" s="49">
        <f t="shared" si="586"/>
        <v>1.1321325435420955</v>
      </c>
      <c r="BU679" s="38">
        <f t="shared" si="587"/>
        <v>5.456247661152204E-2</v>
      </c>
      <c r="BV679" s="38">
        <f t="shared" si="588"/>
        <v>5.9238554555626037E-2</v>
      </c>
      <c r="BW679" s="38">
        <f t="shared" si="588"/>
        <v>4.4336597648280907E-2</v>
      </c>
      <c r="BX679" s="38">
        <f t="shared" si="588"/>
        <v>5.5690205288048758E-2</v>
      </c>
      <c r="BY679" s="38">
        <f t="shared" si="536"/>
        <v>6.177195542815854E-2</v>
      </c>
    </row>
    <row r="680" spans="1:77" x14ac:dyDescent="0.25">
      <c r="A680" s="23" t="s">
        <v>1624</v>
      </c>
      <c r="B680" s="24" t="s">
        <v>1625</v>
      </c>
      <c r="C680" s="24" t="s">
        <v>65</v>
      </c>
      <c r="D680" s="24" t="s">
        <v>66</v>
      </c>
      <c r="E680" s="25">
        <v>0.184</v>
      </c>
      <c r="F680" s="26">
        <f t="shared" si="537"/>
        <v>3.7671042421736156</v>
      </c>
      <c r="G680" s="27">
        <v>794.32823472428208</v>
      </c>
      <c r="H680" s="28">
        <f t="shared" si="538"/>
        <v>2.9000000000000004</v>
      </c>
      <c r="I680" s="27">
        <v>9.0899999999999998E-4</v>
      </c>
      <c r="J680" s="27">
        <f t="shared" si="539"/>
        <v>3.667068726394758E-7</v>
      </c>
      <c r="K680" s="20">
        <f t="shared" si="535"/>
        <v>0.99995062467168971</v>
      </c>
      <c r="S680" s="31">
        <f t="shared" si="540"/>
        <v>5.0329029485803405</v>
      </c>
      <c r="T680" s="31">
        <f t="shared" si="541"/>
        <v>8.9446779342024669</v>
      </c>
      <c r="U680" s="31">
        <f t="shared" si="542"/>
        <v>3.1479225230444459</v>
      </c>
      <c r="V680" s="31">
        <f t="shared" si="543"/>
        <v>37.135539853425136</v>
      </c>
      <c r="W680" s="31">
        <f t="shared" si="544"/>
        <v>2.8103224976286358</v>
      </c>
      <c r="X680" s="32">
        <f t="shared" si="545"/>
        <v>103064.16022115799</v>
      </c>
      <c r="Y680" s="31">
        <f t="shared" si="546"/>
        <v>68.831316771225218</v>
      </c>
      <c r="Z680" s="31">
        <f t="shared" si="547"/>
        <v>4.7553844469716529</v>
      </c>
      <c r="AA680" s="31">
        <f t="shared" si="548"/>
        <v>13.358147955896237</v>
      </c>
      <c r="AB680" s="31">
        <f t="shared" si="549"/>
        <v>2.0754085303309493</v>
      </c>
      <c r="AD680" s="73">
        <f t="shared" si="550"/>
        <v>752.64713798395474</v>
      </c>
      <c r="AE680" s="73">
        <f t="shared" si="551"/>
        <v>23.825215948312529</v>
      </c>
      <c r="AF680" s="73">
        <f t="shared" si="552"/>
        <v>5.589916190141523E-2</v>
      </c>
      <c r="AG680" s="73">
        <f t="shared" si="553"/>
        <v>1147.878787878788</v>
      </c>
      <c r="AH680" s="73">
        <f t="shared" si="554"/>
        <v>2093.4441530113077</v>
      </c>
      <c r="AI680" s="73">
        <f t="shared" si="555"/>
        <v>0.40392572880871958</v>
      </c>
      <c r="AJ680" s="73">
        <f t="shared" si="556"/>
        <v>399.39393939393943</v>
      </c>
      <c r="AK680" s="73">
        <f t="shared" si="557"/>
        <v>122.76171161534403</v>
      </c>
      <c r="AL680" s="73">
        <f t="shared" si="558"/>
        <v>3.0320918477327972E-4</v>
      </c>
      <c r="AM680" s="73">
        <f t="shared" si="559"/>
        <v>83.63636363636364</v>
      </c>
      <c r="AN680" s="73">
        <f t="shared" si="560"/>
        <v>0.22985025224741815</v>
      </c>
      <c r="AO680" s="73">
        <f t="shared" si="561"/>
        <v>64.242424242424249</v>
      </c>
      <c r="AP680" s="73">
        <f t="shared" si="562"/>
        <v>26.051866270246027</v>
      </c>
      <c r="AQ680" s="73">
        <f t="shared" si="563"/>
        <v>927.27272727272737</v>
      </c>
      <c r="AR680" s="73">
        <f t="shared" si="564"/>
        <v>42.545818118631722</v>
      </c>
      <c r="AS680" s="73">
        <f t="shared" si="565"/>
        <v>0.60229105823356732</v>
      </c>
      <c r="AT680" s="73">
        <f t="shared" si="566"/>
        <v>206.66666666666669</v>
      </c>
      <c r="AU680" s="73">
        <f t="shared" si="567"/>
        <v>752.64713798395474</v>
      </c>
      <c r="AV680" s="73">
        <f t="shared" si="568"/>
        <v>2093.4441530113077</v>
      </c>
      <c r="AW680" s="73">
        <f t="shared" si="569"/>
        <v>122.76171161534403</v>
      </c>
      <c r="AX680" s="73">
        <f t="shared" si="570"/>
        <v>0.22985025224741815</v>
      </c>
      <c r="AY680" s="73">
        <f t="shared" si="571"/>
        <v>26.051866270246027</v>
      </c>
      <c r="AZ680" s="73">
        <f t="shared" si="572"/>
        <v>42.545818118631722</v>
      </c>
      <c r="BA680" s="73">
        <f t="shared" si="573"/>
        <v>2829.0909090909095</v>
      </c>
      <c r="BC680" s="34">
        <f t="shared" si="574"/>
        <v>1.6118796450471057E-2</v>
      </c>
      <c r="BD680" s="34">
        <f t="shared" si="575"/>
        <v>8.1333675902370325E-2</v>
      </c>
      <c r="BE680" s="34">
        <f t="shared" si="576"/>
        <v>5.0730933961798862E-2</v>
      </c>
      <c r="BF680" s="34">
        <f t="shared" si="577"/>
        <v>4.5298904415679124E-2</v>
      </c>
      <c r="BG680" s="34">
        <f t="shared" si="578"/>
        <v>1.1094779844532741</v>
      </c>
      <c r="BH680" s="34">
        <f t="shared" si="579"/>
        <v>7.6651073944471959E-2</v>
      </c>
      <c r="BI680" s="34">
        <f t="shared" si="580"/>
        <v>0.21231172097176138</v>
      </c>
      <c r="BJ680" s="34">
        <f t="shared" si="581"/>
        <v>0.10229876087957761</v>
      </c>
      <c r="BL680" s="49">
        <f t="shared" si="582"/>
        <v>1</v>
      </c>
      <c r="BM680" s="49">
        <f t="shared" si="583"/>
        <v>0.62373836420100126</v>
      </c>
      <c r="BN680" s="49">
        <f t="shared" si="584"/>
        <v>13.641065304672161</v>
      </c>
      <c r="BO680" s="49">
        <f t="shared" si="585"/>
        <v>0.94242726759922701</v>
      </c>
      <c r="BP680" s="49">
        <f t="shared" si="586"/>
        <v>1.2577663525545424</v>
      </c>
      <c r="BU680" s="38">
        <f t="shared" si="587"/>
        <v>4.023311209240911E-2</v>
      </c>
      <c r="BV680" s="38">
        <f t="shared" si="588"/>
        <v>2.5094935523234781E-2</v>
      </c>
      <c r="BW680" s="38">
        <f t="shared" si="588"/>
        <v>0.54882250946274791</v>
      </c>
      <c r="BX680" s="38">
        <f t="shared" si="588"/>
        <v>3.7916781896262533E-2</v>
      </c>
      <c r="BY680" s="38">
        <f t="shared" si="536"/>
        <v>5.0603854648387459E-2</v>
      </c>
    </row>
    <row r="681" spans="1:77" x14ac:dyDescent="0.25">
      <c r="A681" s="23" t="s">
        <v>1626</v>
      </c>
      <c r="B681" s="24" t="s">
        <v>1627</v>
      </c>
      <c r="C681" s="24" t="s">
        <v>320</v>
      </c>
      <c r="D681" s="24" t="s">
        <v>212</v>
      </c>
      <c r="E681" s="25">
        <v>0.26500000000000001</v>
      </c>
      <c r="F681" s="26">
        <f t="shared" si="537"/>
        <v>2.6156497379620576</v>
      </c>
      <c r="G681" s="27">
        <v>25.703957827688647</v>
      </c>
      <c r="H681" s="28">
        <f t="shared" si="538"/>
        <v>1.4100000000000001</v>
      </c>
      <c r="I681" s="27">
        <v>3.2702133325157798E-5</v>
      </c>
      <c r="J681" s="27">
        <f t="shared" si="539"/>
        <v>1.3192626006939274E-8</v>
      </c>
      <c r="K681" s="20">
        <f t="shared" si="535"/>
        <v>0.99984962791403975</v>
      </c>
      <c r="S681" s="31">
        <f t="shared" si="540"/>
        <v>2.176324033052651</v>
      </c>
      <c r="T681" s="31">
        <f t="shared" si="541"/>
        <v>2.3534079926796445</v>
      </c>
      <c r="U681" s="31">
        <f t="shared" si="542"/>
        <v>1.6503263048045791</v>
      </c>
      <c r="V681" s="31">
        <f t="shared" si="543"/>
        <v>2.0083892326080246</v>
      </c>
      <c r="W681" s="31">
        <f t="shared" si="544"/>
        <v>1.5486126045043833</v>
      </c>
      <c r="X681" s="32">
        <f t="shared" si="545"/>
        <v>162852.50845832814</v>
      </c>
      <c r="Y681" s="31">
        <f t="shared" si="546"/>
        <v>21.758442952496669</v>
      </c>
      <c r="Z681" s="31">
        <f t="shared" si="547"/>
        <v>2.1043374141094224</v>
      </c>
      <c r="AA681" s="31">
        <f t="shared" si="548"/>
        <v>4.7928136383812454</v>
      </c>
      <c r="AB681" s="31">
        <f t="shared" si="549"/>
        <v>1.7787984464192901</v>
      </c>
      <c r="AD681" s="73">
        <f t="shared" si="550"/>
        <v>1740.5496343697998</v>
      </c>
      <c r="AE681" s="73">
        <f t="shared" si="551"/>
        <v>16.542791450903795</v>
      </c>
      <c r="AF681" s="73">
        <f t="shared" si="552"/>
        <v>0.21245784902374215</v>
      </c>
      <c r="AG681" s="73">
        <f t="shared" si="553"/>
        <v>1147.878787878788</v>
      </c>
      <c r="AH681" s="73">
        <f t="shared" si="554"/>
        <v>3993.1497067062414</v>
      </c>
      <c r="AI681" s="73">
        <f t="shared" si="555"/>
        <v>7.4686717875506234</v>
      </c>
      <c r="AJ681" s="73">
        <f t="shared" si="556"/>
        <v>399.39393939393943</v>
      </c>
      <c r="AK681" s="73">
        <f t="shared" si="557"/>
        <v>222.78005422176804</v>
      </c>
      <c r="AL681" s="73">
        <f t="shared" si="558"/>
        <v>1.9189142553488188E-4</v>
      </c>
      <c r="AM681" s="73">
        <f t="shared" si="559"/>
        <v>83.63636363636364</v>
      </c>
      <c r="AN681" s="73">
        <f t="shared" si="560"/>
        <v>0.72711524243386605</v>
      </c>
      <c r="AO681" s="73">
        <f t="shared" si="561"/>
        <v>64.242424242424249</v>
      </c>
      <c r="AP681" s="73">
        <f t="shared" si="562"/>
        <v>58.872041548785312</v>
      </c>
      <c r="AQ681" s="73">
        <f t="shared" si="563"/>
        <v>927.27272727272737</v>
      </c>
      <c r="AR681" s="73">
        <f t="shared" si="564"/>
        <v>118.58031131902841</v>
      </c>
      <c r="AS681" s="73">
        <f t="shared" si="565"/>
        <v>0.70272154920994112</v>
      </c>
      <c r="AT681" s="73">
        <f t="shared" si="566"/>
        <v>206.66666666666669</v>
      </c>
      <c r="AU681" s="73">
        <f t="shared" si="567"/>
        <v>1740.5496343697998</v>
      </c>
      <c r="AV681" s="73">
        <f t="shared" si="568"/>
        <v>3993.1497067062414</v>
      </c>
      <c r="AW681" s="73">
        <f t="shared" si="569"/>
        <v>222.78005422176804</v>
      </c>
      <c r="AX681" s="73">
        <f t="shared" si="570"/>
        <v>0.72711524243386605</v>
      </c>
      <c r="AY681" s="73">
        <f t="shared" si="571"/>
        <v>58.872041548785312</v>
      </c>
      <c r="AZ681" s="73">
        <f t="shared" si="572"/>
        <v>118.58031131902841</v>
      </c>
      <c r="BA681" s="73">
        <f t="shared" si="573"/>
        <v>2829.0909090909095</v>
      </c>
      <c r="BC681" s="34">
        <f t="shared" si="574"/>
        <v>4.8823270870753589E-2</v>
      </c>
      <c r="BD681" s="34">
        <f t="shared" si="575"/>
        <v>0.10643698541737354</v>
      </c>
      <c r="BE681" s="34">
        <f t="shared" si="576"/>
        <v>8.0423905656155398E-2</v>
      </c>
      <c r="BF681" s="34">
        <f t="shared" si="577"/>
        <v>7.5608267538458576E-2</v>
      </c>
      <c r="BG681" s="34">
        <f t="shared" si="578"/>
        <v>1.0623183539955843</v>
      </c>
      <c r="BH681" s="34">
        <f t="shared" si="579"/>
        <v>0.1027406355725255</v>
      </c>
      <c r="BI681" s="34">
        <f t="shared" si="580"/>
        <v>0.23262229011952035</v>
      </c>
      <c r="BJ681" s="34">
        <f t="shared" si="581"/>
        <v>0.13077495687484297</v>
      </c>
      <c r="BL681" s="49">
        <f t="shared" si="582"/>
        <v>1</v>
      </c>
      <c r="BM681" s="49">
        <f t="shared" si="583"/>
        <v>0.75560112249315858</v>
      </c>
      <c r="BN681" s="49">
        <f t="shared" si="584"/>
        <v>9.9807256831814009</v>
      </c>
      <c r="BO681" s="49">
        <f t="shared" si="585"/>
        <v>0.96527194160607366</v>
      </c>
      <c r="BP681" s="49">
        <f t="shared" si="586"/>
        <v>1.2286608490651294</v>
      </c>
      <c r="BU681" s="38">
        <f t="shared" si="587"/>
        <v>4.3330854383913875E-2</v>
      </c>
      <c r="BV681" s="38">
        <f t="shared" si="588"/>
        <v>3.2740842211072922E-2</v>
      </c>
      <c r="BW681" s="38">
        <f t="shared" si="588"/>
        <v>0.43247337122372259</v>
      </c>
      <c r="BX681" s="38">
        <f t="shared" si="588"/>
        <v>4.1826057942610594E-2</v>
      </c>
      <c r="BY681" s="38">
        <f t="shared" si="536"/>
        <v>5.3238924338057103E-2</v>
      </c>
    </row>
    <row r="682" spans="1:77" x14ac:dyDescent="0.25">
      <c r="A682" s="23" t="s">
        <v>1628</v>
      </c>
      <c r="B682" s="24" t="s">
        <v>1629</v>
      </c>
      <c r="C682" s="24" t="s">
        <v>65</v>
      </c>
      <c r="D682" s="24" t="s">
        <v>66</v>
      </c>
      <c r="E682" s="25">
        <v>11.3</v>
      </c>
      <c r="F682" s="26">
        <f t="shared" si="537"/>
        <v>6.1340458456632323E-2</v>
      </c>
      <c r="G682" s="27">
        <v>97723.722095581266</v>
      </c>
      <c r="H682" s="28">
        <f t="shared" si="538"/>
        <v>4.9900000000000011</v>
      </c>
      <c r="I682" s="27">
        <v>2.6254522744759114E-5</v>
      </c>
      <c r="J682" s="27">
        <f t="shared" si="539"/>
        <v>1.0591544475657428E-8</v>
      </c>
      <c r="K682" s="20">
        <f t="shared" si="535"/>
        <v>0.99887959636923385</v>
      </c>
      <c r="S682" s="31">
        <f t="shared" si="540"/>
        <v>5.3586051051673147</v>
      </c>
      <c r="T682" s="31">
        <f t="shared" si="541"/>
        <v>10.277617774242445</v>
      </c>
      <c r="U682" s="31">
        <f t="shared" si="542"/>
        <v>3.3186758375514658</v>
      </c>
      <c r="V682" s="31">
        <f t="shared" si="543"/>
        <v>4466.9376162102963</v>
      </c>
      <c r="W682" s="31">
        <f t="shared" si="544"/>
        <v>2.9541804638636688</v>
      </c>
      <c r="X682" s="32">
        <f t="shared" si="545"/>
        <v>427984098.00864553</v>
      </c>
      <c r="Y682" s="31">
        <f t="shared" si="546"/>
        <v>74.198483922171661</v>
      </c>
      <c r="Z682" s="31">
        <f t="shared" si="547"/>
        <v>5.0576522159883632</v>
      </c>
      <c r="AA682" s="31">
        <f t="shared" si="548"/>
        <v>14.334752468356458</v>
      </c>
      <c r="AB682" s="31">
        <f t="shared" si="549"/>
        <v>2.0886857464835926</v>
      </c>
      <c r="AD682" s="73">
        <f t="shared" si="550"/>
        <v>706.90038277820156</v>
      </c>
      <c r="AE682" s="73">
        <f t="shared" si="551"/>
        <v>0.38795041898137217</v>
      </c>
      <c r="AF682" s="73">
        <f t="shared" si="552"/>
        <v>4.86494060182983E-2</v>
      </c>
      <c r="AG682" s="73">
        <f t="shared" si="553"/>
        <v>1147.878787878788</v>
      </c>
      <c r="AH682" s="73">
        <f t="shared" si="554"/>
        <v>1985.7317564532402</v>
      </c>
      <c r="AI682" s="73">
        <f t="shared" si="555"/>
        <v>3.3580052574644741E-3</v>
      </c>
      <c r="AJ682" s="73">
        <f t="shared" si="556"/>
        <v>399.39393939393943</v>
      </c>
      <c r="AK682" s="73">
        <f t="shared" si="557"/>
        <v>116.78365767431372</v>
      </c>
      <c r="AL682" s="73">
        <f t="shared" si="558"/>
        <v>7.301673156877135E-8</v>
      </c>
      <c r="AM682" s="73">
        <f t="shared" si="559"/>
        <v>83.63636363636364</v>
      </c>
      <c r="AN682" s="73">
        <f t="shared" si="560"/>
        <v>0.21322397286422895</v>
      </c>
      <c r="AO682" s="73">
        <f t="shared" si="561"/>
        <v>64.242424242424249</v>
      </c>
      <c r="AP682" s="73">
        <f t="shared" si="562"/>
        <v>24.494890986074555</v>
      </c>
      <c r="AQ682" s="73">
        <f t="shared" si="563"/>
        <v>927.27272727272737</v>
      </c>
      <c r="AR682" s="73">
        <f t="shared" si="564"/>
        <v>39.647237340715328</v>
      </c>
      <c r="AS682" s="73">
        <f t="shared" si="565"/>
        <v>0.59846245520870622</v>
      </c>
      <c r="AT682" s="73">
        <f t="shared" si="566"/>
        <v>206.66666666666669</v>
      </c>
      <c r="AU682" s="73">
        <f t="shared" si="567"/>
        <v>706.90038277820156</v>
      </c>
      <c r="AV682" s="73">
        <f t="shared" si="568"/>
        <v>1985.7317564532402</v>
      </c>
      <c r="AW682" s="73">
        <f t="shared" si="569"/>
        <v>116.78365767431372</v>
      </c>
      <c r="AX682" s="73">
        <f t="shared" si="570"/>
        <v>0.21322397286422895</v>
      </c>
      <c r="AY682" s="73">
        <f t="shared" si="571"/>
        <v>24.494890986074555</v>
      </c>
      <c r="AZ682" s="73">
        <f t="shared" si="572"/>
        <v>39.647237340715328</v>
      </c>
      <c r="BA682" s="73">
        <f t="shared" si="573"/>
        <v>2829.0909090909095</v>
      </c>
      <c r="BC682" s="34">
        <f t="shared" si="574"/>
        <v>0.16795216846391528</v>
      </c>
      <c r="BD682" s="34">
        <f t="shared" si="575"/>
        <v>0.90239938953079957</v>
      </c>
      <c r="BE682" s="34">
        <f t="shared" si="576"/>
        <v>0.55737786078231433</v>
      </c>
      <c r="BF682" s="34">
        <f t="shared" si="577"/>
        <v>0.49616101462942314</v>
      </c>
      <c r="BG682" s="34">
        <f t="shared" si="578"/>
        <v>12.461796271463685</v>
      </c>
      <c r="BH682" s="34">
        <f t="shared" si="579"/>
        <v>0.8494436570115721</v>
      </c>
      <c r="BI682" s="34">
        <f t="shared" si="580"/>
        <v>2.3717519195262127</v>
      </c>
      <c r="BJ682" s="34">
        <f t="shared" si="581"/>
        <v>1.1355235815244951</v>
      </c>
      <c r="BL682" s="49">
        <f t="shared" si="582"/>
        <v>1</v>
      </c>
      <c r="BM682" s="49">
        <f t="shared" si="583"/>
        <v>0.61766205435059263</v>
      </c>
      <c r="BN682" s="49">
        <f t="shared" si="584"/>
        <v>13.809624004669558</v>
      </c>
      <c r="BO682" s="49">
        <f t="shared" si="585"/>
        <v>0.94131674607319749</v>
      </c>
      <c r="BP682" s="49">
        <f t="shared" si="586"/>
        <v>1.2583381534809193</v>
      </c>
      <c r="BU682" s="38">
        <f t="shared" si="587"/>
        <v>4.0116785887706771E-2</v>
      </c>
      <c r="BV682" s="38">
        <f t="shared" si="588"/>
        <v>2.4778616385343826E-2</v>
      </c>
      <c r="BW682" s="38">
        <f t="shared" si="588"/>
        <v>0.55399772938506442</v>
      </c>
      <c r="BX682" s="38">
        <f t="shared" si="588"/>
        <v>3.7762602354731306E-2</v>
      </c>
      <c r="BY682" s="38">
        <f t="shared" si="536"/>
        <v>5.0480482277526342E-2</v>
      </c>
    </row>
    <row r="683" spans="1:77" x14ac:dyDescent="0.25">
      <c r="A683" s="23" t="s">
        <v>1630</v>
      </c>
      <c r="B683" s="24" t="s">
        <v>1631</v>
      </c>
      <c r="C683" s="24" t="s">
        <v>65</v>
      </c>
      <c r="D683" s="24" t="s">
        <v>66</v>
      </c>
      <c r="E683" s="25">
        <v>3.9600000000000003E-2</v>
      </c>
      <c r="F683" s="26">
        <f t="shared" si="537"/>
        <v>17.503716680806697</v>
      </c>
      <c r="G683" s="27">
        <v>141.25375446227542</v>
      </c>
      <c r="H683" s="28">
        <f t="shared" si="538"/>
        <v>2.15</v>
      </c>
      <c r="I683" s="27">
        <v>8.2820000000000012E-3</v>
      </c>
      <c r="J683" s="27">
        <f t="shared" si="539"/>
        <v>3.3411070618263359E-6</v>
      </c>
      <c r="K683" s="20">
        <f t="shared" si="535"/>
        <v>0.99994093709963217</v>
      </c>
      <c r="S683" s="31">
        <f t="shared" si="540"/>
        <v>3.9808019159600585</v>
      </c>
      <c r="T683" s="31">
        <f t="shared" si="541"/>
        <v>5.7193078252287588</v>
      </c>
      <c r="U683" s="31">
        <f t="shared" si="542"/>
        <v>2.596345768383939</v>
      </c>
      <c r="V683" s="31">
        <f t="shared" si="543"/>
        <v>7.2891684541235371</v>
      </c>
      <c r="W683" s="31">
        <f t="shared" si="544"/>
        <v>2.345624577256975</v>
      </c>
      <c r="X683" s="32">
        <f t="shared" si="545"/>
        <v>2246.9241927086541</v>
      </c>
      <c r="Y683" s="31">
        <f t="shared" si="546"/>
        <v>51.493998035208499</v>
      </c>
      <c r="Z683" s="31">
        <f t="shared" si="547"/>
        <v>3.7789824628927184</v>
      </c>
      <c r="AA683" s="31">
        <f t="shared" si="548"/>
        <v>10.203466308135505</v>
      </c>
      <c r="AB683" s="31">
        <f t="shared" si="549"/>
        <v>2.0172162134562348</v>
      </c>
      <c r="AD683" s="73">
        <f t="shared" si="550"/>
        <v>951.56706612628329</v>
      </c>
      <c r="AE683" s="73">
        <f t="shared" si="551"/>
        <v>110.70302359821983</v>
      </c>
      <c r="AF683" s="73">
        <f t="shared" si="552"/>
        <v>8.7423166452839277E-2</v>
      </c>
      <c r="AG683" s="73">
        <f t="shared" si="553"/>
        <v>1147.878787878788</v>
      </c>
      <c r="AH683" s="73">
        <f t="shared" si="554"/>
        <v>2538.182733689534</v>
      </c>
      <c r="AI683" s="73">
        <f t="shared" si="555"/>
        <v>2.0578479005399286</v>
      </c>
      <c r="AJ683" s="73">
        <f t="shared" si="556"/>
        <v>399.39393939393943</v>
      </c>
      <c r="AK683" s="73">
        <f t="shared" si="557"/>
        <v>147.08236064078531</v>
      </c>
      <c r="AL683" s="73">
        <f t="shared" si="558"/>
        <v>1.3907901344160749E-2</v>
      </c>
      <c r="AM683" s="73">
        <f t="shared" si="559"/>
        <v>83.63636363636364</v>
      </c>
      <c r="AN683" s="73">
        <f t="shared" si="560"/>
        <v>0.30723766120414042</v>
      </c>
      <c r="AO683" s="73">
        <f t="shared" si="561"/>
        <v>64.242424242424249</v>
      </c>
      <c r="AP683" s="73">
        <f t="shared" si="562"/>
        <v>32.783068165201584</v>
      </c>
      <c r="AQ683" s="73">
        <f t="shared" si="563"/>
        <v>927.27272727272737</v>
      </c>
      <c r="AR683" s="73">
        <f t="shared" si="564"/>
        <v>55.700025478614606</v>
      </c>
      <c r="AS683" s="73">
        <f t="shared" si="565"/>
        <v>0.61966585022548937</v>
      </c>
      <c r="AT683" s="73">
        <f t="shared" si="566"/>
        <v>206.66666666666669</v>
      </c>
      <c r="AU683" s="73">
        <f t="shared" si="567"/>
        <v>951.56706612628329</v>
      </c>
      <c r="AV683" s="73">
        <f t="shared" si="568"/>
        <v>2538.182733689534</v>
      </c>
      <c r="AW683" s="73">
        <f t="shared" si="569"/>
        <v>147.08236064078531</v>
      </c>
      <c r="AX683" s="73">
        <f t="shared" si="570"/>
        <v>0.30723766120414042</v>
      </c>
      <c r="AY683" s="73">
        <f t="shared" si="571"/>
        <v>32.783068165201584</v>
      </c>
      <c r="AZ683" s="73">
        <f t="shared" si="572"/>
        <v>55.700025478614606</v>
      </c>
      <c r="BA683" s="73">
        <f t="shared" si="573"/>
        <v>2829.0909090909095</v>
      </c>
      <c r="BC683" s="34">
        <f t="shared" si="574"/>
        <v>4.6598315226306329E-3</v>
      </c>
      <c r="BD683" s="34">
        <f t="shared" si="575"/>
        <v>1.8591968839082713E-2</v>
      </c>
      <c r="BE683" s="34">
        <f t="shared" si="576"/>
        <v>1.2088732837625123E-2</v>
      </c>
      <c r="BF683" s="34">
        <f t="shared" si="577"/>
        <v>1.0929181897276527E-2</v>
      </c>
      <c r="BG683" s="34">
        <f t="shared" si="578"/>
        <v>0.23995335527074441</v>
      </c>
      <c r="BH683" s="34">
        <f t="shared" si="579"/>
        <v>1.7609421604055837E-2</v>
      </c>
      <c r="BI683" s="34">
        <f t="shared" si="580"/>
        <v>4.7023297172657859E-2</v>
      </c>
      <c r="BJ683" s="34">
        <f t="shared" si="581"/>
        <v>2.3310985138320705E-2</v>
      </c>
      <c r="BL683" s="49">
        <f t="shared" si="582"/>
        <v>1</v>
      </c>
      <c r="BM683" s="49">
        <f t="shared" si="583"/>
        <v>0.65021262364710131</v>
      </c>
      <c r="BN683" s="49">
        <f t="shared" si="584"/>
        <v>12.906290740243257</v>
      </c>
      <c r="BO683" s="49">
        <f t="shared" si="585"/>
        <v>0.94715206100381166</v>
      </c>
      <c r="BP683" s="49">
        <f t="shared" si="586"/>
        <v>1.2538201489084906</v>
      </c>
      <c r="BU683" s="38">
        <f t="shared" si="587"/>
        <v>4.0778862547702188E-2</v>
      </c>
      <c r="BV683" s="38">
        <f t="shared" si="588"/>
        <v>2.6514931206485959E-2</v>
      </c>
      <c r="BW683" s="38">
        <f t="shared" si="588"/>
        <v>0.52630385609706132</v>
      </c>
      <c r="BX683" s="38">
        <f t="shared" si="588"/>
        <v>3.8623783707447276E-2</v>
      </c>
      <c r="BY683" s="38">
        <f t="shared" si="536"/>
        <v>5.112935951187883E-2</v>
      </c>
    </row>
    <row r="684" spans="1:77" x14ac:dyDescent="0.25">
      <c r="A684" s="23" t="s">
        <v>1632</v>
      </c>
      <c r="B684" s="24" t="s">
        <v>1633</v>
      </c>
      <c r="C684" s="24" t="s">
        <v>1634</v>
      </c>
      <c r="D684" s="24" t="s">
        <v>236</v>
      </c>
      <c r="E684" s="25">
        <v>2.2000000000000002</v>
      </c>
      <c r="F684" s="26">
        <f t="shared" si="537"/>
        <v>0.31506690025452055</v>
      </c>
      <c r="G684" s="27">
        <v>131825.67385564081</v>
      </c>
      <c r="H684" s="28">
        <f t="shared" si="538"/>
        <v>5.12</v>
      </c>
      <c r="I684" s="27">
        <v>2.4745000000000001E-3</v>
      </c>
      <c r="J684" s="27">
        <f t="shared" si="539"/>
        <v>9.9825759774079539E-7</v>
      </c>
      <c r="K684" s="20">
        <f t="shared" si="535"/>
        <v>0.99850206287735521</v>
      </c>
      <c r="S684" s="31">
        <f t="shared" si="540"/>
        <v>5.3593497292493346</v>
      </c>
      <c r="T684" s="31">
        <f t="shared" si="541"/>
        <v>10.28090704917008</v>
      </c>
      <c r="U684" s="31">
        <f t="shared" si="542"/>
        <v>3.3190662157773856</v>
      </c>
      <c r="V684" s="31">
        <f t="shared" si="543"/>
        <v>6025.4421182748474</v>
      </c>
      <c r="W684" s="31">
        <f t="shared" si="544"/>
        <v>2.9545093536296179</v>
      </c>
      <c r="X684" s="32">
        <f t="shared" si="545"/>
        <v>6125204.577963979</v>
      </c>
      <c r="Y684" s="31">
        <f t="shared" si="546"/>
        <v>74.210754402523094</v>
      </c>
      <c r="Z684" s="31">
        <f t="shared" si="547"/>
        <v>5.0583432640992712</v>
      </c>
      <c r="AA684" s="31">
        <f t="shared" si="548"/>
        <v>14.336985193021862</v>
      </c>
      <c r="AB684" s="31">
        <f t="shared" si="549"/>
        <v>2.0887142099183102</v>
      </c>
      <c r="AD684" s="73">
        <f t="shared" si="550"/>
        <v>706.8021665625788</v>
      </c>
      <c r="AE684" s="73">
        <f t="shared" si="551"/>
        <v>1.992654424767957</v>
      </c>
      <c r="AF684" s="73">
        <f t="shared" si="552"/>
        <v>4.8633841120114221E-2</v>
      </c>
      <c r="AG684" s="73">
        <f t="shared" si="553"/>
        <v>1147.878787878788</v>
      </c>
      <c r="AH684" s="73">
        <f t="shared" si="554"/>
        <v>1985.4982008716875</v>
      </c>
      <c r="AI684" s="73">
        <f t="shared" si="555"/>
        <v>2.4894438790650387E-3</v>
      </c>
      <c r="AJ684" s="73">
        <f t="shared" si="556"/>
        <v>399.39393939393943</v>
      </c>
      <c r="AK684" s="73">
        <f t="shared" si="557"/>
        <v>116.77065756321507</v>
      </c>
      <c r="AL684" s="73">
        <f t="shared" si="558"/>
        <v>5.1018704113859181E-6</v>
      </c>
      <c r="AM684" s="73">
        <f t="shared" si="559"/>
        <v>83.63636363636364</v>
      </c>
      <c r="AN684" s="73">
        <f t="shared" si="560"/>
        <v>0.21318871705002052</v>
      </c>
      <c r="AO684" s="73">
        <f t="shared" si="561"/>
        <v>64.242424242424249</v>
      </c>
      <c r="AP684" s="73">
        <f t="shared" si="562"/>
        <v>24.491544604214123</v>
      </c>
      <c r="AQ684" s="73">
        <f t="shared" si="563"/>
        <v>927.27272727272737</v>
      </c>
      <c r="AR684" s="73">
        <f t="shared" si="564"/>
        <v>39.641063004651365</v>
      </c>
      <c r="AS684" s="73">
        <f t="shared" si="565"/>
        <v>0.59845429981006715</v>
      </c>
      <c r="AT684" s="73">
        <f t="shared" si="566"/>
        <v>206.66666666666669</v>
      </c>
      <c r="AU684" s="73">
        <f t="shared" si="567"/>
        <v>706.8021665625788</v>
      </c>
      <c r="AV684" s="73">
        <f t="shared" si="568"/>
        <v>1985.4982008716875</v>
      </c>
      <c r="AW684" s="73">
        <f t="shared" si="569"/>
        <v>116.77065756321507</v>
      </c>
      <c r="AX684" s="73">
        <f t="shared" si="570"/>
        <v>0.21318871705002052</v>
      </c>
      <c r="AY684" s="73">
        <f t="shared" si="571"/>
        <v>24.491544604214123</v>
      </c>
      <c r="AZ684" s="73">
        <f t="shared" si="572"/>
        <v>39.641063004651365</v>
      </c>
      <c r="BA684" s="73">
        <f t="shared" si="573"/>
        <v>2829.0909090909095</v>
      </c>
      <c r="BC684" s="34">
        <f t="shared" si="574"/>
        <v>9.93117888298235E-2</v>
      </c>
      <c r="BD684" s="34">
        <f t="shared" si="575"/>
        <v>0.53367200873845455</v>
      </c>
      <c r="BE684" s="34">
        <f t="shared" si="576"/>
        <v>0.32962198984907892</v>
      </c>
      <c r="BF684" s="34">
        <f t="shared" si="577"/>
        <v>0.2934175962035851</v>
      </c>
      <c r="BG684" s="34">
        <f t="shared" si="578"/>
        <v>7.3700027701252688</v>
      </c>
      <c r="BH684" s="34">
        <f t="shared" si="579"/>
        <v>0.50235311807298688</v>
      </c>
      <c r="BI684" s="34">
        <f t="shared" si="580"/>
        <v>1.4026559900779887</v>
      </c>
      <c r="BJ684" s="34">
        <f t="shared" si="581"/>
        <v>0.67154040673321536</v>
      </c>
      <c r="BL684" s="49">
        <f t="shared" si="582"/>
        <v>1</v>
      </c>
      <c r="BM684" s="49">
        <f t="shared" si="583"/>
        <v>0.61764901372337522</v>
      </c>
      <c r="BN684" s="49">
        <f t="shared" si="584"/>
        <v>13.809985626840714</v>
      </c>
      <c r="BO684" s="49">
        <f t="shared" si="585"/>
        <v>0.94131434635385447</v>
      </c>
      <c r="BP684" s="49">
        <f t="shared" si="586"/>
        <v>1.2583391966175395</v>
      </c>
      <c r="BU684" s="38">
        <f t="shared" si="587"/>
        <v>4.0116540812822857E-2</v>
      </c>
      <c r="BV684" s="38">
        <f t="shared" si="588"/>
        <v>2.4777941867033568E-2</v>
      </c>
      <c r="BW684" s="38">
        <f t="shared" si="588"/>
        <v>0.55400885202365258</v>
      </c>
      <c r="BX684" s="38">
        <f t="shared" si="588"/>
        <v>3.7762275393200075E-2</v>
      </c>
      <c r="BY684" s="38">
        <f t="shared" si="536"/>
        <v>5.0480215737482244E-2</v>
      </c>
    </row>
    <row r="685" spans="1:77" x14ac:dyDescent="0.25">
      <c r="A685" s="23" t="s">
        <v>1635</v>
      </c>
      <c r="B685" s="24" t="s">
        <v>1636</v>
      </c>
      <c r="C685" s="24" t="s">
        <v>1637</v>
      </c>
      <c r="D685" s="24" t="s">
        <v>66</v>
      </c>
      <c r="E685" s="25">
        <v>0.18099999999999999</v>
      </c>
      <c r="F685" s="26">
        <f t="shared" si="537"/>
        <v>3.829542434032847</v>
      </c>
      <c r="G685" s="27">
        <v>1862.0871366628687</v>
      </c>
      <c r="H685" s="28">
        <f t="shared" si="538"/>
        <v>3.2700000000000005</v>
      </c>
      <c r="I685" s="27">
        <v>0.15034559996241362</v>
      </c>
      <c r="J685" s="27">
        <f t="shared" si="539"/>
        <v>6.0652106465701199E-5</v>
      </c>
      <c r="K685" s="20">
        <f t="shared" si="535"/>
        <v>0.99994087431630874</v>
      </c>
      <c r="S685" s="31">
        <f t="shared" si="540"/>
        <v>5.215180166055144</v>
      </c>
      <c r="T685" s="31">
        <f t="shared" si="541"/>
        <v>9.6655153026716274</v>
      </c>
      <c r="U685" s="31">
        <f t="shared" si="542"/>
        <v>3.2434835698888755</v>
      </c>
      <c r="V685" s="31">
        <f t="shared" si="543"/>
        <v>85.933540258193844</v>
      </c>
      <c r="W685" s="31">
        <f t="shared" si="544"/>
        <v>2.8908317275081252</v>
      </c>
      <c r="X685" s="32">
        <f t="shared" si="545"/>
        <v>1439.5699649212067</v>
      </c>
      <c r="Y685" s="31">
        <f t="shared" si="546"/>
        <v>71.835019001042781</v>
      </c>
      <c r="Z685" s="31">
        <f t="shared" si="547"/>
        <v>4.9245467529448099</v>
      </c>
      <c r="AA685" s="31">
        <f t="shared" si="548"/>
        <v>13.904698690991081</v>
      </c>
      <c r="AB685" s="31">
        <f t="shared" si="549"/>
        <v>2.083048182927608</v>
      </c>
      <c r="AD685" s="73">
        <f t="shared" si="550"/>
        <v>726.34115780995376</v>
      </c>
      <c r="AE685" s="73">
        <f t="shared" si="551"/>
        <v>24.220109030328761</v>
      </c>
      <c r="AF685" s="73">
        <f t="shared" si="552"/>
        <v>5.1730299352151038E-2</v>
      </c>
      <c r="AG685" s="73">
        <f t="shared" si="553"/>
        <v>1147.878787878788</v>
      </c>
      <c r="AH685" s="73">
        <f t="shared" si="554"/>
        <v>2031.7661113436066</v>
      </c>
      <c r="AI685" s="73">
        <f t="shared" si="555"/>
        <v>0.17455349744618179</v>
      </c>
      <c r="AJ685" s="73">
        <f t="shared" si="556"/>
        <v>399.39393939393943</v>
      </c>
      <c r="AK685" s="73">
        <f t="shared" si="557"/>
        <v>119.34281636565106</v>
      </c>
      <c r="AL685" s="73">
        <f t="shared" si="558"/>
        <v>2.1707871629365671E-2</v>
      </c>
      <c r="AM685" s="73">
        <f t="shared" si="559"/>
        <v>83.63636363636364</v>
      </c>
      <c r="AN685" s="73">
        <f t="shared" si="560"/>
        <v>0.22023931701275667</v>
      </c>
      <c r="AO685" s="73">
        <f t="shared" si="561"/>
        <v>64.242424242424249</v>
      </c>
      <c r="AP685" s="73">
        <f t="shared" si="562"/>
        <v>25.156962841713483</v>
      </c>
      <c r="AQ685" s="73">
        <f t="shared" si="563"/>
        <v>927.27272727272737</v>
      </c>
      <c r="AR685" s="73">
        <f t="shared" si="564"/>
        <v>40.873473490048305</v>
      </c>
      <c r="AS685" s="73">
        <f t="shared" si="565"/>
        <v>0.60008213455878623</v>
      </c>
      <c r="AT685" s="73">
        <f t="shared" si="566"/>
        <v>206.66666666666669</v>
      </c>
      <c r="AU685" s="73">
        <f t="shared" si="567"/>
        <v>726.34115780995376</v>
      </c>
      <c r="AV685" s="73">
        <f t="shared" si="568"/>
        <v>2031.7661113436066</v>
      </c>
      <c r="AW685" s="73">
        <f t="shared" si="569"/>
        <v>119.34281636565106</v>
      </c>
      <c r="AX685" s="73">
        <f t="shared" si="570"/>
        <v>0.22023931701275667</v>
      </c>
      <c r="AY685" s="73">
        <f t="shared" si="571"/>
        <v>25.156962841713483</v>
      </c>
      <c r="AZ685" s="73">
        <f t="shared" si="572"/>
        <v>40.873473490048305</v>
      </c>
      <c r="BA685" s="73">
        <f t="shared" si="573"/>
        <v>2829.0909090909095</v>
      </c>
      <c r="BC685" s="34">
        <f t="shared" si="574"/>
        <v>1.533332239049952E-2</v>
      </c>
      <c r="BD685" s="34">
        <f t="shared" si="575"/>
        <v>8.0177803049792967E-2</v>
      </c>
      <c r="BE685" s="34">
        <f t="shared" si="576"/>
        <v>4.9729106908392981E-2</v>
      </c>
      <c r="BF685" s="34">
        <f t="shared" si="577"/>
        <v>4.4317993629384739E-2</v>
      </c>
      <c r="BG685" s="34">
        <f t="shared" si="578"/>
        <v>1.1014695052706476</v>
      </c>
      <c r="BH685" s="34">
        <f t="shared" si="579"/>
        <v>7.5509662989990359E-2</v>
      </c>
      <c r="BI685" s="34">
        <f t="shared" si="580"/>
        <v>0.21012035486286537</v>
      </c>
      <c r="BJ685" s="34">
        <f t="shared" si="581"/>
        <v>0.10087157684828631</v>
      </c>
      <c r="BL685" s="49">
        <f t="shared" si="582"/>
        <v>1</v>
      </c>
      <c r="BM685" s="49">
        <f t="shared" si="583"/>
        <v>0.62023533966763378</v>
      </c>
      <c r="BN685" s="49">
        <f t="shared" si="584"/>
        <v>13.737835951760863</v>
      </c>
      <c r="BO685" s="49">
        <f t="shared" si="585"/>
        <v>0.94177765064348862</v>
      </c>
      <c r="BP685" s="49">
        <f t="shared" si="586"/>
        <v>1.2580985386397012</v>
      </c>
      <c r="BU685" s="38">
        <f t="shared" si="587"/>
        <v>4.0166225679360373E-2</v>
      </c>
      <c r="BV685" s="38">
        <f t="shared" si="588"/>
        <v>2.4912512627404914E-2</v>
      </c>
      <c r="BW685" s="38">
        <f t="shared" si="588"/>
        <v>0.55179701918445734</v>
      </c>
      <c r="BX685" s="38">
        <f t="shared" si="588"/>
        <v>3.7827653655524172E-2</v>
      </c>
      <c r="BY685" s="38">
        <f t="shared" si="536"/>
        <v>5.0533069829875724E-2</v>
      </c>
    </row>
    <row r="686" spans="1:77" x14ac:dyDescent="0.25">
      <c r="A686" s="23" t="s">
        <v>1638</v>
      </c>
      <c r="B686" s="24" t="s">
        <v>1639</v>
      </c>
      <c r="C686" s="24" t="s">
        <v>77</v>
      </c>
      <c r="D686" s="24" t="s">
        <v>66</v>
      </c>
      <c r="E686" s="25">
        <v>1.66</v>
      </c>
      <c r="F686" s="26">
        <f t="shared" si="537"/>
        <v>0.41755854250599117</v>
      </c>
      <c r="G686" s="27">
        <v>5011.8723362727324</v>
      </c>
      <c r="H686" s="28">
        <f t="shared" si="538"/>
        <v>3.7000000000000006</v>
      </c>
      <c r="I686" s="27">
        <v>3.3583786658270723E-3</v>
      </c>
      <c r="J686" s="27">
        <f t="shared" si="539"/>
        <v>1.3548300744604852E-6</v>
      </c>
      <c r="K686" s="20">
        <f t="shared" si="535"/>
        <v>0.99990689901433438</v>
      </c>
      <c r="S686" s="31">
        <f t="shared" si="540"/>
        <v>5.3059913274348469</v>
      </c>
      <c r="T686" s="31">
        <f t="shared" si="541"/>
        <v>10.048180414313855</v>
      </c>
      <c r="U686" s="31">
        <f t="shared" si="542"/>
        <v>3.2910924250536873</v>
      </c>
      <c r="V686" s="31">
        <f t="shared" si="543"/>
        <v>229.88290857199414</v>
      </c>
      <c r="W686" s="31">
        <f t="shared" si="544"/>
        <v>2.93094171365136</v>
      </c>
      <c r="X686" s="32">
        <f t="shared" si="545"/>
        <v>172263.7151060637</v>
      </c>
      <c r="Y686" s="31">
        <f t="shared" si="546"/>
        <v>73.331474190053129</v>
      </c>
      <c r="Z686" s="31">
        <f t="shared" si="547"/>
        <v>5.0088240185291077</v>
      </c>
      <c r="AA686" s="31">
        <f t="shared" si="548"/>
        <v>14.176992221112329</v>
      </c>
      <c r="AB686" s="31">
        <f t="shared" si="549"/>
        <v>2.0866538815011748</v>
      </c>
      <c r="AD686" s="73">
        <f t="shared" si="550"/>
        <v>713.90994938382005</v>
      </c>
      <c r="AE686" s="73">
        <f t="shared" si="551"/>
        <v>2.6408673099334372</v>
      </c>
      <c r="AF686" s="73">
        <f t="shared" si="552"/>
        <v>4.9760253039220811E-2</v>
      </c>
      <c r="AG686" s="73">
        <f t="shared" si="553"/>
        <v>1147.878787878788</v>
      </c>
      <c r="AH686" s="73">
        <f t="shared" si="554"/>
        <v>2002.374637015093</v>
      </c>
      <c r="AI686" s="73">
        <f t="shared" si="555"/>
        <v>6.5250609943898183E-2</v>
      </c>
      <c r="AJ686" s="73">
        <f t="shared" si="556"/>
        <v>399.39393939393943</v>
      </c>
      <c r="AK686" s="73">
        <f t="shared" si="557"/>
        <v>117.70960793696571</v>
      </c>
      <c r="AL686" s="73">
        <f t="shared" si="558"/>
        <v>1.8140790694522757E-4</v>
      </c>
      <c r="AM686" s="73">
        <f t="shared" si="559"/>
        <v>83.63636363636364</v>
      </c>
      <c r="AN686" s="73">
        <f t="shared" si="560"/>
        <v>0.21574495395231053</v>
      </c>
      <c r="AO686" s="73">
        <f t="shared" si="561"/>
        <v>64.242424242424249</v>
      </c>
      <c r="AP686" s="73">
        <f t="shared" si="562"/>
        <v>24.733677848896345</v>
      </c>
      <c r="AQ686" s="73">
        <f t="shared" si="563"/>
        <v>927.27272727272737</v>
      </c>
      <c r="AR686" s="73">
        <f t="shared" si="564"/>
        <v>40.088428100212489</v>
      </c>
      <c r="AS686" s="73">
        <f t="shared" si="565"/>
        <v>0.59904520394188632</v>
      </c>
      <c r="AT686" s="73">
        <f t="shared" si="566"/>
        <v>206.66666666666669</v>
      </c>
      <c r="AU686" s="73">
        <f t="shared" si="567"/>
        <v>713.90994938382005</v>
      </c>
      <c r="AV686" s="73">
        <f t="shared" si="568"/>
        <v>2002.374637015093</v>
      </c>
      <c r="AW686" s="73">
        <f t="shared" si="569"/>
        <v>117.70960793696571</v>
      </c>
      <c r="AX686" s="73">
        <f t="shared" si="570"/>
        <v>0.21574495395231053</v>
      </c>
      <c r="AY686" s="73">
        <f t="shared" si="571"/>
        <v>24.733677848896345</v>
      </c>
      <c r="AZ686" s="73">
        <f t="shared" si="572"/>
        <v>40.088428100212489</v>
      </c>
      <c r="BA686" s="73">
        <f t="shared" si="573"/>
        <v>2829.0909090909095</v>
      </c>
      <c r="BC686" s="34">
        <f t="shared" si="574"/>
        <v>8.6061186751910226E-2</v>
      </c>
      <c r="BD686" s="34">
        <f t="shared" si="575"/>
        <v>0.45785558993281039</v>
      </c>
      <c r="BE686" s="34">
        <f t="shared" si="576"/>
        <v>0.28322609043097907</v>
      </c>
      <c r="BF686" s="34">
        <f t="shared" si="577"/>
        <v>0.25223993343848711</v>
      </c>
      <c r="BG686" s="34">
        <f t="shared" si="578"/>
        <v>6.310993695063047</v>
      </c>
      <c r="BH686" s="34">
        <f t="shared" si="579"/>
        <v>0.43106533926608703</v>
      </c>
      <c r="BI686" s="34">
        <f t="shared" si="580"/>
        <v>1.2021253020973797</v>
      </c>
      <c r="BJ686" s="34">
        <f t="shared" si="581"/>
        <v>0.5761019174069012</v>
      </c>
      <c r="BL686" s="49">
        <f t="shared" si="582"/>
        <v>1</v>
      </c>
      <c r="BM686" s="49">
        <f t="shared" si="583"/>
        <v>0.61859262321672659</v>
      </c>
      <c r="BN686" s="49">
        <f t="shared" si="584"/>
        <v>13.783808331332541</v>
      </c>
      <c r="BO686" s="49">
        <f t="shared" si="585"/>
        <v>0.94148755359598257</v>
      </c>
      <c r="BP686" s="49">
        <f t="shared" si="586"/>
        <v>1.2582611855660499</v>
      </c>
      <c r="BU686" s="38">
        <f t="shared" si="587"/>
        <v>4.0134341787211175E-2</v>
      </c>
      <c r="BV686" s="38">
        <f t="shared" si="588"/>
        <v>2.4826807767227649E-2</v>
      </c>
      <c r="BW686" s="38">
        <f t="shared" si="588"/>
        <v>0.55320407469910915</v>
      </c>
      <c r="BX686" s="38">
        <f t="shared" si="588"/>
        <v>3.7785983264426462E-2</v>
      </c>
      <c r="BY686" s="38">
        <f t="shared" si="536"/>
        <v>5.049948447908939E-2</v>
      </c>
    </row>
    <row r="687" spans="1:77" x14ac:dyDescent="0.25">
      <c r="A687" s="23" t="s">
        <v>1640</v>
      </c>
      <c r="B687" s="24" t="s">
        <v>1641</v>
      </c>
      <c r="C687" s="24" t="s">
        <v>365</v>
      </c>
      <c r="D687" s="24" t="s">
        <v>66</v>
      </c>
      <c r="E687" s="25">
        <v>0.22600000000000001</v>
      </c>
      <c r="F687" s="26">
        <f t="shared" si="537"/>
        <v>3.0670229228316161</v>
      </c>
      <c r="G687" s="27">
        <v>5495.4087385762541</v>
      </c>
      <c r="H687" s="28">
        <f t="shared" si="538"/>
        <v>3.7400000000000007</v>
      </c>
      <c r="I687" s="27">
        <v>2.1715000000000003E-3</v>
      </c>
      <c r="J687" s="27">
        <f t="shared" si="539"/>
        <v>8.7602197352763677E-7</v>
      </c>
      <c r="K687" s="20">
        <f t="shared" si="535"/>
        <v>0.99990158386674044</v>
      </c>
      <c r="S687" s="31">
        <f t="shared" si="540"/>
        <v>5.3108190725499798</v>
      </c>
      <c r="T687" s="31">
        <f t="shared" si="541"/>
        <v>10.068991404249276</v>
      </c>
      <c r="U687" s="31">
        <f t="shared" si="542"/>
        <v>3.2936234291116349</v>
      </c>
      <c r="V687" s="31">
        <f t="shared" si="543"/>
        <v>251.98116456638414</v>
      </c>
      <c r="W687" s="31">
        <f t="shared" si="544"/>
        <v>2.9330740593534639</v>
      </c>
      <c r="X687" s="32">
        <f t="shared" si="545"/>
        <v>292016.24749971606</v>
      </c>
      <c r="Y687" s="31">
        <f t="shared" si="546"/>
        <v>73.411029435454651</v>
      </c>
      <c r="Z687" s="31">
        <f t="shared" si="547"/>
        <v>5.0133044056429794</v>
      </c>
      <c r="AA687" s="31">
        <f t="shared" si="548"/>
        <v>14.191468016157264</v>
      </c>
      <c r="AB687" s="31">
        <f t="shared" si="549"/>
        <v>2.0868420379214143</v>
      </c>
      <c r="AD687" s="73">
        <f t="shared" si="550"/>
        <v>713.26097693273493</v>
      </c>
      <c r="AE687" s="73">
        <f t="shared" si="551"/>
        <v>19.397520949068607</v>
      </c>
      <c r="AF687" s="73">
        <f t="shared" si="552"/>
        <v>4.9657406578874616E-2</v>
      </c>
      <c r="AG687" s="73">
        <f t="shared" si="553"/>
        <v>1147.878787878788</v>
      </c>
      <c r="AH687" s="73">
        <f t="shared" si="554"/>
        <v>2000.8359005927621</v>
      </c>
      <c r="AI687" s="73">
        <f t="shared" si="555"/>
        <v>5.9528258891145276E-2</v>
      </c>
      <c r="AJ687" s="73">
        <f t="shared" si="556"/>
        <v>399.39393939393943</v>
      </c>
      <c r="AK687" s="73">
        <f t="shared" si="557"/>
        <v>117.62403301744389</v>
      </c>
      <c r="AL687" s="73">
        <f t="shared" si="558"/>
        <v>1.0701459342610853E-4</v>
      </c>
      <c r="AM687" s="73">
        <f t="shared" si="559"/>
        <v>83.63636363636364</v>
      </c>
      <c r="AN687" s="73">
        <f t="shared" si="560"/>
        <v>0.21551115198974702</v>
      </c>
      <c r="AO687" s="73">
        <f t="shared" si="561"/>
        <v>64.242424242424249</v>
      </c>
      <c r="AP687" s="73">
        <f t="shared" si="562"/>
        <v>24.711573375968644</v>
      </c>
      <c r="AQ687" s="73">
        <f t="shared" si="563"/>
        <v>927.27272727272737</v>
      </c>
      <c r="AR687" s="73">
        <f t="shared" si="564"/>
        <v>40.047536497723478</v>
      </c>
      <c r="AS687" s="73">
        <f t="shared" si="565"/>
        <v>0.59899119209092344</v>
      </c>
      <c r="AT687" s="73">
        <f t="shared" si="566"/>
        <v>206.66666666666669</v>
      </c>
      <c r="AU687" s="73">
        <f t="shared" si="567"/>
        <v>713.26097693273493</v>
      </c>
      <c r="AV687" s="73">
        <f t="shared" si="568"/>
        <v>2000.8359005927621</v>
      </c>
      <c r="AW687" s="73">
        <f t="shared" si="569"/>
        <v>117.62403301744389</v>
      </c>
      <c r="AX687" s="73">
        <f t="shared" si="570"/>
        <v>0.21551115198974702</v>
      </c>
      <c r="AY687" s="73">
        <f t="shared" si="571"/>
        <v>24.711573375968644</v>
      </c>
      <c r="AZ687" s="73">
        <f t="shared" si="572"/>
        <v>40.047536497723478</v>
      </c>
      <c r="BA687" s="73">
        <f t="shared" si="573"/>
        <v>2829.0909090909095</v>
      </c>
      <c r="BC687" s="34">
        <f t="shared" si="574"/>
        <v>1.8476718028571044E-2</v>
      </c>
      <c r="BD687" s="34">
        <f t="shared" si="575"/>
        <v>9.8387878854677049E-2</v>
      </c>
      <c r="BE687" s="34">
        <f t="shared" si="576"/>
        <v>6.0853540896019805E-2</v>
      </c>
      <c r="BF687" s="34">
        <f t="shared" si="577"/>
        <v>5.4193533046199477E-2</v>
      </c>
      <c r="BG687" s="34">
        <f t="shared" si="578"/>
        <v>1.3563948910660246</v>
      </c>
      <c r="BH687" s="34">
        <f t="shared" si="579"/>
        <v>9.262941189445828E-2</v>
      </c>
      <c r="BI687" s="34">
        <f t="shared" si="580"/>
        <v>0.25834764598771137</v>
      </c>
      <c r="BJ687" s="34">
        <f t="shared" si="581"/>
        <v>0.12379837155525049</v>
      </c>
      <c r="BL687" s="49">
        <f t="shared" si="582"/>
        <v>1</v>
      </c>
      <c r="BM687" s="49">
        <f t="shared" si="583"/>
        <v>0.61850648275386633</v>
      </c>
      <c r="BN687" s="49">
        <f t="shared" si="584"/>
        <v>13.78619914216746</v>
      </c>
      <c r="BO687" s="49">
        <f t="shared" si="585"/>
        <v>0.94147178466237424</v>
      </c>
      <c r="BP687" s="49">
        <f t="shared" si="586"/>
        <v>1.258268528566469</v>
      </c>
      <c r="BU687" s="38">
        <f t="shared" si="587"/>
        <v>4.013271072079843E-2</v>
      </c>
      <c r="BV687" s="38">
        <f t="shared" si="588"/>
        <v>2.482234175129942E-2</v>
      </c>
      <c r="BW687" s="38">
        <f t="shared" si="588"/>
        <v>0.55327754211192615</v>
      </c>
      <c r="BX687" s="38">
        <f t="shared" si="588"/>
        <v>3.7783814785648899E-2</v>
      </c>
      <c r="BY687" s="38">
        <f t="shared" si="536"/>
        <v>5.0497726866042793E-2</v>
      </c>
    </row>
    <row r="688" spans="1:77" x14ac:dyDescent="0.25">
      <c r="A688" s="23" t="s">
        <v>1642</v>
      </c>
      <c r="B688" s="24" t="s">
        <v>1643</v>
      </c>
      <c r="C688" s="24" t="s">
        <v>77</v>
      </c>
      <c r="D688" s="24" t="s">
        <v>232</v>
      </c>
      <c r="E688" s="25">
        <v>5.35</v>
      </c>
      <c r="F688" s="26">
        <f t="shared" si="537"/>
        <v>0.12956022066541034</v>
      </c>
      <c r="G688" s="27">
        <v>870.96358995608091</v>
      </c>
      <c r="H688" s="28">
        <f t="shared" si="538"/>
        <v>2.94</v>
      </c>
      <c r="I688" s="27">
        <v>4.3228E-4</v>
      </c>
      <c r="J688" s="27">
        <f t="shared" si="539"/>
        <v>1.743894905441063E-7</v>
      </c>
      <c r="K688" s="20">
        <f t="shared" si="535"/>
        <v>0.99995009641760468</v>
      </c>
      <c r="S688" s="31">
        <f t="shared" si="540"/>
        <v>5.0598728093183434</v>
      </c>
      <c r="T688" s="31">
        <f t="shared" si="541"/>
        <v>9.0475791966718777</v>
      </c>
      <c r="U688" s="31">
        <f t="shared" si="542"/>
        <v>3.1620618003555463</v>
      </c>
      <c r="V688" s="31">
        <f t="shared" si="543"/>
        <v>40.637877402502298</v>
      </c>
      <c r="W688" s="31">
        <f t="shared" si="544"/>
        <v>2.8222346978918083</v>
      </c>
      <c r="X688" s="32">
        <f t="shared" si="545"/>
        <v>237103.70017052998</v>
      </c>
      <c r="Y688" s="31">
        <f t="shared" si="546"/>
        <v>69.275746590589819</v>
      </c>
      <c r="Z688" s="31">
        <f t="shared" si="547"/>
        <v>4.7804138165078989</v>
      </c>
      <c r="AA688" s="31">
        <f t="shared" si="548"/>
        <v>13.439015973391616</v>
      </c>
      <c r="AB688" s="31">
        <f t="shared" si="549"/>
        <v>2.0765744328019218</v>
      </c>
      <c r="AD688" s="73">
        <f t="shared" si="550"/>
        <v>748.63541886348571</v>
      </c>
      <c r="AE688" s="73">
        <f t="shared" si="551"/>
        <v>0.81940929616626279</v>
      </c>
      <c r="AF688" s="73">
        <f t="shared" si="552"/>
        <v>5.5263401306718966E-2</v>
      </c>
      <c r="AG688" s="73">
        <f t="shared" si="553"/>
        <v>1147.878787878788</v>
      </c>
      <c r="AH688" s="73">
        <f t="shared" si="554"/>
        <v>2084.0832393784999</v>
      </c>
      <c r="AI688" s="73">
        <f t="shared" si="555"/>
        <v>0.36911376673124097</v>
      </c>
      <c r="AJ688" s="73">
        <f t="shared" si="556"/>
        <v>399.39393939393943</v>
      </c>
      <c r="AK688" s="73">
        <f t="shared" si="557"/>
        <v>122.24355410898777</v>
      </c>
      <c r="AL688" s="73">
        <f t="shared" si="558"/>
        <v>1.3179887103206039E-4</v>
      </c>
      <c r="AM688" s="73">
        <f t="shared" si="559"/>
        <v>83.63636363636364</v>
      </c>
      <c r="AN688" s="73">
        <f t="shared" si="560"/>
        <v>0.22837567692900354</v>
      </c>
      <c r="AO688" s="73">
        <f t="shared" si="561"/>
        <v>64.242424242424249</v>
      </c>
      <c r="AP688" s="73">
        <f t="shared" si="562"/>
        <v>25.915463478978225</v>
      </c>
      <c r="AQ688" s="73">
        <f t="shared" si="563"/>
        <v>927.27272727272737</v>
      </c>
      <c r="AR688" s="73">
        <f t="shared" si="564"/>
        <v>42.289802650625361</v>
      </c>
      <c r="AS688" s="73">
        <f t="shared" si="565"/>
        <v>0.60195289908937921</v>
      </c>
      <c r="AT688" s="73">
        <f t="shared" si="566"/>
        <v>206.66666666666669</v>
      </c>
      <c r="AU688" s="73">
        <f t="shared" si="567"/>
        <v>748.63541886348571</v>
      </c>
      <c r="AV688" s="73">
        <f t="shared" si="568"/>
        <v>2084.0832393784999</v>
      </c>
      <c r="AW688" s="73">
        <f t="shared" si="569"/>
        <v>122.24355410898777</v>
      </c>
      <c r="AX688" s="73">
        <f t="shared" si="570"/>
        <v>0.22837567692900354</v>
      </c>
      <c r="AY688" s="73">
        <f t="shared" si="571"/>
        <v>25.915463478978225</v>
      </c>
      <c r="AZ688" s="73">
        <f t="shared" si="572"/>
        <v>42.289802650625361</v>
      </c>
      <c r="BA688" s="73">
        <f t="shared" si="573"/>
        <v>2829.0909090909095</v>
      </c>
      <c r="BC688" s="34">
        <f t="shared" si="574"/>
        <v>0.14744152595036195</v>
      </c>
      <c r="BD688" s="34">
        <f t="shared" si="575"/>
        <v>0.74796644076519814</v>
      </c>
      <c r="BE688" s="34">
        <f t="shared" si="576"/>
        <v>0.4661366591310076</v>
      </c>
      <c r="BF688" s="34">
        <f t="shared" si="577"/>
        <v>0.41611414180701423</v>
      </c>
      <c r="BG688" s="34">
        <f t="shared" si="578"/>
        <v>10.214121788667148</v>
      </c>
      <c r="BH688" s="34">
        <f t="shared" si="579"/>
        <v>0.70483150778011805</v>
      </c>
      <c r="BI688" s="34">
        <f t="shared" si="580"/>
        <v>1.9536606240795309</v>
      </c>
      <c r="BJ688" s="34">
        <f t="shared" si="581"/>
        <v>0.94080934120115156</v>
      </c>
      <c r="BL688" s="49">
        <f t="shared" si="582"/>
        <v>1</v>
      </c>
      <c r="BM688" s="49">
        <f t="shared" si="583"/>
        <v>0.62320531206471252</v>
      </c>
      <c r="BN688" s="49">
        <f t="shared" si="584"/>
        <v>13.655855706865287</v>
      </c>
      <c r="BO688" s="49">
        <f t="shared" si="585"/>
        <v>0.94233038992905693</v>
      </c>
      <c r="BP688" s="49">
        <f t="shared" si="586"/>
        <v>1.2578229315190503</v>
      </c>
      <c r="BU688" s="38">
        <f t="shared" si="587"/>
        <v>4.0222745989272397E-2</v>
      </c>
      <c r="BV688" s="38">
        <f t="shared" si="588"/>
        <v>2.5067028966344169E-2</v>
      </c>
      <c r="BW688" s="38">
        <f t="shared" si="588"/>
        <v>0.54927601536339832</v>
      </c>
      <c r="BX688" s="38">
        <f t="shared" si="588"/>
        <v>3.7903115912088468E-2</v>
      </c>
      <c r="BY688" s="38">
        <f t="shared" si="536"/>
        <v>5.0593092273972733E-2</v>
      </c>
    </row>
    <row r="689" spans="1:77" x14ac:dyDescent="0.25">
      <c r="A689" s="23" t="s">
        <v>1644</v>
      </c>
      <c r="B689" s="24" t="s">
        <v>1645</v>
      </c>
      <c r="C689" s="24" t="s">
        <v>65</v>
      </c>
      <c r="D689" s="24" t="s">
        <v>66</v>
      </c>
      <c r="E689" s="25">
        <v>5.7500000000000002E-2</v>
      </c>
      <c r="F689" s="26">
        <f t="shared" si="537"/>
        <v>12.05473357495557</v>
      </c>
      <c r="G689" s="27">
        <v>3630.7805477010188</v>
      </c>
      <c r="H689" s="28">
        <f t="shared" si="538"/>
        <v>3.5600000000000005</v>
      </c>
      <c r="I689" s="27">
        <v>4.6056E-2</v>
      </c>
      <c r="J689" s="27">
        <f t="shared" si="539"/>
        <v>1.8579814880400109E-5</v>
      </c>
      <c r="K689" s="20">
        <f t="shared" si="535"/>
        <v>0.99992200568895495</v>
      </c>
      <c r="S689" s="31">
        <f t="shared" si="540"/>
        <v>5.2852408256124006</v>
      </c>
      <c r="T689" s="31">
        <f t="shared" si="541"/>
        <v>9.9592775809638798</v>
      </c>
      <c r="U689" s="31">
        <f t="shared" si="542"/>
        <v>3.280213722250501</v>
      </c>
      <c r="V689" s="31">
        <f t="shared" si="543"/>
        <v>166.765178965258</v>
      </c>
      <c r="W689" s="31">
        <f t="shared" si="544"/>
        <v>2.9217765149255843</v>
      </c>
      <c r="X689" s="32">
        <f t="shared" si="545"/>
        <v>9114.0980293265729</v>
      </c>
      <c r="Y689" s="31">
        <f t="shared" si="546"/>
        <v>72.989531683702708</v>
      </c>
      <c r="Z689" s="31">
        <f t="shared" si="547"/>
        <v>4.9895665227925914</v>
      </c>
      <c r="AA689" s="31">
        <f t="shared" si="548"/>
        <v>14.114772695371474</v>
      </c>
      <c r="AB689" s="31">
        <f t="shared" si="549"/>
        <v>2.0858411475530825</v>
      </c>
      <c r="AD689" s="73">
        <f t="shared" si="550"/>
        <v>716.71284715036325</v>
      </c>
      <c r="AE689" s="73">
        <f t="shared" si="551"/>
        <v>76.24069103460009</v>
      </c>
      <c r="AF689" s="73">
        <f t="shared" si="552"/>
        <v>5.0204444643223704E-2</v>
      </c>
      <c r="AG689" s="73">
        <f t="shared" si="553"/>
        <v>1147.878787878788</v>
      </c>
      <c r="AH689" s="73">
        <f t="shared" si="554"/>
        <v>2009.0154355792122</v>
      </c>
      <c r="AI689" s="73">
        <f t="shared" si="555"/>
        <v>8.9946834783326865E-2</v>
      </c>
      <c r="AJ689" s="73">
        <f t="shared" si="556"/>
        <v>399.39393939393943</v>
      </c>
      <c r="AK689" s="73">
        <f t="shared" si="557"/>
        <v>118.07884629012665</v>
      </c>
      <c r="AL689" s="73">
        <f t="shared" si="558"/>
        <v>3.4287539918318186E-3</v>
      </c>
      <c r="AM689" s="73">
        <f t="shared" si="559"/>
        <v>83.63636363636364</v>
      </c>
      <c r="AN689" s="73">
        <f t="shared" si="560"/>
        <v>0.21675567930682571</v>
      </c>
      <c r="AO689" s="73">
        <f t="shared" si="561"/>
        <v>64.242424242424249</v>
      </c>
      <c r="AP689" s="73">
        <f t="shared" si="562"/>
        <v>24.829138785943215</v>
      </c>
      <c r="AQ689" s="73">
        <f t="shared" si="563"/>
        <v>927.27272727272737</v>
      </c>
      <c r="AR689" s="73">
        <f t="shared" si="564"/>
        <v>40.265142457427004</v>
      </c>
      <c r="AS689" s="73">
        <f t="shared" si="565"/>
        <v>0.5992786178690479</v>
      </c>
      <c r="AT689" s="73">
        <f t="shared" si="566"/>
        <v>206.66666666666669</v>
      </c>
      <c r="AU689" s="73">
        <f t="shared" si="567"/>
        <v>716.71284715036325</v>
      </c>
      <c r="AV689" s="73">
        <f t="shared" si="568"/>
        <v>2009.0154355792122</v>
      </c>
      <c r="AW689" s="73">
        <f t="shared" si="569"/>
        <v>118.07884629012665</v>
      </c>
      <c r="AX689" s="73">
        <f t="shared" si="570"/>
        <v>0.21675567930682571</v>
      </c>
      <c r="AY689" s="73">
        <f t="shared" si="571"/>
        <v>24.829138785943215</v>
      </c>
      <c r="AZ689" s="73">
        <f t="shared" si="572"/>
        <v>40.265142457427004</v>
      </c>
      <c r="BA689" s="73">
        <f t="shared" si="573"/>
        <v>2829.0909090909095</v>
      </c>
      <c r="BC689" s="34">
        <f t="shared" si="574"/>
        <v>5.067709264298427E-3</v>
      </c>
      <c r="BD689" s="34">
        <f t="shared" si="575"/>
        <v>2.6855256489068374E-2</v>
      </c>
      <c r="BE689" s="34">
        <f t="shared" si="576"/>
        <v>1.6622425256558802E-2</v>
      </c>
      <c r="BF689" s="34">
        <f t="shared" si="577"/>
        <v>1.4806283970475047E-2</v>
      </c>
      <c r="BG689" s="34">
        <f t="shared" si="578"/>
        <v>0.36988972591030383</v>
      </c>
      <c r="BH689" s="34">
        <f t="shared" si="579"/>
        <v>2.5285672492389309E-2</v>
      </c>
      <c r="BI689" s="34">
        <f t="shared" si="580"/>
        <v>7.0480579994906339E-2</v>
      </c>
      <c r="BJ689" s="34">
        <f t="shared" si="581"/>
        <v>3.379000365276507E-2</v>
      </c>
      <c r="BL689" s="49">
        <f t="shared" si="582"/>
        <v>1</v>
      </c>
      <c r="BM689" s="49">
        <f t="shared" si="583"/>
        <v>0.61896356355133231</v>
      </c>
      <c r="BN689" s="49">
        <f t="shared" si="584"/>
        <v>13.77345720234957</v>
      </c>
      <c r="BO689" s="49">
        <f t="shared" si="585"/>
        <v>0.94155393759437833</v>
      </c>
      <c r="BP689" s="49">
        <f t="shared" si="586"/>
        <v>1.258226808093214</v>
      </c>
      <c r="BU689" s="38">
        <f t="shared" si="587"/>
        <v>4.0141466130599615E-2</v>
      </c>
      <c r="BV689" s="38">
        <f t="shared" si="588"/>
        <v>2.4846104922371048E-2</v>
      </c>
      <c r="BW689" s="38">
        <f t="shared" si="588"/>
        <v>0.55288676578937856</v>
      </c>
      <c r="BX689" s="38">
        <f t="shared" si="588"/>
        <v>3.7795355496077439E-2</v>
      </c>
      <c r="BY689" s="38">
        <f t="shared" si="536"/>
        <v>5.0507068801686213E-2</v>
      </c>
    </row>
    <row r="690" spans="1:77" x14ac:dyDescent="0.25">
      <c r="A690" s="23" t="s">
        <v>1646</v>
      </c>
      <c r="B690" s="24" t="s">
        <v>1647</v>
      </c>
      <c r="C690" s="24" t="s">
        <v>89</v>
      </c>
      <c r="D690" s="24" t="s">
        <v>66</v>
      </c>
      <c r="E690" s="25">
        <v>7.9299999999999995E-2</v>
      </c>
      <c r="F690" s="26">
        <f t="shared" si="537"/>
        <v>8.7408219490535348</v>
      </c>
      <c r="G690" s="27">
        <v>5.3703179637025285</v>
      </c>
      <c r="H690" s="28">
        <f t="shared" si="538"/>
        <v>0.73000000000000009</v>
      </c>
      <c r="I690" s="27">
        <v>2.0199999999999997E-6</v>
      </c>
      <c r="J690" s="27">
        <f t="shared" si="539"/>
        <v>8.1490416142105728E-10</v>
      </c>
      <c r="K690" s="20">
        <f t="shared" si="535"/>
        <v>0.99942151062636053</v>
      </c>
      <c r="S690" s="31">
        <f t="shared" si="540"/>
        <v>1.2249814981960292</v>
      </c>
      <c r="T690" s="31">
        <f t="shared" si="541"/>
        <v>1.1718485269674557</v>
      </c>
      <c r="U690" s="31">
        <f t="shared" si="542"/>
        <v>1.1515734173182488</v>
      </c>
      <c r="V690" s="31">
        <f t="shared" si="543"/>
        <v>1.0791148762793281</v>
      </c>
      <c r="W690" s="31">
        <f t="shared" si="544"/>
        <v>1.1284182659360154</v>
      </c>
      <c r="X690" s="32">
        <f t="shared" si="545"/>
        <v>1479259.8565710613</v>
      </c>
      <c r="Y690" s="31">
        <f t="shared" si="546"/>
        <v>6.0814991585519662</v>
      </c>
      <c r="Z690" s="31">
        <f t="shared" si="547"/>
        <v>1.2214443175602638</v>
      </c>
      <c r="AA690" s="31">
        <f t="shared" si="548"/>
        <v>1.9402521995127329</v>
      </c>
      <c r="AB690" s="31">
        <f t="shared" si="549"/>
        <v>1.3397710235827551</v>
      </c>
      <c r="AD690" s="73">
        <f t="shared" si="550"/>
        <v>3092.2916024269784</v>
      </c>
      <c r="AE690" s="73">
        <f t="shared" si="551"/>
        <v>55.281711658127435</v>
      </c>
      <c r="AF690" s="73">
        <f t="shared" si="552"/>
        <v>0.42667630542141383</v>
      </c>
      <c r="AG690" s="73">
        <f t="shared" si="553"/>
        <v>1147.878787878788</v>
      </c>
      <c r="AH690" s="73">
        <f t="shared" si="554"/>
        <v>5722.6051773117542</v>
      </c>
      <c r="AI690" s="73">
        <f t="shared" si="555"/>
        <v>13.900280989284832</v>
      </c>
      <c r="AJ690" s="73">
        <f t="shared" si="556"/>
        <v>399.39393939393943</v>
      </c>
      <c r="AK690" s="73">
        <f t="shared" si="557"/>
        <v>305.73769533394147</v>
      </c>
      <c r="AL690" s="73">
        <f t="shared" si="558"/>
        <v>2.1125429626974264E-5</v>
      </c>
      <c r="AM690" s="73">
        <f t="shared" si="559"/>
        <v>83.63636363636364</v>
      </c>
      <c r="AN690" s="73">
        <f t="shared" si="560"/>
        <v>2.6014795217294893</v>
      </c>
      <c r="AO690" s="73">
        <f t="shared" si="561"/>
        <v>64.242424242424249</v>
      </c>
      <c r="AP690" s="73">
        <f t="shared" si="562"/>
        <v>101.42635066948192</v>
      </c>
      <c r="AQ690" s="73">
        <f t="shared" si="563"/>
        <v>927.27272727272737</v>
      </c>
      <c r="AR690" s="73">
        <f t="shared" si="564"/>
        <v>292.9172472919048</v>
      </c>
      <c r="AS690" s="73">
        <f t="shared" si="565"/>
        <v>0.93299524918616794</v>
      </c>
      <c r="AT690" s="73">
        <f t="shared" si="566"/>
        <v>206.66666666666669</v>
      </c>
      <c r="AU690" s="73">
        <f t="shared" si="567"/>
        <v>3092.2916024269784</v>
      </c>
      <c r="AV690" s="73">
        <f t="shared" si="568"/>
        <v>5722.6051773117542</v>
      </c>
      <c r="AW690" s="73">
        <f t="shared" si="569"/>
        <v>305.73769533394147</v>
      </c>
      <c r="AX690" s="73">
        <f t="shared" si="570"/>
        <v>2.6014795217294893</v>
      </c>
      <c r="AY690" s="73">
        <f t="shared" si="571"/>
        <v>101.42635066948192</v>
      </c>
      <c r="AZ690" s="73">
        <f t="shared" si="572"/>
        <v>292.9172472919048</v>
      </c>
      <c r="BA690" s="73">
        <f t="shared" si="573"/>
        <v>2829.0909090909095</v>
      </c>
      <c r="BC690" s="34">
        <f t="shared" si="574"/>
        <v>2.8478419851962655E-2</v>
      </c>
      <c r="BD690" s="34">
        <f t="shared" si="575"/>
        <v>3.49348919654561E-2</v>
      </c>
      <c r="BE690" s="34">
        <f t="shared" si="576"/>
        <v>3.2715524841497541E-2</v>
      </c>
      <c r="BF690" s="34">
        <f t="shared" si="577"/>
        <v>3.213556692549166E-2</v>
      </c>
      <c r="BG690" s="34">
        <f t="shared" si="578"/>
        <v>0.17319148636660048</v>
      </c>
      <c r="BH690" s="34">
        <f t="shared" si="579"/>
        <v>3.4784804101275192E-2</v>
      </c>
      <c r="BI690" s="34">
        <f t="shared" si="580"/>
        <v>5.5079877227832558E-2</v>
      </c>
      <c r="BJ690" s="34">
        <f t="shared" si="581"/>
        <v>4.1111411023460144E-2</v>
      </c>
      <c r="BL690" s="49">
        <f t="shared" si="582"/>
        <v>1</v>
      </c>
      <c r="BM690" s="49">
        <f t="shared" si="583"/>
        <v>0.93647133283958384</v>
      </c>
      <c r="BN690" s="49">
        <f t="shared" si="584"/>
        <v>4.957550363626531</v>
      </c>
      <c r="BO690" s="49">
        <f t="shared" si="585"/>
        <v>0.99570378335993381</v>
      </c>
      <c r="BP690" s="49">
        <f t="shared" si="586"/>
        <v>1.176800863277649</v>
      </c>
      <c r="BU690" s="38">
        <f t="shared" si="587"/>
        <v>4.8807996572129531E-2</v>
      </c>
      <c r="BV690" s="38">
        <f t="shared" si="588"/>
        <v>4.570728960313198E-2</v>
      </c>
      <c r="BW690" s="38">
        <f t="shared" si="588"/>
        <v>0.24196810115404324</v>
      </c>
      <c r="BX690" s="38">
        <f t="shared" si="588"/>
        <v>4.8598306845088056E-2</v>
      </c>
      <c r="BY690" s="38">
        <f t="shared" si="536"/>
        <v>5.7437292500934566E-2</v>
      </c>
    </row>
    <row r="691" spans="1:77" x14ac:dyDescent="0.25">
      <c r="A691" s="23" t="s">
        <v>1648</v>
      </c>
      <c r="B691" s="24" t="s">
        <v>1649</v>
      </c>
      <c r="C691" s="24" t="s">
        <v>1650</v>
      </c>
      <c r="D691" s="24" t="s">
        <v>212</v>
      </c>
      <c r="E691" s="25">
        <v>0.19400000000000001</v>
      </c>
      <c r="F691" s="26">
        <f t="shared" si="537"/>
        <v>3.5729236111337386</v>
      </c>
      <c r="G691" s="27">
        <v>1995.2623149688804</v>
      </c>
      <c r="H691" s="28">
        <f t="shared" si="538"/>
        <v>3.3000000000000003</v>
      </c>
      <c r="I691" s="27">
        <v>4.8783E-2</v>
      </c>
      <c r="J691" s="27">
        <f t="shared" si="539"/>
        <v>1.9679935498318536E-5</v>
      </c>
      <c r="K691" s="20">
        <f t="shared" si="535"/>
        <v>0.99993950054385972</v>
      </c>
      <c r="S691" s="31">
        <f t="shared" si="540"/>
        <v>5.2246478246743955</v>
      </c>
      <c r="T691" s="31">
        <f t="shared" si="541"/>
        <v>9.704646581656208</v>
      </c>
      <c r="U691" s="31">
        <f t="shared" si="542"/>
        <v>3.2484471049996002</v>
      </c>
      <c r="V691" s="31">
        <f t="shared" si="543"/>
        <v>92.019822838543334</v>
      </c>
      <c r="W691" s="31">
        <f t="shared" si="544"/>
        <v>2.8950134563865744</v>
      </c>
      <c r="X691" s="32">
        <f t="shared" si="545"/>
        <v>4750.4785419402324</v>
      </c>
      <c r="Y691" s="31">
        <f t="shared" si="546"/>
        <v>71.991034260106787</v>
      </c>
      <c r="Z691" s="31">
        <f t="shared" si="547"/>
        <v>4.9333332101136573</v>
      </c>
      <c r="AA691" s="31">
        <f t="shared" si="548"/>
        <v>13.933087075725414</v>
      </c>
      <c r="AB691" s="31">
        <f t="shared" si="549"/>
        <v>2.0834300903004515</v>
      </c>
      <c r="AD691" s="73">
        <f t="shared" si="550"/>
        <v>725.02494466908331</v>
      </c>
      <c r="AE691" s="73">
        <f t="shared" si="551"/>
        <v>22.597112033451058</v>
      </c>
      <c r="AF691" s="73">
        <f t="shared" si="552"/>
        <v>5.1521711356815769E-2</v>
      </c>
      <c r="AG691" s="73">
        <f t="shared" si="553"/>
        <v>1147.878787878788</v>
      </c>
      <c r="AH691" s="73">
        <f t="shared" si="554"/>
        <v>2028.6616303086796</v>
      </c>
      <c r="AI691" s="73">
        <f t="shared" si="555"/>
        <v>0.16300835556180962</v>
      </c>
      <c r="AJ691" s="73">
        <f t="shared" si="556"/>
        <v>399.39393939393943</v>
      </c>
      <c r="AK691" s="73">
        <f t="shared" si="557"/>
        <v>119.17043053423782</v>
      </c>
      <c r="AL691" s="73">
        <f t="shared" si="558"/>
        <v>6.5782846347173683E-3</v>
      </c>
      <c r="AM691" s="73">
        <f t="shared" si="559"/>
        <v>83.63636363636364</v>
      </c>
      <c r="AN691" s="73">
        <f t="shared" si="560"/>
        <v>0.21976202571595882</v>
      </c>
      <c r="AO691" s="73">
        <f t="shared" si="561"/>
        <v>64.242424242424249</v>
      </c>
      <c r="AP691" s="73">
        <f t="shared" si="562"/>
        <v>25.112157318329444</v>
      </c>
      <c r="AQ691" s="73">
        <f t="shared" si="563"/>
        <v>927.27272727272737</v>
      </c>
      <c r="AR691" s="73">
        <f t="shared" si="564"/>
        <v>40.790194609742912</v>
      </c>
      <c r="AS691" s="73">
        <f t="shared" si="565"/>
        <v>0.59997213528760041</v>
      </c>
      <c r="AT691" s="73">
        <f t="shared" si="566"/>
        <v>206.66666666666669</v>
      </c>
      <c r="AU691" s="73">
        <f t="shared" si="567"/>
        <v>725.02494466908331</v>
      </c>
      <c r="AV691" s="73">
        <f t="shared" si="568"/>
        <v>2028.6616303086796</v>
      </c>
      <c r="AW691" s="73">
        <f t="shared" si="569"/>
        <v>119.17043053423782</v>
      </c>
      <c r="AX691" s="73">
        <f t="shared" si="570"/>
        <v>0.21976202571595882</v>
      </c>
      <c r="AY691" s="73">
        <f t="shared" si="571"/>
        <v>25.112157318329444</v>
      </c>
      <c r="AZ691" s="73">
        <f t="shared" si="572"/>
        <v>40.790194609742912</v>
      </c>
      <c r="BA691" s="73">
        <f t="shared" si="573"/>
        <v>2829.0909090909095</v>
      </c>
      <c r="BC691" s="34">
        <f t="shared" si="574"/>
        <v>1.6322266586214593E-2</v>
      </c>
      <c r="BD691" s="34">
        <f t="shared" si="575"/>
        <v>8.5503380921043981E-2</v>
      </c>
      <c r="BE691" s="34">
        <f t="shared" si="576"/>
        <v>5.301775952108561E-2</v>
      </c>
      <c r="BF691" s="34">
        <f t="shared" si="577"/>
        <v>4.7250573143704337E-2</v>
      </c>
      <c r="BG691" s="34">
        <f t="shared" si="578"/>
        <v>1.1750568530107708</v>
      </c>
      <c r="BH691" s="34">
        <f t="shared" si="579"/>
        <v>8.0523179814100926E-2</v>
      </c>
      <c r="BI691" s="34">
        <f t="shared" si="580"/>
        <v>0.22412299601601399</v>
      </c>
      <c r="BJ691" s="34">
        <f t="shared" si="581"/>
        <v>0.10757404198942581</v>
      </c>
      <c r="BL691" s="49">
        <f t="shared" si="582"/>
        <v>1</v>
      </c>
      <c r="BM691" s="49">
        <f t="shared" si="583"/>
        <v>0.62006623539300243</v>
      </c>
      <c r="BN691" s="49">
        <f t="shared" si="584"/>
        <v>13.742811574852794</v>
      </c>
      <c r="BO691" s="49">
        <f t="shared" si="585"/>
        <v>0.94175433704145683</v>
      </c>
      <c r="BP691" s="49">
        <f t="shared" si="586"/>
        <v>1.258126179697648</v>
      </c>
      <c r="BU691" s="38">
        <f t="shared" si="587"/>
        <v>4.0162531591416174E-2</v>
      </c>
      <c r="BV691" s="38">
        <f t="shared" si="588"/>
        <v>2.4903429767741958E-2</v>
      </c>
      <c r="BW691" s="38">
        <f t="shared" si="588"/>
        <v>0.55194610402990518</v>
      </c>
      <c r="BX691" s="38">
        <f t="shared" si="588"/>
        <v>3.7823238312780706E-2</v>
      </c>
      <c r="BY691" s="38">
        <f t="shared" si="536"/>
        <v>5.0529532438094528E-2</v>
      </c>
    </row>
    <row r="692" spans="1:77" x14ac:dyDescent="0.25">
      <c r="A692" s="23" t="s">
        <v>1651</v>
      </c>
      <c r="B692" s="24" t="s">
        <v>1652</v>
      </c>
      <c r="C692" s="24" t="s">
        <v>77</v>
      </c>
      <c r="D692" s="24" t="s">
        <v>82</v>
      </c>
      <c r="E692" s="25">
        <v>2.2899999999999999E-3</v>
      </c>
      <c r="F692" s="26">
        <f t="shared" si="537"/>
        <v>302.68435832312019</v>
      </c>
      <c r="G692" s="27">
        <v>1.9952623149688797</v>
      </c>
      <c r="H692" s="28">
        <f t="shared" si="538"/>
        <v>0.30000000000000004</v>
      </c>
      <c r="I692" s="27">
        <v>5.1926523592168582E-11</v>
      </c>
      <c r="J692" s="27">
        <f t="shared" si="539"/>
        <v>2.0948089189795489E-14</v>
      </c>
      <c r="K692" s="20">
        <f t="shared" si="535"/>
        <v>0.99850685855799293</v>
      </c>
      <c r="S692" s="31">
        <f t="shared" si="540"/>
        <v>1.0092133482783157</v>
      </c>
      <c r="T692" s="31">
        <f t="shared" si="541"/>
        <v>0.94082414836774808</v>
      </c>
      <c r="U692" s="31">
        <f t="shared" si="542"/>
        <v>1.0384543420576626</v>
      </c>
      <c r="V692" s="31">
        <f t="shared" si="543"/>
        <v>0.92487034915433275</v>
      </c>
      <c r="W692" s="31">
        <f t="shared" si="544"/>
        <v>1.0331165720487989</v>
      </c>
      <c r="X692" s="32">
        <f t="shared" si="545"/>
        <v>50072954234.054909</v>
      </c>
      <c r="Y692" s="31">
        <f t="shared" si="546"/>
        <v>2.5259079441916943</v>
      </c>
      <c r="Z692" s="31">
        <f t="shared" si="547"/>
        <v>1.0212007638057332</v>
      </c>
      <c r="AA692" s="31">
        <f t="shared" si="548"/>
        <v>1.2932802817859257</v>
      </c>
      <c r="AB692" s="31">
        <f t="shared" si="549"/>
        <v>1.1095872638317745</v>
      </c>
      <c r="AD692" s="73">
        <f t="shared" si="550"/>
        <v>3753.4184485988039</v>
      </c>
      <c r="AE692" s="73">
        <f t="shared" si="551"/>
        <v>1914.3404954102643</v>
      </c>
      <c r="AF692" s="73">
        <f t="shared" si="552"/>
        <v>0.53144894385147168</v>
      </c>
      <c r="AG692" s="73">
        <f t="shared" si="553"/>
        <v>1147.878787878788</v>
      </c>
      <c r="AH692" s="73">
        <f t="shared" si="554"/>
        <v>6345.9699026749067</v>
      </c>
      <c r="AI692" s="73">
        <f t="shared" si="555"/>
        <v>16.218489449591981</v>
      </c>
      <c r="AJ692" s="73">
        <f t="shared" si="556"/>
        <v>399.39393939393943</v>
      </c>
      <c r="AK692" s="73">
        <f t="shared" si="557"/>
        <v>333.94101821038646</v>
      </c>
      <c r="AL692" s="73">
        <f t="shared" si="558"/>
        <v>6.2408940071577983E-10</v>
      </c>
      <c r="AM692" s="73">
        <f t="shared" si="559"/>
        <v>83.63636363636364</v>
      </c>
      <c r="AN692" s="73">
        <f t="shared" si="560"/>
        <v>6.2634489743650734</v>
      </c>
      <c r="AO692" s="73">
        <f t="shared" si="561"/>
        <v>64.242424242424249</v>
      </c>
      <c r="AP692" s="73">
        <f t="shared" si="562"/>
        <v>121.31467588647513</v>
      </c>
      <c r="AQ692" s="73">
        <f t="shared" si="563"/>
        <v>927.27272727272737</v>
      </c>
      <c r="AR692" s="73">
        <f t="shared" si="564"/>
        <v>439.45101563638354</v>
      </c>
      <c r="AS692" s="73">
        <f t="shared" si="565"/>
        <v>1.1265450142995816</v>
      </c>
      <c r="AT692" s="73">
        <f t="shared" si="566"/>
        <v>206.66666666666669</v>
      </c>
      <c r="AU692" s="73">
        <f t="shared" si="567"/>
        <v>3753.4184485988039</v>
      </c>
      <c r="AV692" s="73">
        <f t="shared" si="568"/>
        <v>6345.9699026749067</v>
      </c>
      <c r="AW692" s="73">
        <f t="shared" si="569"/>
        <v>333.94101821038646</v>
      </c>
      <c r="AX692" s="73">
        <f t="shared" si="570"/>
        <v>6.2634489743650734</v>
      </c>
      <c r="AY692" s="73">
        <f t="shared" si="571"/>
        <v>121.31467588647513</v>
      </c>
      <c r="AZ692" s="73">
        <f t="shared" si="572"/>
        <v>439.45101563638354</v>
      </c>
      <c r="BA692" s="73">
        <f t="shared" si="573"/>
        <v>2829.0909090909095</v>
      </c>
      <c r="BC692" s="34">
        <f t="shared" si="574"/>
        <v>1.0807343962724316E-3</v>
      </c>
      <c r="BD692" s="34">
        <f t="shared" si="575"/>
        <v>1.0921611044748701E-3</v>
      </c>
      <c r="BE692" s="34">
        <f t="shared" si="576"/>
        <v>1.1194323764840749E-3</v>
      </c>
      <c r="BF692" s="34">
        <f t="shared" si="577"/>
        <v>1.1165246147701159E-3</v>
      </c>
      <c r="BG692" s="34">
        <f t="shared" si="578"/>
        <v>2.7298355971057497E-3</v>
      </c>
      <c r="BH692" s="34">
        <f t="shared" si="579"/>
        <v>1.1036467909445351E-3</v>
      </c>
      <c r="BI692" s="34">
        <f t="shared" si="580"/>
        <v>1.3941186223246802E-3</v>
      </c>
      <c r="BJ692" s="34">
        <f t="shared" si="581"/>
        <v>1.2564299066576559E-3</v>
      </c>
      <c r="BL692" s="49">
        <f t="shared" si="582"/>
        <v>1</v>
      </c>
      <c r="BM692" s="49">
        <f t="shared" si="583"/>
        <v>1.0249700084515621</v>
      </c>
      <c r="BN692" s="49">
        <f t="shared" si="584"/>
        <v>2.4994806955868492</v>
      </c>
      <c r="BO692" s="49">
        <f t="shared" si="585"/>
        <v>1.0105164763903469</v>
      </c>
      <c r="BP692" s="49">
        <f t="shared" si="586"/>
        <v>1.1504071162301364</v>
      </c>
      <c r="BU692" s="38">
        <f t="shared" si="587"/>
        <v>5.206100511697196E-2</v>
      </c>
      <c r="BV692" s="38">
        <f t="shared" si="588"/>
        <v>5.3360968854739566E-2</v>
      </c>
      <c r="BW692" s="38">
        <f t="shared" si="588"/>
        <v>0.13012547728271959</v>
      </c>
      <c r="BX692" s="38">
        <f t="shared" si="588"/>
        <v>5.2608503448142323E-2</v>
      </c>
      <c r="BY692" s="38">
        <f t="shared" si="536"/>
        <v>5.9891350764658083E-2</v>
      </c>
    </row>
    <row r="693" spans="1:77" x14ac:dyDescent="0.25">
      <c r="A693" s="23" t="s">
        <v>1653</v>
      </c>
      <c r="B693" s="24" t="s">
        <v>1654</v>
      </c>
      <c r="C693" s="24" t="s">
        <v>77</v>
      </c>
      <c r="D693" s="24" t="s">
        <v>66</v>
      </c>
      <c r="E693" s="25">
        <v>8.0399999999999999E-2</v>
      </c>
      <c r="F693" s="26">
        <f t="shared" si="537"/>
        <v>8.6212335890540466</v>
      </c>
      <c r="G693" s="27">
        <v>13.182567385564075</v>
      </c>
      <c r="H693" s="28">
        <f t="shared" si="538"/>
        <v>1.1200000000000001</v>
      </c>
      <c r="I693" s="27">
        <v>3.7816248879434821E-3</v>
      </c>
      <c r="J693" s="27">
        <f t="shared" si="539"/>
        <v>1.5255751772864275E-6</v>
      </c>
      <c r="K693" s="20">
        <f t="shared" si="535"/>
        <v>0.99974227678754535</v>
      </c>
      <c r="S693" s="31">
        <f t="shared" si="540"/>
        <v>1.6507965394445081</v>
      </c>
      <c r="T693" s="31">
        <f t="shared" si="541"/>
        <v>1.6651716297977421</v>
      </c>
      <c r="U693" s="31">
        <f t="shared" si="542"/>
        <v>1.3748121284831998</v>
      </c>
      <c r="V693" s="31">
        <f t="shared" si="543"/>
        <v>1.4361450539327476</v>
      </c>
      <c r="W693" s="31">
        <f t="shared" si="544"/>
        <v>1.3164946559366295</v>
      </c>
      <c r="X693" s="32">
        <f t="shared" si="545"/>
        <v>1027.6501506504105</v>
      </c>
      <c r="Y693" s="31">
        <f t="shared" si="546"/>
        <v>13.098402349235769</v>
      </c>
      <c r="Z693" s="31">
        <f t="shared" si="547"/>
        <v>1.6166218131000138</v>
      </c>
      <c r="AA693" s="31">
        <f t="shared" si="548"/>
        <v>3.2170410765481532</v>
      </c>
      <c r="AB693" s="31">
        <f t="shared" si="549"/>
        <v>1.6037138088360106</v>
      </c>
      <c r="AD693" s="73">
        <f t="shared" si="550"/>
        <v>2294.6498308475129</v>
      </c>
      <c r="AE693" s="73">
        <f t="shared" si="551"/>
        <v>54.525369831959033</v>
      </c>
      <c r="AF693" s="73">
        <f t="shared" si="552"/>
        <v>0.30026934824774298</v>
      </c>
      <c r="AG693" s="73">
        <f t="shared" si="553"/>
        <v>1147.878787878788</v>
      </c>
      <c r="AH693" s="73">
        <f t="shared" si="554"/>
        <v>4793.3822108993199</v>
      </c>
      <c r="AI693" s="73">
        <f t="shared" si="555"/>
        <v>10.444627413452363</v>
      </c>
      <c r="AJ693" s="73">
        <f t="shared" si="556"/>
        <v>399.39393939393943</v>
      </c>
      <c r="AK693" s="73">
        <f t="shared" si="557"/>
        <v>262.05955219358435</v>
      </c>
      <c r="AL693" s="73">
        <f t="shared" si="558"/>
        <v>3.0409181549014074E-2</v>
      </c>
      <c r="AM693" s="73">
        <f t="shared" si="559"/>
        <v>83.63636363636364</v>
      </c>
      <c r="AN693" s="73">
        <f t="shared" si="560"/>
        <v>1.2078492552422726</v>
      </c>
      <c r="AO693" s="73">
        <f t="shared" si="561"/>
        <v>64.242424242424249</v>
      </c>
      <c r="AP693" s="73">
        <f t="shared" si="562"/>
        <v>76.633037283191101</v>
      </c>
      <c r="AQ693" s="73">
        <f t="shared" si="563"/>
        <v>927.27272727272737</v>
      </c>
      <c r="AR693" s="73">
        <f t="shared" si="564"/>
        <v>176.6633747627333</v>
      </c>
      <c r="AS693" s="73">
        <f t="shared" si="565"/>
        <v>0.77944081613119043</v>
      </c>
      <c r="AT693" s="73">
        <f t="shared" si="566"/>
        <v>206.66666666666669</v>
      </c>
      <c r="AU693" s="73">
        <f t="shared" si="567"/>
        <v>2294.6498308475129</v>
      </c>
      <c r="AV693" s="73">
        <f t="shared" si="568"/>
        <v>4793.3822108993199</v>
      </c>
      <c r="AW693" s="73">
        <f t="shared" si="569"/>
        <v>262.05955219358435</v>
      </c>
      <c r="AX693" s="73">
        <f t="shared" si="570"/>
        <v>1.2078492552422726</v>
      </c>
      <c r="AY693" s="73">
        <f t="shared" si="571"/>
        <v>76.633037283191101</v>
      </c>
      <c r="AZ693" s="73">
        <f t="shared" si="572"/>
        <v>176.6633747627333</v>
      </c>
      <c r="BA693" s="73">
        <f t="shared" si="573"/>
        <v>2829.0909090909095</v>
      </c>
      <c r="BC693" s="34">
        <f t="shared" si="574"/>
        <v>2.1746985774043985E-2</v>
      </c>
      <c r="BD693" s="34">
        <f t="shared" si="575"/>
        <v>3.5955702441249918E-2</v>
      </c>
      <c r="BE693" s="34">
        <f t="shared" si="576"/>
        <v>2.9833014609928141E-2</v>
      </c>
      <c r="BF693" s="34">
        <f t="shared" si="577"/>
        <v>2.8626468761641845E-2</v>
      </c>
      <c r="BG693" s="34">
        <f t="shared" si="578"/>
        <v>0.28485076955153465</v>
      </c>
      <c r="BH693" s="34">
        <f t="shared" si="579"/>
        <v>3.5156651571495195E-2</v>
      </c>
      <c r="BI693" s="34">
        <f t="shared" si="580"/>
        <v>6.9653633902251738E-2</v>
      </c>
      <c r="BJ693" s="34">
        <f t="shared" si="581"/>
        <v>4.3432708204219399E-2</v>
      </c>
      <c r="BL693" s="49">
        <f t="shared" si="582"/>
        <v>1</v>
      </c>
      <c r="BM693" s="49">
        <f t="shared" si="583"/>
        <v>0.82971580540455336</v>
      </c>
      <c r="BN693" s="49">
        <f t="shared" si="584"/>
        <v>7.9222696321110302</v>
      </c>
      <c r="BO693" s="49">
        <f t="shared" si="585"/>
        <v>0.97777679712806786</v>
      </c>
      <c r="BP693" s="49">
        <f t="shared" si="586"/>
        <v>1.207950485049947</v>
      </c>
      <c r="BU693" s="38">
        <f t="shared" si="587"/>
        <v>4.5405390016355761E-2</v>
      </c>
      <c r="BV693" s="38">
        <f t="shared" si="588"/>
        <v>3.7673569747128488E-2</v>
      </c>
      <c r="BW693" s="38">
        <f t="shared" si="588"/>
        <v>0.35971374246073262</v>
      </c>
      <c r="BX693" s="38">
        <f t="shared" si="588"/>
        <v>4.4396336822543084E-2</v>
      </c>
      <c r="BY693" s="38">
        <f t="shared" si="536"/>
        <v>5.4847462894138957E-2</v>
      </c>
    </row>
    <row r="694" spans="1:77" x14ac:dyDescent="0.25">
      <c r="A694" s="23" t="s">
        <v>1655</v>
      </c>
      <c r="B694" s="24" t="s">
        <v>1656</v>
      </c>
      <c r="C694" s="24" t="s">
        <v>89</v>
      </c>
      <c r="D694" s="24" t="s">
        <v>66</v>
      </c>
      <c r="E694" s="25">
        <v>0.434</v>
      </c>
      <c r="F694" s="26">
        <f t="shared" si="537"/>
        <v>1.5971133192625468</v>
      </c>
      <c r="G694" s="27">
        <v>707.94578438413873</v>
      </c>
      <c r="H694" s="28">
        <f t="shared" si="538"/>
        <v>2.8500000000000005</v>
      </c>
      <c r="I694" s="27">
        <v>6.0599999999999994E-3</v>
      </c>
      <c r="J694" s="27">
        <f t="shared" si="539"/>
        <v>2.4447124842631719E-6</v>
      </c>
      <c r="K694" s="20">
        <f t="shared" si="535"/>
        <v>0.99995113645530109</v>
      </c>
      <c r="S694" s="31">
        <f t="shared" si="540"/>
        <v>4.9960722577355821</v>
      </c>
      <c r="T694" s="31">
        <f t="shared" si="541"/>
        <v>8.8061565690980625</v>
      </c>
      <c r="U694" s="31">
        <f t="shared" si="542"/>
        <v>3.1286135856912893</v>
      </c>
      <c r="V694" s="31">
        <f t="shared" si="543"/>
        <v>33.187747108255707</v>
      </c>
      <c r="W694" s="31">
        <f t="shared" si="544"/>
        <v>2.7940549102860159</v>
      </c>
      <c r="X694" s="32">
        <f t="shared" si="545"/>
        <v>13820.948322478671</v>
      </c>
      <c r="Y694" s="31">
        <f t="shared" si="546"/>
        <v>68.224392714841628</v>
      </c>
      <c r="Z694" s="31">
        <f t="shared" si="547"/>
        <v>4.7212037376093052</v>
      </c>
      <c r="AA694" s="31">
        <f t="shared" si="548"/>
        <v>13.247712645141972</v>
      </c>
      <c r="AB694" s="31">
        <f t="shared" si="549"/>
        <v>2.0737955154160645</v>
      </c>
      <c r="AD694" s="73">
        <f t="shared" si="550"/>
        <v>758.19559938007615</v>
      </c>
      <c r="AE694" s="73">
        <f t="shared" si="551"/>
        <v>10.101013213109461</v>
      </c>
      <c r="AF694" s="73">
        <f t="shared" si="552"/>
        <v>5.6778459033372676E-2</v>
      </c>
      <c r="AG694" s="73">
        <f t="shared" si="553"/>
        <v>1147.878787878788</v>
      </c>
      <c r="AH694" s="73">
        <f t="shared" si="554"/>
        <v>2106.3643110607704</v>
      </c>
      <c r="AI694" s="73">
        <f t="shared" si="555"/>
        <v>0.4519740358112056</v>
      </c>
      <c r="AJ694" s="73">
        <f t="shared" si="556"/>
        <v>399.39393939393943</v>
      </c>
      <c r="AK694" s="73">
        <f t="shared" si="557"/>
        <v>123.47645664726171</v>
      </c>
      <c r="AL694" s="73">
        <f t="shared" si="558"/>
        <v>2.2610604765213082E-3</v>
      </c>
      <c r="AM694" s="73">
        <f t="shared" si="559"/>
        <v>83.63636363636364</v>
      </c>
      <c r="AN694" s="73">
        <f t="shared" si="560"/>
        <v>0.23189499961567792</v>
      </c>
      <c r="AO694" s="73">
        <f t="shared" si="561"/>
        <v>64.242424242424249</v>
      </c>
      <c r="AP694" s="73">
        <f t="shared" si="562"/>
        <v>26.240477336156296</v>
      </c>
      <c r="AQ694" s="73">
        <f t="shared" si="563"/>
        <v>927.27272727272737</v>
      </c>
      <c r="AR694" s="73">
        <f t="shared" si="564"/>
        <v>42.900487696020882</v>
      </c>
      <c r="AS694" s="73">
        <f t="shared" si="565"/>
        <v>0.6027595250871266</v>
      </c>
      <c r="AT694" s="73">
        <f t="shared" si="566"/>
        <v>206.66666666666669</v>
      </c>
      <c r="AU694" s="73">
        <f t="shared" si="567"/>
        <v>758.19559938007615</v>
      </c>
      <c r="AV694" s="73">
        <f t="shared" si="568"/>
        <v>2106.3643110607704</v>
      </c>
      <c r="AW694" s="73">
        <f t="shared" si="569"/>
        <v>123.47645664726171</v>
      </c>
      <c r="AX694" s="73">
        <f t="shared" si="570"/>
        <v>0.23189499961567792</v>
      </c>
      <c r="AY694" s="73">
        <f t="shared" si="571"/>
        <v>26.240477336156296</v>
      </c>
      <c r="AZ694" s="73">
        <f t="shared" si="572"/>
        <v>42.900487696020882</v>
      </c>
      <c r="BA694" s="73">
        <f t="shared" si="573"/>
        <v>2829.0909090909095</v>
      </c>
      <c r="BC694" s="34">
        <f t="shared" si="574"/>
        <v>3.4642183429092983E-2</v>
      </c>
      <c r="BD694" s="34">
        <f t="shared" si="575"/>
        <v>0.17351974985544036</v>
      </c>
      <c r="BE694" s="34">
        <f t="shared" si="576"/>
        <v>0.10835875458749705</v>
      </c>
      <c r="BF694" s="34">
        <f t="shared" si="577"/>
        <v>9.6790390319125327E-2</v>
      </c>
      <c r="BG694" s="34">
        <f t="shared" si="578"/>
        <v>2.3634419267660194</v>
      </c>
      <c r="BH694" s="34">
        <f t="shared" si="579"/>
        <v>0.1635528058843809</v>
      </c>
      <c r="BI694" s="34">
        <f t="shared" si="580"/>
        <v>0.45257098814104862</v>
      </c>
      <c r="BJ694" s="34">
        <f t="shared" si="581"/>
        <v>0.21823317910408807</v>
      </c>
      <c r="BL694" s="49">
        <f t="shared" si="582"/>
        <v>1</v>
      </c>
      <c r="BM694" s="49">
        <f t="shared" si="583"/>
        <v>0.62447505069463816</v>
      </c>
      <c r="BN694" s="49">
        <f t="shared" si="584"/>
        <v>13.620593210484728</v>
      </c>
      <c r="BO694" s="49">
        <f t="shared" si="585"/>
        <v>0.94256017554564864</v>
      </c>
      <c r="BP694" s="49">
        <f t="shared" si="586"/>
        <v>1.2576849568184518</v>
      </c>
      <c r="BU694" s="38">
        <f t="shared" si="587"/>
        <v>4.0247537097832312E-2</v>
      </c>
      <c r="BV694" s="38">
        <f t="shared" si="588"/>
        <v>2.5133582769503164E-2</v>
      </c>
      <c r="BW694" s="38">
        <f t="shared" si="588"/>
        <v>0.54819533053346703</v>
      </c>
      <c r="BX694" s="38">
        <f t="shared" si="588"/>
        <v>3.7935725632212827E-2</v>
      </c>
      <c r="BY694" s="38">
        <f t="shared" si="536"/>
        <v>5.0618721956936272E-2</v>
      </c>
    </row>
    <row r="695" spans="1:77" x14ac:dyDescent="0.25">
      <c r="A695" s="23" t="s">
        <v>1657</v>
      </c>
      <c r="B695" s="24" t="s">
        <v>1658</v>
      </c>
      <c r="C695" s="24" t="s">
        <v>1659</v>
      </c>
      <c r="D695" s="24" t="s">
        <v>66</v>
      </c>
      <c r="E695" s="25">
        <v>0.58299999999999996</v>
      </c>
      <c r="F695" s="26">
        <f t="shared" si="537"/>
        <v>1.1889316990736627</v>
      </c>
      <c r="G695" s="27">
        <v>1230.2687708123824</v>
      </c>
      <c r="H695" s="28">
        <f t="shared" si="538"/>
        <v>3.0900000000000003</v>
      </c>
      <c r="I695" s="27">
        <v>0.10604999999999999</v>
      </c>
      <c r="J695" s="27">
        <f t="shared" si="539"/>
        <v>4.2782468474605508E-5</v>
      </c>
      <c r="K695" s="20">
        <f t="shared" si="535"/>
        <v>0.99994708423006873</v>
      </c>
      <c r="S695" s="31">
        <f t="shared" si="540"/>
        <v>5.1436877593449317</v>
      </c>
      <c r="T695" s="31">
        <f t="shared" si="541"/>
        <v>9.3755533734175245</v>
      </c>
      <c r="U695" s="31">
        <f t="shared" si="542"/>
        <v>3.2060028066793973</v>
      </c>
      <c r="V695" s="31">
        <f t="shared" si="543"/>
        <v>57.058601527609845</v>
      </c>
      <c r="W695" s="31">
        <f t="shared" si="544"/>
        <v>2.8592545579297819</v>
      </c>
      <c r="X695" s="32">
        <f t="shared" si="545"/>
        <v>1355.9668097572041</v>
      </c>
      <c r="Y695" s="31">
        <f t="shared" si="546"/>
        <v>70.656912902949784</v>
      </c>
      <c r="Z695" s="31">
        <f t="shared" si="547"/>
        <v>4.8581982506678196</v>
      </c>
      <c r="AA695" s="31">
        <f t="shared" si="548"/>
        <v>13.690331651695193</v>
      </c>
      <c r="AB695" s="31">
        <f t="shared" si="549"/>
        <v>2.0801178446398509</v>
      </c>
      <c r="AD695" s="73">
        <f t="shared" si="550"/>
        <v>736.43661458999918</v>
      </c>
      <c r="AE695" s="73">
        <f t="shared" si="551"/>
        <v>7.5194506595017252</v>
      </c>
      <c r="AF695" s="73">
        <f t="shared" si="552"/>
        <v>5.3330185439256134E-2</v>
      </c>
      <c r="AG695" s="73">
        <f t="shared" si="553"/>
        <v>1147.878787878788</v>
      </c>
      <c r="AH695" s="73">
        <f t="shared" si="554"/>
        <v>2055.519098819992</v>
      </c>
      <c r="AI695" s="73">
        <f t="shared" si="555"/>
        <v>0.26288762076900385</v>
      </c>
      <c r="AJ695" s="73">
        <f t="shared" si="556"/>
        <v>399.39393939393943</v>
      </c>
      <c r="AK695" s="73">
        <f t="shared" si="557"/>
        <v>120.66082015789256</v>
      </c>
      <c r="AL695" s="73">
        <f t="shared" si="558"/>
        <v>2.3046286808152436E-2</v>
      </c>
      <c r="AM695" s="73">
        <f t="shared" si="559"/>
        <v>83.63636363636364</v>
      </c>
      <c r="AN695" s="73">
        <f t="shared" si="560"/>
        <v>0.22391150239069629</v>
      </c>
      <c r="AO695" s="73">
        <f t="shared" si="561"/>
        <v>64.242424242424249</v>
      </c>
      <c r="AP695" s="73">
        <f t="shared" si="562"/>
        <v>25.500531942903649</v>
      </c>
      <c r="AQ695" s="73">
        <f t="shared" si="563"/>
        <v>927.27272727272737</v>
      </c>
      <c r="AR695" s="73">
        <f t="shared" si="564"/>
        <v>41.51348176163139</v>
      </c>
      <c r="AS695" s="73">
        <f t="shared" si="565"/>
        <v>0.60092749226735442</v>
      </c>
      <c r="AT695" s="73">
        <f t="shared" si="566"/>
        <v>206.66666666666669</v>
      </c>
      <c r="AU695" s="73">
        <f t="shared" si="567"/>
        <v>736.43661458999918</v>
      </c>
      <c r="AV695" s="73">
        <f t="shared" si="568"/>
        <v>2055.519098819992</v>
      </c>
      <c r="AW695" s="73">
        <f t="shared" si="569"/>
        <v>120.66082015789256</v>
      </c>
      <c r="AX695" s="73">
        <f t="shared" si="570"/>
        <v>0.22391150239069629</v>
      </c>
      <c r="AY695" s="73">
        <f t="shared" si="571"/>
        <v>25.500531942903649</v>
      </c>
      <c r="AZ695" s="73">
        <f t="shared" si="572"/>
        <v>41.51348176163139</v>
      </c>
      <c r="BA695" s="73">
        <f t="shared" si="573"/>
        <v>2829.0909090909095</v>
      </c>
      <c r="BC695" s="34">
        <f t="shared" si="574"/>
        <v>4.2848735615064526E-2</v>
      </c>
      <c r="BD695" s="34">
        <f t="shared" si="575"/>
        <v>0.22097960105817577</v>
      </c>
      <c r="BE695" s="34">
        <f t="shared" si="576"/>
        <v>0.13735559975022285</v>
      </c>
      <c r="BF695" s="34">
        <f t="shared" si="577"/>
        <v>0.1224920465567863</v>
      </c>
      <c r="BG695" s="34">
        <f t="shared" si="578"/>
        <v>3.0275593803551364</v>
      </c>
      <c r="BH695" s="34">
        <f t="shared" si="579"/>
        <v>0.20816765240843438</v>
      </c>
      <c r="BI695" s="34">
        <f t="shared" si="580"/>
        <v>0.57824305677453902</v>
      </c>
      <c r="BJ695" s="34">
        <f t="shared" si="581"/>
        <v>0.27798572002282657</v>
      </c>
      <c r="BL695" s="49">
        <f t="shared" si="582"/>
        <v>1</v>
      </c>
      <c r="BM695" s="49">
        <f t="shared" si="583"/>
        <v>0.62157592416895624</v>
      </c>
      <c r="BN695" s="49">
        <f t="shared" si="584"/>
        <v>13.700628319797229</v>
      </c>
      <c r="BO695" s="49">
        <f t="shared" si="585"/>
        <v>0.94202203014038166</v>
      </c>
      <c r="BP695" s="49">
        <f t="shared" si="586"/>
        <v>1.2579700510439566</v>
      </c>
      <c r="BU695" s="38">
        <f t="shared" si="587"/>
        <v>4.0191958161299217E-2</v>
      </c>
      <c r="BV695" s="38">
        <f t="shared" si="588"/>
        <v>2.4982353538269584E-2</v>
      </c>
      <c r="BW695" s="38">
        <f t="shared" si="588"/>
        <v>0.55065508021280141</v>
      </c>
      <c r="BX695" s="38">
        <f t="shared" si="588"/>
        <v>3.7861710022424368E-2</v>
      </c>
      <c r="BY695" s="38">
        <f t="shared" si="536"/>
        <v>5.0560279659726148E-2</v>
      </c>
    </row>
    <row r="696" spans="1:77" x14ac:dyDescent="0.25">
      <c r="A696" s="23" t="s">
        <v>1660</v>
      </c>
      <c r="B696" s="24" t="s">
        <v>1661</v>
      </c>
      <c r="C696" s="24" t="s">
        <v>65</v>
      </c>
      <c r="D696" s="24" t="s">
        <v>66</v>
      </c>
      <c r="E696" s="25">
        <v>3.2599999999999997E-2</v>
      </c>
      <c r="F696" s="26">
        <f t="shared" si="537"/>
        <v>21.262183452759061</v>
      </c>
      <c r="G696" s="27">
        <v>741.31024130091828</v>
      </c>
      <c r="H696" s="28">
        <f t="shared" si="538"/>
        <v>2.8700000000000006</v>
      </c>
      <c r="I696" s="27">
        <v>1.8155264569452211E-5</v>
      </c>
      <c r="J696" s="27">
        <f t="shared" si="539"/>
        <v>7.3241587373004401E-9</v>
      </c>
      <c r="K696" s="20">
        <f t="shared" si="535"/>
        <v>0.99995095113024279</v>
      </c>
      <c r="S696" s="31">
        <f t="shared" si="540"/>
        <v>5.0112358355388738</v>
      </c>
      <c r="T696" s="31">
        <f t="shared" si="541"/>
        <v>8.8629102375493982</v>
      </c>
      <c r="U696" s="31">
        <f t="shared" si="542"/>
        <v>3.13656327566826</v>
      </c>
      <c r="V696" s="31">
        <f t="shared" si="543"/>
        <v>34.71254711617317</v>
      </c>
      <c r="W696" s="31">
        <f t="shared" si="544"/>
        <v>2.8007524448878351</v>
      </c>
      <c r="X696" s="32">
        <f t="shared" si="545"/>
        <v>4824521.6080209184</v>
      </c>
      <c r="Y696" s="31">
        <f t="shared" si="546"/>
        <v>68.474269650043667</v>
      </c>
      <c r="Z696" s="31">
        <f t="shared" si="547"/>
        <v>4.7352762905237293</v>
      </c>
      <c r="AA696" s="31">
        <f t="shared" si="548"/>
        <v>13.293180009137709</v>
      </c>
      <c r="AB696" s="31">
        <f t="shared" si="549"/>
        <v>2.0744625518677542</v>
      </c>
      <c r="AD696" s="73">
        <f t="shared" si="550"/>
        <v>755.90136331962606</v>
      </c>
      <c r="AE696" s="73">
        <f t="shared" si="551"/>
        <v>134.47361148740816</v>
      </c>
      <c r="AF696" s="73">
        <f t="shared" si="552"/>
        <v>5.6414878025239978E-2</v>
      </c>
      <c r="AG696" s="73">
        <f t="shared" si="553"/>
        <v>1147.878787878788</v>
      </c>
      <c r="AH696" s="73">
        <f t="shared" si="554"/>
        <v>2101.0256834675106</v>
      </c>
      <c r="AI696" s="73">
        <f t="shared" si="555"/>
        <v>0.43212040735009166</v>
      </c>
      <c r="AJ696" s="73">
        <f t="shared" si="556"/>
        <v>399.39393939393943</v>
      </c>
      <c r="AK696" s="73">
        <f t="shared" si="557"/>
        <v>123.18118319586671</v>
      </c>
      <c r="AL696" s="73">
        <f t="shared" si="558"/>
        <v>6.4773261556225369E-6</v>
      </c>
      <c r="AM696" s="73">
        <f t="shared" si="559"/>
        <v>83.63636363636364</v>
      </c>
      <c r="AN696" s="73">
        <f t="shared" si="560"/>
        <v>0.23104876624818402</v>
      </c>
      <c r="AO696" s="73">
        <f t="shared" si="561"/>
        <v>64.242424242424249</v>
      </c>
      <c r="AP696" s="73">
        <f t="shared" si="562"/>
        <v>26.162494451281805</v>
      </c>
      <c r="AQ696" s="73">
        <f t="shared" si="563"/>
        <v>927.27272727272737</v>
      </c>
      <c r="AR696" s="73">
        <f t="shared" si="564"/>
        <v>42.753752897550626</v>
      </c>
      <c r="AS696" s="73">
        <f t="shared" si="565"/>
        <v>0.60256570979049751</v>
      </c>
      <c r="AT696" s="73">
        <f t="shared" si="566"/>
        <v>206.66666666666669</v>
      </c>
      <c r="AU696" s="73">
        <f t="shared" si="567"/>
        <v>755.90136331962606</v>
      </c>
      <c r="AV696" s="73">
        <f t="shared" si="568"/>
        <v>2101.0256834675106</v>
      </c>
      <c r="AW696" s="73">
        <f t="shared" si="569"/>
        <v>123.18118319586671</v>
      </c>
      <c r="AX696" s="73">
        <f t="shared" si="570"/>
        <v>0.23104876624818402</v>
      </c>
      <c r="AY696" s="73">
        <f t="shared" si="571"/>
        <v>26.162494451281805</v>
      </c>
      <c r="AZ696" s="73">
        <f t="shared" si="572"/>
        <v>42.753752897550626</v>
      </c>
      <c r="BA696" s="73">
        <f t="shared" si="573"/>
        <v>2829.0909090909095</v>
      </c>
      <c r="BC696" s="34">
        <f t="shared" si="574"/>
        <v>3.0626534677765005E-3</v>
      </c>
      <c r="BD696" s="34">
        <f t="shared" si="575"/>
        <v>1.538718029488711E-2</v>
      </c>
      <c r="BE696" s="34">
        <f t="shared" si="576"/>
        <v>9.6042310796971911E-3</v>
      </c>
      <c r="BF696" s="34">
        <f t="shared" si="577"/>
        <v>8.5777337366699999E-3</v>
      </c>
      <c r="BG696" s="34">
        <f t="shared" si="578"/>
        <v>0.20971295939716941</v>
      </c>
      <c r="BH696" s="34">
        <f t="shared" si="579"/>
        <v>1.4502510352052344E-2</v>
      </c>
      <c r="BI696" s="34">
        <f t="shared" si="580"/>
        <v>4.0146583245460103E-2</v>
      </c>
      <c r="BJ696" s="34">
        <f t="shared" si="581"/>
        <v>1.935276354317117E-2</v>
      </c>
      <c r="BL696" s="49">
        <f t="shared" si="582"/>
        <v>1</v>
      </c>
      <c r="BM696" s="49">
        <f t="shared" si="583"/>
        <v>0.6241709589175678</v>
      </c>
      <c r="BN696" s="49">
        <f t="shared" si="584"/>
        <v>13.629070133587332</v>
      </c>
      <c r="BO696" s="49">
        <f t="shared" si="585"/>
        <v>0.94250603906105357</v>
      </c>
      <c r="BP696" s="49">
        <f t="shared" si="586"/>
        <v>1.2577199442838629</v>
      </c>
      <c r="BU696" s="38">
        <f t="shared" si="587"/>
        <v>4.0241532592518316E-2</v>
      </c>
      <c r="BV696" s="38">
        <f t="shared" si="588"/>
        <v>2.5117595986584716E-2</v>
      </c>
      <c r="BW696" s="38">
        <f t="shared" si="588"/>
        <v>0.54845466998647252</v>
      </c>
      <c r="BX696" s="38">
        <f t="shared" si="588"/>
        <v>3.792788748952073E-2</v>
      </c>
      <c r="BY696" s="38">
        <f t="shared" si="536"/>
        <v>5.0612578130159389E-2</v>
      </c>
    </row>
    <row r="697" spans="1:77" x14ac:dyDescent="0.25">
      <c r="A697" s="23" t="s">
        <v>1662</v>
      </c>
      <c r="B697" s="24" t="s">
        <v>1663</v>
      </c>
      <c r="C697" s="24" t="s">
        <v>270</v>
      </c>
      <c r="D697" s="24" t="s">
        <v>66</v>
      </c>
      <c r="E697" s="25">
        <v>4.53</v>
      </c>
      <c r="F697" s="26">
        <f t="shared" si="537"/>
        <v>0.15301262264016452</v>
      </c>
      <c r="G697" s="27">
        <v>2511.8864315095811</v>
      </c>
      <c r="H697" s="28">
        <f t="shared" si="538"/>
        <v>3.4000000000000004</v>
      </c>
      <c r="I697" s="27">
        <v>46.161140117872471</v>
      </c>
      <c r="J697" s="27">
        <f t="shared" si="539"/>
        <v>1.8622230286136039E-2</v>
      </c>
      <c r="K697" s="20">
        <f t="shared" si="535"/>
        <v>0.99993406666623519</v>
      </c>
      <c r="S697" s="31">
        <f t="shared" si="540"/>
        <v>5.2521058734766779</v>
      </c>
      <c r="T697" s="31">
        <f t="shared" si="541"/>
        <v>9.8191279671860272</v>
      </c>
      <c r="U697" s="31">
        <f t="shared" si="542"/>
        <v>3.2628423208373349</v>
      </c>
      <c r="V697" s="31">
        <f t="shared" si="543"/>
        <v>115.63023133272262</v>
      </c>
      <c r="W697" s="31">
        <f t="shared" si="544"/>
        <v>2.9071412823084883</v>
      </c>
      <c r="X697" s="32">
        <f t="shared" si="545"/>
        <v>6.3068805327017481</v>
      </c>
      <c r="Y697" s="31">
        <f t="shared" si="546"/>
        <v>72.443508812639692</v>
      </c>
      <c r="Z697" s="31">
        <f t="shared" si="547"/>
        <v>4.958815642406984</v>
      </c>
      <c r="AA697" s="31">
        <f t="shared" si="548"/>
        <v>14.015418905040464</v>
      </c>
      <c r="AB697" s="31">
        <f t="shared" si="549"/>
        <v>2.0845297274464927</v>
      </c>
      <c r="AD697" s="73">
        <f t="shared" si="550"/>
        <v>721.23450883378712</v>
      </c>
      <c r="AE697" s="73">
        <f t="shared" si="551"/>
        <v>0.96773504072616012</v>
      </c>
      <c r="AF697" s="73">
        <f t="shared" si="552"/>
        <v>5.0921018818669124E-2</v>
      </c>
      <c r="AG697" s="73">
        <f t="shared" si="553"/>
        <v>1147.878787878788</v>
      </c>
      <c r="AH697" s="73">
        <f t="shared" si="554"/>
        <v>2019.7114515508749</v>
      </c>
      <c r="AI697" s="73">
        <f t="shared" si="555"/>
        <v>0.12972386050874479</v>
      </c>
      <c r="AJ697" s="73">
        <f t="shared" si="556"/>
        <v>399.39393939393943</v>
      </c>
      <c r="AK697" s="73">
        <f t="shared" si="557"/>
        <v>118.67328295996818</v>
      </c>
      <c r="AL697" s="73">
        <f t="shared" si="558"/>
        <v>4.9549059694354298</v>
      </c>
      <c r="AM697" s="73">
        <f t="shared" si="559"/>
        <v>83.63636363636364</v>
      </c>
      <c r="AN697" s="73">
        <f t="shared" si="560"/>
        <v>0.21838941516907426</v>
      </c>
      <c r="AO697" s="73">
        <f t="shared" si="561"/>
        <v>64.242424242424249</v>
      </c>
      <c r="AP697" s="73">
        <f t="shared" si="562"/>
        <v>24.983110607431136</v>
      </c>
      <c r="AQ697" s="73">
        <f t="shared" si="563"/>
        <v>927.27272727272737</v>
      </c>
      <c r="AR697" s="73">
        <f t="shared" si="564"/>
        <v>40.550577701886567</v>
      </c>
      <c r="AS697" s="73">
        <f t="shared" si="565"/>
        <v>0.59965563625289486</v>
      </c>
      <c r="AT697" s="73">
        <f t="shared" si="566"/>
        <v>206.66666666666669</v>
      </c>
      <c r="AU697" s="73">
        <f t="shared" si="567"/>
        <v>721.23450883378712</v>
      </c>
      <c r="AV697" s="73">
        <f t="shared" si="568"/>
        <v>2019.7114515508749</v>
      </c>
      <c r="AW697" s="73">
        <f t="shared" si="569"/>
        <v>118.67328295996818</v>
      </c>
      <c r="AX697" s="73">
        <f t="shared" si="570"/>
        <v>0.21838941516907426</v>
      </c>
      <c r="AY697" s="73">
        <f t="shared" si="571"/>
        <v>24.983110607431136</v>
      </c>
      <c r="AZ697" s="73">
        <f t="shared" si="572"/>
        <v>40.550577701886567</v>
      </c>
      <c r="BA697" s="73">
        <f t="shared" si="573"/>
        <v>2829.0909090909095</v>
      </c>
      <c r="BC697" s="34">
        <f t="shared" si="574"/>
        <v>7.9345779478238149E-2</v>
      </c>
      <c r="BD697" s="34">
        <f t="shared" si="575"/>
        <v>0.41905205669574969</v>
      </c>
      <c r="BE697" s="34">
        <f t="shared" si="576"/>
        <v>0.25887613992971098</v>
      </c>
      <c r="BF697" s="34">
        <f t="shared" si="577"/>
        <v>0.22142437058286049</v>
      </c>
      <c r="BG697" s="34">
        <f t="shared" si="578"/>
        <v>5.7480866748775119</v>
      </c>
      <c r="BH697" s="34">
        <f t="shared" si="579"/>
        <v>0.39346109243566235</v>
      </c>
      <c r="BI697" s="34">
        <f t="shared" si="580"/>
        <v>1.0958589460780337</v>
      </c>
      <c r="BJ697" s="34">
        <f t="shared" si="581"/>
        <v>0.52571039484308002</v>
      </c>
      <c r="BL697" s="49">
        <f t="shared" si="582"/>
        <v>1</v>
      </c>
      <c r="BM697" s="49">
        <f t="shared" si="583"/>
        <v>0.61776606460534922</v>
      </c>
      <c r="BN697" s="49">
        <f t="shared" si="584"/>
        <v>13.71687976000289</v>
      </c>
      <c r="BO697" s="49">
        <f t="shared" si="585"/>
        <v>0.93893130017813631</v>
      </c>
      <c r="BP697" s="49">
        <f t="shared" si="586"/>
        <v>1.2545228843126022</v>
      </c>
      <c r="BU697" s="38">
        <f t="shared" si="587"/>
        <v>4.0265807915932039E-2</v>
      </c>
      <c r="BV697" s="38">
        <f t="shared" si="588"/>
        <v>2.4874849694380256E-2</v>
      </c>
      <c r="BW697" s="38">
        <f t="shared" si="588"/>
        <v>0.5523212456222123</v>
      </c>
      <c r="BX697" s="38">
        <f t="shared" si="588"/>
        <v>3.7806827379229163E-2</v>
      </c>
      <c r="BY697" s="38">
        <f t="shared" si="536"/>
        <v>5.0514377485872272E-2</v>
      </c>
    </row>
    <row r="698" spans="1:77" x14ac:dyDescent="0.25">
      <c r="A698" s="23" t="s">
        <v>1664</v>
      </c>
      <c r="B698" s="24" t="s">
        <v>1665</v>
      </c>
      <c r="C698" s="24" t="s">
        <v>215</v>
      </c>
      <c r="D698" s="24" t="s">
        <v>179</v>
      </c>
      <c r="E698" s="25">
        <v>3.77</v>
      </c>
      <c r="F698" s="26">
        <f t="shared" si="537"/>
        <v>0.18385866858353986</v>
      </c>
      <c r="G698" s="27">
        <v>10000000</v>
      </c>
      <c r="H698" s="28">
        <f t="shared" si="538"/>
        <v>7</v>
      </c>
      <c r="I698" s="27">
        <v>0.14948</v>
      </c>
      <c r="J698" s="27">
        <f t="shared" si="539"/>
        <v>6.0302907945158245E-5</v>
      </c>
      <c r="K698" s="20">
        <f t="shared" si="535"/>
        <v>0.90006011700713784</v>
      </c>
      <c r="S698" s="31">
        <f t="shared" si="540"/>
        <v>5.3614567583006734</v>
      </c>
      <c r="T698" s="31">
        <f t="shared" si="541"/>
        <v>10.290221018577579</v>
      </c>
      <c r="U698" s="31">
        <f t="shared" si="542"/>
        <v>3.3201708513685304</v>
      </c>
      <c r="V698" s="31">
        <f t="shared" si="543"/>
        <v>457014.11932549835</v>
      </c>
      <c r="W698" s="31">
        <f t="shared" si="544"/>
        <v>2.9554399981095316</v>
      </c>
      <c r="X698" s="32">
        <f t="shared" si="545"/>
        <v>7690559.3465591036</v>
      </c>
      <c r="Y698" s="31">
        <f t="shared" si="546"/>
        <v>74.245475625216059</v>
      </c>
      <c r="Z698" s="31">
        <f t="shared" si="547"/>
        <v>5.0602986916508588</v>
      </c>
      <c r="AA698" s="31">
        <f t="shared" si="548"/>
        <v>14.343303032918856</v>
      </c>
      <c r="AB698" s="31">
        <f t="shared" si="549"/>
        <v>2.088794707796136</v>
      </c>
      <c r="AD698" s="73">
        <f t="shared" si="550"/>
        <v>706.52439640315515</v>
      </c>
      <c r="AE698" s="73">
        <f t="shared" si="551"/>
        <v>1.162822210739922</v>
      </c>
      <c r="AF698" s="73">
        <f t="shared" si="552"/>
        <v>4.8589821258194429E-2</v>
      </c>
      <c r="AG698" s="73">
        <f t="shared" si="553"/>
        <v>1147.878787878788</v>
      </c>
      <c r="AH698" s="73">
        <f t="shared" si="554"/>
        <v>1984.8376168002585</v>
      </c>
      <c r="AI698" s="73">
        <f t="shared" si="555"/>
        <v>3.2821743061545491E-5</v>
      </c>
      <c r="AJ698" s="73">
        <f t="shared" si="556"/>
        <v>399.39393939393943</v>
      </c>
      <c r="AK698" s="73">
        <f t="shared" si="557"/>
        <v>116.7338874146258</v>
      </c>
      <c r="AL698" s="73">
        <f t="shared" si="558"/>
        <v>4.0634235550086253E-6</v>
      </c>
      <c r="AM698" s="73">
        <f t="shared" si="559"/>
        <v>83.63636363636364</v>
      </c>
      <c r="AN698" s="73">
        <f t="shared" si="560"/>
        <v>0.21308901841036618</v>
      </c>
      <c r="AO698" s="73">
        <f t="shared" si="561"/>
        <v>64.242424242424249</v>
      </c>
      <c r="AP698" s="73">
        <f t="shared" si="562"/>
        <v>24.48208045120295</v>
      </c>
      <c r="AQ698" s="73">
        <f t="shared" si="563"/>
        <v>927.27272727272737</v>
      </c>
      <c r="AR698" s="73">
        <f t="shared" si="564"/>
        <v>39.62360218068109</v>
      </c>
      <c r="AS698" s="73">
        <f t="shared" si="565"/>
        <v>0.59843123660479836</v>
      </c>
      <c r="AT698" s="73">
        <f t="shared" si="566"/>
        <v>206.66666666666669</v>
      </c>
      <c r="AU698" s="73">
        <f t="shared" si="567"/>
        <v>706.52439640315515</v>
      </c>
      <c r="AV698" s="73">
        <f t="shared" si="568"/>
        <v>1984.8376168002585</v>
      </c>
      <c r="AW698" s="73">
        <f t="shared" si="569"/>
        <v>116.7338874146258</v>
      </c>
      <c r="AX698" s="73">
        <f t="shared" si="570"/>
        <v>0.21308901841036618</v>
      </c>
      <c r="AY698" s="73">
        <f t="shared" si="571"/>
        <v>24.48208045120295</v>
      </c>
      <c r="AZ698" s="73">
        <f t="shared" si="572"/>
        <v>39.62360218068109</v>
      </c>
      <c r="BA698" s="73">
        <f t="shared" si="573"/>
        <v>2829.0909090909095</v>
      </c>
      <c r="BC698" s="34">
        <f t="shared" si="574"/>
        <v>0.11345778206902148</v>
      </c>
      <c r="BD698" s="34">
        <f t="shared" si="575"/>
        <v>0.60992845010571517</v>
      </c>
      <c r="BE698" s="34">
        <f t="shared" si="576"/>
        <v>0.37669921465730111</v>
      </c>
      <c r="BF698" s="34">
        <f t="shared" si="577"/>
        <v>0.33531765555141146</v>
      </c>
      <c r="BG698" s="34">
        <f t="shared" si="578"/>
        <v>8.4237269930966097</v>
      </c>
      <c r="BH698" s="34">
        <f t="shared" si="579"/>
        <v>0.57413026616147766</v>
      </c>
      <c r="BI698" s="34">
        <f t="shared" si="580"/>
        <v>1.6031471807236395</v>
      </c>
      <c r="BJ698" s="34">
        <f t="shared" si="581"/>
        <v>0.76749867985595488</v>
      </c>
      <c r="BL698" s="49">
        <f t="shared" si="582"/>
        <v>1</v>
      </c>
      <c r="BM698" s="49">
        <f t="shared" si="583"/>
        <v>0.61761213891893407</v>
      </c>
      <c r="BN698" s="49">
        <f t="shared" si="584"/>
        <v>13.81100847425067</v>
      </c>
      <c r="BO698" s="49">
        <f t="shared" si="585"/>
        <v>0.94130756822700623</v>
      </c>
      <c r="BP698" s="49">
        <f t="shared" si="586"/>
        <v>1.2583421542689623</v>
      </c>
      <c r="BU698" s="38">
        <f t="shared" si="587"/>
        <v>4.0115847446460955E-2</v>
      </c>
      <c r="BV698" s="38">
        <f t="shared" si="588"/>
        <v>2.477603434595441E-2</v>
      </c>
      <c r="BW698" s="38">
        <f t="shared" si="588"/>
        <v>0.55404030903481938</v>
      </c>
      <c r="BX698" s="38">
        <f t="shared" si="588"/>
        <v>3.7761350807193721E-2</v>
      </c>
      <c r="BY698" s="38">
        <f t="shared" si="536"/>
        <v>5.0479461896104728E-2</v>
      </c>
    </row>
    <row r="699" spans="1:77" x14ac:dyDescent="0.25">
      <c r="A699" s="23" t="s">
        <v>1666</v>
      </c>
      <c r="B699" s="24" t="s">
        <v>1667</v>
      </c>
      <c r="C699" s="24" t="s">
        <v>1668</v>
      </c>
      <c r="D699" s="24" t="s">
        <v>66</v>
      </c>
      <c r="E699" s="25">
        <v>2.58</v>
      </c>
      <c r="F699" s="26">
        <f t="shared" si="537"/>
        <v>0.26866169789145167</v>
      </c>
      <c r="G699" s="27">
        <v>7413.1024130091773</v>
      </c>
      <c r="H699" s="28">
        <f t="shared" si="538"/>
        <v>3.87</v>
      </c>
      <c r="I699" s="27">
        <v>0.21905246271728729</v>
      </c>
      <c r="J699" s="27">
        <f t="shared" si="539"/>
        <v>8.8369684870221997E-5</v>
      </c>
      <c r="K699" s="20">
        <f t="shared" si="535"/>
        <v>0.99988043906154411</v>
      </c>
      <c r="S699" s="31">
        <f t="shared" si="540"/>
        <v>5.3238158669996976</v>
      </c>
      <c r="T699" s="31">
        <f t="shared" si="541"/>
        <v>10.125257504912003</v>
      </c>
      <c r="U699" s="31">
        <f t="shared" si="542"/>
        <v>3.3004371565781989</v>
      </c>
      <c r="V699" s="31">
        <f t="shared" si="543"/>
        <v>339.62231326699458</v>
      </c>
      <c r="W699" s="31">
        <f t="shared" si="544"/>
        <v>2.9388145568580049</v>
      </c>
      <c r="X699" s="32">
        <f t="shared" si="545"/>
        <v>3901.2023341839654</v>
      </c>
      <c r="Y699" s="31">
        <f t="shared" si="546"/>
        <v>73.625200471253436</v>
      </c>
      <c r="Z699" s="31">
        <f t="shared" si="547"/>
        <v>5.0253660760471659</v>
      </c>
      <c r="AA699" s="31">
        <f t="shared" si="548"/>
        <v>14.230438369439902</v>
      </c>
      <c r="AB699" s="31">
        <f t="shared" si="549"/>
        <v>2.0873468398235326</v>
      </c>
      <c r="AD699" s="73">
        <f t="shared" si="550"/>
        <v>711.5197246922769</v>
      </c>
      <c r="AE699" s="73">
        <f t="shared" si="551"/>
        <v>1.6991626877866302</v>
      </c>
      <c r="AF699" s="73">
        <f t="shared" si="552"/>
        <v>4.938146015125424E-2</v>
      </c>
      <c r="AG699" s="73">
        <f t="shared" si="553"/>
        <v>1147.878787878788</v>
      </c>
      <c r="AH699" s="73">
        <f t="shared" si="554"/>
        <v>1996.7051900580127</v>
      </c>
      <c r="AI699" s="73">
        <f t="shared" si="555"/>
        <v>4.416670935342145E-2</v>
      </c>
      <c r="AJ699" s="73">
        <f t="shared" si="556"/>
        <v>399.39393939393943</v>
      </c>
      <c r="AK699" s="73">
        <f t="shared" si="557"/>
        <v>117.39427354982624</v>
      </c>
      <c r="AL699" s="73">
        <f t="shared" si="558"/>
        <v>8.0103509951725497E-3</v>
      </c>
      <c r="AM699" s="73">
        <f t="shared" si="559"/>
        <v>83.63636363636364</v>
      </c>
      <c r="AN699" s="73">
        <f t="shared" si="560"/>
        <v>0.21488424372528864</v>
      </c>
      <c r="AO699" s="73">
        <f t="shared" si="561"/>
        <v>64.242424242424249</v>
      </c>
      <c r="AP699" s="73">
        <f t="shared" si="562"/>
        <v>24.652261706187915</v>
      </c>
      <c r="AQ699" s="73">
        <f t="shared" si="563"/>
        <v>927.27272727272737</v>
      </c>
      <c r="AR699" s="73">
        <f t="shared" si="564"/>
        <v>39.937865480928437</v>
      </c>
      <c r="AS699" s="73">
        <f t="shared" si="565"/>
        <v>0.59884633265149023</v>
      </c>
      <c r="AT699" s="73">
        <f t="shared" si="566"/>
        <v>206.66666666666669</v>
      </c>
      <c r="AU699" s="73">
        <f t="shared" si="567"/>
        <v>711.5197246922769</v>
      </c>
      <c r="AV699" s="73">
        <f t="shared" si="568"/>
        <v>1996.7051900580127</v>
      </c>
      <c r="AW699" s="73">
        <f t="shared" si="569"/>
        <v>117.39427354982624</v>
      </c>
      <c r="AX699" s="73">
        <f t="shared" si="570"/>
        <v>0.21488424372528864</v>
      </c>
      <c r="AY699" s="73">
        <f t="shared" si="571"/>
        <v>24.652261706187915</v>
      </c>
      <c r="AZ699" s="73">
        <f t="shared" si="572"/>
        <v>39.937865480928437</v>
      </c>
      <c r="BA699" s="73">
        <f t="shared" si="573"/>
        <v>2829.0909090909095</v>
      </c>
      <c r="BC699" s="34">
        <f t="shared" si="574"/>
        <v>0.10791777572736343</v>
      </c>
      <c r="BD699" s="34">
        <f t="shared" si="575"/>
        <v>0.5760697641090905</v>
      </c>
      <c r="BE699" s="34">
        <f t="shared" si="576"/>
        <v>0.3561679585036579</v>
      </c>
      <c r="BF699" s="34">
        <f t="shared" si="577"/>
        <v>0.31712869110274511</v>
      </c>
      <c r="BG699" s="34">
        <f t="shared" si="578"/>
        <v>7.9454678723389014</v>
      </c>
      <c r="BH699" s="34">
        <f t="shared" si="579"/>
        <v>0.54232632914275836</v>
      </c>
      <c r="BI699" s="34">
        <f t="shared" si="580"/>
        <v>1.5130302005527916</v>
      </c>
      <c r="BJ699" s="34">
        <f t="shared" si="581"/>
        <v>0.72485806943359032</v>
      </c>
      <c r="BL699" s="49">
        <f t="shared" si="582"/>
        <v>1</v>
      </c>
      <c r="BM699" s="49">
        <f t="shared" si="583"/>
        <v>0.61827226612818764</v>
      </c>
      <c r="BN699" s="49">
        <f t="shared" si="584"/>
        <v>13.792544527357395</v>
      </c>
      <c r="BO699" s="49">
        <f t="shared" si="585"/>
        <v>0.94142474216032257</v>
      </c>
      <c r="BP699" s="49">
        <f t="shared" si="586"/>
        <v>1.2582817474453039</v>
      </c>
      <c r="BU699" s="38">
        <f t="shared" si="587"/>
        <v>4.0128533250455241E-2</v>
      </c>
      <c r="BV699" s="38">
        <f t="shared" si="588"/>
        <v>2.481035918915929E-2</v>
      </c>
      <c r="BW699" s="38">
        <f t="shared" si="588"/>
        <v>0.55347458167444563</v>
      </c>
      <c r="BX699" s="38">
        <f t="shared" si="588"/>
        <v>3.7777994068581754E-2</v>
      </c>
      <c r="BY699" s="38">
        <f t="shared" si="536"/>
        <v>5.0493000940799802E-2</v>
      </c>
    </row>
    <row r="700" spans="1:77" x14ac:dyDescent="0.25">
      <c r="A700" s="23" t="s">
        <v>1669</v>
      </c>
      <c r="B700" s="24" t="s">
        <v>1670</v>
      </c>
      <c r="C700" s="24" t="s">
        <v>94</v>
      </c>
      <c r="D700" s="24" t="s">
        <v>90</v>
      </c>
      <c r="E700" s="25">
        <v>2.46E-2</v>
      </c>
      <c r="F700" s="26">
        <f t="shared" si="537"/>
        <v>28.176714656908345</v>
      </c>
      <c r="G700" s="27">
        <v>10.471285480509</v>
      </c>
      <c r="H700" s="28">
        <f t="shared" si="538"/>
        <v>1.0200000000000002</v>
      </c>
      <c r="I700" s="27">
        <v>2.7775E-3</v>
      </c>
      <c r="J700" s="27">
        <f t="shared" si="539"/>
        <v>1.1204932219539539E-6</v>
      </c>
      <c r="K700" s="20">
        <f t="shared" si="535"/>
        <v>0.99968518281726892</v>
      </c>
      <c r="S700" s="31">
        <f t="shared" si="540"/>
        <v>1.5133163002590122</v>
      </c>
      <c r="T700" s="31">
        <f t="shared" si="541"/>
        <v>1.500125046456011</v>
      </c>
      <c r="U700" s="31">
        <f t="shared" si="542"/>
        <v>1.3027364420151166</v>
      </c>
      <c r="V700" s="31">
        <f t="shared" si="543"/>
        <v>1.3122358687598488</v>
      </c>
      <c r="W700" s="31">
        <f t="shared" si="544"/>
        <v>1.2557716081865604</v>
      </c>
      <c r="X700" s="32">
        <f t="shared" si="545"/>
        <v>1286.9498393883123</v>
      </c>
      <c r="Y700" s="31">
        <f t="shared" si="546"/>
        <v>10.832898701999058</v>
      </c>
      <c r="Z700" s="31">
        <f t="shared" si="547"/>
        <v>1.4890333266805615</v>
      </c>
      <c r="AA700" s="31">
        <f t="shared" si="548"/>
        <v>2.8048122372625532</v>
      </c>
      <c r="AB700" s="31">
        <f t="shared" si="549"/>
        <v>1.53612430667925</v>
      </c>
      <c r="AD700" s="73">
        <f t="shared" si="550"/>
        <v>2503.1118738043483</v>
      </c>
      <c r="AE700" s="73">
        <f t="shared" si="551"/>
        <v>178.20486725567096</v>
      </c>
      <c r="AF700" s="73">
        <f t="shared" si="552"/>
        <v>0.33330554754834019</v>
      </c>
      <c r="AG700" s="73">
        <f t="shared" si="553"/>
        <v>1147.878787878788</v>
      </c>
      <c r="AH700" s="73">
        <f t="shared" si="554"/>
        <v>5058.5826783246857</v>
      </c>
      <c r="AI700" s="73">
        <f t="shared" si="555"/>
        <v>11.43087180978829</v>
      </c>
      <c r="AJ700" s="73">
        <f t="shared" si="556"/>
        <v>399.39393939393943</v>
      </c>
      <c r="AK700" s="73">
        <f t="shared" si="557"/>
        <v>274.73148600501401</v>
      </c>
      <c r="AL700" s="73">
        <f t="shared" si="558"/>
        <v>2.4282220676800532E-2</v>
      </c>
      <c r="AM700" s="73">
        <f t="shared" si="559"/>
        <v>83.63636363636364</v>
      </c>
      <c r="AN700" s="73">
        <f t="shared" si="560"/>
        <v>1.4604489488550776</v>
      </c>
      <c r="AO700" s="73">
        <f t="shared" si="561"/>
        <v>64.242424242424249</v>
      </c>
      <c r="AP700" s="73">
        <f t="shared" si="562"/>
        <v>83.19937334934508</v>
      </c>
      <c r="AQ700" s="73">
        <f t="shared" si="563"/>
        <v>927.27272727272737</v>
      </c>
      <c r="AR700" s="73">
        <f t="shared" si="564"/>
        <v>202.62794271320513</v>
      </c>
      <c r="AS700" s="73">
        <f t="shared" si="565"/>
        <v>0.81373622861434602</v>
      </c>
      <c r="AT700" s="73">
        <f t="shared" si="566"/>
        <v>206.66666666666669</v>
      </c>
      <c r="AU700" s="73">
        <f t="shared" si="567"/>
        <v>2503.1118738043483</v>
      </c>
      <c r="AV700" s="73">
        <f t="shared" si="568"/>
        <v>5058.5826783246857</v>
      </c>
      <c r="AW700" s="73">
        <f t="shared" si="569"/>
        <v>274.73148600501401</v>
      </c>
      <c r="AX700" s="73">
        <f t="shared" si="570"/>
        <v>1.4604489488550776</v>
      </c>
      <c r="AY700" s="73">
        <f t="shared" si="571"/>
        <v>83.19937334934508</v>
      </c>
      <c r="AZ700" s="73">
        <f t="shared" si="572"/>
        <v>202.62794271320513</v>
      </c>
      <c r="BA700" s="73">
        <f t="shared" si="573"/>
        <v>2829.0909090909095</v>
      </c>
      <c r="BC700" s="34">
        <f t="shared" si="574"/>
        <v>7.5975782960491962E-3</v>
      </c>
      <c r="BD700" s="34">
        <f t="shared" si="575"/>
        <v>1.1514912435503722E-2</v>
      </c>
      <c r="BE700" s="34">
        <f t="shared" si="576"/>
        <v>9.8753268558101227E-3</v>
      </c>
      <c r="BF700" s="34">
        <f t="shared" si="577"/>
        <v>9.5399799213091909E-3</v>
      </c>
      <c r="BG700" s="34">
        <f t="shared" si="578"/>
        <v>8.2303796061607565E-2</v>
      </c>
      <c r="BH700" s="34">
        <f t="shared" si="579"/>
        <v>1.1313047284882168E-2</v>
      </c>
      <c r="BI700" s="34">
        <f t="shared" si="580"/>
        <v>2.122454464942497E-2</v>
      </c>
      <c r="BJ700" s="34">
        <f t="shared" si="581"/>
        <v>1.3816944733663898E-2</v>
      </c>
      <c r="BL700" s="49">
        <f t="shared" si="582"/>
        <v>1</v>
      </c>
      <c r="BM700" s="49">
        <f t="shared" si="583"/>
        <v>0.85761198021460461</v>
      </c>
      <c r="BN700" s="49">
        <f t="shared" si="584"/>
        <v>7.1475833205506412</v>
      </c>
      <c r="BO700" s="49">
        <f t="shared" si="585"/>
        <v>0.98246924136399449</v>
      </c>
      <c r="BP700" s="49">
        <f t="shared" si="586"/>
        <v>1.1999174818787472</v>
      </c>
      <c r="BU700" s="38">
        <f t="shared" si="587"/>
        <v>4.6244970796886012E-2</v>
      </c>
      <c r="BV700" s="38">
        <f t="shared" si="588"/>
        <v>3.9660240980083972E-2</v>
      </c>
      <c r="BW700" s="38">
        <f t="shared" si="588"/>
        <v>0.33053978192717393</v>
      </c>
      <c r="BX700" s="38">
        <f t="shared" si="588"/>
        <v>4.5434261375716677E-2</v>
      </c>
      <c r="BY700" s="38">
        <f t="shared" si="536"/>
        <v>5.5490148908155665E-2</v>
      </c>
    </row>
    <row r="701" spans="1:77" x14ac:dyDescent="0.25">
      <c r="A701" s="23" t="s">
        <v>1671</v>
      </c>
      <c r="B701" s="24" t="s">
        <v>1672</v>
      </c>
      <c r="C701" s="24" t="s">
        <v>77</v>
      </c>
      <c r="D701" s="24" t="s">
        <v>66</v>
      </c>
      <c r="E701" s="25">
        <v>1.68</v>
      </c>
      <c r="F701" s="26">
        <f t="shared" si="537"/>
        <v>0.41258760747615791</v>
      </c>
      <c r="G701" s="27">
        <v>9549.9258602143691</v>
      </c>
      <c r="H701" s="28">
        <f t="shared" si="538"/>
        <v>3.9800000000000004</v>
      </c>
      <c r="I701" s="27">
        <v>31.108000000000001</v>
      </c>
      <c r="J701" s="27">
        <f t="shared" si="539"/>
        <v>1.2549524085884283E-2</v>
      </c>
      <c r="K701" s="20">
        <f t="shared" si="535"/>
        <v>0.99985681436360663</v>
      </c>
      <c r="S701" s="31">
        <f t="shared" si="540"/>
        <v>5.3321894421578939</v>
      </c>
      <c r="T701" s="31">
        <f t="shared" si="541"/>
        <v>10.161695766137827</v>
      </c>
      <c r="U701" s="31">
        <f t="shared" si="542"/>
        <v>3.3048271051358586</v>
      </c>
      <c r="V701" s="31">
        <f t="shared" si="543"/>
        <v>437.27798371125334</v>
      </c>
      <c r="W701" s="31">
        <f t="shared" si="544"/>
        <v>2.9425130447802132</v>
      </c>
      <c r="X701" s="32">
        <f t="shared" si="545"/>
        <v>35.367540509566346</v>
      </c>
      <c r="Y701" s="31">
        <f t="shared" si="546"/>
        <v>73.763186593285909</v>
      </c>
      <c r="Z701" s="31">
        <f t="shared" si="547"/>
        <v>5.033137169454359</v>
      </c>
      <c r="AA701" s="31">
        <f t="shared" si="548"/>
        <v>14.255546189942574</v>
      </c>
      <c r="AB701" s="31">
        <f t="shared" si="549"/>
        <v>2.0876707402679244</v>
      </c>
      <c r="AD701" s="73">
        <f t="shared" si="550"/>
        <v>710.40236681220142</v>
      </c>
      <c r="AE701" s="73">
        <f t="shared" si="551"/>
        <v>2.6094284133866106</v>
      </c>
      <c r="AF701" s="73">
        <f t="shared" si="552"/>
        <v>4.920438591225762E-2</v>
      </c>
      <c r="AG701" s="73">
        <f t="shared" si="553"/>
        <v>1147.878787878788</v>
      </c>
      <c r="AH701" s="73">
        <f t="shared" si="554"/>
        <v>1994.0528779126828</v>
      </c>
      <c r="AI701" s="73">
        <f t="shared" si="555"/>
        <v>3.4303121947033381E-2</v>
      </c>
      <c r="AJ701" s="73">
        <f t="shared" si="556"/>
        <v>399.39393939393943</v>
      </c>
      <c r="AK701" s="73">
        <f t="shared" si="557"/>
        <v>117.24671896085655</v>
      </c>
      <c r="AL701" s="73">
        <f t="shared" si="558"/>
        <v>0.88357854546168912</v>
      </c>
      <c r="AM701" s="73">
        <f t="shared" si="559"/>
        <v>83.63636363636364</v>
      </c>
      <c r="AN701" s="73">
        <f t="shared" si="560"/>
        <v>0.21448226755198388</v>
      </c>
      <c r="AO701" s="73">
        <f t="shared" si="561"/>
        <v>64.242424242424249</v>
      </c>
      <c r="AP701" s="73">
        <f t="shared" si="562"/>
        <v>24.614198958846156</v>
      </c>
      <c r="AQ701" s="73">
        <f t="shared" si="563"/>
        <v>927.27272727272737</v>
      </c>
      <c r="AR701" s="73">
        <f t="shared" si="564"/>
        <v>39.867524243602681</v>
      </c>
      <c r="AS701" s="73">
        <f t="shared" si="565"/>
        <v>0.59875342212229277</v>
      </c>
      <c r="AT701" s="73">
        <f t="shared" si="566"/>
        <v>206.66666666666669</v>
      </c>
      <c r="AU701" s="73">
        <f t="shared" si="567"/>
        <v>710.40236681220142</v>
      </c>
      <c r="AV701" s="73">
        <f t="shared" si="568"/>
        <v>1994.0528779126828</v>
      </c>
      <c r="AW701" s="73">
        <f t="shared" si="569"/>
        <v>117.24671896085655</v>
      </c>
      <c r="AX701" s="73">
        <f t="shared" si="570"/>
        <v>0.21448226755198388</v>
      </c>
      <c r="AY701" s="73">
        <f t="shared" si="571"/>
        <v>24.614198958846156</v>
      </c>
      <c r="AZ701" s="73">
        <f t="shared" si="572"/>
        <v>39.867524243602681</v>
      </c>
      <c r="BA701" s="73">
        <f t="shared" si="573"/>
        <v>2829.0909090909095</v>
      </c>
      <c r="BC701" s="34">
        <f t="shared" si="574"/>
        <v>7.9533785883361491E-2</v>
      </c>
      <c r="BD701" s="34">
        <f t="shared" si="575"/>
        <v>0.42545263364792801</v>
      </c>
      <c r="BE701" s="34">
        <f t="shared" si="576"/>
        <v>0.2628408897846729</v>
      </c>
      <c r="BF701" s="34">
        <f t="shared" si="577"/>
        <v>0.23227873550637693</v>
      </c>
      <c r="BG701" s="34">
        <f t="shared" si="578"/>
        <v>5.866665488584843</v>
      </c>
      <c r="BH701" s="34">
        <f t="shared" si="579"/>
        <v>0.40030445395697112</v>
      </c>
      <c r="BI701" s="34">
        <f t="shared" si="580"/>
        <v>1.1170214868069368</v>
      </c>
      <c r="BJ701" s="34">
        <f t="shared" si="581"/>
        <v>0.53505635024782794</v>
      </c>
      <c r="BL701" s="49">
        <f t="shared" si="582"/>
        <v>1</v>
      </c>
      <c r="BM701" s="49">
        <f t="shared" si="583"/>
        <v>0.61779119224392876</v>
      </c>
      <c r="BN701" s="49">
        <f t="shared" si="584"/>
        <v>13.789232982959145</v>
      </c>
      <c r="BO701" s="49">
        <f t="shared" si="585"/>
        <v>0.9408907650298679</v>
      </c>
      <c r="BP701" s="49">
        <f t="shared" si="586"/>
        <v>1.25761673082179</v>
      </c>
      <c r="BU701" s="38">
        <f t="shared" si="587"/>
        <v>4.0146621691811886E-2</v>
      </c>
      <c r="BV701" s="38">
        <f t="shared" si="588"/>
        <v>2.4802229279550437E-2</v>
      </c>
      <c r="BW701" s="38">
        <f t="shared" si="588"/>
        <v>0.55359111998711552</v>
      </c>
      <c r="BX701" s="38">
        <f t="shared" si="588"/>
        <v>3.7773585596973573E-2</v>
      </c>
      <c r="BY701" s="38">
        <f t="shared" si="536"/>
        <v>5.0489063125595625E-2</v>
      </c>
    </row>
    <row r="702" spans="1:77" x14ac:dyDescent="0.25">
      <c r="A702" s="23" t="s">
        <v>1673</v>
      </c>
      <c r="B702" s="24" t="s">
        <v>1674</v>
      </c>
      <c r="C702" s="24" t="s">
        <v>89</v>
      </c>
      <c r="D702" s="24" t="s">
        <v>66</v>
      </c>
      <c r="E702" s="25">
        <v>3.9800000000000002E-2</v>
      </c>
      <c r="F702" s="26">
        <f t="shared" si="537"/>
        <v>17.415758305526264</v>
      </c>
      <c r="G702" s="27">
        <v>8.1283051616409931</v>
      </c>
      <c r="H702" s="28">
        <f t="shared" si="538"/>
        <v>0.91</v>
      </c>
      <c r="I702" s="27">
        <v>2.391702412270707E-7</v>
      </c>
      <c r="J702" s="27">
        <f t="shared" si="539"/>
        <v>9.6485556863375284E-11</v>
      </c>
      <c r="K702" s="20">
        <f t="shared" si="535"/>
        <v>0.99960516027349511</v>
      </c>
      <c r="S702" s="31">
        <f t="shared" si="540"/>
        <v>1.3860345630221453</v>
      </c>
      <c r="T702" s="31">
        <f t="shared" si="541"/>
        <v>1.3523252005512556</v>
      </c>
      <c r="U702" s="31">
        <f t="shared" si="542"/>
        <v>1.2360074441565996</v>
      </c>
      <c r="V702" s="31">
        <f t="shared" si="543"/>
        <v>1.2051585553879747</v>
      </c>
      <c r="W702" s="31">
        <f t="shared" si="544"/>
        <v>1.1995530923203077</v>
      </c>
      <c r="X702" s="32">
        <f t="shared" si="545"/>
        <v>13819270.569243504</v>
      </c>
      <c r="Y702" s="31">
        <f t="shared" si="546"/>
        <v>8.7354537044843319</v>
      </c>
      <c r="Z702" s="31">
        <f t="shared" si="547"/>
        <v>1.3709095563183435</v>
      </c>
      <c r="AA702" s="31">
        <f t="shared" si="548"/>
        <v>2.4231631863570331</v>
      </c>
      <c r="AB702" s="31">
        <f t="shared" si="549"/>
        <v>1.4604681578319207</v>
      </c>
      <c r="AD702" s="73">
        <f t="shared" si="550"/>
        <v>2732.9765801370404</v>
      </c>
      <c r="AE702" s="73">
        <f t="shared" si="551"/>
        <v>110.14672699722377</v>
      </c>
      <c r="AF702" s="73">
        <f t="shared" si="552"/>
        <v>0.36973355210431802</v>
      </c>
      <c r="AG702" s="73">
        <f t="shared" si="553"/>
        <v>1147.878787878788</v>
      </c>
      <c r="AH702" s="73">
        <f t="shared" si="554"/>
        <v>5331.6830987994117</v>
      </c>
      <c r="AI702" s="73">
        <f t="shared" si="555"/>
        <v>12.446495054894312</v>
      </c>
      <c r="AJ702" s="73">
        <f t="shared" si="556"/>
        <v>399.39393939393943</v>
      </c>
      <c r="AK702" s="73">
        <f t="shared" si="557"/>
        <v>287.60711152239452</v>
      </c>
      <c r="AL702" s="73">
        <f t="shared" si="558"/>
        <v>2.2613349846084307E-6</v>
      </c>
      <c r="AM702" s="73">
        <f t="shared" si="559"/>
        <v>83.63636363636364</v>
      </c>
      <c r="AN702" s="73">
        <f t="shared" si="560"/>
        <v>1.8111132011685238</v>
      </c>
      <c r="AO702" s="73">
        <f t="shared" si="561"/>
        <v>64.242424242424249</v>
      </c>
      <c r="AP702" s="73">
        <f t="shared" si="562"/>
        <v>90.36820781147523</v>
      </c>
      <c r="AQ702" s="73">
        <f t="shared" si="563"/>
        <v>927.27272727272737</v>
      </c>
      <c r="AR702" s="73">
        <f t="shared" si="564"/>
        <v>234.54191468951859</v>
      </c>
      <c r="AS702" s="73">
        <f t="shared" si="565"/>
        <v>0.85588993727575502</v>
      </c>
      <c r="AT702" s="73">
        <f t="shared" si="566"/>
        <v>206.66666666666669</v>
      </c>
      <c r="AU702" s="73">
        <f t="shared" si="567"/>
        <v>2732.9765801370404</v>
      </c>
      <c r="AV702" s="73">
        <f t="shared" si="568"/>
        <v>5331.6830987994117</v>
      </c>
      <c r="AW702" s="73">
        <f t="shared" si="569"/>
        <v>287.60711152239452</v>
      </c>
      <c r="AX702" s="73">
        <f t="shared" si="570"/>
        <v>1.8111132011685238</v>
      </c>
      <c r="AY702" s="73">
        <f t="shared" si="571"/>
        <v>90.36820781147523</v>
      </c>
      <c r="AZ702" s="73">
        <f t="shared" si="572"/>
        <v>234.54191468951859</v>
      </c>
      <c r="BA702" s="73">
        <f t="shared" si="573"/>
        <v>2829.0909090909095</v>
      </c>
      <c r="BC702" s="34">
        <f t="shared" si="574"/>
        <v>1.3206205178058063E-2</v>
      </c>
      <c r="BD702" s="34">
        <f t="shared" si="575"/>
        <v>1.8331072137414629E-2</v>
      </c>
      <c r="BE702" s="34">
        <f t="shared" si="576"/>
        <v>1.6284951664249488E-2</v>
      </c>
      <c r="BF702" s="34">
        <f t="shared" si="577"/>
        <v>1.5841544134600542E-2</v>
      </c>
      <c r="BG702" s="34">
        <f t="shared" si="578"/>
        <v>0.11536219394484749</v>
      </c>
      <c r="BH702" s="34">
        <f t="shared" si="579"/>
        <v>1.8104512881300588E-2</v>
      </c>
      <c r="BI702" s="34">
        <f t="shared" si="580"/>
        <v>3.1884437586107144E-2</v>
      </c>
      <c r="BJ702" s="34">
        <f t="shared" si="581"/>
        <v>2.1831655428516773E-2</v>
      </c>
      <c r="BL702" s="49">
        <f t="shared" si="582"/>
        <v>1</v>
      </c>
      <c r="BM702" s="49">
        <f t="shared" si="583"/>
        <v>0.88837966171171689</v>
      </c>
      <c r="BN702" s="49">
        <f t="shared" si="584"/>
        <v>6.2932595038665262</v>
      </c>
      <c r="BO702" s="49">
        <f t="shared" si="585"/>
        <v>0.98764069802269649</v>
      </c>
      <c r="BP702" s="49">
        <f t="shared" si="586"/>
        <v>1.1909644599541604</v>
      </c>
      <c r="BU702" s="38">
        <f t="shared" si="587"/>
        <v>4.7210250730456205E-2</v>
      </c>
      <c r="BV702" s="38">
        <f t="shared" si="588"/>
        <v>4.194062657324802E-2</v>
      </c>
      <c r="BW702" s="38">
        <f t="shared" si="588"/>
        <v>0.29710635908936511</v>
      </c>
      <c r="BX702" s="38">
        <f t="shared" si="588"/>
        <v>4.6626764985254282E-2</v>
      </c>
      <c r="BY702" s="38">
        <f t="shared" si="536"/>
        <v>5.6225730765498284E-2</v>
      </c>
    </row>
    <row r="703" spans="1:77" x14ac:dyDescent="0.25">
      <c r="A703" s="23" t="s">
        <v>1675</v>
      </c>
      <c r="B703" s="24" t="s">
        <v>1676</v>
      </c>
      <c r="C703" s="24" t="s">
        <v>65</v>
      </c>
      <c r="D703" s="24" t="s">
        <v>66</v>
      </c>
      <c r="E703" s="25">
        <v>9.9500000000000005E-2</v>
      </c>
      <c r="F703" s="26">
        <f t="shared" si="537"/>
        <v>6.9663033222105053</v>
      </c>
      <c r="G703" s="27">
        <v>61.659500186148257</v>
      </c>
      <c r="H703" s="28">
        <f t="shared" si="538"/>
        <v>1.7900000000000003</v>
      </c>
      <c r="I703" s="27">
        <v>1.0807000000000001E-2</v>
      </c>
      <c r="J703" s="27">
        <f t="shared" si="539"/>
        <v>4.3597372636026573E-6</v>
      </c>
      <c r="K703" s="20">
        <f t="shared" si="535"/>
        <v>0.99991523084213407</v>
      </c>
      <c r="S703" s="31">
        <f t="shared" si="540"/>
        <v>3.0971761517642218</v>
      </c>
      <c r="T703" s="31">
        <f t="shared" si="541"/>
        <v>3.8329863928965202</v>
      </c>
      <c r="U703" s="31">
        <f t="shared" si="542"/>
        <v>2.1330942210152419</v>
      </c>
      <c r="V703" s="31">
        <f t="shared" si="543"/>
        <v>3.6516052876334371</v>
      </c>
      <c r="W703" s="31">
        <f t="shared" si="544"/>
        <v>1.9553397640333166</v>
      </c>
      <c r="X703" s="32">
        <f t="shared" si="545"/>
        <v>875.26699888099586</v>
      </c>
      <c r="Y703" s="31">
        <f t="shared" si="546"/>
        <v>36.932942545066545</v>
      </c>
      <c r="Z703" s="31">
        <f t="shared" si="547"/>
        <v>2.958933890945858</v>
      </c>
      <c r="AA703" s="31">
        <f t="shared" si="548"/>
        <v>7.5539508192525782</v>
      </c>
      <c r="AB703" s="31">
        <f t="shared" si="549"/>
        <v>1.9365710179545785</v>
      </c>
      <c r="AD703" s="73">
        <f t="shared" si="550"/>
        <v>1223.0495827117452</v>
      </c>
      <c r="AE703" s="73">
        <f t="shared" si="551"/>
        <v>44.058690798889501</v>
      </c>
      <c r="AF703" s="73">
        <f t="shared" si="552"/>
        <v>0.13044658883387239</v>
      </c>
      <c r="AG703" s="73">
        <f t="shared" si="553"/>
        <v>1147.878787878788</v>
      </c>
      <c r="AH703" s="73">
        <f t="shared" si="554"/>
        <v>3089.4087729812059</v>
      </c>
      <c r="AI703" s="73">
        <f t="shared" si="555"/>
        <v>4.107782418543195</v>
      </c>
      <c r="AJ703" s="73">
        <f t="shared" si="556"/>
        <v>399.39393939393943</v>
      </c>
      <c r="AK703" s="73">
        <f t="shared" si="557"/>
        <v>176.43992432719821</v>
      </c>
      <c r="AL703" s="73">
        <f t="shared" si="558"/>
        <v>3.5703391125167801E-2</v>
      </c>
      <c r="AM703" s="73">
        <f t="shared" si="559"/>
        <v>83.63636363636364</v>
      </c>
      <c r="AN703" s="73">
        <f t="shared" si="560"/>
        <v>0.42836812970109239</v>
      </c>
      <c r="AO703" s="73">
        <f t="shared" si="561"/>
        <v>64.242424242424249</v>
      </c>
      <c r="AP703" s="73">
        <f t="shared" si="562"/>
        <v>41.868674408440917</v>
      </c>
      <c r="AQ703" s="73">
        <f t="shared" si="563"/>
        <v>927.27272727272737</v>
      </c>
      <c r="AR703" s="73">
        <f t="shared" si="564"/>
        <v>75.236567848024038</v>
      </c>
      <c r="AS703" s="73">
        <f t="shared" si="565"/>
        <v>0.6454707771679139</v>
      </c>
      <c r="AT703" s="73">
        <f t="shared" si="566"/>
        <v>206.66666666666669</v>
      </c>
      <c r="AU703" s="73">
        <f t="shared" si="567"/>
        <v>1223.0495827117452</v>
      </c>
      <c r="AV703" s="73">
        <f t="shared" si="568"/>
        <v>3089.4087729812059</v>
      </c>
      <c r="AW703" s="73">
        <f t="shared" si="569"/>
        <v>176.43992432719821</v>
      </c>
      <c r="AX703" s="73">
        <f t="shared" si="570"/>
        <v>0.42836812970109239</v>
      </c>
      <c r="AY703" s="73">
        <f t="shared" si="571"/>
        <v>41.868674408440917</v>
      </c>
      <c r="AZ703" s="73">
        <f t="shared" si="572"/>
        <v>75.236567848024038</v>
      </c>
      <c r="BA703" s="73">
        <f t="shared" si="573"/>
        <v>2829.0909090909095</v>
      </c>
      <c r="BC703" s="34">
        <f t="shared" si="574"/>
        <v>1.4507181852798487E-2</v>
      </c>
      <c r="BD703" s="34">
        <f t="shared" si="575"/>
        <v>4.5021530622652475E-2</v>
      </c>
      <c r="BE703" s="34">
        <f t="shared" si="576"/>
        <v>3.0904094643704964E-2</v>
      </c>
      <c r="BF703" s="34">
        <f t="shared" si="577"/>
        <v>2.8360730622837234E-2</v>
      </c>
      <c r="BG703" s="34">
        <f t="shared" si="578"/>
        <v>0.53579291386023864</v>
      </c>
      <c r="BH703" s="34">
        <f t="shared" si="579"/>
        <v>4.2925792046360177E-2</v>
      </c>
      <c r="BI703" s="34">
        <f t="shared" si="580"/>
        <v>0.10865436892646411</v>
      </c>
      <c r="BJ703" s="34">
        <f t="shared" si="581"/>
        <v>5.6106575962923226E-2</v>
      </c>
      <c r="BL703" s="49">
        <f t="shared" si="582"/>
        <v>1</v>
      </c>
      <c r="BM703" s="49">
        <f t="shared" si="583"/>
        <v>0.68642923099899322</v>
      </c>
      <c r="BN703" s="49">
        <f t="shared" si="584"/>
        <v>11.900815153331454</v>
      </c>
      <c r="BO703" s="49">
        <f t="shared" si="585"/>
        <v>0.95345030372561712</v>
      </c>
      <c r="BP703" s="49">
        <f t="shared" si="586"/>
        <v>1.2462165365540312</v>
      </c>
      <c r="BU703" s="38">
        <f t="shared" si="587"/>
        <v>4.1598460860111534E-2</v>
      </c>
      <c r="BV703" s="38">
        <f t="shared" si="588"/>
        <v>2.8554399498948078E-2</v>
      </c>
      <c r="BW703" s="38">
        <f t="shared" si="588"/>
        <v>0.49505559335928073</v>
      </c>
      <c r="BX703" s="38">
        <f t="shared" si="588"/>
        <v>3.966206514159154E-2</v>
      </c>
      <c r="BY703" s="38">
        <f t="shared" si="536"/>
        <v>5.1840689819066622E-2</v>
      </c>
    </row>
    <row r="704" spans="1:77" x14ac:dyDescent="0.25">
      <c r="A704" s="23" t="s">
        <v>1677</v>
      </c>
      <c r="B704" s="24" t="s">
        <v>1678</v>
      </c>
      <c r="C704" s="24" t="s">
        <v>132</v>
      </c>
      <c r="D704" s="24" t="s">
        <v>66</v>
      </c>
      <c r="E704" s="25">
        <v>21.2</v>
      </c>
      <c r="F704" s="26">
        <f t="shared" si="537"/>
        <v>3.2695621724525725E-2</v>
      </c>
      <c r="G704" s="27">
        <v>6309.5734448019384</v>
      </c>
      <c r="H704" s="28">
        <f t="shared" si="538"/>
        <v>3.8000000000000003</v>
      </c>
      <c r="I704" s="27">
        <v>1.3057949292510159E-3</v>
      </c>
      <c r="J704" s="27">
        <f t="shared" si="539"/>
        <v>5.2678105040057825E-7</v>
      </c>
      <c r="K704" s="20">
        <f t="shared" si="535"/>
        <v>0.99989261681323083</v>
      </c>
      <c r="S704" s="31">
        <f t="shared" si="540"/>
        <v>5.3172924751136996</v>
      </c>
      <c r="T704" s="31">
        <f t="shared" si="541"/>
        <v>10.096972244144114</v>
      </c>
      <c r="U704" s="31">
        <f t="shared" si="542"/>
        <v>3.297017189090004</v>
      </c>
      <c r="V704" s="31">
        <f t="shared" si="543"/>
        <v>289.18957331092156</v>
      </c>
      <c r="W704" s="31">
        <f t="shared" si="544"/>
        <v>2.9359332683227746</v>
      </c>
      <c r="X704" s="32">
        <f t="shared" si="545"/>
        <v>557291.35573266586</v>
      </c>
      <c r="Y704" s="31">
        <f t="shared" si="546"/>
        <v>73.517703072371674</v>
      </c>
      <c r="Z704" s="31">
        <f t="shared" si="547"/>
        <v>5.019312044558812</v>
      </c>
      <c r="AA704" s="31">
        <f t="shared" si="548"/>
        <v>14.210878247335796</v>
      </c>
      <c r="AB704" s="31">
        <f t="shared" si="549"/>
        <v>2.08709378361704</v>
      </c>
      <c r="AD704" s="73">
        <f t="shared" si="550"/>
        <v>712.39263548672886</v>
      </c>
      <c r="AE704" s="73">
        <f t="shared" si="551"/>
        <v>0.20678489313629747</v>
      </c>
      <c r="AF704" s="73">
        <f t="shared" si="552"/>
        <v>4.9519795430752252E-2</v>
      </c>
      <c r="AG704" s="73">
        <f t="shared" si="553"/>
        <v>1147.878787878788</v>
      </c>
      <c r="AH704" s="73">
        <f t="shared" si="554"/>
        <v>1998.7763551268831</v>
      </c>
      <c r="AI704" s="73">
        <f t="shared" si="555"/>
        <v>5.1869089982275331E-2</v>
      </c>
      <c r="AJ704" s="73">
        <f t="shared" si="556"/>
        <v>399.39393939393943</v>
      </c>
      <c r="AK704" s="73">
        <f t="shared" si="557"/>
        <v>117.50948283544942</v>
      </c>
      <c r="AL704" s="73">
        <f t="shared" si="558"/>
        <v>5.6074797641380794E-5</v>
      </c>
      <c r="AM704" s="73">
        <f t="shared" si="559"/>
        <v>83.63636363636364</v>
      </c>
      <c r="AN704" s="73">
        <f t="shared" si="560"/>
        <v>0.2151984469211965</v>
      </c>
      <c r="AO704" s="73">
        <f t="shared" si="561"/>
        <v>64.242424242424249</v>
      </c>
      <c r="AP704" s="73">
        <f t="shared" si="562"/>
        <v>24.681995974012562</v>
      </c>
      <c r="AQ704" s="73">
        <f t="shared" si="563"/>
        <v>927.27272727272737</v>
      </c>
      <c r="AR704" s="73">
        <f t="shared" si="564"/>
        <v>39.992836715766138</v>
      </c>
      <c r="AS704" s="73">
        <f t="shared" si="565"/>
        <v>0.59891894164606552</v>
      </c>
      <c r="AT704" s="73">
        <f t="shared" si="566"/>
        <v>206.66666666666669</v>
      </c>
      <c r="AU704" s="73">
        <f t="shared" si="567"/>
        <v>712.39263548672886</v>
      </c>
      <c r="AV704" s="73">
        <f t="shared" si="568"/>
        <v>1998.7763551268831</v>
      </c>
      <c r="AW704" s="73">
        <f t="shared" si="569"/>
        <v>117.50948283544942</v>
      </c>
      <c r="AX704" s="73">
        <f t="shared" si="570"/>
        <v>0.2151984469211965</v>
      </c>
      <c r="AY704" s="73">
        <f t="shared" si="571"/>
        <v>24.681995974012562</v>
      </c>
      <c r="AZ704" s="73">
        <f t="shared" si="572"/>
        <v>39.992836715766138</v>
      </c>
      <c r="BA704" s="73">
        <f t="shared" si="573"/>
        <v>2829.0909090909095</v>
      </c>
      <c r="BC704" s="34">
        <f t="shared" si="574"/>
        <v>0.18317022002557876</v>
      </c>
      <c r="BD704" s="34">
        <f t="shared" si="575"/>
        <v>0.97656577975266778</v>
      </c>
      <c r="BE704" s="34">
        <f t="shared" si="576"/>
        <v>0.60389969250184006</v>
      </c>
      <c r="BF704" s="34">
        <f t="shared" si="577"/>
        <v>0.53777528611606229</v>
      </c>
      <c r="BG704" s="34">
        <f t="shared" si="578"/>
        <v>13.466253847541488</v>
      </c>
      <c r="BH704" s="34">
        <f t="shared" si="579"/>
        <v>0.91938849157887514</v>
      </c>
      <c r="BI704" s="34">
        <f t="shared" si="580"/>
        <v>2.564603083274815</v>
      </c>
      <c r="BJ704" s="34">
        <f t="shared" si="581"/>
        <v>1.2287914915017508</v>
      </c>
      <c r="BL704" s="49">
        <f t="shared" si="582"/>
        <v>1</v>
      </c>
      <c r="BM704" s="49">
        <f t="shared" si="583"/>
        <v>0.61839120827558403</v>
      </c>
      <c r="BN704" s="49">
        <f t="shared" si="584"/>
        <v>13.789397628649295</v>
      </c>
      <c r="BO704" s="49">
        <f t="shared" si="585"/>
        <v>0.94145065354606861</v>
      </c>
      <c r="BP704" s="49">
        <f t="shared" si="586"/>
        <v>1.2582782614121126</v>
      </c>
      <c r="BU704" s="38">
        <f t="shared" si="587"/>
        <v>4.0130530838290358E-2</v>
      </c>
      <c r="BV704" s="38">
        <f t="shared" si="588"/>
        <v>2.4816367453830961E-2</v>
      </c>
      <c r="BW704" s="38">
        <f t="shared" si="588"/>
        <v>0.55337584677795848</v>
      </c>
      <c r="BX704" s="38">
        <f t="shared" si="588"/>
        <v>3.7780914484859117E-2</v>
      </c>
      <c r="BY704" s="38">
        <f t="shared" si="536"/>
        <v>5.0495374572749163E-2</v>
      </c>
    </row>
    <row r="705" spans="1:77" x14ac:dyDescent="0.25">
      <c r="A705" s="23" t="s">
        <v>1679</v>
      </c>
      <c r="B705" s="24" t="s">
        <v>1680</v>
      </c>
      <c r="C705" s="24" t="s">
        <v>132</v>
      </c>
      <c r="D705" s="24" t="s">
        <v>66</v>
      </c>
      <c r="E705" s="25">
        <v>15.2</v>
      </c>
      <c r="F705" s="26">
        <f t="shared" si="537"/>
        <v>4.5601788194733248E-2</v>
      </c>
      <c r="G705" s="27">
        <v>2041.7379446695318</v>
      </c>
      <c r="H705" s="28">
        <f t="shared" si="538"/>
        <v>3.3100000000000005</v>
      </c>
      <c r="I705" s="27">
        <v>4.5951438837432993E-3</v>
      </c>
      <c r="J705" s="27">
        <f t="shared" si="539"/>
        <v>1.8537633035598684E-6</v>
      </c>
      <c r="K705" s="20">
        <f t="shared" si="535"/>
        <v>0.99993901792149054</v>
      </c>
      <c r="S705" s="31">
        <f t="shared" si="540"/>
        <v>5.2276698028663748</v>
      </c>
      <c r="T705" s="31">
        <f t="shared" si="541"/>
        <v>9.7171736341486614</v>
      </c>
      <c r="U705" s="31">
        <f t="shared" si="542"/>
        <v>3.2500314137989514</v>
      </c>
      <c r="V705" s="31">
        <f t="shared" si="543"/>
        <v>94.143820861717572</v>
      </c>
      <c r="W705" s="31">
        <f t="shared" si="544"/>
        <v>2.8963482207653564</v>
      </c>
      <c r="X705" s="32">
        <f t="shared" si="545"/>
        <v>51594.761228518473</v>
      </c>
      <c r="Y705" s="31">
        <f t="shared" si="546"/>
        <v>72.04083270864281</v>
      </c>
      <c r="Z705" s="31">
        <f t="shared" si="547"/>
        <v>4.9361377558854098</v>
      </c>
      <c r="AA705" s="31">
        <f t="shared" si="548"/>
        <v>13.942148352966466</v>
      </c>
      <c r="AB705" s="31">
        <f t="shared" si="549"/>
        <v>2.0835516931145821</v>
      </c>
      <c r="AD705" s="73">
        <f t="shared" si="550"/>
        <v>724.60582684908832</v>
      </c>
      <c r="AE705" s="73">
        <f t="shared" si="551"/>
        <v>0.2884105088479938</v>
      </c>
      <c r="AF705" s="73">
        <f t="shared" si="552"/>
        <v>5.1455291304342926E-2</v>
      </c>
      <c r="AG705" s="73">
        <f t="shared" si="553"/>
        <v>1147.878787878788</v>
      </c>
      <c r="AH705" s="73">
        <f t="shared" si="554"/>
        <v>2027.6727086452895</v>
      </c>
      <c r="AI705" s="73">
        <f t="shared" si="555"/>
        <v>0.15933069066776709</v>
      </c>
      <c r="AJ705" s="73">
        <f t="shared" si="556"/>
        <v>399.39393939393943</v>
      </c>
      <c r="AK705" s="73">
        <f t="shared" si="557"/>
        <v>119.11551156954263</v>
      </c>
      <c r="AL705" s="73">
        <f t="shared" si="558"/>
        <v>6.056816478244866E-4</v>
      </c>
      <c r="AM705" s="73">
        <f t="shared" si="559"/>
        <v>83.63636363636364</v>
      </c>
      <c r="AN705" s="73">
        <f t="shared" si="560"/>
        <v>0.21961011453564183</v>
      </c>
      <c r="AO705" s="73">
        <f t="shared" si="561"/>
        <v>64.242424242424249</v>
      </c>
      <c r="AP705" s="73">
        <f t="shared" si="562"/>
        <v>25.097889443705657</v>
      </c>
      <c r="AQ705" s="73">
        <f t="shared" si="563"/>
        <v>927.27272727272737</v>
      </c>
      <c r="AR705" s="73">
        <f t="shared" si="564"/>
        <v>40.763684257628007</v>
      </c>
      <c r="AS705" s="73">
        <f t="shared" si="565"/>
        <v>0.59993711897373014</v>
      </c>
      <c r="AT705" s="73">
        <f t="shared" si="566"/>
        <v>206.66666666666669</v>
      </c>
      <c r="AU705" s="73">
        <f t="shared" si="567"/>
        <v>724.60582684908832</v>
      </c>
      <c r="AV705" s="73">
        <f t="shared" si="568"/>
        <v>2027.6727086452895</v>
      </c>
      <c r="AW705" s="73">
        <f t="shared" si="569"/>
        <v>119.11551156954263</v>
      </c>
      <c r="AX705" s="73">
        <f t="shared" si="570"/>
        <v>0.21961011453564183</v>
      </c>
      <c r="AY705" s="73">
        <f t="shared" si="571"/>
        <v>25.097889443705657</v>
      </c>
      <c r="AZ705" s="73">
        <f t="shared" si="572"/>
        <v>40.763684257628007</v>
      </c>
      <c r="BA705" s="73">
        <f t="shared" si="573"/>
        <v>2829.0909090909095</v>
      </c>
      <c r="BC705" s="34">
        <f t="shared" si="574"/>
        <v>0.17828658622274329</v>
      </c>
      <c r="BD705" s="34">
        <f t="shared" si="575"/>
        <v>0.93448304806628524</v>
      </c>
      <c r="BE705" s="34">
        <f t="shared" si="576"/>
        <v>0.57939147839513327</v>
      </c>
      <c r="BF705" s="34">
        <f t="shared" si="577"/>
        <v>0.51637741110329638</v>
      </c>
      <c r="BG705" s="34">
        <f t="shared" si="578"/>
        <v>12.843914132267672</v>
      </c>
      <c r="BH705" s="34">
        <f t="shared" si="579"/>
        <v>0.8800471496220027</v>
      </c>
      <c r="BI705" s="34">
        <f t="shared" si="580"/>
        <v>2.4496455209772785</v>
      </c>
      <c r="BJ705" s="34">
        <f t="shared" si="581"/>
        <v>1.1757066210896086</v>
      </c>
      <c r="BL705" s="49">
        <f t="shared" si="582"/>
        <v>1</v>
      </c>
      <c r="BM705" s="49">
        <f t="shared" si="583"/>
        <v>0.62001282911879596</v>
      </c>
      <c r="BN705" s="49">
        <f t="shared" si="584"/>
        <v>13.744405699863076</v>
      </c>
      <c r="BO705" s="49">
        <f t="shared" si="585"/>
        <v>0.941747580593435</v>
      </c>
      <c r="BP705" s="49">
        <f t="shared" si="586"/>
        <v>1.2581358468968318</v>
      </c>
      <c r="BU705" s="38">
        <f t="shared" si="587"/>
        <v>4.016132844495944E-2</v>
      </c>
      <c r="BV705" s="38">
        <f t="shared" si="588"/>
        <v>2.4900538870328476E-2</v>
      </c>
      <c r="BW705" s="38">
        <f t="shared" si="588"/>
        <v>0.55199359159297368</v>
      </c>
      <c r="BX705" s="38">
        <f t="shared" si="588"/>
        <v>3.7821833896458851E-2</v>
      </c>
      <c r="BY705" s="38">
        <f t="shared" si="536"/>
        <v>5.0528406975600869E-2</v>
      </c>
    </row>
    <row r="706" spans="1:77" x14ac:dyDescent="0.25">
      <c r="A706" s="23" t="s">
        <v>1681</v>
      </c>
      <c r="B706" s="24" t="s">
        <v>1682</v>
      </c>
      <c r="C706" s="24" t="s">
        <v>65</v>
      </c>
      <c r="D706" s="24" t="s">
        <v>66</v>
      </c>
      <c r="E706" s="25">
        <v>4.2200000000000001E-2</v>
      </c>
      <c r="F706" s="26">
        <f t="shared" si="537"/>
        <v>16.425288638861261</v>
      </c>
      <c r="G706" s="27">
        <v>3630.7805477010188</v>
      </c>
      <c r="H706" s="28">
        <f t="shared" si="538"/>
        <v>3.5600000000000005</v>
      </c>
      <c r="I706" s="27">
        <v>2.545202757984389E-7</v>
      </c>
      <c r="J706" s="27">
        <f t="shared" si="539"/>
        <v>1.0267803560108074E-10</v>
      </c>
      <c r="K706" s="20">
        <f t="shared" si="535"/>
        <v>0.99992200568895495</v>
      </c>
      <c r="S706" s="31">
        <f t="shared" si="540"/>
        <v>5.2852408256124006</v>
      </c>
      <c r="T706" s="31">
        <f t="shared" si="541"/>
        <v>9.9592775809638798</v>
      </c>
      <c r="U706" s="31">
        <f t="shared" si="542"/>
        <v>3.280213722250501</v>
      </c>
      <c r="V706" s="31">
        <f t="shared" si="543"/>
        <v>166.765178965258</v>
      </c>
      <c r="W706" s="31">
        <f t="shared" si="544"/>
        <v>2.9217765149255843</v>
      </c>
      <c r="X706" s="32">
        <f t="shared" si="545"/>
        <v>1649215951.5459681</v>
      </c>
      <c r="Y706" s="31">
        <f t="shared" si="546"/>
        <v>72.989531683702708</v>
      </c>
      <c r="Z706" s="31">
        <f t="shared" si="547"/>
        <v>4.9895665227925914</v>
      </c>
      <c r="AA706" s="31">
        <f t="shared" si="548"/>
        <v>14.114772695371474</v>
      </c>
      <c r="AB706" s="31">
        <f t="shared" si="549"/>
        <v>2.0858411475530825</v>
      </c>
      <c r="AD706" s="73">
        <f t="shared" si="550"/>
        <v>716.71284715036325</v>
      </c>
      <c r="AE706" s="73">
        <f t="shared" si="551"/>
        <v>103.88245816325842</v>
      </c>
      <c r="AF706" s="73">
        <f t="shared" si="552"/>
        <v>5.0204444643223704E-2</v>
      </c>
      <c r="AG706" s="73">
        <f t="shared" si="553"/>
        <v>1147.878787878788</v>
      </c>
      <c r="AH706" s="73">
        <f t="shared" si="554"/>
        <v>2009.0154355792122</v>
      </c>
      <c r="AI706" s="73">
        <f t="shared" si="555"/>
        <v>8.9946834783326865E-2</v>
      </c>
      <c r="AJ706" s="73">
        <f t="shared" si="556"/>
        <v>399.39393939393943</v>
      </c>
      <c r="AK706" s="73">
        <f t="shared" si="557"/>
        <v>118.07884629012665</v>
      </c>
      <c r="AL706" s="73">
        <f t="shared" si="558"/>
        <v>1.8948397855784978E-8</v>
      </c>
      <c r="AM706" s="73">
        <f t="shared" si="559"/>
        <v>83.63636363636364</v>
      </c>
      <c r="AN706" s="73">
        <f t="shared" si="560"/>
        <v>0.21675567930682571</v>
      </c>
      <c r="AO706" s="73">
        <f t="shared" si="561"/>
        <v>64.242424242424249</v>
      </c>
      <c r="AP706" s="73">
        <f t="shared" si="562"/>
        <v>24.829138785943215</v>
      </c>
      <c r="AQ706" s="73">
        <f t="shared" si="563"/>
        <v>927.27272727272737</v>
      </c>
      <c r="AR706" s="73">
        <f t="shared" si="564"/>
        <v>40.265142457427004</v>
      </c>
      <c r="AS706" s="73">
        <f t="shared" si="565"/>
        <v>0.5992786178690479</v>
      </c>
      <c r="AT706" s="73">
        <f t="shared" si="566"/>
        <v>206.66666666666669</v>
      </c>
      <c r="AU706" s="73">
        <f t="shared" si="567"/>
        <v>716.71284715036325</v>
      </c>
      <c r="AV706" s="73">
        <f t="shared" si="568"/>
        <v>2009.0154355792122</v>
      </c>
      <c r="AW706" s="73">
        <f t="shared" si="569"/>
        <v>118.07884629012665</v>
      </c>
      <c r="AX706" s="73">
        <f t="shared" si="570"/>
        <v>0.21675567930682571</v>
      </c>
      <c r="AY706" s="73">
        <f t="shared" si="571"/>
        <v>24.829138785943215</v>
      </c>
      <c r="AZ706" s="73">
        <f t="shared" si="572"/>
        <v>40.265142457427004</v>
      </c>
      <c r="BA706" s="73">
        <f t="shared" si="573"/>
        <v>2829.0909090909095</v>
      </c>
      <c r="BC706" s="34">
        <f t="shared" si="574"/>
        <v>3.7441672757103769E-3</v>
      </c>
      <c r="BD706" s="34">
        <f t="shared" si="575"/>
        <v>1.9841382982932636E-2</v>
      </c>
      <c r="BE706" s="34">
        <f t="shared" si="576"/>
        <v>1.2281119030841885E-2</v>
      </c>
      <c r="BF706" s="34">
        <f t="shared" si="577"/>
        <v>1.0939620012367975E-2</v>
      </c>
      <c r="BG706" s="34">
        <f t="shared" si="578"/>
        <v>0.27328501599954541</v>
      </c>
      <c r="BH706" s="34">
        <f t="shared" si="579"/>
        <v>1.8681771694620035E-2</v>
      </c>
      <c r="BI706" s="34">
        <f t="shared" si="580"/>
        <v>5.2073050648170673E-2</v>
      </c>
      <c r="BJ706" s="34">
        <f t="shared" si="581"/>
        <v>2.4965012656528517E-2</v>
      </c>
      <c r="BL706" s="49">
        <f t="shared" si="582"/>
        <v>1</v>
      </c>
      <c r="BM706" s="49">
        <f t="shared" si="583"/>
        <v>0.61896486960641728</v>
      </c>
      <c r="BN706" s="49">
        <f t="shared" si="584"/>
        <v>13.773486265278107</v>
      </c>
      <c r="BO706" s="49">
        <f t="shared" si="585"/>
        <v>0.94155592433702395</v>
      </c>
      <c r="BP706" s="49">
        <f t="shared" si="586"/>
        <v>1.2582294630370865</v>
      </c>
      <c r="BU706" s="38">
        <f t="shared" si="587"/>
        <v>4.0141384262910598E-2</v>
      </c>
      <c r="BV706" s="38">
        <f t="shared" si="588"/>
        <v>2.484610667611355E-2</v>
      </c>
      <c r="BW706" s="38">
        <f t="shared" si="588"/>
        <v>0.55288680481444985</v>
      </c>
      <c r="BX706" s="38">
        <f t="shared" si="588"/>
        <v>3.7795358163832456E-2</v>
      </c>
      <c r="BY706" s="38">
        <f t="shared" si="536"/>
        <v>5.0507072366687354E-2</v>
      </c>
    </row>
    <row r="707" spans="1:77" x14ac:dyDescent="0.25">
      <c r="A707" s="23" t="s">
        <v>1683</v>
      </c>
      <c r="B707" s="24" t="s">
        <v>1684</v>
      </c>
      <c r="C707" s="24" t="s">
        <v>77</v>
      </c>
      <c r="D707" s="24" t="s">
        <v>232</v>
      </c>
      <c r="E707" s="25">
        <v>2.9</v>
      </c>
      <c r="F707" s="26">
        <f t="shared" si="537"/>
        <v>0.23901626915860183</v>
      </c>
      <c r="G707" s="27">
        <v>794.32823472428208</v>
      </c>
      <c r="H707" s="28">
        <f t="shared" si="538"/>
        <v>2.9000000000000004</v>
      </c>
      <c r="I707" s="27">
        <v>7.1710000000000003E-5</v>
      </c>
      <c r="J707" s="27">
        <f t="shared" si="539"/>
        <v>2.8929097730447539E-8</v>
      </c>
      <c r="K707" s="20">
        <f t="shared" si="535"/>
        <v>0.99995062467168971</v>
      </c>
      <c r="S707" s="31">
        <f t="shared" si="540"/>
        <v>5.0329029485803405</v>
      </c>
      <c r="T707" s="31">
        <f t="shared" si="541"/>
        <v>8.9446779342024669</v>
      </c>
      <c r="U707" s="31">
        <f t="shared" si="542"/>
        <v>3.1479225230444459</v>
      </c>
      <c r="V707" s="31">
        <f t="shared" si="543"/>
        <v>37.135539853425136</v>
      </c>
      <c r="W707" s="31">
        <f t="shared" si="544"/>
        <v>2.8103224976286358</v>
      </c>
      <c r="X707" s="32">
        <f t="shared" si="545"/>
        <v>1306447.1013949602</v>
      </c>
      <c r="Y707" s="31">
        <f t="shared" si="546"/>
        <v>68.831316771225218</v>
      </c>
      <c r="Z707" s="31">
        <f t="shared" si="547"/>
        <v>4.7553844469716529</v>
      </c>
      <c r="AA707" s="31">
        <f t="shared" si="548"/>
        <v>13.358147955896237</v>
      </c>
      <c r="AB707" s="31">
        <f t="shared" si="549"/>
        <v>2.0754085303309493</v>
      </c>
      <c r="AD707" s="73">
        <f t="shared" si="550"/>
        <v>752.64713798395474</v>
      </c>
      <c r="AE707" s="73">
        <f t="shared" si="551"/>
        <v>1.5116688739618984</v>
      </c>
      <c r="AF707" s="73">
        <f t="shared" si="552"/>
        <v>5.589916190141523E-2</v>
      </c>
      <c r="AG707" s="73">
        <f t="shared" si="553"/>
        <v>1147.878787878788</v>
      </c>
      <c r="AH707" s="73">
        <f t="shared" si="554"/>
        <v>2093.4441530113077</v>
      </c>
      <c r="AI707" s="73">
        <f t="shared" si="555"/>
        <v>0.40392572880871958</v>
      </c>
      <c r="AJ707" s="73">
        <f t="shared" si="556"/>
        <v>399.39393939393943</v>
      </c>
      <c r="AK707" s="73">
        <f t="shared" si="557"/>
        <v>122.76171161534403</v>
      </c>
      <c r="AL707" s="73">
        <f t="shared" si="558"/>
        <v>2.3919835687669851E-5</v>
      </c>
      <c r="AM707" s="73">
        <f t="shared" si="559"/>
        <v>83.63636363636364</v>
      </c>
      <c r="AN707" s="73">
        <f t="shared" si="560"/>
        <v>0.22985025224741815</v>
      </c>
      <c r="AO707" s="73">
        <f t="shared" si="561"/>
        <v>64.242424242424249</v>
      </c>
      <c r="AP707" s="73">
        <f t="shared" si="562"/>
        <v>26.051866270246027</v>
      </c>
      <c r="AQ707" s="73">
        <f t="shared" si="563"/>
        <v>927.27272727272737</v>
      </c>
      <c r="AR707" s="73">
        <f t="shared" si="564"/>
        <v>42.545818118631722</v>
      </c>
      <c r="AS707" s="73">
        <f t="shared" si="565"/>
        <v>0.60229105823356732</v>
      </c>
      <c r="AT707" s="73">
        <f t="shared" si="566"/>
        <v>206.66666666666669</v>
      </c>
      <c r="AU707" s="73">
        <f t="shared" si="567"/>
        <v>752.64713798395474</v>
      </c>
      <c r="AV707" s="73">
        <f t="shared" si="568"/>
        <v>2093.4441530113077</v>
      </c>
      <c r="AW707" s="73">
        <f t="shared" si="569"/>
        <v>122.76171161534403</v>
      </c>
      <c r="AX707" s="73">
        <f t="shared" si="570"/>
        <v>0.22985025224741815</v>
      </c>
      <c r="AY707" s="73">
        <f t="shared" si="571"/>
        <v>26.051866270246027</v>
      </c>
      <c r="AZ707" s="73">
        <f t="shared" si="572"/>
        <v>42.545818118631722</v>
      </c>
      <c r="BA707" s="73">
        <f t="shared" si="573"/>
        <v>2829.0909090909095</v>
      </c>
      <c r="BC707" s="34">
        <f t="shared" si="574"/>
        <v>0.11874614723581015</v>
      </c>
      <c r="BD707" s="34">
        <f t="shared" si="575"/>
        <v>0.5991799131389316</v>
      </c>
      <c r="BE707" s="34">
        <f t="shared" si="576"/>
        <v>0.37373156067504526</v>
      </c>
      <c r="BF707" s="34">
        <f t="shared" si="577"/>
        <v>0.33371490405994214</v>
      </c>
      <c r="BG707" s="34">
        <f t="shared" si="578"/>
        <v>8.1734536757505989</v>
      </c>
      <c r="BH707" s="34">
        <f t="shared" si="579"/>
        <v>0.5646835817029775</v>
      </c>
      <c r="BI707" s="34">
        <f t="shared" si="580"/>
        <v>1.5640869314200094</v>
      </c>
      <c r="BJ707" s="34">
        <f t="shared" si="581"/>
        <v>0.75362845847540028</v>
      </c>
      <c r="BL707" s="49">
        <f t="shared" si="582"/>
        <v>1</v>
      </c>
      <c r="BM707" s="49">
        <f t="shared" si="583"/>
        <v>0.62373846732807325</v>
      </c>
      <c r="BN707" s="49">
        <f t="shared" si="584"/>
        <v>13.641067560045899</v>
      </c>
      <c r="BO707" s="49">
        <f t="shared" si="585"/>
        <v>0.94242742341738772</v>
      </c>
      <c r="BP707" s="49">
        <f t="shared" si="586"/>
        <v>1.2577665605099428</v>
      </c>
      <c r="BU707" s="38">
        <f t="shared" si="587"/>
        <v>4.0233105663411747E-2</v>
      </c>
      <c r="BV707" s="38">
        <f t="shared" si="588"/>
        <v>2.5094935662344869E-2</v>
      </c>
      <c r="BW707" s="38">
        <f t="shared" si="588"/>
        <v>0.54882251250506497</v>
      </c>
      <c r="BX707" s="38">
        <f t="shared" si="588"/>
        <v>3.7916782106448645E-2</v>
      </c>
      <c r="BY707" s="38">
        <f t="shared" si="536"/>
        <v>5.0603854928902493E-2</v>
      </c>
    </row>
    <row r="708" spans="1:77" x14ac:dyDescent="0.25">
      <c r="A708" s="23" t="s">
        <v>1685</v>
      </c>
      <c r="B708" s="24" t="s">
        <v>1686</v>
      </c>
      <c r="C708" s="24" t="s">
        <v>215</v>
      </c>
      <c r="D708" s="24" t="s">
        <v>90</v>
      </c>
      <c r="E708" s="25">
        <v>0.76200000000000001</v>
      </c>
      <c r="F708" s="26">
        <f t="shared" si="537"/>
        <v>0.90964196923877327</v>
      </c>
      <c r="G708" s="27">
        <v>8709.6358995608189</v>
      </c>
      <c r="H708" s="28">
        <f t="shared" si="538"/>
        <v>3.9400000000000008</v>
      </c>
      <c r="I708" s="27">
        <v>0.70498000000000005</v>
      </c>
      <c r="J708" s="27">
        <f t="shared" si="539"/>
        <v>2.8440155233594905E-4</v>
      </c>
      <c r="K708" s="20">
        <f t="shared" si="535"/>
        <v>0.9998661096078485</v>
      </c>
      <c r="S708" s="31">
        <f t="shared" si="540"/>
        <v>5.3293832714408369</v>
      </c>
      <c r="T708" s="31">
        <f t="shared" si="541"/>
        <v>10.149468085486157</v>
      </c>
      <c r="U708" s="31">
        <f t="shared" si="542"/>
        <v>3.3033559360283795</v>
      </c>
      <c r="V708" s="31">
        <f t="shared" si="543"/>
        <v>398.87561613028657</v>
      </c>
      <c r="W708" s="31">
        <f t="shared" si="544"/>
        <v>2.9412735994646089</v>
      </c>
      <c r="X708" s="32">
        <f t="shared" si="545"/>
        <v>1423.6080340038129</v>
      </c>
      <c r="Y708" s="31">
        <f t="shared" si="546"/>
        <v>73.716944383991503</v>
      </c>
      <c r="Z708" s="31">
        <f t="shared" si="547"/>
        <v>5.0305329037319177</v>
      </c>
      <c r="AA708" s="31">
        <f t="shared" si="548"/>
        <v>14.247132002533659</v>
      </c>
      <c r="AB708" s="31">
        <f t="shared" si="549"/>
        <v>2.0875623100405116</v>
      </c>
      <c r="AD708" s="73">
        <f t="shared" si="550"/>
        <v>710.77642703972515</v>
      </c>
      <c r="AE708" s="73">
        <f t="shared" si="551"/>
        <v>5.7530705177027626</v>
      </c>
      <c r="AF708" s="73">
        <f t="shared" si="552"/>
        <v>4.9263665424496984E-2</v>
      </c>
      <c r="AG708" s="73">
        <f t="shared" si="553"/>
        <v>1147.878787878788</v>
      </c>
      <c r="AH708" s="73">
        <f t="shared" si="554"/>
        <v>1994.9409411579024</v>
      </c>
      <c r="AI708" s="73">
        <f t="shared" si="555"/>
        <v>3.7605708129073705E-2</v>
      </c>
      <c r="AJ708" s="73">
        <f t="shared" si="556"/>
        <v>399.39393939393943</v>
      </c>
      <c r="AK708" s="73">
        <f t="shared" si="557"/>
        <v>117.29612643407241</v>
      </c>
      <c r="AL708" s="73">
        <f t="shared" si="558"/>
        <v>2.1951266959425085E-2</v>
      </c>
      <c r="AM708" s="73">
        <f t="shared" si="559"/>
        <v>83.63636363636364</v>
      </c>
      <c r="AN708" s="73">
        <f t="shared" si="560"/>
        <v>0.21461681102755734</v>
      </c>
      <c r="AO708" s="73">
        <f t="shared" si="561"/>
        <v>64.242424242424249</v>
      </c>
      <c r="AP708" s="73">
        <f t="shared" si="562"/>
        <v>24.626941528243986</v>
      </c>
      <c r="AQ708" s="73">
        <f t="shared" si="563"/>
        <v>927.27272727272737</v>
      </c>
      <c r="AR708" s="73">
        <f t="shared" si="564"/>
        <v>39.89106953120551</v>
      </c>
      <c r="AS708" s="73">
        <f t="shared" si="565"/>
        <v>0.59878452201780852</v>
      </c>
      <c r="AT708" s="73">
        <f t="shared" si="566"/>
        <v>206.66666666666669</v>
      </c>
      <c r="AU708" s="73">
        <f t="shared" si="567"/>
        <v>710.77642703972515</v>
      </c>
      <c r="AV708" s="73">
        <f t="shared" si="568"/>
        <v>1994.9409411579024</v>
      </c>
      <c r="AW708" s="73">
        <f t="shared" si="569"/>
        <v>117.29612643407241</v>
      </c>
      <c r="AX708" s="73">
        <f t="shared" si="570"/>
        <v>0.21461681102755734</v>
      </c>
      <c r="AY708" s="73">
        <f t="shared" si="571"/>
        <v>24.626941528243986</v>
      </c>
      <c r="AZ708" s="73">
        <f t="shared" si="572"/>
        <v>39.89106953120551</v>
      </c>
      <c r="BA708" s="73">
        <f t="shared" si="573"/>
        <v>2829.0909090909095</v>
      </c>
      <c r="BC708" s="34">
        <f t="shared" si="574"/>
        <v>5.1003577163214291E-2</v>
      </c>
      <c r="BD708" s="34">
        <f t="shared" si="575"/>
        <v>0.27254682903404459</v>
      </c>
      <c r="BE708" s="34">
        <f t="shared" si="576"/>
        <v>0.16847979344619646</v>
      </c>
      <c r="BF708" s="34">
        <f t="shared" si="577"/>
        <v>0.14998740574449565</v>
      </c>
      <c r="BG708" s="34">
        <f t="shared" si="578"/>
        <v>3.7598278611252871</v>
      </c>
      <c r="BH708" s="34">
        <f t="shared" si="579"/>
        <v>0.25657517312757933</v>
      </c>
      <c r="BI708" s="34">
        <f t="shared" si="580"/>
        <v>0.71590855780785057</v>
      </c>
      <c r="BJ708" s="34">
        <f t="shared" si="581"/>
        <v>0.34293997087634598</v>
      </c>
      <c r="BL708" s="49">
        <f t="shared" si="582"/>
        <v>1</v>
      </c>
      <c r="BM708" s="49">
        <f t="shared" si="583"/>
        <v>0.61816823935658838</v>
      </c>
      <c r="BN708" s="49">
        <f t="shared" si="584"/>
        <v>13.795162741209646</v>
      </c>
      <c r="BO708" s="49">
        <f t="shared" si="585"/>
        <v>0.94139848934191706</v>
      </c>
      <c r="BP708" s="49">
        <f t="shared" si="586"/>
        <v>1.2582790711298586</v>
      </c>
      <c r="BU708" s="38">
        <f t="shared" si="587"/>
        <v>4.0127005952758484E-2</v>
      </c>
      <c r="BV708" s="38">
        <f t="shared" si="588"/>
        <v>2.4805240620468055E-2</v>
      </c>
      <c r="BW708" s="38">
        <f t="shared" si="588"/>
        <v>0.55355857743579151</v>
      </c>
      <c r="BX708" s="38">
        <f t="shared" si="588"/>
        <v>3.7775502785740947E-2</v>
      </c>
      <c r="BY708" s="38">
        <f t="shared" si="536"/>
        <v>5.0490971777459252E-2</v>
      </c>
    </row>
    <row r="709" spans="1:77" x14ac:dyDescent="0.25">
      <c r="A709" s="23" t="s">
        <v>1687</v>
      </c>
      <c r="B709" s="24" t="s">
        <v>1688</v>
      </c>
      <c r="C709" s="24" t="s">
        <v>365</v>
      </c>
      <c r="D709" s="24" t="s">
        <v>66</v>
      </c>
      <c r="E709" s="25">
        <v>1.33</v>
      </c>
      <c r="F709" s="26">
        <f t="shared" si="537"/>
        <v>0.5211632936540942</v>
      </c>
      <c r="G709" s="27">
        <v>1778.2794100389244</v>
      </c>
      <c r="H709" s="28">
        <f t="shared" si="538"/>
        <v>3.2500000000000004</v>
      </c>
      <c r="I709" s="27">
        <v>1.3433E-4</v>
      </c>
      <c r="J709" s="27">
        <f t="shared" si="539"/>
        <v>5.4191126734500318E-8</v>
      </c>
      <c r="K709" s="20">
        <f t="shared" si="535"/>
        <v>0.99994173083078608</v>
      </c>
      <c r="S709" s="31">
        <f t="shared" si="540"/>
        <v>5.2085198989338917</v>
      </c>
      <c r="T709" s="31">
        <f t="shared" si="541"/>
        <v>9.6380915352684458</v>
      </c>
      <c r="U709" s="31">
        <f t="shared" si="542"/>
        <v>3.2399918438948774</v>
      </c>
      <c r="V709" s="31">
        <f t="shared" si="543"/>
        <v>82.103415807540273</v>
      </c>
      <c r="W709" s="31">
        <f t="shared" si="544"/>
        <v>2.8878899831466951</v>
      </c>
      <c r="X709" s="32">
        <f t="shared" si="545"/>
        <v>1539482.0291404396</v>
      </c>
      <c r="Y709" s="31">
        <f t="shared" si="546"/>
        <v>71.725266068227413</v>
      </c>
      <c r="Z709" s="31">
        <f t="shared" si="547"/>
        <v>4.9183656944437164</v>
      </c>
      <c r="AA709" s="31">
        <f t="shared" si="548"/>
        <v>13.884728154127076</v>
      </c>
      <c r="AB709" s="31">
        <f t="shared" si="549"/>
        <v>2.0827786689712902</v>
      </c>
      <c r="AD709" s="73">
        <f t="shared" si="550"/>
        <v>727.26994875748642</v>
      </c>
      <c r="AE709" s="73">
        <f t="shared" si="551"/>
        <v>3.296120101119929</v>
      </c>
      <c r="AF709" s="73">
        <f t="shared" si="552"/>
        <v>5.1877490286366505E-2</v>
      </c>
      <c r="AG709" s="73">
        <f t="shared" si="553"/>
        <v>1147.878787878788</v>
      </c>
      <c r="AH709" s="73">
        <f t="shared" si="554"/>
        <v>2033.9557373940766</v>
      </c>
      <c r="AI709" s="73">
        <f t="shared" si="555"/>
        <v>0.18269641832151906</v>
      </c>
      <c r="AJ709" s="73">
        <f t="shared" si="556"/>
        <v>399.39393939393943</v>
      </c>
      <c r="AK709" s="73">
        <f t="shared" si="557"/>
        <v>119.46438472842445</v>
      </c>
      <c r="AL709" s="73">
        <f t="shared" si="558"/>
        <v>2.029903526541862E-5</v>
      </c>
      <c r="AM709" s="73">
        <f t="shared" si="559"/>
        <v>83.63636363636364</v>
      </c>
      <c r="AN709" s="73">
        <f t="shared" si="560"/>
        <v>0.22057632393219298</v>
      </c>
      <c r="AO709" s="73">
        <f t="shared" si="561"/>
        <v>64.242424242424249</v>
      </c>
      <c r="AP709" s="73">
        <f t="shared" si="562"/>
        <v>25.188578355624969</v>
      </c>
      <c r="AQ709" s="73">
        <f t="shared" si="563"/>
        <v>927.27272727272737</v>
      </c>
      <c r="AR709" s="73">
        <f t="shared" si="564"/>
        <v>40.93226219660648</v>
      </c>
      <c r="AS709" s="73">
        <f t="shared" si="565"/>
        <v>0.60015978587748364</v>
      </c>
      <c r="AT709" s="73">
        <f t="shared" si="566"/>
        <v>206.66666666666669</v>
      </c>
      <c r="AU709" s="73">
        <f t="shared" si="567"/>
        <v>727.26994875748642</v>
      </c>
      <c r="AV709" s="73">
        <f t="shared" si="568"/>
        <v>2033.9557373940766</v>
      </c>
      <c r="AW709" s="73">
        <f t="shared" si="569"/>
        <v>119.46438472842445</v>
      </c>
      <c r="AX709" s="73">
        <f t="shared" si="570"/>
        <v>0.22057632393219298</v>
      </c>
      <c r="AY709" s="73">
        <f t="shared" si="571"/>
        <v>25.188578355624969</v>
      </c>
      <c r="AZ709" s="73">
        <f t="shared" si="572"/>
        <v>40.93226219660648</v>
      </c>
      <c r="BA709" s="73">
        <f t="shared" si="573"/>
        <v>2829.0909090909095</v>
      </c>
      <c r="BC709" s="34">
        <f t="shared" si="574"/>
        <v>7.647705494501221E-2</v>
      </c>
      <c r="BD709" s="34">
        <f t="shared" si="575"/>
        <v>0.39938104891158771</v>
      </c>
      <c r="BE709" s="34">
        <f t="shared" si="576"/>
        <v>0.24776277942060221</v>
      </c>
      <c r="BF709" s="34">
        <f t="shared" si="577"/>
        <v>0.22085728338884317</v>
      </c>
      <c r="BG709" s="34">
        <f t="shared" si="578"/>
        <v>5.4853371140454481</v>
      </c>
      <c r="BH709" s="34">
        <f t="shared" si="579"/>
        <v>0.37614212345363524</v>
      </c>
      <c r="BI709" s="34">
        <f t="shared" si="580"/>
        <v>1.0465187794428683</v>
      </c>
      <c r="BJ709" s="34">
        <f t="shared" si="581"/>
        <v>0.50246278926975796</v>
      </c>
      <c r="BL709" s="49">
        <f t="shared" si="582"/>
        <v>1</v>
      </c>
      <c r="BM709" s="49">
        <f t="shared" si="583"/>
        <v>0.62036689045666327</v>
      </c>
      <c r="BN709" s="49">
        <f t="shared" si="584"/>
        <v>13.73459539203062</v>
      </c>
      <c r="BO709" s="49">
        <f t="shared" si="585"/>
        <v>0.94181264854382973</v>
      </c>
      <c r="BP709" s="49">
        <f t="shared" si="586"/>
        <v>1.2581037348644697</v>
      </c>
      <c r="BU709" s="38">
        <f t="shared" si="587"/>
        <v>4.0168069751446739E-2</v>
      </c>
      <c r="BV709" s="38">
        <f t="shared" si="588"/>
        <v>2.4918940527351368E-2</v>
      </c>
      <c r="BW709" s="38">
        <f t="shared" si="588"/>
        <v>0.55169218571498491</v>
      </c>
      <c r="BX709" s="38">
        <f t="shared" si="588"/>
        <v>3.7830796159503348E-2</v>
      </c>
      <c r="BY709" s="38">
        <f t="shared" si="536"/>
        <v>5.0535598576591671E-2</v>
      </c>
    </row>
    <row r="710" spans="1:77" x14ac:dyDescent="0.25">
      <c r="A710" s="23" t="s">
        <v>1689</v>
      </c>
      <c r="B710" s="24" t="s">
        <v>1690</v>
      </c>
      <c r="C710" s="24" t="s">
        <v>1691</v>
      </c>
      <c r="D710" s="24" t="s">
        <v>66</v>
      </c>
      <c r="E710" s="25">
        <v>10.1</v>
      </c>
      <c r="F710" s="26">
        <f t="shared" si="537"/>
        <v>6.8628433718806461E-2</v>
      </c>
      <c r="G710" s="27">
        <v>645.65422903465594</v>
      </c>
      <c r="H710" s="28">
        <f t="shared" si="538"/>
        <v>2.8100000000000005</v>
      </c>
      <c r="I710" s="27">
        <v>3.5753999999999998E-3</v>
      </c>
      <c r="J710" s="27">
        <f t="shared" si="539"/>
        <v>1.4423803657152714E-6</v>
      </c>
      <c r="K710" s="20">
        <f t="shared" ref="K710:K741" si="589">1/(0.05*((0.000037+(0.12/G710))*(0.006*G710+0.485))+1)</f>
        <v>0.99995143129073072</v>
      </c>
      <c r="S710" s="31">
        <f t="shared" si="540"/>
        <v>4.9639388121736676</v>
      </c>
      <c r="T710" s="31">
        <f t="shared" si="541"/>
        <v>8.6871505385441647</v>
      </c>
      <c r="U710" s="31">
        <f t="shared" si="542"/>
        <v>3.1117672362727751</v>
      </c>
      <c r="V710" s="31">
        <f t="shared" si="543"/>
        <v>30.340940270458383</v>
      </c>
      <c r="W710" s="31">
        <f t="shared" si="544"/>
        <v>2.7798620287432536</v>
      </c>
      <c r="X710" s="32">
        <f t="shared" si="545"/>
        <v>21422.503499703995</v>
      </c>
      <c r="Y710" s="31">
        <f t="shared" si="546"/>
        <v>67.69487342865115</v>
      </c>
      <c r="Z710" s="31">
        <f t="shared" si="547"/>
        <v>4.6913823050385135</v>
      </c>
      <c r="AA710" s="31">
        <f t="shared" si="548"/>
        <v>13.151361831056155</v>
      </c>
      <c r="AB710" s="31">
        <f t="shared" si="549"/>
        <v>2.0723681845559878</v>
      </c>
      <c r="AD710" s="73">
        <f t="shared" si="550"/>
        <v>763.10368506360908</v>
      </c>
      <c r="AE710" s="73">
        <f t="shared" si="551"/>
        <v>0.43404353806826784</v>
      </c>
      <c r="AF710" s="73">
        <f t="shared" si="552"/>
        <v>5.7556272080418268E-2</v>
      </c>
      <c r="AG710" s="73">
        <f t="shared" si="553"/>
        <v>1147.878787878788</v>
      </c>
      <c r="AH710" s="73">
        <f t="shared" si="554"/>
        <v>2117.7676540785856</v>
      </c>
      <c r="AI710" s="73">
        <f t="shared" si="555"/>
        <v>0.49438151442540584</v>
      </c>
      <c r="AJ710" s="73">
        <f t="shared" si="556"/>
        <v>399.39393939393943</v>
      </c>
      <c r="AK710" s="73">
        <f t="shared" si="557"/>
        <v>124.10687884246215</v>
      </c>
      <c r="AL710" s="73">
        <f t="shared" si="558"/>
        <v>1.4587464065734333E-3</v>
      </c>
      <c r="AM710" s="73">
        <f t="shared" si="559"/>
        <v>83.63636363636364</v>
      </c>
      <c r="AN710" s="73">
        <f t="shared" si="560"/>
        <v>0.23370891651142417</v>
      </c>
      <c r="AO710" s="73">
        <f t="shared" si="561"/>
        <v>64.242424242424249</v>
      </c>
      <c r="AP710" s="73">
        <f t="shared" si="562"/>
        <v>26.407278627252342</v>
      </c>
      <c r="AQ710" s="73">
        <f t="shared" si="563"/>
        <v>927.27272727272737</v>
      </c>
      <c r="AR710" s="73">
        <f t="shared" si="564"/>
        <v>43.214789512615198</v>
      </c>
      <c r="AS710" s="73">
        <f t="shared" si="565"/>
        <v>0.60317467200830288</v>
      </c>
      <c r="AT710" s="73">
        <f t="shared" si="566"/>
        <v>206.66666666666669</v>
      </c>
      <c r="AU710" s="73">
        <f t="shared" si="567"/>
        <v>763.10368506360908</v>
      </c>
      <c r="AV710" s="73">
        <f t="shared" si="568"/>
        <v>2117.7676540785856</v>
      </c>
      <c r="AW710" s="73">
        <f t="shared" si="569"/>
        <v>124.10687884246215</v>
      </c>
      <c r="AX710" s="73">
        <f t="shared" si="570"/>
        <v>0.23370891651142417</v>
      </c>
      <c r="AY710" s="73">
        <f t="shared" si="571"/>
        <v>26.407278627252342</v>
      </c>
      <c r="AZ710" s="73">
        <f t="shared" si="572"/>
        <v>43.214789512615198</v>
      </c>
      <c r="BA710" s="73">
        <f t="shared" si="573"/>
        <v>2829.0909090909095</v>
      </c>
      <c r="BC710" s="34">
        <f t="shared" si="574"/>
        <v>0.17289629654648192</v>
      </c>
      <c r="BD710" s="34">
        <f t="shared" si="575"/>
        <v>0.86044411527817177</v>
      </c>
      <c r="BE710" s="34">
        <f t="shared" si="576"/>
        <v>0.53788746391913811</v>
      </c>
      <c r="BF710" s="34">
        <f t="shared" si="577"/>
        <v>0.48062220046919873</v>
      </c>
      <c r="BG710" s="34">
        <f t="shared" si="578"/>
        <v>11.704192910996632</v>
      </c>
      <c r="BH710" s="34">
        <f t="shared" si="579"/>
        <v>0.81112262622485676</v>
      </c>
      <c r="BI710" s="34">
        <f t="shared" si="580"/>
        <v>2.2425215403259813</v>
      </c>
      <c r="BJ710" s="34">
        <f t="shared" si="581"/>
        <v>1.0821057556461422</v>
      </c>
      <c r="BL710" s="49">
        <f t="shared" si="582"/>
        <v>1</v>
      </c>
      <c r="BM710" s="49">
        <f t="shared" si="583"/>
        <v>0.62512771529066158</v>
      </c>
      <c r="BN710" s="49">
        <f t="shared" si="584"/>
        <v>13.602502130208421</v>
      </c>
      <c r="BO710" s="49">
        <f t="shared" si="585"/>
        <v>0.9426790326326191</v>
      </c>
      <c r="BP710" s="49">
        <f t="shared" si="586"/>
        <v>1.2576130586892442</v>
      </c>
      <c r="BU710" s="38">
        <f t="shared" si="587"/>
        <v>4.0260285563061875E-2</v>
      </c>
      <c r="BV710" s="38">
        <f t="shared" si="588"/>
        <v>2.5167820330986475E-2</v>
      </c>
      <c r="BW710" s="38">
        <f t="shared" si="588"/>
        <v>0.54764062013434855</v>
      </c>
      <c r="BX710" s="38">
        <f t="shared" si="588"/>
        <v>3.7952527048100169E-2</v>
      </c>
      <c r="BY710" s="38">
        <f t="shared" si="588"/>
        <v>5.0631860870664666E-2</v>
      </c>
    </row>
    <row r="711" spans="1:77" x14ac:dyDescent="0.25">
      <c r="A711" s="23" t="s">
        <v>1692</v>
      </c>
      <c r="B711" s="24" t="s">
        <v>1693</v>
      </c>
      <c r="C711" s="24" t="s">
        <v>65</v>
      </c>
      <c r="D711" s="24" t="s">
        <v>66</v>
      </c>
      <c r="E711" s="25">
        <v>1.5</v>
      </c>
      <c r="F711" s="26">
        <f t="shared" ref="F711:F741" si="590">(LN(2))/E711</f>
        <v>0.46209812037329684</v>
      </c>
      <c r="G711" s="27">
        <v>3162.2776601683804</v>
      </c>
      <c r="H711" s="28">
        <f t="shared" ref="H711:H741" si="591">LOG10(G711)</f>
        <v>3.5</v>
      </c>
      <c r="I711" s="27">
        <v>2.7370999999999998E-4</v>
      </c>
      <c r="J711" s="27">
        <f t="shared" ref="J711:J741" si="592">I711/(8.314*298.15)</f>
        <v>1.1041951387255327E-7</v>
      </c>
      <c r="K711" s="20">
        <f t="shared" si="589"/>
        <v>0.99992708656193019</v>
      </c>
      <c r="S711" s="31">
        <f t="shared" ref="S711:S741" si="593">($N$12+0.035*$O$12+($P$12/G711)*0.824)/($N$8+0.035*$O$8+($P$8/G711)*0.824)</f>
        <v>5.2741646286179469</v>
      </c>
      <c r="T711" s="31">
        <f t="shared" ref="T711:T741" si="594">($N$12+0.035*$O$12+($P$12/G711)*0.824)/($N$10+0.035*$O$10+($P$10/G711)*0.824)</f>
        <v>9.9121828409455279</v>
      </c>
      <c r="U711" s="31">
        <f t="shared" ref="U711:U741" si="595">($N$13+0.035*$O$13+($P$13/G711)*0.824)/($N$8+0.035*$O$8+($P$8/G711)*0.824)</f>
        <v>3.2744068913447597</v>
      </c>
      <c r="V711" s="31">
        <f t="shared" ref="V711:V741" si="596">($N$13+0.035*$O$13+($P$13/G711)*0.824)/($N$9+0.035*$O$9+($P$9/G711)*0.824)</f>
        <v>145.35397456888583</v>
      </c>
      <c r="W711" s="31">
        <f t="shared" ref="W711:W741" si="597">($N$16+0.035*$O$16+($P$16/G711)*0.824)/($N$8+0.035*$O$8+($P$8/G711)*0.824)</f>
        <v>2.916884317741697</v>
      </c>
      <c r="X711" s="32">
        <f t="shared" ref="X711:X741" si="598">(($N$16+0.035*$O$16+($P$16/G711)*0.824)/(0+0.035*0+(1/G711)*0.824))/(J711/0.0012)</f>
        <v>1336818.6385631873</v>
      </c>
      <c r="Y711" s="31">
        <f t="shared" ref="Y711:Y741" si="599">($N$15+0.035*$O$15+($P$15/G711)*0.824)/($N$8+0.035*$O$8+($P$8/G711)*0.824)</f>
        <v>72.807009709365801</v>
      </c>
      <c r="Z711" s="31">
        <f t="shared" ref="Z711:Z741" si="600">($N$14+0.035*$O$14+($P$14/G711)*0.824)/($N$8+0.035*$O$8+($P$8/G711)*0.824)</f>
        <v>4.9792872621644557</v>
      </c>
      <c r="AA711" s="31">
        <f t="shared" ref="AA711:AA741" si="601">($N$17+0.035*$O$17+($P$17/G711)*0.824)/($N$8+0.035*$O$8+($P$8/G711)*0.824)</f>
        <v>14.081561174517471</v>
      </c>
      <c r="AB711" s="31">
        <f t="shared" ref="AB711:AB741" si="602">($N$17+0.035*$O$17+($P$17/G711)*0.824)/($N$11+0.035*$O$11+($P$11/G711)*0.824)</f>
        <v>2.0854046481215196</v>
      </c>
      <c r="AD711" s="73">
        <f t="shared" ref="AD711:AD741" si="603">$P$34/($P$28*S711)</f>
        <v>718.21800545361725</v>
      </c>
      <c r="AE711" s="73">
        <f t="shared" ref="AE711:AE741" si="604">5*1.264908769*F711</f>
        <v>2.9225598229930037</v>
      </c>
      <c r="AF711" s="73">
        <f t="shared" ref="AF711:AF741" si="605">$P$24/($P$28*T711)</f>
        <v>5.0442975883635409E-2</v>
      </c>
      <c r="AG711" s="73">
        <f t="shared" ref="AG711:AG741" si="606">$P$34/$P$27</f>
        <v>1147.878787878788</v>
      </c>
      <c r="AH711" s="73">
        <f t="shared" ref="AH711:AH741" si="607">$P$35/($P$29*U711)</f>
        <v>2012.5782221566133</v>
      </c>
      <c r="AI711" s="73">
        <f t="shared" ref="AI711:AI741" si="608">$P$23/($P$29*V711)</f>
        <v>0.10319635252141821</v>
      </c>
      <c r="AJ711" s="73">
        <f t="shared" ref="AJ711:AJ741" si="609">$P$35/$P$27</f>
        <v>399.39393939393943</v>
      </c>
      <c r="AK711" s="73">
        <f t="shared" ref="AK711:AK741" si="610">$P$36/($P$30*W711)</f>
        <v>118.27688808279687</v>
      </c>
      <c r="AL711" s="73">
        <f t="shared" ref="AL711:AL741" si="611">$P$22/($P$30*X711)</f>
        <v>2.3376394597241331E-5</v>
      </c>
      <c r="AM711" s="73">
        <f t="shared" ref="AM711:AM741" si="612">$P$36/$P$27</f>
        <v>83.63636363636364</v>
      </c>
      <c r="AN711" s="73">
        <f t="shared" ref="AN711:AN741" si="613">$P$37/($P$31*Y711)</f>
        <v>0.21729907031675386</v>
      </c>
      <c r="AO711" s="73">
        <f t="shared" ref="AO711:AO741" si="614">$P$37/$P$27</f>
        <v>64.242424242424249</v>
      </c>
      <c r="AP711" s="73">
        <f t="shared" ref="AP711:AP741" si="615">$P$38/($P$32*Z711)</f>
        <v>24.880396159803173</v>
      </c>
      <c r="AQ711" s="73">
        <f t="shared" ref="AQ711:AQ741" si="616">$P$38/$P$27</f>
        <v>927.27272727272737</v>
      </c>
      <c r="AR711" s="73">
        <f t="shared" ref="AR711:AR741" si="617">$P$39/($P$33*AA711)</f>
        <v>40.3601082500576</v>
      </c>
      <c r="AS711" s="73">
        <f t="shared" ref="AS711:AS741" si="618">$P$25/($P$33*AB711)</f>
        <v>0.59940405384919848</v>
      </c>
      <c r="AT711" s="73">
        <f t="shared" ref="AT711:AT741" si="619">$P$39/$P$27</f>
        <v>206.66666666666669</v>
      </c>
      <c r="AU711" s="73">
        <f t="shared" ref="AU711:AU741" si="620">$P$34/($P$28*S711)</f>
        <v>718.21800545361725</v>
      </c>
      <c r="AV711" s="73">
        <f t="shared" ref="AV711:AV741" si="621">$P$35/($P$29*U711)</f>
        <v>2012.5782221566133</v>
      </c>
      <c r="AW711" s="73">
        <f t="shared" ref="AW711:AW741" si="622">$P$36/($P$30*W711)</f>
        <v>118.27688808279687</v>
      </c>
      <c r="AX711" s="73">
        <f t="shared" ref="AX711:AX741" si="623">$P$37/($P$31*Y711)</f>
        <v>0.21729907031675386</v>
      </c>
      <c r="AY711" s="73">
        <f t="shared" ref="AY711:AY741" si="624">$P$38/($P$32*Z711)</f>
        <v>24.880396159803173</v>
      </c>
      <c r="AZ711" s="73">
        <f t="shared" ref="AZ711:AZ741" si="625">$P$39/($P$33*AA711)</f>
        <v>40.3601082500576</v>
      </c>
      <c r="BA711" s="73">
        <f t="shared" ref="BA711:BA741" si="626">($P$34+$P$35+$P$36+$P$37+$P$38+$P$39)/$P$27</f>
        <v>2829.0909090909095</v>
      </c>
      <c r="BC711" s="34">
        <f t="shared" ref="BC711:BC741" si="627">(1/$P$27)*(AU711*K711*$P$21/(AD711+AE711+AF711))/(BA711-((AU711*AG711/(AD711+AE711+AF711))+(AV711*AJ711/(AH711+AI711))+(AW711*AM711/(AK711+AL711))+(AX711*AO711/AN711)+(AY711*AQ711/AP711)+(AZ711*AT711/(AR711+AS711))))</f>
        <v>8.148491485918169E-2</v>
      </c>
      <c r="BD711" s="34">
        <f t="shared" ref="BD711:BD741" si="628">((K711*$P$21/$P$28)+AG711*BC711*($P$27/$P$28))/(AD711+AE711+AF711)</f>
        <v>0.43090485157513159</v>
      </c>
      <c r="BE711" s="34">
        <f t="shared" ref="BE711:BE741" si="629">($P$27/$P$29)*BC711*AJ711/(AH711+AI711)</f>
        <v>0.26680108634369554</v>
      </c>
      <c r="BF711" s="34">
        <f t="shared" ref="BF711:BF741" si="630">($P$27/$P$30)*BC711*AM711/(AK711+AL711)</f>
        <v>0.23768202330948701</v>
      </c>
      <c r="BG711" s="34">
        <f t="shared" ref="BG711:BG741" si="631">($P$27/$P$31)*BC711*AO711/AN711</f>
        <v>5.9326729873192869</v>
      </c>
      <c r="BH711" s="34">
        <f t="shared" ref="BH711:BH741" si="632">($P$27/$P$32)*BC711*AQ711/AP711</f>
        <v>0.40573679861687856</v>
      </c>
      <c r="BI711" s="34">
        <f t="shared" ref="BI711:BI741" si="633">($P$27/$P$33)*BC711*AT711/(AR711+AS711)</f>
        <v>1.1306431808731376</v>
      </c>
      <c r="BJ711" s="34">
        <f t="shared" ref="BJ711:BJ741" si="634">BI711/AB711</f>
        <v>0.54216968485784889</v>
      </c>
      <c r="BL711" s="49">
        <f t="shared" ref="BL711:BL741" si="635">BD711/BD711</f>
        <v>1</v>
      </c>
      <c r="BM711" s="49">
        <f t="shared" ref="BM711:BM741" si="636">BE711/BD711</f>
        <v>0.619164730609158</v>
      </c>
      <c r="BN711" s="49">
        <f t="shared" ref="BN711:BN741" si="637">BG711/BD711</f>
        <v>13.767941961277453</v>
      </c>
      <c r="BO711" s="49">
        <f t="shared" ref="BO711:BO741" si="638">BH711/BD711</f>
        <v>0.9415925514269482</v>
      </c>
      <c r="BP711" s="49">
        <f t="shared" ref="BP711:BP741" si="639">BJ711/BD711</f>
        <v>1.2582120690356569</v>
      </c>
      <c r="BU711" s="38">
        <f t="shared" ref="BU711:BU741" si="640">(0.01*60/5)/(BL711*$BS$7+BM711*$BS$8+BN711*$BS$9+BO711*$BS$10+BP711*$BS$11)</f>
        <v>4.0145175612543396E-2</v>
      </c>
      <c r="BV711" s="38">
        <f t="shared" ref="BV711:BY741" si="641">BM711*$BU711</f>
        <v>2.4856476843397771E-2</v>
      </c>
      <c r="BW711" s="38">
        <f t="shared" si="641"/>
        <v>0.55271644785878848</v>
      </c>
      <c r="BX711" s="38">
        <f t="shared" si="641"/>
        <v>3.7800398332497633E-2</v>
      </c>
      <c r="BY711" s="38">
        <f t="shared" si="641"/>
        <v>5.0511144469258022E-2</v>
      </c>
    </row>
    <row r="712" spans="1:77" x14ac:dyDescent="0.25">
      <c r="A712" s="23" t="s">
        <v>1694</v>
      </c>
      <c r="B712" s="24" t="s">
        <v>1695</v>
      </c>
      <c r="C712" s="24" t="s">
        <v>65</v>
      </c>
      <c r="D712" s="24" t="s">
        <v>66</v>
      </c>
      <c r="E712" s="25">
        <v>15.9</v>
      </c>
      <c r="F712" s="26">
        <f t="shared" si="590"/>
        <v>4.3594162299367627E-2</v>
      </c>
      <c r="G712" s="27">
        <v>3388.4415613920255</v>
      </c>
      <c r="H712" s="28">
        <f t="shared" si="591"/>
        <v>3.53</v>
      </c>
      <c r="I712" s="27">
        <v>4.5993246365313281E-2</v>
      </c>
      <c r="J712" s="27">
        <f t="shared" si="592"/>
        <v>1.8554498940771147E-5</v>
      </c>
      <c r="K712" s="20">
        <f t="shared" si="589"/>
        <v>0.99992463792665376</v>
      </c>
      <c r="S712" s="31">
        <f t="shared" si="593"/>
        <v>5.2798869818339913</v>
      </c>
      <c r="T712" s="31">
        <f t="shared" si="594"/>
        <v>9.9364825675006081</v>
      </c>
      <c r="U712" s="31">
        <f t="shared" si="595"/>
        <v>3.2774069045735907</v>
      </c>
      <c r="V712" s="31">
        <f t="shared" si="596"/>
        <v>155.68996532805281</v>
      </c>
      <c r="W712" s="31">
        <f t="shared" si="597"/>
        <v>2.9194117989974711</v>
      </c>
      <c r="X712" s="32">
        <f t="shared" si="598"/>
        <v>8520.8169781676279</v>
      </c>
      <c r="Y712" s="31">
        <f t="shared" si="599"/>
        <v>72.901306985530951</v>
      </c>
      <c r="Z712" s="31">
        <f t="shared" si="600"/>
        <v>4.9845978900039061</v>
      </c>
      <c r="AA712" s="31">
        <f t="shared" si="601"/>
        <v>14.098719415135962</v>
      </c>
      <c r="AB712" s="31">
        <f t="shared" si="602"/>
        <v>2.0856303930540756</v>
      </c>
      <c r="AD712" s="73">
        <f t="shared" si="603"/>
        <v>717.43959918706855</v>
      </c>
      <c r="AE712" s="73">
        <f t="shared" si="604"/>
        <v>0.27571319084839657</v>
      </c>
      <c r="AF712" s="73">
        <f t="shared" si="605"/>
        <v>5.0319617289457837E-2</v>
      </c>
      <c r="AG712" s="73">
        <f t="shared" si="606"/>
        <v>1147.878787878788</v>
      </c>
      <c r="AH712" s="73">
        <f t="shared" si="607"/>
        <v>2010.7359848432968</v>
      </c>
      <c r="AI712" s="73">
        <f t="shared" si="608"/>
        <v>9.6345323016763768E-2</v>
      </c>
      <c r="AJ712" s="73">
        <f t="shared" si="609"/>
        <v>399.39393939393943</v>
      </c>
      <c r="AK712" s="73">
        <f t="shared" si="610"/>
        <v>118.17448984705527</v>
      </c>
      <c r="AL712" s="73">
        <f t="shared" si="611"/>
        <v>3.6674887020892452E-3</v>
      </c>
      <c r="AM712" s="73">
        <f t="shared" si="612"/>
        <v>83.63636363636364</v>
      </c>
      <c r="AN712" s="73">
        <f t="shared" si="613"/>
        <v>0.21701799565168431</v>
      </c>
      <c r="AO712" s="73">
        <f t="shared" si="614"/>
        <v>64.242424242424249</v>
      </c>
      <c r="AP712" s="73">
        <f t="shared" si="615"/>
        <v>24.853888399815592</v>
      </c>
      <c r="AQ712" s="73">
        <f t="shared" si="616"/>
        <v>927.27272727272737</v>
      </c>
      <c r="AR712" s="73">
        <f t="shared" si="617"/>
        <v>40.310989714653644</v>
      </c>
      <c r="AS712" s="73">
        <f t="shared" si="618"/>
        <v>0.59933917541812043</v>
      </c>
      <c r="AT712" s="73">
        <f t="shared" si="619"/>
        <v>206.66666666666669</v>
      </c>
      <c r="AU712" s="73">
        <f t="shared" si="620"/>
        <v>717.43959918706855</v>
      </c>
      <c r="AV712" s="73">
        <f t="shared" si="621"/>
        <v>2010.7359848432968</v>
      </c>
      <c r="AW712" s="73">
        <f t="shared" si="622"/>
        <v>118.17448984705527</v>
      </c>
      <c r="AX712" s="73">
        <f t="shared" si="623"/>
        <v>0.21701799565168431</v>
      </c>
      <c r="AY712" s="73">
        <f t="shared" si="624"/>
        <v>24.853888399815592</v>
      </c>
      <c r="AZ712" s="73">
        <f t="shared" si="625"/>
        <v>40.310989714653644</v>
      </c>
      <c r="BA712" s="73">
        <f t="shared" si="626"/>
        <v>2829.0909090909095</v>
      </c>
      <c r="BC712" s="34">
        <f t="shared" si="627"/>
        <v>0.17811794908787576</v>
      </c>
      <c r="BD712" s="34">
        <f t="shared" si="628"/>
        <v>0.94294098618675493</v>
      </c>
      <c r="BE712" s="34">
        <f t="shared" si="629"/>
        <v>0.58373702614579392</v>
      </c>
      <c r="BF712" s="34">
        <f t="shared" si="630"/>
        <v>0.5199835047413105</v>
      </c>
      <c r="BG712" s="34">
        <f t="shared" si="631"/>
        <v>12.985031286088404</v>
      </c>
      <c r="BH712" s="34">
        <f t="shared" si="632"/>
        <v>0.88784635319524863</v>
      </c>
      <c r="BI712" s="34">
        <f t="shared" si="633"/>
        <v>2.4744452190453123</v>
      </c>
      <c r="BJ712" s="34">
        <f t="shared" si="634"/>
        <v>1.1864255657599423</v>
      </c>
      <c r="BL712" s="49">
        <f t="shared" si="635"/>
        <v>1</v>
      </c>
      <c r="BM712" s="49">
        <f t="shared" si="636"/>
        <v>0.61905997798061718</v>
      </c>
      <c r="BN712" s="49">
        <f t="shared" si="637"/>
        <v>13.770778316254718</v>
      </c>
      <c r="BO712" s="49">
        <f t="shared" si="638"/>
        <v>0.94157149408224527</v>
      </c>
      <c r="BP712" s="49">
        <f t="shared" si="639"/>
        <v>1.2582182587670061</v>
      </c>
      <c r="BU712" s="38">
        <f t="shared" si="640"/>
        <v>4.0143301536113958E-2</v>
      </c>
      <c r="BV712" s="38">
        <f t="shared" si="641"/>
        <v>2.4851111365015981E-2</v>
      </c>
      <c r="BW712" s="38">
        <f t="shared" si="641"/>
        <v>0.55280450633639278</v>
      </c>
      <c r="BX712" s="38">
        <f t="shared" si="641"/>
        <v>3.7797788404752911E-2</v>
      </c>
      <c r="BY712" s="38">
        <f t="shared" si="641"/>
        <v>5.0509034959928187E-2</v>
      </c>
    </row>
    <row r="713" spans="1:77" x14ac:dyDescent="0.25">
      <c r="A713" s="23" t="s">
        <v>1696</v>
      </c>
      <c r="B713" s="24" t="s">
        <v>1697</v>
      </c>
      <c r="C713" s="24" t="s">
        <v>94</v>
      </c>
      <c r="D713" s="24" t="s">
        <v>90</v>
      </c>
      <c r="E713" s="25">
        <v>0.20899999999999999</v>
      </c>
      <c r="F713" s="26">
        <f t="shared" si="590"/>
        <v>3.3164936868896904</v>
      </c>
      <c r="G713" s="27">
        <v>158.48931924611153</v>
      </c>
      <c r="H713" s="28">
        <f t="shared" si="591"/>
        <v>2.2000000000000006</v>
      </c>
      <c r="I713" s="27">
        <v>7.2417E-4</v>
      </c>
      <c r="J713" s="27">
        <f t="shared" si="592"/>
        <v>2.9214314186944907E-7</v>
      </c>
      <c r="K713" s="20">
        <f t="shared" si="589"/>
        <v>0.9999429859106238</v>
      </c>
      <c r="S713" s="31">
        <f t="shared" si="593"/>
        <v>4.0883838633482892</v>
      </c>
      <c r="T713" s="31">
        <f t="shared" si="594"/>
        <v>5.9912529973570061</v>
      </c>
      <c r="U713" s="31">
        <f t="shared" si="595"/>
        <v>2.6527469119629643</v>
      </c>
      <c r="V713" s="31">
        <f t="shared" si="596"/>
        <v>8.0768566632979564</v>
      </c>
      <c r="W713" s="31">
        <f t="shared" si="597"/>
        <v>2.39314197879049</v>
      </c>
      <c r="X713" s="32">
        <f t="shared" si="598"/>
        <v>28433.097789977353</v>
      </c>
      <c r="Y713" s="31">
        <f t="shared" si="599"/>
        <v>53.266814955144262</v>
      </c>
      <c r="Z713" s="31">
        <f t="shared" si="600"/>
        <v>3.8788238503869699</v>
      </c>
      <c r="AA713" s="31">
        <f t="shared" si="601"/>
        <v>10.526046349912255</v>
      </c>
      <c r="AB713" s="31">
        <f t="shared" si="602"/>
        <v>2.0245827016800191</v>
      </c>
      <c r="AD713" s="73">
        <f t="shared" si="603"/>
        <v>926.52748044497912</v>
      </c>
      <c r="AE713" s="73">
        <f t="shared" si="604"/>
        <v>20.975309734399548</v>
      </c>
      <c r="AF713" s="73">
        <f t="shared" si="605"/>
        <v>8.3454996846330981E-2</v>
      </c>
      <c r="AG713" s="73">
        <f t="shared" si="606"/>
        <v>1147.878787878788</v>
      </c>
      <c r="AH713" s="73">
        <f t="shared" si="607"/>
        <v>2484.2173862426889</v>
      </c>
      <c r="AI713" s="73">
        <f t="shared" si="608"/>
        <v>1.857158127884267</v>
      </c>
      <c r="AJ713" s="73">
        <f t="shared" si="609"/>
        <v>399.39393939393943</v>
      </c>
      <c r="AK713" s="73">
        <f t="shared" si="610"/>
        <v>144.16194402906478</v>
      </c>
      <c r="AL713" s="73">
        <f t="shared" si="611"/>
        <v>1.0990712384148166E-3</v>
      </c>
      <c r="AM713" s="73">
        <f t="shared" si="612"/>
        <v>83.63636363636364</v>
      </c>
      <c r="AN713" s="73">
        <f t="shared" si="613"/>
        <v>0.29701223051745751</v>
      </c>
      <c r="AO713" s="73">
        <f t="shared" si="614"/>
        <v>64.242424242424249</v>
      </c>
      <c r="AP713" s="73">
        <f t="shared" si="615"/>
        <v>31.939228089399791</v>
      </c>
      <c r="AQ713" s="73">
        <f t="shared" si="616"/>
        <v>927.27272727272737</v>
      </c>
      <c r="AR713" s="73">
        <f t="shared" si="617"/>
        <v>53.993048713686406</v>
      </c>
      <c r="AS713" s="73">
        <f t="shared" si="618"/>
        <v>0.61741118254282112</v>
      </c>
      <c r="AT713" s="73">
        <f t="shared" si="619"/>
        <v>206.66666666666669</v>
      </c>
      <c r="AU713" s="73">
        <f t="shared" si="620"/>
        <v>926.52748044497912</v>
      </c>
      <c r="AV713" s="73">
        <f t="shared" si="621"/>
        <v>2484.2173862426889</v>
      </c>
      <c r="AW713" s="73">
        <f t="shared" si="622"/>
        <v>144.16194402906478</v>
      </c>
      <c r="AX713" s="73">
        <f t="shared" si="623"/>
        <v>0.29701223051745751</v>
      </c>
      <c r="AY713" s="73">
        <f t="shared" si="624"/>
        <v>31.939228089399791</v>
      </c>
      <c r="AZ713" s="73">
        <f t="shared" si="625"/>
        <v>53.993048713686406</v>
      </c>
      <c r="BA713" s="73">
        <f t="shared" si="626"/>
        <v>2829.0909090909095</v>
      </c>
      <c r="BC713" s="34">
        <f t="shared" si="627"/>
        <v>2.2106055063208081E-2</v>
      </c>
      <c r="BD713" s="34">
        <f t="shared" si="628"/>
        <v>9.0585545417959393E-2</v>
      </c>
      <c r="BE713" s="34">
        <f t="shared" si="629"/>
        <v>5.859796247719691E-2</v>
      </c>
      <c r="BF713" s="34">
        <f t="shared" si="630"/>
        <v>5.2902525035493968E-2</v>
      </c>
      <c r="BG713" s="34">
        <f t="shared" si="631"/>
        <v>1.1775191444401347</v>
      </c>
      <c r="BH713" s="34">
        <f t="shared" si="632"/>
        <v>8.5745493617139137E-2</v>
      </c>
      <c r="BI713" s="34">
        <f t="shared" si="633"/>
        <v>0.23005863683984024</v>
      </c>
      <c r="BJ713" s="34">
        <f t="shared" si="634"/>
        <v>0.11363262002038013</v>
      </c>
      <c r="BL713" s="49">
        <f t="shared" si="635"/>
        <v>1</v>
      </c>
      <c r="BM713" s="49">
        <f t="shared" si="636"/>
        <v>0.64687983283455885</v>
      </c>
      <c r="BN713" s="49">
        <f t="shared" si="637"/>
        <v>12.998973942333642</v>
      </c>
      <c r="BO713" s="49">
        <f t="shared" si="638"/>
        <v>0.94656927020212356</v>
      </c>
      <c r="BP713" s="49">
        <f t="shared" si="639"/>
        <v>1.2544233133010585</v>
      </c>
      <c r="BU713" s="38">
        <f t="shared" si="640"/>
        <v>4.0706965471082088E-2</v>
      </c>
      <c r="BV713" s="38">
        <f t="shared" si="641"/>
        <v>2.6332515019135739E-2</v>
      </c>
      <c r="BW713" s="38">
        <f t="shared" si="641"/>
        <v>0.52914878343007132</v>
      </c>
      <c r="BX713" s="38">
        <f t="shared" si="641"/>
        <v>3.8531962598105214E-2</v>
      </c>
      <c r="BY713" s="38">
        <f t="shared" si="641"/>
        <v>5.1063766500666574E-2</v>
      </c>
    </row>
    <row r="714" spans="1:77" x14ac:dyDescent="0.25">
      <c r="A714" s="23" t="s">
        <v>1698</v>
      </c>
      <c r="B714" s="24" t="s">
        <v>1699</v>
      </c>
      <c r="C714" s="24" t="s">
        <v>89</v>
      </c>
      <c r="D714" s="24" t="s">
        <v>66</v>
      </c>
      <c r="E714" s="25">
        <v>0.112</v>
      </c>
      <c r="F714" s="26">
        <f t="shared" si="590"/>
        <v>6.1888141121423681</v>
      </c>
      <c r="G714" s="27">
        <v>102.32929922807544</v>
      </c>
      <c r="H714" s="28">
        <f t="shared" si="591"/>
        <v>2.0100000000000002</v>
      </c>
      <c r="I714" s="27">
        <v>0.31101879061991966</v>
      </c>
      <c r="J714" s="27">
        <f t="shared" si="592"/>
        <v>1.2547054789916688E-4</v>
      </c>
      <c r="K714" s="20">
        <f t="shared" si="589"/>
        <v>0.99993353370971005</v>
      </c>
      <c r="S714" s="31">
        <f t="shared" si="593"/>
        <v>3.6551646527489159</v>
      </c>
      <c r="T714" s="31">
        <f t="shared" si="594"/>
        <v>4.9574689781383103</v>
      </c>
      <c r="U714" s="31">
        <f t="shared" si="595"/>
        <v>2.4256264750179795</v>
      </c>
      <c r="V714" s="31">
        <f t="shared" si="596"/>
        <v>5.5102691362856406</v>
      </c>
      <c r="W714" s="31">
        <f t="shared" si="597"/>
        <v>2.2017952734943278</v>
      </c>
      <c r="X714" s="32">
        <f t="shared" si="598"/>
        <v>45.445290016005515</v>
      </c>
      <c r="Y714" s="31">
        <f t="shared" si="599"/>
        <v>46.127900246524604</v>
      </c>
      <c r="Z714" s="31">
        <f t="shared" si="600"/>
        <v>3.476774918150058</v>
      </c>
      <c r="AA714" s="31">
        <f t="shared" si="601"/>
        <v>9.2270563757920758</v>
      </c>
      <c r="AB714" s="31">
        <f t="shared" si="602"/>
        <v>1.9921867338887638</v>
      </c>
      <c r="AD714" s="73">
        <f t="shared" si="603"/>
        <v>1036.3418231108094</v>
      </c>
      <c r="AE714" s="73">
        <f t="shared" si="604"/>
        <v>39.141426200799152</v>
      </c>
      <c r="AF714" s="73">
        <f t="shared" si="605"/>
        <v>0.10085791806361764</v>
      </c>
      <c r="AG714" s="73">
        <f t="shared" si="606"/>
        <v>1147.878787878788</v>
      </c>
      <c r="AH714" s="73">
        <f t="shared" si="607"/>
        <v>2716.823908327086</v>
      </c>
      <c r="AI714" s="73">
        <f t="shared" si="608"/>
        <v>2.7221900834613666</v>
      </c>
      <c r="AJ714" s="73">
        <f t="shared" si="609"/>
        <v>399.39393939393943</v>
      </c>
      <c r="AK714" s="73">
        <f t="shared" si="610"/>
        <v>156.69031728480033</v>
      </c>
      <c r="AL714" s="73">
        <f t="shared" si="611"/>
        <v>0.68764001701813249</v>
      </c>
      <c r="AM714" s="73">
        <f t="shared" si="612"/>
        <v>83.63636363636364</v>
      </c>
      <c r="AN714" s="73">
        <f t="shared" si="613"/>
        <v>0.34297887911297342</v>
      </c>
      <c r="AO714" s="73">
        <f t="shared" si="614"/>
        <v>64.242424242424249</v>
      </c>
      <c r="AP714" s="73">
        <f t="shared" si="615"/>
        <v>35.632631560179242</v>
      </c>
      <c r="AQ714" s="73">
        <f t="shared" si="616"/>
        <v>927.27272727272737</v>
      </c>
      <c r="AR714" s="73">
        <f t="shared" si="617"/>
        <v>61.594219238152867</v>
      </c>
      <c r="AS714" s="73">
        <f t="shared" si="618"/>
        <v>0.62745122168341638</v>
      </c>
      <c r="AT714" s="73">
        <f t="shared" si="619"/>
        <v>206.66666666666669</v>
      </c>
      <c r="AU714" s="73">
        <f t="shared" si="620"/>
        <v>1036.3418231108094</v>
      </c>
      <c r="AV714" s="73">
        <f t="shared" si="621"/>
        <v>2716.823908327086</v>
      </c>
      <c r="AW714" s="73">
        <f t="shared" si="622"/>
        <v>156.69031728480033</v>
      </c>
      <c r="AX714" s="73">
        <f t="shared" si="623"/>
        <v>0.34297887911297342</v>
      </c>
      <c r="AY714" s="73">
        <f t="shared" si="624"/>
        <v>35.632631560179242</v>
      </c>
      <c r="AZ714" s="73">
        <f t="shared" si="625"/>
        <v>61.594219238152867</v>
      </c>
      <c r="BA714" s="73">
        <f t="shared" si="626"/>
        <v>2829.0909090909095</v>
      </c>
      <c r="BC714" s="34">
        <f t="shared" si="627"/>
        <v>1.370705011584806E-2</v>
      </c>
      <c r="BD714" s="34">
        <f t="shared" si="628"/>
        <v>5.0225887400628312E-2</v>
      </c>
      <c r="BE714" s="34">
        <f t="shared" si="629"/>
        <v>3.3214903147342205E-2</v>
      </c>
      <c r="BF714" s="34">
        <f t="shared" si="630"/>
        <v>3.0048250536753779E-2</v>
      </c>
      <c r="BG714" s="34">
        <f t="shared" si="631"/>
        <v>0.63227744041795286</v>
      </c>
      <c r="BH714" s="34">
        <f t="shared" si="632"/>
        <v>4.7656328044606386E-2</v>
      </c>
      <c r="BI714" s="34">
        <f t="shared" si="633"/>
        <v>0.12520032691079053</v>
      </c>
      <c r="BJ714" s="34">
        <f t="shared" si="634"/>
        <v>6.2845678460270907E-2</v>
      </c>
      <c r="BL714" s="49">
        <f t="shared" si="635"/>
        <v>1</v>
      </c>
      <c r="BM714" s="49">
        <f t="shared" si="636"/>
        <v>0.66131042907022275</v>
      </c>
      <c r="BN714" s="49">
        <f t="shared" si="637"/>
        <v>12.58867634083939</v>
      </c>
      <c r="BO714" s="49">
        <f t="shared" si="638"/>
        <v>0.94883994113382686</v>
      </c>
      <c r="BP714" s="49">
        <f t="shared" si="639"/>
        <v>1.2512606887157702</v>
      </c>
      <c r="BU714" s="38">
        <f t="shared" si="640"/>
        <v>4.1039077234830947E-2</v>
      </c>
      <c r="BV714" s="38">
        <f t="shared" si="641"/>
        <v>2.7139569774812064E-2</v>
      </c>
      <c r="BW714" s="38">
        <f t="shared" si="641"/>
        <v>0.51662766063599674</v>
      </c>
      <c r="BX714" s="38">
        <f t="shared" si="641"/>
        <v>3.8939515627683573E-2</v>
      </c>
      <c r="BY714" s="38">
        <f t="shared" si="641"/>
        <v>5.1350584045114257E-2</v>
      </c>
    </row>
    <row r="715" spans="1:77" x14ac:dyDescent="0.25">
      <c r="A715" s="23" t="s">
        <v>1700</v>
      </c>
      <c r="B715" s="24" t="s">
        <v>1701</v>
      </c>
      <c r="C715" s="24" t="s">
        <v>320</v>
      </c>
      <c r="D715" s="24" t="s">
        <v>66</v>
      </c>
      <c r="E715" s="25">
        <v>6.3800000000000003E-3</v>
      </c>
      <c r="F715" s="26">
        <f t="shared" si="590"/>
        <v>108.64375870845537</v>
      </c>
      <c r="G715" s="27">
        <v>39.810717055349755</v>
      </c>
      <c r="H715" s="28">
        <f t="shared" si="591"/>
        <v>1.6000000000000003</v>
      </c>
      <c r="I715" s="27">
        <v>0.19391999999999998</v>
      </c>
      <c r="J715" s="27">
        <f t="shared" si="592"/>
        <v>7.8230799496421501E-5</v>
      </c>
      <c r="K715" s="20">
        <f t="shared" si="589"/>
        <v>0.99988957715043592</v>
      </c>
      <c r="S715" s="31">
        <f t="shared" si="593"/>
        <v>2.6146073644127159</v>
      </c>
      <c r="T715" s="31">
        <f t="shared" si="594"/>
        <v>3.0080622824635213</v>
      </c>
      <c r="U715" s="31">
        <f t="shared" si="595"/>
        <v>1.8801016686128476</v>
      </c>
      <c r="V715" s="31">
        <f t="shared" si="596"/>
        <v>2.6530868710464204</v>
      </c>
      <c r="W715" s="31">
        <f t="shared" si="597"/>
        <v>1.7421960592314853</v>
      </c>
      <c r="X715" s="32">
        <f t="shared" si="598"/>
        <v>35.825663747013806</v>
      </c>
      <c r="Y715" s="31">
        <f t="shared" si="599"/>
        <v>28.98080808367428</v>
      </c>
      <c r="Z715" s="31">
        <f t="shared" si="600"/>
        <v>2.5110861017928636</v>
      </c>
      <c r="AA715" s="31">
        <f t="shared" si="601"/>
        <v>6.1069881701916806</v>
      </c>
      <c r="AB715" s="31">
        <f t="shared" si="602"/>
        <v>1.8684139856090176</v>
      </c>
      <c r="AD715" s="73">
        <f t="shared" si="603"/>
        <v>1448.7834967338767</v>
      </c>
      <c r="AE715" s="73">
        <f t="shared" si="604"/>
        <v>687.12221543722649</v>
      </c>
      <c r="AF715" s="73">
        <f t="shared" si="605"/>
        <v>0.16621996257022764</v>
      </c>
      <c r="AG715" s="73">
        <f t="shared" si="606"/>
        <v>1147.878787878788</v>
      </c>
      <c r="AH715" s="73">
        <f t="shared" si="607"/>
        <v>3505.1295948597017</v>
      </c>
      <c r="AI715" s="73">
        <f t="shared" si="608"/>
        <v>5.6537914998930114</v>
      </c>
      <c r="AJ715" s="73">
        <f t="shared" si="609"/>
        <v>399.39393939393943</v>
      </c>
      <c r="AK715" s="73">
        <f t="shared" si="610"/>
        <v>198.02593294361245</v>
      </c>
      <c r="AL715" s="73">
        <f t="shared" si="611"/>
        <v>0.87227972161729439</v>
      </c>
      <c r="AM715" s="73">
        <f t="shared" si="612"/>
        <v>83.63636363636364</v>
      </c>
      <c r="AN715" s="73">
        <f t="shared" si="613"/>
        <v>0.54590939896187451</v>
      </c>
      <c r="AO715" s="73">
        <f t="shared" si="614"/>
        <v>64.242424242424249</v>
      </c>
      <c r="AP715" s="73">
        <f t="shared" si="615"/>
        <v>49.335878840498886</v>
      </c>
      <c r="AQ715" s="73">
        <f t="shared" si="616"/>
        <v>927.27272727272737</v>
      </c>
      <c r="AR715" s="73">
        <f t="shared" si="617"/>
        <v>93.062786023948533</v>
      </c>
      <c r="AS715" s="73">
        <f t="shared" si="618"/>
        <v>0.66901661496210496</v>
      </c>
      <c r="AT715" s="73">
        <f t="shared" si="619"/>
        <v>206.66666666666669</v>
      </c>
      <c r="AU715" s="73">
        <f t="shared" si="620"/>
        <v>1448.7834967338767</v>
      </c>
      <c r="AV715" s="73">
        <f t="shared" si="621"/>
        <v>3505.1295948597017</v>
      </c>
      <c r="AW715" s="73">
        <f t="shared" si="622"/>
        <v>198.02593294361245</v>
      </c>
      <c r="AX715" s="73">
        <f t="shared" si="623"/>
        <v>0.54590939896187451</v>
      </c>
      <c r="AY715" s="73">
        <f t="shared" si="624"/>
        <v>49.335878840498886</v>
      </c>
      <c r="AZ715" s="73">
        <f t="shared" si="625"/>
        <v>93.062786023948533</v>
      </c>
      <c r="BA715" s="73">
        <f t="shared" si="626"/>
        <v>2829.0909090909095</v>
      </c>
      <c r="BC715" s="34">
        <f t="shared" si="627"/>
        <v>1.1606825147139838E-3</v>
      </c>
      <c r="BD715" s="34">
        <f t="shared" si="628"/>
        <v>3.0412990218280467E-3</v>
      </c>
      <c r="BE715" s="34">
        <f t="shared" si="629"/>
        <v>2.1786868998193748E-3</v>
      </c>
      <c r="BF715" s="34">
        <f t="shared" si="630"/>
        <v>2.0132683054840052E-3</v>
      </c>
      <c r="BG715" s="34">
        <f t="shared" si="631"/>
        <v>3.3637517205002417E-2</v>
      </c>
      <c r="BH715" s="34">
        <f t="shared" si="632"/>
        <v>2.9145737312922752E-3</v>
      </c>
      <c r="BI715" s="34">
        <f t="shared" si="633"/>
        <v>7.0376813840905862E-3</v>
      </c>
      <c r="BJ715" s="34">
        <f t="shared" si="634"/>
        <v>3.7666606214128845E-3</v>
      </c>
      <c r="BL715" s="49">
        <f t="shared" si="635"/>
        <v>1</v>
      </c>
      <c r="BM715" s="49">
        <f t="shared" si="636"/>
        <v>0.71636721157060779</v>
      </c>
      <c r="BN715" s="49">
        <f t="shared" si="637"/>
        <v>11.060246612904169</v>
      </c>
      <c r="BO715" s="49">
        <f t="shared" si="638"/>
        <v>0.95833185437333279</v>
      </c>
      <c r="BP715" s="49">
        <f t="shared" si="639"/>
        <v>1.2385038742914669</v>
      </c>
      <c r="BU715" s="38">
        <f t="shared" si="640"/>
        <v>4.2341692349133354E-2</v>
      </c>
      <c r="BV715" s="38">
        <f t="shared" si="641"/>
        <v>3.03322000813292E-2</v>
      </c>
      <c r="BW715" s="38">
        <f t="shared" si="641"/>
        <v>0.46830955938913255</v>
      </c>
      <c r="BX715" s="38">
        <f t="shared" si="641"/>
        <v>4.0577392546250125E-2</v>
      </c>
      <c r="BY715" s="38">
        <f t="shared" si="641"/>
        <v>5.2440350018459023E-2</v>
      </c>
    </row>
    <row r="716" spans="1:77" x14ac:dyDescent="0.25">
      <c r="A716" s="23" t="s">
        <v>1702</v>
      </c>
      <c r="B716" s="24" t="s">
        <v>1703</v>
      </c>
      <c r="C716" s="24" t="s">
        <v>371</v>
      </c>
      <c r="D716" s="24" t="s">
        <v>66</v>
      </c>
      <c r="E716" s="25">
        <v>2.0699999999999998</v>
      </c>
      <c r="F716" s="26">
        <f t="shared" si="590"/>
        <v>0.33485371041543255</v>
      </c>
      <c r="G716" s="27">
        <v>354813.38923357555</v>
      </c>
      <c r="H716" s="28">
        <f t="shared" si="591"/>
        <v>5.55</v>
      </c>
      <c r="I716" s="27">
        <v>0.55438844694349965</v>
      </c>
      <c r="J716" s="27">
        <f t="shared" si="592"/>
        <v>2.2365022398911631E-4</v>
      </c>
      <c r="K716" s="20">
        <f t="shared" si="589"/>
        <v>0.99604040663443039</v>
      </c>
      <c r="S716" s="31">
        <f t="shared" si="593"/>
        <v>5.3606913835391072</v>
      </c>
      <c r="T716" s="31">
        <f t="shared" si="594"/>
        <v>10.28683663075738</v>
      </c>
      <c r="U716" s="31">
        <f t="shared" si="595"/>
        <v>3.3197695943466337</v>
      </c>
      <c r="V716" s="31">
        <f t="shared" si="596"/>
        <v>16216.276964526272</v>
      </c>
      <c r="W716" s="31">
        <f t="shared" si="597"/>
        <v>2.9551019430663588</v>
      </c>
      <c r="X716" s="32">
        <f t="shared" si="598"/>
        <v>73578.544349149452</v>
      </c>
      <c r="Y716" s="31">
        <f t="shared" si="599"/>
        <v>74.232863199429602</v>
      </c>
      <c r="Z716" s="31">
        <f t="shared" si="600"/>
        <v>5.0595883858792776</v>
      </c>
      <c r="AA716" s="31">
        <f t="shared" si="601"/>
        <v>14.341008088194814</v>
      </c>
      <c r="AB716" s="31">
        <f t="shared" si="602"/>
        <v>2.0887654745623538</v>
      </c>
      <c r="AD716" s="73">
        <f t="shared" si="603"/>
        <v>706.62527069394127</v>
      </c>
      <c r="AE716" s="73">
        <f t="shared" si="604"/>
        <v>2.1177969731833364</v>
      </c>
      <c r="AF716" s="73">
        <f t="shared" si="605"/>
        <v>4.8605807397097446E-2</v>
      </c>
      <c r="AG716" s="73">
        <f t="shared" si="606"/>
        <v>1147.878787878788</v>
      </c>
      <c r="AH716" s="73">
        <f t="shared" si="607"/>
        <v>1985.0775220130849</v>
      </c>
      <c r="AI716" s="73">
        <f t="shared" si="608"/>
        <v>9.2499653482812816E-4</v>
      </c>
      <c r="AJ716" s="73">
        <f t="shared" si="609"/>
        <v>399.39393939393943</v>
      </c>
      <c r="AK716" s="73">
        <f t="shared" si="610"/>
        <v>116.74724143086958</v>
      </c>
      <c r="AL716" s="73">
        <f t="shared" si="611"/>
        <v>4.2471620329576743E-4</v>
      </c>
      <c r="AM716" s="73">
        <f t="shared" si="612"/>
        <v>83.63636363636364</v>
      </c>
      <c r="AN716" s="73">
        <f t="shared" si="613"/>
        <v>0.21312522298762182</v>
      </c>
      <c r="AO716" s="73">
        <f t="shared" si="614"/>
        <v>64.242424242424249</v>
      </c>
      <c r="AP716" s="73">
        <f t="shared" si="615"/>
        <v>24.485517442854949</v>
      </c>
      <c r="AQ716" s="73">
        <f t="shared" si="616"/>
        <v>927.27272727272737</v>
      </c>
      <c r="AR716" s="73">
        <f t="shared" si="617"/>
        <v>39.629943016430779</v>
      </c>
      <c r="AS716" s="73">
        <f t="shared" si="618"/>
        <v>0.59843961192527129</v>
      </c>
      <c r="AT716" s="73">
        <f t="shared" si="619"/>
        <v>206.66666666666669</v>
      </c>
      <c r="AU716" s="73">
        <f t="shared" si="620"/>
        <v>706.62527069394127</v>
      </c>
      <c r="AV716" s="73">
        <f t="shared" si="621"/>
        <v>1985.0775220130849</v>
      </c>
      <c r="AW716" s="73">
        <f t="shared" si="622"/>
        <v>116.74724143086958</v>
      </c>
      <c r="AX716" s="73">
        <f t="shared" si="623"/>
        <v>0.21312522298762182</v>
      </c>
      <c r="AY716" s="73">
        <f t="shared" si="624"/>
        <v>24.485517442854949</v>
      </c>
      <c r="AZ716" s="73">
        <f t="shared" si="625"/>
        <v>39.629943016430779</v>
      </c>
      <c r="BA716" s="73">
        <f t="shared" si="626"/>
        <v>2829.0909090909095</v>
      </c>
      <c r="BC716" s="34">
        <f t="shared" si="627"/>
        <v>9.598577249923386E-2</v>
      </c>
      <c r="BD716" s="34">
        <f t="shared" si="628"/>
        <v>0.51592845227487738</v>
      </c>
      <c r="BE716" s="34">
        <f t="shared" si="629"/>
        <v>0.31865050054965699</v>
      </c>
      <c r="BF716" s="34">
        <f t="shared" si="630"/>
        <v>0.28364671093740701</v>
      </c>
      <c r="BG716" s="34">
        <f t="shared" si="631"/>
        <v>7.1252987190271986</v>
      </c>
      <c r="BH716" s="34">
        <f t="shared" si="632"/>
        <v>0.4856484997467741</v>
      </c>
      <c r="BI716" s="34">
        <f t="shared" si="633"/>
        <v>1.3560553637225328</v>
      </c>
      <c r="BJ716" s="34">
        <f t="shared" si="634"/>
        <v>0.64921379649223598</v>
      </c>
      <c r="BL716" s="49">
        <f t="shared" si="635"/>
        <v>1</v>
      </c>
      <c r="BM716" s="49">
        <f t="shared" si="636"/>
        <v>0.61762536868171358</v>
      </c>
      <c r="BN716" s="49">
        <f t="shared" si="637"/>
        <v>13.810633407810135</v>
      </c>
      <c r="BO716" s="49">
        <f t="shared" si="638"/>
        <v>0.94130978356671313</v>
      </c>
      <c r="BP716" s="49">
        <f t="shared" si="639"/>
        <v>1.2583407517644454</v>
      </c>
      <c r="BU716" s="38">
        <f t="shared" si="640"/>
        <v>4.0116109371948899E-2</v>
      </c>
      <c r="BV716" s="38">
        <f t="shared" si="641"/>
        <v>2.4776726840925883E-2</v>
      </c>
      <c r="BW716" s="38">
        <f t="shared" si="641"/>
        <v>0.55402888028360275</v>
      </c>
      <c r="BX716" s="38">
        <f t="shared" si="641"/>
        <v>3.7761686230447809E-2</v>
      </c>
      <c r="BY716" s="38">
        <f t="shared" si="641"/>
        <v>5.0479735224962893E-2</v>
      </c>
    </row>
    <row r="717" spans="1:77" x14ac:dyDescent="0.25">
      <c r="A717" s="23" t="s">
        <v>1704</v>
      </c>
      <c r="B717" s="24" t="s">
        <v>1705</v>
      </c>
      <c r="C717" s="24" t="s">
        <v>65</v>
      </c>
      <c r="D717" s="24" t="s">
        <v>66</v>
      </c>
      <c r="E717" s="25">
        <v>8.6999999999999994E-2</v>
      </c>
      <c r="F717" s="26">
        <f t="shared" si="590"/>
        <v>7.9672089719533945</v>
      </c>
      <c r="G717" s="27">
        <v>724.43596007499025</v>
      </c>
      <c r="H717" s="28">
        <f t="shared" si="591"/>
        <v>2.8600000000000003</v>
      </c>
      <c r="I717" s="27">
        <v>3.6662999999999999E-6</v>
      </c>
      <c r="J717" s="27">
        <f t="shared" si="592"/>
        <v>1.4790510529792191E-9</v>
      </c>
      <c r="K717" s="20">
        <f t="shared" si="589"/>
        <v>0.99995104698914772</v>
      </c>
      <c r="S717" s="31">
        <f t="shared" si="593"/>
        <v>5.0037274242140741</v>
      </c>
      <c r="T717" s="31">
        <f t="shared" si="594"/>
        <v>8.8347598922557484</v>
      </c>
      <c r="U717" s="31">
        <f t="shared" si="595"/>
        <v>3.1326268997663425</v>
      </c>
      <c r="V717" s="31">
        <f t="shared" si="596"/>
        <v>33.941370045583525</v>
      </c>
      <c r="W717" s="31">
        <f t="shared" si="597"/>
        <v>2.7974360874090864</v>
      </c>
      <c r="X717" s="32">
        <f t="shared" si="598"/>
        <v>23361598.471352842</v>
      </c>
      <c r="Y717" s="31">
        <f t="shared" si="599"/>
        <v>68.350540353803964</v>
      </c>
      <c r="Z717" s="31">
        <f t="shared" si="600"/>
        <v>4.7283081121002599</v>
      </c>
      <c r="AA717" s="31">
        <f t="shared" si="601"/>
        <v>13.270666346784203</v>
      </c>
      <c r="AB717" s="31">
        <f t="shared" si="602"/>
        <v>2.0741327791428494</v>
      </c>
      <c r="AD717" s="73">
        <f t="shared" si="603"/>
        <v>757.03564140386277</v>
      </c>
      <c r="AE717" s="73">
        <f t="shared" si="604"/>
        <v>50.388962465396617</v>
      </c>
      <c r="AF717" s="73">
        <f t="shared" si="605"/>
        <v>5.6594633707961105E-2</v>
      </c>
      <c r="AG717" s="73">
        <f t="shared" si="606"/>
        <v>1147.878787878788</v>
      </c>
      <c r="AH717" s="73">
        <f t="shared" si="607"/>
        <v>2103.6657766335138</v>
      </c>
      <c r="AI717" s="73">
        <f t="shared" si="608"/>
        <v>0.44193855403759136</v>
      </c>
      <c r="AJ717" s="73">
        <f t="shared" si="609"/>
        <v>399.39393939393943</v>
      </c>
      <c r="AK717" s="73">
        <f t="shared" si="610"/>
        <v>123.32721435631802</v>
      </c>
      <c r="AL717" s="73">
        <f t="shared" si="611"/>
        <v>1.337665315938047E-6</v>
      </c>
      <c r="AM717" s="73">
        <f t="shared" si="612"/>
        <v>83.63636363636364</v>
      </c>
      <c r="AN717" s="73">
        <f t="shared" si="613"/>
        <v>0.23146701460579699</v>
      </c>
      <c r="AO717" s="73">
        <f t="shared" si="614"/>
        <v>64.242424242424249</v>
      </c>
      <c r="AP717" s="73">
        <f t="shared" si="615"/>
        <v>26.201050510873827</v>
      </c>
      <c r="AQ717" s="73">
        <f t="shared" si="616"/>
        <v>927.27272727272737</v>
      </c>
      <c r="AR717" s="73">
        <f t="shared" si="617"/>
        <v>42.826284564908377</v>
      </c>
      <c r="AS717" s="73">
        <f t="shared" si="618"/>
        <v>0.60266151355872777</v>
      </c>
      <c r="AT717" s="73">
        <f t="shared" si="619"/>
        <v>206.66666666666669</v>
      </c>
      <c r="AU717" s="73">
        <f t="shared" si="620"/>
        <v>757.03564140386277</v>
      </c>
      <c r="AV717" s="73">
        <f t="shared" si="621"/>
        <v>2103.6657766335138</v>
      </c>
      <c r="AW717" s="73">
        <f t="shared" si="622"/>
        <v>123.32721435631802</v>
      </c>
      <c r="AX717" s="73">
        <f t="shared" si="623"/>
        <v>0.23146701460579699</v>
      </c>
      <c r="AY717" s="73">
        <f t="shared" si="624"/>
        <v>26.201050510873827</v>
      </c>
      <c r="AZ717" s="73">
        <f t="shared" si="625"/>
        <v>42.826284564908377</v>
      </c>
      <c r="BA717" s="73">
        <f t="shared" si="626"/>
        <v>2829.0909090909095</v>
      </c>
      <c r="BC717" s="34">
        <f t="shared" si="627"/>
        <v>7.9902993534226915E-3</v>
      </c>
      <c r="BD717" s="34">
        <f t="shared" si="628"/>
        <v>4.0084092619679018E-2</v>
      </c>
      <c r="BE717" s="34">
        <f t="shared" si="629"/>
        <v>2.5025369356797396E-2</v>
      </c>
      <c r="BF717" s="34">
        <f t="shared" si="630"/>
        <v>2.2352351518021948E-2</v>
      </c>
      <c r="BG717" s="34">
        <f t="shared" si="631"/>
        <v>0.54614127839509152</v>
      </c>
      <c r="BH717" s="34">
        <f t="shared" si="632"/>
        <v>3.7780597250897968E-2</v>
      </c>
      <c r="BI717" s="34">
        <f t="shared" si="633"/>
        <v>0.10456513169020897</v>
      </c>
      <c r="BJ717" s="34">
        <f t="shared" si="634"/>
        <v>5.0413904423911214E-2</v>
      </c>
      <c r="BL717" s="49">
        <f t="shared" si="635"/>
        <v>1</v>
      </c>
      <c r="BM717" s="49">
        <f t="shared" si="636"/>
        <v>0.62432171271132519</v>
      </c>
      <c r="BN717" s="49">
        <f t="shared" si="637"/>
        <v>13.624888146450573</v>
      </c>
      <c r="BO717" s="49">
        <f t="shared" si="638"/>
        <v>0.94253342864370682</v>
      </c>
      <c r="BP717" s="49">
        <f t="shared" si="639"/>
        <v>1.2577035210012673</v>
      </c>
      <c r="BU717" s="38">
        <f t="shared" si="640"/>
        <v>4.0244474409219258E-2</v>
      </c>
      <c r="BV717" s="38">
        <f t="shared" si="641"/>
        <v>2.5125499190330865E-2</v>
      </c>
      <c r="BW717" s="38">
        <f t="shared" si="641"/>
        <v>0.54832646233830484</v>
      </c>
      <c r="BX717" s="38">
        <f t="shared" si="641"/>
        <v>3.7931762448885346E-2</v>
      </c>
      <c r="BY717" s="38">
        <f t="shared" si="641"/>
        <v>5.0615617165320453E-2</v>
      </c>
    </row>
    <row r="718" spans="1:77" x14ac:dyDescent="0.25">
      <c r="A718" s="23" t="s">
        <v>1706</v>
      </c>
      <c r="B718" s="24" t="s">
        <v>1707</v>
      </c>
      <c r="C718" s="24" t="s">
        <v>89</v>
      </c>
      <c r="D718" s="24" t="s">
        <v>66</v>
      </c>
      <c r="E718" s="25">
        <v>0.51600000000000001</v>
      </c>
      <c r="F718" s="26">
        <f t="shared" si="590"/>
        <v>1.3433084894572582</v>
      </c>
      <c r="G718" s="27">
        <v>489.77881936844625</v>
      </c>
      <c r="H718" s="28">
        <f t="shared" si="591"/>
        <v>2.69</v>
      </c>
      <c r="I718" s="27">
        <v>1.4746000000000001</v>
      </c>
      <c r="J718" s="27">
        <f t="shared" si="592"/>
        <v>5.9488003783737201E-4</v>
      </c>
      <c r="K718" s="20">
        <f t="shared" si="589"/>
        <v>0.99995172707807356</v>
      </c>
      <c r="S718" s="31">
        <f t="shared" si="593"/>
        <v>4.8517774962364184</v>
      </c>
      <c r="T718" s="31">
        <f t="shared" si="594"/>
        <v>8.2847349279820079</v>
      </c>
      <c r="U718" s="31">
        <f t="shared" si="595"/>
        <v>3.0529653030696089</v>
      </c>
      <c r="V718" s="31">
        <f t="shared" si="596"/>
        <v>23.217226958234754</v>
      </c>
      <c r="W718" s="31">
        <f t="shared" si="597"/>
        <v>2.7303219858707743</v>
      </c>
      <c r="X718" s="32">
        <f t="shared" si="598"/>
        <v>39.790353742637762</v>
      </c>
      <c r="Y718" s="31">
        <f t="shared" si="599"/>
        <v>65.846594200740739</v>
      </c>
      <c r="Z718" s="31">
        <f t="shared" si="600"/>
        <v>4.5872910362130419</v>
      </c>
      <c r="AA718" s="31">
        <f t="shared" si="601"/>
        <v>12.815050741146184</v>
      </c>
      <c r="AB718" s="31">
        <f t="shared" si="602"/>
        <v>2.0672341974372381</v>
      </c>
      <c r="AD718" s="73">
        <f t="shared" si="603"/>
        <v>780.74478950001242</v>
      </c>
      <c r="AE718" s="73">
        <f t="shared" si="604"/>
        <v>8.4958134389331494</v>
      </c>
      <c r="AF718" s="73">
        <f t="shared" si="605"/>
        <v>6.0351961088245677E-2</v>
      </c>
      <c r="AG718" s="73">
        <f t="shared" si="606"/>
        <v>1147.878787878788</v>
      </c>
      <c r="AH718" s="73">
        <f t="shared" si="607"/>
        <v>2158.5571226027605</v>
      </c>
      <c r="AI718" s="73">
        <f t="shared" si="608"/>
        <v>0.64607198900124263</v>
      </c>
      <c r="AJ718" s="73">
        <f t="shared" si="609"/>
        <v>399.39393939393943</v>
      </c>
      <c r="AK718" s="73">
        <f t="shared" si="610"/>
        <v>126.35872317820056</v>
      </c>
      <c r="AL718" s="73">
        <f t="shared" si="611"/>
        <v>0.78536622725506811</v>
      </c>
      <c r="AM718" s="73">
        <f t="shared" si="612"/>
        <v>83.63636363636364</v>
      </c>
      <c r="AN718" s="73">
        <f t="shared" si="613"/>
        <v>0.24026900273925</v>
      </c>
      <c r="AO718" s="73">
        <f t="shared" si="614"/>
        <v>64.242424242424249</v>
      </c>
      <c r="AP718" s="73">
        <f t="shared" si="615"/>
        <v>27.006492219073554</v>
      </c>
      <c r="AQ718" s="73">
        <f t="shared" si="616"/>
        <v>927.27272727272737</v>
      </c>
      <c r="AR718" s="73">
        <f t="shared" si="617"/>
        <v>44.348894500163439</v>
      </c>
      <c r="AS718" s="73">
        <f t="shared" si="618"/>
        <v>0.60467265951271132</v>
      </c>
      <c r="AT718" s="73">
        <f t="shared" si="619"/>
        <v>206.66666666666669</v>
      </c>
      <c r="AU718" s="73">
        <f t="shared" si="620"/>
        <v>780.74478950001242</v>
      </c>
      <c r="AV718" s="73">
        <f t="shared" si="621"/>
        <v>2158.5571226027605</v>
      </c>
      <c r="AW718" s="73">
        <f t="shared" si="622"/>
        <v>126.35872317820056</v>
      </c>
      <c r="AX718" s="73">
        <f t="shared" si="623"/>
        <v>0.24026900273925</v>
      </c>
      <c r="AY718" s="73">
        <f t="shared" si="624"/>
        <v>27.006492219073554</v>
      </c>
      <c r="AZ718" s="73">
        <f t="shared" si="625"/>
        <v>44.348894500163439</v>
      </c>
      <c r="BA718" s="73">
        <f t="shared" si="626"/>
        <v>2829.0909090909095</v>
      </c>
      <c r="BC718" s="34">
        <f t="shared" si="627"/>
        <v>3.9688888725987713E-2</v>
      </c>
      <c r="BD718" s="34">
        <f t="shared" si="628"/>
        <v>0.19313470758465301</v>
      </c>
      <c r="BE718" s="34">
        <f t="shared" si="629"/>
        <v>0.1211325443382877</v>
      </c>
      <c r="BF718" s="34">
        <f t="shared" si="630"/>
        <v>0.10769408687808196</v>
      </c>
      <c r="BG718" s="34">
        <f t="shared" si="631"/>
        <v>2.613378150218467</v>
      </c>
      <c r="BH718" s="34">
        <f t="shared" si="632"/>
        <v>0.18206448348998028</v>
      </c>
      <c r="BI718" s="34">
        <f t="shared" si="633"/>
        <v>0.50177371566120788</v>
      </c>
      <c r="BJ718" s="34">
        <f t="shared" si="634"/>
        <v>0.24272707769795004</v>
      </c>
      <c r="BL718" s="49">
        <f t="shared" si="635"/>
        <v>1</v>
      </c>
      <c r="BM718" s="49">
        <f t="shared" si="636"/>
        <v>0.62719200423980759</v>
      </c>
      <c r="BN718" s="49">
        <f t="shared" si="637"/>
        <v>13.531374981231664</v>
      </c>
      <c r="BO718" s="49">
        <f t="shared" si="638"/>
        <v>0.94268133245900132</v>
      </c>
      <c r="BP718" s="49">
        <f t="shared" si="639"/>
        <v>1.2567760644034431</v>
      </c>
      <c r="BU718" s="38">
        <f t="shared" si="640"/>
        <v>4.0323978358578733E-2</v>
      </c>
      <c r="BV718" s="38">
        <f t="shared" si="641"/>
        <v>2.5290876805639621E-2</v>
      </c>
      <c r="BW718" s="38">
        <f t="shared" si="641"/>
        <v>0.54563887190499938</v>
      </c>
      <c r="BX718" s="38">
        <f t="shared" si="641"/>
        <v>3.8012661649112933E-2</v>
      </c>
      <c r="BY718" s="38">
        <f t="shared" si="641"/>
        <v>5.067821082258419E-2</v>
      </c>
    </row>
    <row r="719" spans="1:77" x14ac:dyDescent="0.25">
      <c r="A719" s="23" t="s">
        <v>1708</v>
      </c>
      <c r="B719" s="24" t="s">
        <v>1709</v>
      </c>
      <c r="C719" s="24" t="s">
        <v>89</v>
      </c>
      <c r="D719" s="24" t="s">
        <v>66</v>
      </c>
      <c r="E719" s="25">
        <v>0.53800000000000003</v>
      </c>
      <c r="F719" s="26">
        <f t="shared" si="590"/>
        <v>1.2883776590333555</v>
      </c>
      <c r="G719" s="27">
        <v>562.34132519034927</v>
      </c>
      <c r="H719" s="28">
        <f t="shared" si="591"/>
        <v>2.75</v>
      </c>
      <c r="I719" s="27">
        <v>1.0718605835926187</v>
      </c>
      <c r="J719" s="27">
        <f t="shared" si="592"/>
        <v>4.3240774754100403E-4</v>
      </c>
      <c r="K719" s="20">
        <f t="shared" si="589"/>
        <v>0.99995168830234005</v>
      </c>
      <c r="S719" s="31">
        <f t="shared" si="593"/>
        <v>4.9109498514203516</v>
      </c>
      <c r="T719" s="31">
        <f t="shared" si="594"/>
        <v>8.4945687481565795</v>
      </c>
      <c r="U719" s="31">
        <f t="shared" si="595"/>
        <v>3.0839871295159602</v>
      </c>
      <c r="V719" s="31">
        <f t="shared" si="596"/>
        <v>26.533429878238056</v>
      </c>
      <c r="W719" s="31">
        <f t="shared" si="597"/>
        <v>2.7564575655773966</v>
      </c>
      <c r="X719" s="32">
        <f t="shared" si="598"/>
        <v>62.523536089517634</v>
      </c>
      <c r="Y719" s="31">
        <f t="shared" si="599"/>
        <v>66.821681146173773</v>
      </c>
      <c r="Z719" s="31">
        <f t="shared" si="600"/>
        <v>4.6422059191120004</v>
      </c>
      <c r="AA719" s="31">
        <f t="shared" si="601"/>
        <v>12.992476612964435</v>
      </c>
      <c r="AB719" s="31">
        <f t="shared" si="602"/>
        <v>2.0699726612750262</v>
      </c>
      <c r="AD719" s="73">
        <f t="shared" si="603"/>
        <v>771.33754459016302</v>
      </c>
      <c r="AE719" s="73">
        <f t="shared" si="604"/>
        <v>8.1484009934749171</v>
      </c>
      <c r="AF719" s="73">
        <f t="shared" si="605"/>
        <v>5.8861139961755661E-2</v>
      </c>
      <c r="AG719" s="73">
        <f t="shared" si="606"/>
        <v>1147.878787878788</v>
      </c>
      <c r="AH719" s="73">
        <f t="shared" si="607"/>
        <v>2136.8441965691072</v>
      </c>
      <c r="AI719" s="73">
        <f t="shared" si="608"/>
        <v>0.56532457616052723</v>
      </c>
      <c r="AJ719" s="73">
        <f t="shared" si="609"/>
        <v>399.39393939393943</v>
      </c>
      <c r="AK719" s="73">
        <f t="shared" si="610"/>
        <v>125.16064252479529</v>
      </c>
      <c r="AL719" s="73">
        <f t="shared" si="611"/>
        <v>0.49981178216244887</v>
      </c>
      <c r="AM719" s="73">
        <f t="shared" si="612"/>
        <v>83.63636363636364</v>
      </c>
      <c r="AN719" s="73">
        <f t="shared" si="613"/>
        <v>0.23676290765237606</v>
      </c>
      <c r="AO719" s="73">
        <f t="shared" si="614"/>
        <v>64.242424242424249</v>
      </c>
      <c r="AP719" s="73">
        <f t="shared" si="615"/>
        <v>26.687019454710324</v>
      </c>
      <c r="AQ719" s="73">
        <f t="shared" si="616"/>
        <v>927.27272727272737</v>
      </c>
      <c r="AR719" s="73">
        <f t="shared" si="617"/>
        <v>43.743263910610139</v>
      </c>
      <c r="AS719" s="73">
        <f t="shared" si="618"/>
        <v>0.60387270971494211</v>
      </c>
      <c r="AT719" s="73">
        <f t="shared" si="619"/>
        <v>206.66666666666669</v>
      </c>
      <c r="AU719" s="73">
        <f t="shared" si="620"/>
        <v>771.33754459016302</v>
      </c>
      <c r="AV719" s="73">
        <f t="shared" si="621"/>
        <v>2136.8441965691072</v>
      </c>
      <c r="AW719" s="73">
        <f t="shared" si="622"/>
        <v>125.16064252479529</v>
      </c>
      <c r="AX719" s="73">
        <f t="shared" si="623"/>
        <v>0.23676290765237606</v>
      </c>
      <c r="AY719" s="73">
        <f t="shared" si="624"/>
        <v>26.687019454710324</v>
      </c>
      <c r="AZ719" s="73">
        <f t="shared" si="625"/>
        <v>43.743263910610139</v>
      </c>
      <c r="BA719" s="73">
        <f t="shared" si="626"/>
        <v>2829.0909090909095</v>
      </c>
      <c r="BC719" s="34">
        <f t="shared" si="627"/>
        <v>4.1051488895529217E-2</v>
      </c>
      <c r="BD719" s="34">
        <f t="shared" si="628"/>
        <v>0.20217303370167955</v>
      </c>
      <c r="BE719" s="34">
        <f t="shared" si="629"/>
        <v>0.12656877830158741</v>
      </c>
      <c r="BF719" s="34">
        <f t="shared" si="630"/>
        <v>0.11270660882986633</v>
      </c>
      <c r="BG719" s="34">
        <f t="shared" si="631"/>
        <v>2.7431295015527466</v>
      </c>
      <c r="BH719" s="34">
        <f t="shared" si="632"/>
        <v>0.19056946473918626</v>
      </c>
      <c r="BI719" s="34">
        <f t="shared" si="633"/>
        <v>0.52609776640233996</v>
      </c>
      <c r="BJ719" s="34">
        <f t="shared" si="634"/>
        <v>0.2541568670178877</v>
      </c>
      <c r="BL719" s="49">
        <f t="shared" si="635"/>
        <v>1</v>
      </c>
      <c r="BM719" s="49">
        <f t="shared" si="636"/>
        <v>0.62604184140773445</v>
      </c>
      <c r="BN719" s="49">
        <f t="shared" si="637"/>
        <v>13.568226441120856</v>
      </c>
      <c r="BO719" s="49">
        <f t="shared" si="638"/>
        <v>0.94260575334881125</v>
      </c>
      <c r="BP719" s="49">
        <f t="shared" si="639"/>
        <v>1.2571254551826825</v>
      </c>
      <c r="BU719" s="38">
        <f t="shared" si="640"/>
        <v>4.029301993503371E-2</v>
      </c>
      <c r="BV719" s="38">
        <f t="shared" si="641"/>
        <v>2.5225116396007056E-2</v>
      </c>
      <c r="BW719" s="38">
        <f t="shared" si="641"/>
        <v>0.54670481847513419</v>
      </c>
      <c r="BX719" s="38">
        <f t="shared" si="641"/>
        <v>3.7980432410561121E-2</v>
      </c>
      <c r="BY719" s="38">
        <f t="shared" si="641"/>
        <v>5.0653381026514149E-2</v>
      </c>
    </row>
    <row r="720" spans="1:77" x14ac:dyDescent="0.25">
      <c r="A720" s="23" t="s">
        <v>1710</v>
      </c>
      <c r="B720" s="24" t="s">
        <v>1711</v>
      </c>
      <c r="C720" s="24" t="s">
        <v>1712</v>
      </c>
      <c r="D720" s="24" t="s">
        <v>66</v>
      </c>
      <c r="E720" s="25">
        <v>0.73399999999999999</v>
      </c>
      <c r="F720" s="26">
        <f t="shared" si="590"/>
        <v>0.94434220784733691</v>
      </c>
      <c r="G720" s="27">
        <v>5248.0746024977352</v>
      </c>
      <c r="H720" s="28">
        <f t="shared" si="591"/>
        <v>3.7200000000000006</v>
      </c>
      <c r="I720" s="27">
        <v>0.16361999999999999</v>
      </c>
      <c r="J720" s="27">
        <f t="shared" si="592"/>
        <v>6.6007237075105647E-5</v>
      </c>
      <c r="K720" s="20">
        <f t="shared" si="589"/>
        <v>0.99990430379148409</v>
      </c>
      <c r="S720" s="31">
        <f t="shared" si="593"/>
        <v>5.3084594592947232</v>
      </c>
      <c r="T720" s="31">
        <f t="shared" si="594"/>
        <v>10.058813775435295</v>
      </c>
      <c r="U720" s="31">
        <f t="shared" si="595"/>
        <v>3.29238637318142</v>
      </c>
      <c r="V720" s="31">
        <f t="shared" si="596"/>
        <v>240.67766594833481</v>
      </c>
      <c r="W720" s="31">
        <f t="shared" si="597"/>
        <v>2.9320318520572042</v>
      </c>
      <c r="X720" s="32">
        <f t="shared" si="598"/>
        <v>3701.7490738990641</v>
      </c>
      <c r="Y720" s="31">
        <f t="shared" si="599"/>
        <v>73.372145938687979</v>
      </c>
      <c r="Z720" s="31">
        <f t="shared" si="600"/>
        <v>5.011114567411993</v>
      </c>
      <c r="AA720" s="31">
        <f t="shared" si="601"/>
        <v>14.184392812919764</v>
      </c>
      <c r="AB720" s="31">
        <f t="shared" si="602"/>
        <v>2.0867501181540802</v>
      </c>
      <c r="AD720" s="73">
        <f t="shared" si="603"/>
        <v>713.57802184351056</v>
      </c>
      <c r="AE720" s="73">
        <f t="shared" si="604"/>
        <v>5.9725336982145851</v>
      </c>
      <c r="AF720" s="73">
        <f t="shared" si="605"/>
        <v>4.9707650540370255E-2</v>
      </c>
      <c r="AG720" s="73">
        <f t="shared" si="606"/>
        <v>1147.878787878788</v>
      </c>
      <c r="AH720" s="73">
        <f t="shared" si="607"/>
        <v>2001.5876792832514</v>
      </c>
      <c r="AI720" s="73">
        <f t="shared" si="608"/>
        <v>6.2324021387260675E-2</v>
      </c>
      <c r="AJ720" s="73">
        <f t="shared" si="609"/>
        <v>399.39393939393943</v>
      </c>
      <c r="AK720" s="73">
        <f t="shared" si="610"/>
        <v>117.66584314489535</v>
      </c>
      <c r="AL720" s="73">
        <f t="shared" si="611"/>
        <v>8.4419552422780163E-3</v>
      </c>
      <c r="AM720" s="73">
        <f t="shared" si="612"/>
        <v>83.63636363636364</v>
      </c>
      <c r="AN720" s="73">
        <f t="shared" si="613"/>
        <v>0.21562536191334089</v>
      </c>
      <c r="AO720" s="73">
        <f t="shared" si="614"/>
        <v>64.242424242424249</v>
      </c>
      <c r="AP720" s="73">
        <f t="shared" si="615"/>
        <v>24.722372240652049</v>
      </c>
      <c r="AQ720" s="73">
        <f t="shared" si="616"/>
        <v>927.27272727272737</v>
      </c>
      <c r="AR720" s="73">
        <f t="shared" si="617"/>
        <v>40.067512288271551</v>
      </c>
      <c r="AS720" s="73">
        <f t="shared" si="618"/>
        <v>0.59901757720073279</v>
      </c>
      <c r="AT720" s="73">
        <f t="shared" si="619"/>
        <v>206.66666666666669</v>
      </c>
      <c r="AU720" s="73">
        <f t="shared" si="620"/>
        <v>713.57802184351056</v>
      </c>
      <c r="AV720" s="73">
        <f t="shared" si="621"/>
        <v>2001.5876792832514</v>
      </c>
      <c r="AW720" s="73">
        <f t="shared" si="622"/>
        <v>117.66584314489535</v>
      </c>
      <c r="AX720" s="73">
        <f t="shared" si="623"/>
        <v>0.21562536191334089</v>
      </c>
      <c r="AY720" s="73">
        <f t="shared" si="624"/>
        <v>24.722372240652049</v>
      </c>
      <c r="AZ720" s="73">
        <f t="shared" si="625"/>
        <v>40.067512288271551</v>
      </c>
      <c r="BA720" s="73">
        <f t="shared" si="626"/>
        <v>2829.0909090909095</v>
      </c>
      <c r="BC720" s="34">
        <f t="shared" si="627"/>
        <v>4.9804522508217097E-2</v>
      </c>
      <c r="BD720" s="34">
        <f t="shared" si="628"/>
        <v>0.26509069000732244</v>
      </c>
      <c r="BE720" s="34">
        <f t="shared" si="629"/>
        <v>0.16397062562750078</v>
      </c>
      <c r="BF720" s="34">
        <f t="shared" si="630"/>
        <v>0.14601797028733171</v>
      </c>
      <c r="BG720" s="34">
        <f t="shared" si="631"/>
        <v>3.6542646938795751</v>
      </c>
      <c r="BH720" s="34">
        <f t="shared" si="632"/>
        <v>0.24957616826392517</v>
      </c>
      <c r="BI720" s="34">
        <f t="shared" si="633"/>
        <v>0.69604095519846054</v>
      </c>
      <c r="BJ720" s="34">
        <f t="shared" si="634"/>
        <v>0.33355261329237251</v>
      </c>
      <c r="BL720" s="49">
        <f t="shared" si="635"/>
        <v>1</v>
      </c>
      <c r="BM720" s="49">
        <f t="shared" si="636"/>
        <v>0.61854539524934471</v>
      </c>
      <c r="BN720" s="49">
        <f t="shared" si="637"/>
        <v>13.784960512112423</v>
      </c>
      <c r="BO720" s="49">
        <f t="shared" si="638"/>
        <v>0.94147466384817691</v>
      </c>
      <c r="BP720" s="49">
        <f t="shared" si="639"/>
        <v>1.2582584974340629</v>
      </c>
      <c r="BU720" s="38">
        <f t="shared" si="640"/>
        <v>4.0133706235987478E-2</v>
      </c>
      <c r="BV720" s="38">
        <f t="shared" si="641"/>
        <v>2.4824519186559965E-2</v>
      </c>
      <c r="BW720" s="38">
        <f t="shared" si="641"/>
        <v>0.55324155566780753</v>
      </c>
      <c r="BX720" s="38">
        <f t="shared" si="641"/>
        <v>3.7784867587507792E-2</v>
      </c>
      <c r="BY720" s="38">
        <f t="shared" si="641"/>
        <v>5.0498576904953685E-2</v>
      </c>
    </row>
    <row r="721" spans="1:77" x14ac:dyDescent="0.25">
      <c r="A721" s="23" t="s">
        <v>1713</v>
      </c>
      <c r="B721" s="24" t="s">
        <v>1714</v>
      </c>
      <c r="C721" s="24" t="s">
        <v>94</v>
      </c>
      <c r="D721" s="24" t="s">
        <v>236</v>
      </c>
      <c r="E721" s="25">
        <v>5.39</v>
      </c>
      <c r="F721" s="26">
        <f t="shared" si="590"/>
        <v>0.12859873479776351</v>
      </c>
      <c r="G721" s="27">
        <v>6760.8297539198229</v>
      </c>
      <c r="H721" s="28">
        <f t="shared" si="591"/>
        <v>3.8300000000000005</v>
      </c>
      <c r="I721" s="27">
        <v>6.5650000000000004</v>
      </c>
      <c r="J721" s="27">
        <f t="shared" si="592"/>
        <v>2.6484385246184367E-3</v>
      </c>
      <c r="K721" s="20">
        <f t="shared" si="589"/>
        <v>0.99988763974543604</v>
      </c>
      <c r="S721" s="31">
        <f t="shared" si="593"/>
        <v>5.3202150234152441</v>
      </c>
      <c r="T721" s="31">
        <f t="shared" si="594"/>
        <v>10.109633348389206</v>
      </c>
      <c r="U721" s="31">
        <f t="shared" si="595"/>
        <v>3.2985493705607229</v>
      </c>
      <c r="V721" s="31">
        <f t="shared" si="596"/>
        <v>309.81258616055402</v>
      </c>
      <c r="W721" s="31">
        <f t="shared" si="597"/>
        <v>2.9372241159465351</v>
      </c>
      <c r="X721" s="32">
        <f t="shared" si="598"/>
        <v>118.74849342550623</v>
      </c>
      <c r="Y721" s="31">
        <f t="shared" si="599"/>
        <v>73.565863039764821</v>
      </c>
      <c r="Z721" s="31">
        <f t="shared" si="600"/>
        <v>5.0220243144565879</v>
      </c>
      <c r="AA721" s="31">
        <f t="shared" si="601"/>
        <v>14.219641388142355</v>
      </c>
      <c r="AB721" s="31">
        <f t="shared" si="602"/>
        <v>2.0872072339590022</v>
      </c>
      <c r="AD721" s="73">
        <f t="shared" si="603"/>
        <v>712.00129756566525</v>
      </c>
      <c r="AE721" s="73">
        <f t="shared" si="604"/>
        <v>0.81332833663998261</v>
      </c>
      <c r="AF721" s="73">
        <f t="shared" si="605"/>
        <v>4.9457777821355541E-2</v>
      </c>
      <c r="AG721" s="73">
        <f t="shared" si="606"/>
        <v>1147.878787878788</v>
      </c>
      <c r="AH721" s="73">
        <f t="shared" si="607"/>
        <v>1997.8479203055736</v>
      </c>
      <c r="AI721" s="73">
        <f t="shared" si="608"/>
        <v>4.8416367410672456E-2</v>
      </c>
      <c r="AJ721" s="73">
        <f t="shared" si="609"/>
        <v>399.39393939393943</v>
      </c>
      <c r="AK721" s="73">
        <f t="shared" si="610"/>
        <v>117.45783991318689</v>
      </c>
      <c r="AL721" s="73">
        <f t="shared" si="611"/>
        <v>0.26316123344843839</v>
      </c>
      <c r="AM721" s="73">
        <f t="shared" si="612"/>
        <v>83.63636363636364</v>
      </c>
      <c r="AN721" s="73">
        <f t="shared" si="613"/>
        <v>0.21505756703807488</v>
      </c>
      <c r="AO721" s="73">
        <f t="shared" si="614"/>
        <v>64.242424242424249</v>
      </c>
      <c r="AP721" s="73">
        <f t="shared" si="615"/>
        <v>24.668665844466069</v>
      </c>
      <c r="AQ721" s="73">
        <f t="shared" si="616"/>
        <v>927.27272727272737</v>
      </c>
      <c r="AR721" s="73">
        <f t="shared" si="617"/>
        <v>39.968190323509987</v>
      </c>
      <c r="AS721" s="73">
        <f t="shared" si="618"/>
        <v>0.59888638735168032</v>
      </c>
      <c r="AT721" s="73">
        <f t="shared" si="619"/>
        <v>206.66666666666669</v>
      </c>
      <c r="AU721" s="73">
        <f t="shared" si="620"/>
        <v>712.00129756566525</v>
      </c>
      <c r="AV721" s="73">
        <f t="shared" si="621"/>
        <v>1997.8479203055736</v>
      </c>
      <c r="AW721" s="73">
        <f t="shared" si="622"/>
        <v>117.45783991318689</v>
      </c>
      <c r="AX721" s="73">
        <f t="shared" si="623"/>
        <v>0.21505756703807488</v>
      </c>
      <c r="AY721" s="73">
        <f t="shared" si="624"/>
        <v>24.668665844466069</v>
      </c>
      <c r="AZ721" s="73">
        <f t="shared" si="625"/>
        <v>39.968190323509987</v>
      </c>
      <c r="BA721" s="73">
        <f t="shared" si="626"/>
        <v>2829.0909090909095</v>
      </c>
      <c r="BC721" s="34">
        <f t="shared" si="627"/>
        <v>0.13705674893880002</v>
      </c>
      <c r="BD721" s="34">
        <f t="shared" si="628"/>
        <v>0.73123438388508066</v>
      </c>
      <c r="BE721" s="34">
        <f t="shared" si="629"/>
        <v>0.45207749717923851</v>
      </c>
      <c r="BF721" s="34">
        <f t="shared" si="630"/>
        <v>0.40166646497499203</v>
      </c>
      <c r="BG721" s="34">
        <f t="shared" si="631"/>
        <v>10.082698021107198</v>
      </c>
      <c r="BH721" s="34">
        <f t="shared" si="632"/>
        <v>0.68830232563102589</v>
      </c>
      <c r="BI721" s="34">
        <f t="shared" si="633"/>
        <v>1.9201264990179152</v>
      </c>
      <c r="BJ721" s="34">
        <f t="shared" si="634"/>
        <v>0.91995009780405501</v>
      </c>
      <c r="BL721" s="49">
        <f t="shared" si="635"/>
        <v>1</v>
      </c>
      <c r="BM721" s="49">
        <f t="shared" si="636"/>
        <v>0.61823883988787665</v>
      </c>
      <c r="BN721" s="49">
        <f t="shared" si="637"/>
        <v>13.788599446783913</v>
      </c>
      <c r="BO721" s="49">
        <f t="shared" si="638"/>
        <v>0.94128823917448345</v>
      </c>
      <c r="BP721" s="49">
        <f t="shared" si="639"/>
        <v>1.2580782825286736</v>
      </c>
      <c r="BU721" s="38">
        <f t="shared" si="640"/>
        <v>4.0135849013852198E-2</v>
      </c>
      <c r="BV721" s="38">
        <f t="shared" si="641"/>
        <v>2.4813540732238962E-2</v>
      </c>
      <c r="BW721" s="38">
        <f t="shared" si="641"/>
        <v>0.5534171455086051</v>
      </c>
      <c r="BX721" s="38">
        <f t="shared" si="641"/>
        <v>3.7779402646021865E-2</v>
      </c>
      <c r="BY721" s="38">
        <f t="shared" si="641"/>
        <v>5.0494039995177334E-2</v>
      </c>
    </row>
    <row r="722" spans="1:77" x14ac:dyDescent="0.25">
      <c r="A722" s="23" t="s">
        <v>1715</v>
      </c>
      <c r="B722" s="24" t="s">
        <v>1716</v>
      </c>
      <c r="C722" s="24" t="s">
        <v>1717</v>
      </c>
      <c r="D722" s="24" t="s">
        <v>66</v>
      </c>
      <c r="E722" s="25">
        <v>0.34</v>
      </c>
      <c r="F722" s="26">
        <f t="shared" si="590"/>
        <v>2.038668178117486</v>
      </c>
      <c r="G722" s="27">
        <v>912.01083935590987</v>
      </c>
      <c r="H722" s="28">
        <f t="shared" si="591"/>
        <v>2.96</v>
      </c>
      <c r="I722" s="27">
        <v>14.847</v>
      </c>
      <c r="J722" s="27">
        <f t="shared" si="592"/>
        <v>5.9895455864447718E-3</v>
      </c>
      <c r="K722" s="20">
        <f t="shared" si="589"/>
        <v>0.99994979119918259</v>
      </c>
      <c r="S722" s="31">
        <f t="shared" si="593"/>
        <v>5.0725742627501766</v>
      </c>
      <c r="T722" s="31">
        <f t="shared" si="594"/>
        <v>9.0964775354247305</v>
      </c>
      <c r="U722" s="31">
        <f t="shared" si="595"/>
        <v>3.1687206917036086</v>
      </c>
      <c r="V722" s="31">
        <f t="shared" si="596"/>
        <v>42.513791233977621</v>
      </c>
      <c r="W722" s="31">
        <f t="shared" si="597"/>
        <v>2.8278447475091637</v>
      </c>
      <c r="X722" s="32">
        <f t="shared" si="598"/>
        <v>7.2212505707089161</v>
      </c>
      <c r="Y722" s="31">
        <f t="shared" si="599"/>
        <v>69.48505077310729</v>
      </c>
      <c r="Z722" s="31">
        <f t="shared" si="600"/>
        <v>4.7922013957868979</v>
      </c>
      <c r="AA722" s="31">
        <f t="shared" si="601"/>
        <v>13.477100758786705</v>
      </c>
      <c r="AB722" s="31">
        <f t="shared" si="602"/>
        <v>2.0771191166770127</v>
      </c>
      <c r="AD722" s="73">
        <f t="shared" si="603"/>
        <v>746.76087599480024</v>
      </c>
      <c r="AE722" s="73">
        <f t="shared" si="604"/>
        <v>12.89364627791031</v>
      </c>
      <c r="AF722" s="73">
        <f t="shared" si="605"/>
        <v>5.4966331533588965E-2</v>
      </c>
      <c r="AG722" s="73">
        <f t="shared" si="606"/>
        <v>1147.878787878788</v>
      </c>
      <c r="AH722" s="73">
        <f t="shared" si="607"/>
        <v>2079.703653671349</v>
      </c>
      <c r="AI722" s="73">
        <f t="shared" si="608"/>
        <v>0.35282668434453307</v>
      </c>
      <c r="AJ722" s="73">
        <f t="shared" si="609"/>
        <v>399.39393939393943</v>
      </c>
      <c r="AK722" s="73">
        <f t="shared" si="610"/>
        <v>122.0010399453098</v>
      </c>
      <c r="AL722" s="73">
        <f t="shared" si="611"/>
        <v>4.3275052837464631</v>
      </c>
      <c r="AM722" s="73">
        <f t="shared" si="612"/>
        <v>83.63636363636364</v>
      </c>
      <c r="AN722" s="73">
        <f t="shared" si="613"/>
        <v>0.2276877594009214</v>
      </c>
      <c r="AO722" s="73">
        <f t="shared" si="614"/>
        <v>64.242424242424249</v>
      </c>
      <c r="AP722" s="73">
        <f t="shared" si="615"/>
        <v>25.851718123747741</v>
      </c>
      <c r="AQ722" s="73">
        <f t="shared" si="616"/>
        <v>927.27272727272737</v>
      </c>
      <c r="AR722" s="73">
        <f t="shared" si="617"/>
        <v>42.170296379419398</v>
      </c>
      <c r="AS722" s="73">
        <f t="shared" si="618"/>
        <v>0.60179504871138889</v>
      </c>
      <c r="AT722" s="73">
        <f t="shared" si="619"/>
        <v>206.66666666666669</v>
      </c>
      <c r="AU722" s="73">
        <f t="shared" si="620"/>
        <v>746.76087599480024</v>
      </c>
      <c r="AV722" s="73">
        <f t="shared" si="621"/>
        <v>2079.703653671349</v>
      </c>
      <c r="AW722" s="73">
        <f t="shared" si="622"/>
        <v>122.0010399453098</v>
      </c>
      <c r="AX722" s="73">
        <f t="shared" si="623"/>
        <v>0.2276877594009214</v>
      </c>
      <c r="AY722" s="73">
        <f t="shared" si="624"/>
        <v>25.851718123747741</v>
      </c>
      <c r="AZ722" s="73">
        <f t="shared" si="625"/>
        <v>42.170296379419398</v>
      </c>
      <c r="BA722" s="73">
        <f t="shared" si="626"/>
        <v>2829.0909090909095</v>
      </c>
      <c r="BC722" s="34">
        <f t="shared" si="627"/>
        <v>2.4620406064596527E-2</v>
      </c>
      <c r="BD722" s="34">
        <f t="shared" si="628"/>
        <v>0.12552428811888502</v>
      </c>
      <c r="BE722" s="34">
        <f t="shared" si="629"/>
        <v>7.8001956917028659E-2</v>
      </c>
      <c r="BF722" s="34">
        <f t="shared" si="630"/>
        <v>6.7237694195595984E-2</v>
      </c>
      <c r="BG722" s="34">
        <f t="shared" si="631"/>
        <v>1.7107501654530084</v>
      </c>
      <c r="BH722" s="34">
        <f t="shared" si="632"/>
        <v>0.11798594430759968</v>
      </c>
      <c r="BI722" s="34">
        <f t="shared" si="633"/>
        <v>0.32714316694622902</v>
      </c>
      <c r="BJ722" s="34">
        <f t="shared" si="634"/>
        <v>0.15749851047040314</v>
      </c>
      <c r="BL722" s="49">
        <f t="shared" si="635"/>
        <v>1</v>
      </c>
      <c r="BM722" s="49">
        <f t="shared" si="636"/>
        <v>0.62140927533604018</v>
      </c>
      <c r="BN722" s="49">
        <f t="shared" si="637"/>
        <v>13.628837821671162</v>
      </c>
      <c r="BO722" s="49">
        <f t="shared" si="638"/>
        <v>0.93994513791509637</v>
      </c>
      <c r="BP722" s="49">
        <f t="shared" si="639"/>
        <v>1.2547253828775757</v>
      </c>
      <c r="BU722" s="38">
        <f t="shared" si="640"/>
        <v>4.0314669832136329E-2</v>
      </c>
      <c r="BV722" s="38">
        <f t="shared" si="641"/>
        <v>2.5051909765799556E-2</v>
      </c>
      <c r="BW722" s="38">
        <f t="shared" si="641"/>
        <v>0.549442096976405</v>
      </c>
      <c r="BX722" s="38">
        <f t="shared" si="641"/>
        <v>3.7893577895368957E-2</v>
      </c>
      <c r="BY722" s="38">
        <f t="shared" si="641"/>
        <v>5.0583839540710308E-2</v>
      </c>
    </row>
    <row r="723" spans="1:77" x14ac:dyDescent="0.25">
      <c r="A723" s="23" t="s">
        <v>1718</v>
      </c>
      <c r="B723" s="24" t="s">
        <v>1719</v>
      </c>
      <c r="C723" s="24" t="s">
        <v>215</v>
      </c>
      <c r="D723" s="24" t="s">
        <v>90</v>
      </c>
      <c r="E723" s="25">
        <v>4.67</v>
      </c>
      <c r="F723" s="26">
        <f t="shared" si="590"/>
        <v>0.14842552046251506</v>
      </c>
      <c r="G723" s="27">
        <v>15488.166189124853</v>
      </c>
      <c r="H723" s="28">
        <f t="shared" si="591"/>
        <v>4.1900000000000013</v>
      </c>
      <c r="I723" s="27">
        <v>0.28784999999999999</v>
      </c>
      <c r="J723" s="27">
        <f t="shared" si="592"/>
        <v>1.1612384300250068E-4</v>
      </c>
      <c r="K723" s="20">
        <f t="shared" si="589"/>
        <v>0.99979103989337226</v>
      </c>
      <c r="S723" s="31">
        <f t="shared" si="593"/>
        <v>5.3433761817165104</v>
      </c>
      <c r="T723" s="31">
        <f t="shared" si="594"/>
        <v>10.210606365222537</v>
      </c>
      <c r="U723" s="31">
        <f t="shared" si="595"/>
        <v>3.310691889324509</v>
      </c>
      <c r="V723" s="31">
        <f t="shared" si="596"/>
        <v>708.66345607555138</v>
      </c>
      <c r="W723" s="31">
        <f t="shared" si="597"/>
        <v>2.947454067027556</v>
      </c>
      <c r="X723" s="32">
        <f t="shared" si="598"/>
        <v>6193.7228801785968</v>
      </c>
      <c r="Y723" s="31">
        <f t="shared" si="599"/>
        <v>73.947530171831318</v>
      </c>
      <c r="Z723" s="31">
        <f t="shared" si="600"/>
        <v>5.0435190190693193</v>
      </c>
      <c r="AA723" s="31">
        <f t="shared" si="601"/>
        <v>14.28908916812591</v>
      </c>
      <c r="AB723" s="31">
        <f t="shared" si="602"/>
        <v>2.0881018372053122</v>
      </c>
      <c r="AD723" s="73">
        <f t="shared" si="603"/>
        <v>708.91508873386863</v>
      </c>
      <c r="AE723" s="73">
        <f t="shared" si="604"/>
        <v>0.93872371188212123</v>
      </c>
      <c r="AF723" s="73">
        <f t="shared" si="605"/>
        <v>4.8968688255675664E-2</v>
      </c>
      <c r="AG723" s="73">
        <f t="shared" si="606"/>
        <v>1147.878787878788</v>
      </c>
      <c r="AH723" s="73">
        <f t="shared" si="607"/>
        <v>1990.5204773811129</v>
      </c>
      <c r="AI723" s="73">
        <f t="shared" si="608"/>
        <v>2.1166605772318579E-2</v>
      </c>
      <c r="AJ723" s="73">
        <f t="shared" si="609"/>
        <v>399.39393939393943</v>
      </c>
      <c r="AK723" s="73">
        <f t="shared" si="610"/>
        <v>117.05017013137886</v>
      </c>
      <c r="AL723" s="73">
        <f t="shared" si="611"/>
        <v>5.0454307699182846E-3</v>
      </c>
      <c r="AM723" s="73">
        <f t="shared" si="612"/>
        <v>83.63636363636364</v>
      </c>
      <c r="AN723" s="73">
        <f t="shared" si="613"/>
        <v>0.21394758534362354</v>
      </c>
      <c r="AO723" s="73">
        <f t="shared" si="614"/>
        <v>64.242424242424249</v>
      </c>
      <c r="AP723" s="73">
        <f t="shared" si="615"/>
        <v>24.563531773688872</v>
      </c>
      <c r="AQ723" s="73">
        <f t="shared" si="616"/>
        <v>927.27272727272737</v>
      </c>
      <c r="AR723" s="73">
        <f t="shared" si="617"/>
        <v>39.773937068087683</v>
      </c>
      <c r="AS723" s="73">
        <f t="shared" si="618"/>
        <v>0.59862980709455416</v>
      </c>
      <c r="AT723" s="73">
        <f t="shared" si="619"/>
        <v>206.66666666666669</v>
      </c>
      <c r="AU723" s="73">
        <f t="shared" si="620"/>
        <v>708.91508873386863</v>
      </c>
      <c r="AV723" s="73">
        <f t="shared" si="621"/>
        <v>1990.5204773811129</v>
      </c>
      <c r="AW723" s="73">
        <f t="shared" si="622"/>
        <v>117.05017013137886</v>
      </c>
      <c r="AX723" s="73">
        <f t="shared" si="623"/>
        <v>0.21394758534362354</v>
      </c>
      <c r="AY723" s="73">
        <f t="shared" si="624"/>
        <v>24.563531773688872</v>
      </c>
      <c r="AZ723" s="73">
        <f t="shared" si="625"/>
        <v>39.773937068087683</v>
      </c>
      <c r="BA723" s="73">
        <f t="shared" si="626"/>
        <v>2829.0909090909095</v>
      </c>
      <c r="BC723" s="34">
        <f t="shared" si="627"/>
        <v>0.13606920701249839</v>
      </c>
      <c r="BD723" s="34">
        <f t="shared" si="628"/>
        <v>0.7290149173953262</v>
      </c>
      <c r="BE723" s="34">
        <f t="shared" si="629"/>
        <v>0.45047842978876773</v>
      </c>
      <c r="BF723" s="34">
        <f t="shared" si="630"/>
        <v>0.40104045081517764</v>
      </c>
      <c r="BG723" s="34">
        <f t="shared" si="631"/>
        <v>10.061981791013887</v>
      </c>
      <c r="BH723" s="34">
        <f t="shared" si="632"/>
        <v>0.68626763347721598</v>
      </c>
      <c r="BI723" s="34">
        <f t="shared" si="633"/>
        <v>1.9154755808448338</v>
      </c>
      <c r="BJ723" s="34">
        <f t="shared" si="634"/>
        <v>0.91732862196437748</v>
      </c>
      <c r="BL723" s="49">
        <f t="shared" si="635"/>
        <v>1</v>
      </c>
      <c r="BM723" s="49">
        <f t="shared" si="636"/>
        <v>0.61792758836577377</v>
      </c>
      <c r="BN723" s="49">
        <f t="shared" si="637"/>
        <v>13.802161726626961</v>
      </c>
      <c r="BO723" s="49">
        <f t="shared" si="638"/>
        <v>0.94136295033462336</v>
      </c>
      <c r="BP723" s="49">
        <f t="shared" si="639"/>
        <v>1.258312553111905</v>
      </c>
      <c r="BU723" s="38">
        <f t="shared" si="640"/>
        <v>4.0121941540078178E-2</v>
      </c>
      <c r="BV723" s="38">
        <f t="shared" si="641"/>
        <v>2.4792454576413069E-2</v>
      </c>
      <c r="BW723" s="38">
        <f t="shared" si="641"/>
        <v>0.55376952592243145</v>
      </c>
      <c r="BX723" s="38">
        <f t="shared" si="641"/>
        <v>3.7769309261321278E-2</v>
      </c>
      <c r="BY723" s="38">
        <f t="shared" si="641"/>
        <v>5.048594269510237E-2</v>
      </c>
    </row>
    <row r="724" spans="1:77" x14ac:dyDescent="0.25">
      <c r="A724" s="23" t="s">
        <v>1720</v>
      </c>
      <c r="B724" s="24" t="s">
        <v>1721</v>
      </c>
      <c r="C724" s="24" t="s">
        <v>107</v>
      </c>
      <c r="D724" s="24" t="s">
        <v>66</v>
      </c>
      <c r="E724" s="25">
        <v>0.52700000000000002</v>
      </c>
      <c r="F724" s="26">
        <f t="shared" si="590"/>
        <v>1.3152697923338619</v>
      </c>
      <c r="G724" s="27">
        <v>186.20871366628685</v>
      </c>
      <c r="H724" s="28">
        <f t="shared" si="591"/>
        <v>2.2700000000000005</v>
      </c>
      <c r="I724" s="27">
        <v>34.643000000000001</v>
      </c>
      <c r="J724" s="27">
        <f t="shared" si="592"/>
        <v>1.3975606368371135E-2</v>
      </c>
      <c r="K724" s="20">
        <f t="shared" si="589"/>
        <v>0.99994541118810498</v>
      </c>
      <c r="S724" s="31">
        <f t="shared" si="593"/>
        <v>4.2301564774408975</v>
      </c>
      <c r="T724" s="31">
        <f t="shared" si="594"/>
        <v>6.3666730903689706</v>
      </c>
      <c r="U724" s="31">
        <f t="shared" si="595"/>
        <v>2.7270729281500055</v>
      </c>
      <c r="V724" s="31">
        <f t="shared" si="596"/>
        <v>9.3436698152930688</v>
      </c>
      <c r="W724" s="31">
        <f t="shared" si="597"/>
        <v>2.4557609069084583</v>
      </c>
      <c r="X724" s="32">
        <f t="shared" si="598"/>
        <v>0.68634267629567147</v>
      </c>
      <c r="Y724" s="31">
        <f t="shared" si="599"/>
        <v>55.603051611466377</v>
      </c>
      <c r="Z724" s="31">
        <f t="shared" si="600"/>
        <v>4.0103958737917225</v>
      </c>
      <c r="AA724" s="31">
        <f t="shared" si="601"/>
        <v>10.951145698706863</v>
      </c>
      <c r="AB724" s="31">
        <f t="shared" si="602"/>
        <v>2.0337014740736192</v>
      </c>
      <c r="AD724" s="73">
        <f t="shared" si="603"/>
        <v>895.47514854382234</v>
      </c>
      <c r="AE724" s="73">
        <f t="shared" si="604"/>
        <v>8.3184814696195541</v>
      </c>
      <c r="AF724" s="73">
        <f t="shared" si="605"/>
        <v>7.8533952176115779E-2</v>
      </c>
      <c r="AG724" s="73">
        <f t="shared" si="606"/>
        <v>1147.878787878788</v>
      </c>
      <c r="AH724" s="73">
        <f t="shared" si="607"/>
        <v>2416.5103661054386</v>
      </c>
      <c r="AI724" s="73">
        <f t="shared" si="608"/>
        <v>1.605364947234013</v>
      </c>
      <c r="AJ724" s="73">
        <f t="shared" si="609"/>
        <v>399.39393939393943</v>
      </c>
      <c r="AK724" s="73">
        <f t="shared" si="610"/>
        <v>140.48598909993981</v>
      </c>
      <c r="AL724" s="73">
        <f t="shared" si="611"/>
        <v>45.531191749087341</v>
      </c>
      <c r="AM724" s="73">
        <f t="shared" si="612"/>
        <v>83.63636363636364</v>
      </c>
      <c r="AN724" s="73">
        <f t="shared" si="613"/>
        <v>0.28453286400427524</v>
      </c>
      <c r="AO724" s="73">
        <f t="shared" si="614"/>
        <v>64.242424242424249</v>
      </c>
      <c r="AP724" s="73">
        <f t="shared" si="615"/>
        <v>30.891374212137777</v>
      </c>
      <c r="AQ724" s="73">
        <f t="shared" si="616"/>
        <v>927.27272727272737</v>
      </c>
      <c r="AR724" s="73">
        <f t="shared" si="617"/>
        <v>51.8971575184543</v>
      </c>
      <c r="AS724" s="73">
        <f t="shared" si="618"/>
        <v>0.6146428155437087</v>
      </c>
      <c r="AT724" s="73">
        <f t="shared" si="619"/>
        <v>206.66666666666669</v>
      </c>
      <c r="AU724" s="73">
        <f t="shared" si="620"/>
        <v>895.47514854382234</v>
      </c>
      <c r="AV724" s="73">
        <f t="shared" si="621"/>
        <v>2416.5103661054386</v>
      </c>
      <c r="AW724" s="73">
        <f t="shared" si="622"/>
        <v>140.48598909993981</v>
      </c>
      <c r="AX724" s="73">
        <f t="shared" si="623"/>
        <v>0.28453286400427524</v>
      </c>
      <c r="AY724" s="73">
        <f t="shared" si="624"/>
        <v>30.891374212137777</v>
      </c>
      <c r="AZ724" s="73">
        <f t="shared" si="625"/>
        <v>51.8971575184543</v>
      </c>
      <c r="BA724" s="73">
        <f t="shared" si="626"/>
        <v>2829.0909090909095</v>
      </c>
      <c r="BC724" s="34">
        <f t="shared" si="627"/>
        <v>1.8640607168477447E-2</v>
      </c>
      <c r="BD724" s="34">
        <f t="shared" si="628"/>
        <v>8.0443350527224983E-2</v>
      </c>
      <c r="BE724" s="34">
        <f t="shared" si="629"/>
        <v>5.0800546749178957E-2</v>
      </c>
      <c r="BF724" s="34">
        <f t="shared" si="630"/>
        <v>3.4572126315279283E-2</v>
      </c>
      <c r="BG724" s="34">
        <f t="shared" si="631"/>
        <v>1.0364746424579216</v>
      </c>
      <c r="BH724" s="34">
        <f t="shared" si="632"/>
        <v>7.4756214073434357E-2</v>
      </c>
      <c r="BI724" s="34">
        <f t="shared" si="633"/>
        <v>0.20174662342625937</v>
      </c>
      <c r="BJ724" s="34">
        <f t="shared" si="634"/>
        <v>9.9201690119321922E-2</v>
      </c>
      <c r="BL724" s="49">
        <f t="shared" si="635"/>
        <v>1</v>
      </c>
      <c r="BM724" s="49">
        <f t="shared" si="636"/>
        <v>0.63150709681076977</v>
      </c>
      <c r="BN724" s="49">
        <f t="shared" si="637"/>
        <v>12.884528499433157</v>
      </c>
      <c r="BO724" s="49">
        <f t="shared" si="638"/>
        <v>0.92930259099705337</v>
      </c>
      <c r="BP724" s="49">
        <f t="shared" si="639"/>
        <v>1.2331869504335033</v>
      </c>
      <c r="BU724" s="38">
        <f t="shared" si="640"/>
        <v>4.131700739272829E-2</v>
      </c>
      <c r="BV724" s="38">
        <f t="shared" si="641"/>
        <v>2.6091983387490955E-2</v>
      </c>
      <c r="BW724" s="38">
        <f t="shared" si="641"/>
        <v>0.53235015926289808</v>
      </c>
      <c r="BX724" s="38">
        <f t="shared" si="641"/>
        <v>3.8396002022306808E-2</v>
      </c>
      <c r="BY724" s="38">
        <f t="shared" si="641"/>
        <v>5.0951594347677112E-2</v>
      </c>
    </row>
    <row r="725" spans="1:77" x14ac:dyDescent="0.25">
      <c r="A725" s="23" t="s">
        <v>1722</v>
      </c>
      <c r="B725" s="24" t="s">
        <v>1723</v>
      </c>
      <c r="C725" s="24" t="s">
        <v>1724</v>
      </c>
      <c r="D725" s="24" t="s">
        <v>236</v>
      </c>
      <c r="E725" s="25">
        <v>1.29E-2</v>
      </c>
      <c r="F725" s="26">
        <f t="shared" si="590"/>
        <v>53.732339578290329</v>
      </c>
      <c r="G725" s="27">
        <v>0.29512092266663847</v>
      </c>
      <c r="H725" s="28">
        <f t="shared" si="591"/>
        <v>-0.53000000000000014</v>
      </c>
      <c r="I725" s="27">
        <v>2.9391E-3</v>
      </c>
      <c r="J725" s="27">
        <f t="shared" si="592"/>
        <v>1.1856855548676385E-6</v>
      </c>
      <c r="K725" s="20">
        <f t="shared" si="589"/>
        <v>0.99019973040040665</v>
      </c>
      <c r="S725" s="31">
        <f t="shared" si="593"/>
        <v>0.89176737465996392</v>
      </c>
      <c r="T725" s="31">
        <f t="shared" si="594"/>
        <v>0.81995751453550658</v>
      </c>
      <c r="U725" s="31">
        <f t="shared" si="595"/>
        <v>0.97688186283005785</v>
      </c>
      <c r="V725" s="31">
        <f t="shared" si="596"/>
        <v>0.84717162877925278</v>
      </c>
      <c r="W725" s="31">
        <f t="shared" si="597"/>
        <v>0.98124237175403461</v>
      </c>
      <c r="X725" s="32">
        <f t="shared" si="598"/>
        <v>818.16514248874228</v>
      </c>
      <c r="Y725" s="31">
        <f t="shared" si="599"/>
        <v>0.59054411909214943</v>
      </c>
      <c r="Z725" s="31">
        <f t="shared" si="600"/>
        <v>0.91220507032424203</v>
      </c>
      <c r="AA725" s="31">
        <f t="shared" si="601"/>
        <v>0.94112336330590629</v>
      </c>
      <c r="AB725" s="31">
        <f t="shared" si="602"/>
        <v>0.93023765342876352</v>
      </c>
      <c r="AD725" s="73">
        <f t="shared" si="603"/>
        <v>4247.7445437431334</v>
      </c>
      <c r="AE725" s="73">
        <f t="shared" si="604"/>
        <v>339.83253755732602</v>
      </c>
      <c r="AF725" s="73">
        <f t="shared" si="605"/>
        <v>0.60978769160160984</v>
      </c>
      <c r="AG725" s="73">
        <f t="shared" si="606"/>
        <v>1147.878787878788</v>
      </c>
      <c r="AH725" s="73">
        <f t="shared" si="607"/>
        <v>6745.9538873089114</v>
      </c>
      <c r="AI725" s="73">
        <f t="shared" si="608"/>
        <v>17.70597537787534</v>
      </c>
      <c r="AJ725" s="73">
        <f t="shared" si="609"/>
        <v>399.39393939393943</v>
      </c>
      <c r="AK725" s="73">
        <f t="shared" si="610"/>
        <v>351.59508999116088</v>
      </c>
      <c r="AL725" s="73">
        <f t="shared" si="611"/>
        <v>3.8195222916661949E-2</v>
      </c>
      <c r="AM725" s="73">
        <f t="shared" si="612"/>
        <v>83.63636363636364</v>
      </c>
      <c r="AN725" s="73">
        <f t="shared" si="613"/>
        <v>26.790370119525889</v>
      </c>
      <c r="AO725" s="73">
        <f t="shared" si="614"/>
        <v>64.242424242424249</v>
      </c>
      <c r="AP725" s="73">
        <f t="shared" si="615"/>
        <v>135.81007572351908</v>
      </c>
      <c r="AQ725" s="73">
        <f t="shared" si="616"/>
        <v>927.27272727272737</v>
      </c>
      <c r="AR725" s="73">
        <f t="shared" si="617"/>
        <v>603.88824195898758</v>
      </c>
      <c r="AS725" s="73">
        <f t="shared" si="618"/>
        <v>1.3437426397357968</v>
      </c>
      <c r="AT725" s="73">
        <f t="shared" si="619"/>
        <v>206.66666666666669</v>
      </c>
      <c r="AU725" s="73">
        <f t="shared" si="620"/>
        <v>4247.7445437431334</v>
      </c>
      <c r="AV725" s="73">
        <f t="shared" si="621"/>
        <v>6745.9538873089114</v>
      </c>
      <c r="AW725" s="73">
        <f t="shared" si="622"/>
        <v>351.59508999116088</v>
      </c>
      <c r="AX725" s="73">
        <f t="shared" si="623"/>
        <v>26.790370119525889</v>
      </c>
      <c r="AY725" s="73">
        <f t="shared" si="624"/>
        <v>135.81007572351908</v>
      </c>
      <c r="AZ725" s="73">
        <f t="shared" si="625"/>
        <v>603.88824195898758</v>
      </c>
      <c r="BA725" s="73">
        <f t="shared" si="626"/>
        <v>2829.0909090909095</v>
      </c>
      <c r="BC725" s="34">
        <f t="shared" si="627"/>
        <v>6.7297287190042077E-3</v>
      </c>
      <c r="BD725" s="34">
        <f t="shared" si="628"/>
        <v>6.0092652301857461E-3</v>
      </c>
      <c r="BE725" s="34">
        <f t="shared" si="629"/>
        <v>6.5569400529583441E-3</v>
      </c>
      <c r="BF725" s="34">
        <f t="shared" si="630"/>
        <v>6.6027776825591028E-3</v>
      </c>
      <c r="BG725" s="34">
        <f t="shared" si="631"/>
        <v>3.9742017180934798E-3</v>
      </c>
      <c r="BH725" s="34">
        <f t="shared" si="632"/>
        <v>6.1388926593823048E-3</v>
      </c>
      <c r="BI725" s="34">
        <f t="shared" si="633"/>
        <v>6.3194432095927157E-3</v>
      </c>
      <c r="BJ725" s="34">
        <f t="shared" si="634"/>
        <v>6.7933642400948577E-3</v>
      </c>
      <c r="BL725" s="49">
        <f t="shared" si="635"/>
        <v>1</v>
      </c>
      <c r="BM725" s="49">
        <f t="shared" si="636"/>
        <v>1.0911384007518119</v>
      </c>
      <c r="BN725" s="49">
        <f t="shared" si="637"/>
        <v>0.66134569965896439</v>
      </c>
      <c r="BO725" s="49">
        <f t="shared" si="638"/>
        <v>1.0215712610828716</v>
      </c>
      <c r="BP725" s="49">
        <f t="shared" si="639"/>
        <v>1.1304816778547941</v>
      </c>
      <c r="BU725" s="38">
        <f t="shared" si="640"/>
        <v>5.4799072120651535E-2</v>
      </c>
      <c r="BV725" s="38">
        <f t="shared" si="641"/>
        <v>5.9793371916410917E-2</v>
      </c>
      <c r="BW725" s="38">
        <f t="shared" si="641"/>
        <v>3.6241130692294336E-2</v>
      </c>
      <c r="BX725" s="38">
        <f t="shared" si="641"/>
        <v>5.5981157212465216E-2</v>
      </c>
      <c r="BY725" s="38">
        <f t="shared" si="641"/>
        <v>6.1949346995840017E-2</v>
      </c>
    </row>
    <row r="726" spans="1:77" x14ac:dyDescent="0.25">
      <c r="A726" s="23" t="s">
        <v>1725</v>
      </c>
      <c r="B726" s="24" t="s">
        <v>1726</v>
      </c>
      <c r="C726" s="24" t="s">
        <v>89</v>
      </c>
      <c r="D726" s="24" t="s">
        <v>66</v>
      </c>
      <c r="E726" s="25">
        <v>3.9399999999999999E-3</v>
      </c>
      <c r="F726" s="26">
        <f t="shared" si="590"/>
        <v>175.92568034516378</v>
      </c>
      <c r="G726" s="27">
        <v>0.21877616239495523</v>
      </c>
      <c r="H726" s="28">
        <f t="shared" si="591"/>
        <v>-0.66</v>
      </c>
      <c r="I726" s="27">
        <v>1.375619999656095E-6</v>
      </c>
      <c r="J726" s="27">
        <f t="shared" si="592"/>
        <v>5.5494973378900271E-10</v>
      </c>
      <c r="K726" s="20">
        <f t="shared" si="589"/>
        <v>0.98683739896138667</v>
      </c>
      <c r="S726" s="31">
        <f t="shared" si="593"/>
        <v>0.88634458199614918</v>
      </c>
      <c r="T726" s="31">
        <f t="shared" si="594"/>
        <v>0.8144566468091704</v>
      </c>
      <c r="U726" s="31">
        <f t="shared" si="595"/>
        <v>0.97403889786189846</v>
      </c>
      <c r="V726" s="31">
        <f t="shared" si="596"/>
        <v>0.84368257180592687</v>
      </c>
      <c r="W726" s="31">
        <f t="shared" si="597"/>
        <v>0.9788472020931841</v>
      </c>
      <c r="X726" s="32">
        <f t="shared" si="598"/>
        <v>1741682.0861177449</v>
      </c>
      <c r="Y726" s="31">
        <f t="shared" si="599"/>
        <v>0.50118322889537525</v>
      </c>
      <c r="Z726" s="31">
        <f t="shared" si="600"/>
        <v>0.90717244954730891</v>
      </c>
      <c r="AA726" s="31">
        <f t="shared" si="601"/>
        <v>0.9248633426750521</v>
      </c>
      <c r="AB726" s="31">
        <f t="shared" si="602"/>
        <v>0.92062985274514797</v>
      </c>
      <c r="AD726" s="73">
        <f t="shared" si="603"/>
        <v>4273.7328990819706</v>
      </c>
      <c r="AE726" s="73">
        <f t="shared" si="604"/>
        <v>1112.6496788044431</v>
      </c>
      <c r="AF726" s="73">
        <f t="shared" si="605"/>
        <v>0.61390621828536873</v>
      </c>
      <c r="AG726" s="73">
        <f t="shared" si="606"/>
        <v>1147.878787878788</v>
      </c>
      <c r="AH726" s="73">
        <f t="shared" si="607"/>
        <v>6765.6435635841981</v>
      </c>
      <c r="AI726" s="73">
        <f t="shared" si="608"/>
        <v>17.779198600596981</v>
      </c>
      <c r="AJ726" s="73">
        <f t="shared" si="609"/>
        <v>399.39393939393943</v>
      </c>
      <c r="AK726" s="73">
        <f t="shared" si="610"/>
        <v>352.45541823304586</v>
      </c>
      <c r="AL726" s="73">
        <f t="shared" si="611"/>
        <v>1.7942424882865431E-5</v>
      </c>
      <c r="AM726" s="73">
        <f t="shared" si="612"/>
        <v>83.63636363636364</v>
      </c>
      <c r="AN726" s="73">
        <f t="shared" si="613"/>
        <v>31.567088861408724</v>
      </c>
      <c r="AO726" s="73">
        <f t="shared" si="614"/>
        <v>64.242424242424249</v>
      </c>
      <c r="AP726" s="73">
        <f t="shared" si="615"/>
        <v>136.56349433664397</v>
      </c>
      <c r="AQ726" s="73">
        <f t="shared" si="616"/>
        <v>927.27272727272737</v>
      </c>
      <c r="AR726" s="73">
        <f t="shared" si="617"/>
        <v>614.50519996770538</v>
      </c>
      <c r="AS726" s="73">
        <f t="shared" si="618"/>
        <v>1.3577660948889843</v>
      </c>
      <c r="AT726" s="73">
        <f t="shared" si="619"/>
        <v>206.66666666666669</v>
      </c>
      <c r="AU726" s="73">
        <f t="shared" si="620"/>
        <v>4273.7328990819706</v>
      </c>
      <c r="AV726" s="73">
        <f t="shared" si="621"/>
        <v>6765.6435635841981</v>
      </c>
      <c r="AW726" s="73">
        <f t="shared" si="622"/>
        <v>352.45541823304586</v>
      </c>
      <c r="AX726" s="73">
        <f t="shared" si="623"/>
        <v>31.567088861408724</v>
      </c>
      <c r="AY726" s="73">
        <f t="shared" si="624"/>
        <v>136.56349433664397</v>
      </c>
      <c r="AZ726" s="73">
        <f t="shared" si="625"/>
        <v>614.50519996770538</v>
      </c>
      <c r="BA726" s="73">
        <f t="shared" si="626"/>
        <v>2829.0909090909095</v>
      </c>
      <c r="BC726" s="34">
        <f t="shared" si="627"/>
        <v>2.0869994590880926E-3</v>
      </c>
      <c r="BD726" s="34">
        <f t="shared" si="628"/>
        <v>1.852221830529541E-3</v>
      </c>
      <c r="BE726" s="34">
        <f t="shared" si="629"/>
        <v>2.0274906809672109E-3</v>
      </c>
      <c r="BF726" s="34">
        <f t="shared" si="630"/>
        <v>2.0428534773029596E-3</v>
      </c>
      <c r="BG726" s="34">
        <f t="shared" si="631"/>
        <v>1.0459691276086718E-3</v>
      </c>
      <c r="BH726" s="34">
        <f t="shared" si="632"/>
        <v>1.8932684115048537E-3</v>
      </c>
      <c r="BI726" s="34">
        <f t="shared" si="633"/>
        <v>1.925933892131203E-3</v>
      </c>
      <c r="BJ726" s="34">
        <f t="shared" si="634"/>
        <v>2.0919741917866603E-3</v>
      </c>
      <c r="BL726" s="49">
        <f t="shared" si="635"/>
        <v>1</v>
      </c>
      <c r="BM726" s="49">
        <f t="shared" si="636"/>
        <v>1.0946262739963286</v>
      </c>
      <c r="BN726" s="49">
        <f t="shared" si="637"/>
        <v>0.56471050625163743</v>
      </c>
      <c r="BO726" s="49">
        <f t="shared" si="638"/>
        <v>1.02216072626872</v>
      </c>
      <c r="BP726" s="49">
        <f t="shared" si="639"/>
        <v>1.1294404143744354</v>
      </c>
      <c r="BU726" s="38">
        <f t="shared" si="640"/>
        <v>5.4950699004449537E-2</v>
      </c>
      <c r="BV726" s="38">
        <f t="shared" si="641"/>
        <v>6.0150478904734357E-2</v>
      </c>
      <c r="BW726" s="38">
        <f t="shared" si="641"/>
        <v>3.1031237053684047E-2</v>
      </c>
      <c r="BX726" s="38">
        <f t="shared" si="641"/>
        <v>5.6168446403361966E-2</v>
      </c>
      <c r="BY726" s="38">
        <f t="shared" si="641"/>
        <v>6.2063540253750361E-2</v>
      </c>
    </row>
    <row r="727" spans="1:77" x14ac:dyDescent="0.25">
      <c r="A727" s="23" t="s">
        <v>1727</v>
      </c>
      <c r="B727" s="24" t="s">
        <v>1728</v>
      </c>
      <c r="C727" s="24" t="s">
        <v>94</v>
      </c>
      <c r="D727" s="24" t="s">
        <v>66</v>
      </c>
      <c r="E727" s="25">
        <v>10.8</v>
      </c>
      <c r="F727" s="26">
        <f t="shared" si="590"/>
        <v>6.4180294496291229E-2</v>
      </c>
      <c r="G727" s="27">
        <v>2344228.8153199251</v>
      </c>
      <c r="H727" s="28">
        <f t="shared" si="591"/>
        <v>6.37</v>
      </c>
      <c r="I727" s="27">
        <v>4.7671999999999999</v>
      </c>
      <c r="J727" s="27">
        <f t="shared" si="592"/>
        <v>1.9231738209536955E-3</v>
      </c>
      <c r="K727" s="20">
        <f t="shared" si="589"/>
        <v>0.97460392838719534</v>
      </c>
      <c r="S727" s="31">
        <f t="shared" si="593"/>
        <v>5.3613647943587317</v>
      </c>
      <c r="T727" s="31">
        <f t="shared" si="594"/>
        <v>10.289814299347663</v>
      </c>
      <c r="U727" s="31">
        <f t="shared" si="595"/>
        <v>3.3201226381541438</v>
      </c>
      <c r="V727" s="31">
        <f t="shared" si="596"/>
        <v>107135.20500264477</v>
      </c>
      <c r="W727" s="31">
        <f t="shared" si="597"/>
        <v>2.9553993789567659</v>
      </c>
      <c r="X727" s="32">
        <f t="shared" si="598"/>
        <v>56530.206195522973</v>
      </c>
      <c r="Y727" s="31">
        <f t="shared" si="599"/>
        <v>74.243960173634676</v>
      </c>
      <c r="Z727" s="31">
        <f t="shared" si="600"/>
        <v>5.06021334454769</v>
      </c>
      <c r="AA727" s="31">
        <f t="shared" si="601"/>
        <v>14.343027282823662</v>
      </c>
      <c r="AB727" s="31">
        <f t="shared" si="602"/>
        <v>2.088791195715284</v>
      </c>
      <c r="AD727" s="73">
        <f t="shared" si="603"/>
        <v>706.53651547564198</v>
      </c>
      <c r="AE727" s="73">
        <f t="shared" si="604"/>
        <v>0.40591108652680608</v>
      </c>
      <c r="AF727" s="73">
        <f t="shared" si="605"/>
        <v>4.8591741838499285E-2</v>
      </c>
      <c r="AG727" s="73">
        <f t="shared" si="606"/>
        <v>1147.878787878788</v>
      </c>
      <c r="AH727" s="73">
        <f t="shared" si="607"/>
        <v>1984.8664396516926</v>
      </c>
      <c r="AI727" s="73">
        <f t="shared" si="608"/>
        <v>1.4000999951070897E-4</v>
      </c>
      <c r="AJ727" s="73">
        <f t="shared" si="609"/>
        <v>399.39393939393943</v>
      </c>
      <c r="AK727" s="73">
        <f t="shared" si="610"/>
        <v>116.73549181085042</v>
      </c>
      <c r="AL727" s="73">
        <f t="shared" si="611"/>
        <v>5.5280180461246759E-4</v>
      </c>
      <c r="AM727" s="73">
        <f t="shared" si="612"/>
        <v>83.63636363636364</v>
      </c>
      <c r="AN727" s="73">
        <f t="shared" si="613"/>
        <v>0.2130933679371044</v>
      </c>
      <c r="AO727" s="73">
        <f t="shared" si="614"/>
        <v>64.242424242424249</v>
      </c>
      <c r="AP727" s="73">
        <f t="shared" si="615"/>
        <v>24.4824933734463</v>
      </c>
      <c r="AQ727" s="73">
        <f t="shared" si="616"/>
        <v>927.27272727272737</v>
      </c>
      <c r="AR727" s="73">
        <f t="shared" si="617"/>
        <v>39.624363959338957</v>
      </c>
      <c r="AS727" s="73">
        <f t="shared" si="618"/>
        <v>0.59843224280345131</v>
      </c>
      <c r="AT727" s="73">
        <f t="shared" si="619"/>
        <v>206.66666666666669</v>
      </c>
      <c r="AU727" s="73">
        <f t="shared" si="620"/>
        <v>706.53651547564198</v>
      </c>
      <c r="AV727" s="73">
        <f t="shared" si="621"/>
        <v>1984.8664396516926</v>
      </c>
      <c r="AW727" s="73">
        <f t="shared" si="622"/>
        <v>116.73549181085042</v>
      </c>
      <c r="AX727" s="73">
        <f t="shared" si="623"/>
        <v>0.2130933679371044</v>
      </c>
      <c r="AY727" s="73">
        <f t="shared" si="624"/>
        <v>24.4824933734463</v>
      </c>
      <c r="AZ727" s="73">
        <f t="shared" si="625"/>
        <v>39.624363959338957</v>
      </c>
      <c r="BA727" s="73">
        <f t="shared" si="626"/>
        <v>2829.0909090909095</v>
      </c>
      <c r="BC727" s="34">
        <f t="shared" si="627"/>
        <v>0.16254445576250312</v>
      </c>
      <c r="BD727" s="34">
        <f t="shared" si="628"/>
        <v>0.87379478760554075</v>
      </c>
      <c r="BE727" s="34">
        <f t="shared" si="629"/>
        <v>0.53966748921606067</v>
      </c>
      <c r="BF727" s="34">
        <f t="shared" si="630"/>
        <v>0.48038150876309821</v>
      </c>
      <c r="BG727" s="34">
        <f t="shared" si="631"/>
        <v>12.067944100076405</v>
      </c>
      <c r="BH727" s="34">
        <f t="shared" si="632"/>
        <v>0.82250962413165996</v>
      </c>
      <c r="BI727" s="34">
        <f t="shared" si="633"/>
        <v>2.2966934445357001</v>
      </c>
      <c r="BJ727" s="34">
        <f t="shared" si="634"/>
        <v>1.0995323272363862</v>
      </c>
      <c r="BL727" s="49">
        <f t="shared" si="635"/>
        <v>1</v>
      </c>
      <c r="BM727" s="49">
        <f t="shared" si="636"/>
        <v>0.6176135368064064</v>
      </c>
      <c r="BN727" s="49">
        <f t="shared" si="637"/>
        <v>13.810959130514139</v>
      </c>
      <c r="BO727" s="49">
        <f t="shared" si="638"/>
        <v>0.94130754245580073</v>
      </c>
      <c r="BP727" s="49">
        <f t="shared" si="639"/>
        <v>1.2583415955700925</v>
      </c>
      <c r="BU727" s="38">
        <f t="shared" si="640"/>
        <v>4.0115890938300147E-2</v>
      </c>
      <c r="BV727" s="38">
        <f t="shared" si="641"/>
        <v>2.4776117284543622E-2</v>
      </c>
      <c r="BW727" s="38">
        <f t="shared" si="641"/>
        <v>0.55403893023302586</v>
      </c>
      <c r="BX727" s="38">
        <f t="shared" si="641"/>
        <v>3.7761390712556235E-2</v>
      </c>
      <c r="BY727" s="38">
        <f t="shared" si="641"/>
        <v>5.0479494211016419E-2</v>
      </c>
    </row>
    <row r="728" spans="1:77" x14ac:dyDescent="0.25">
      <c r="A728" s="23" t="s">
        <v>1729</v>
      </c>
      <c r="B728" s="24" t="s">
        <v>1730</v>
      </c>
      <c r="C728" s="24" t="s">
        <v>215</v>
      </c>
      <c r="D728" s="24" t="s">
        <v>66</v>
      </c>
      <c r="E728" s="25">
        <v>12.5</v>
      </c>
      <c r="F728" s="26">
        <f t="shared" si="590"/>
        <v>5.5451774444795626E-2</v>
      </c>
      <c r="G728" s="27">
        <v>138038.42646028858</v>
      </c>
      <c r="H728" s="28">
        <f t="shared" si="591"/>
        <v>5.1400000000000006</v>
      </c>
      <c r="I728" s="27">
        <v>95.74799999999999</v>
      </c>
      <c r="J728" s="27">
        <f t="shared" si="592"/>
        <v>3.8626457251358118E-2</v>
      </c>
      <c r="K728" s="20">
        <f t="shared" si="589"/>
        <v>0.99843331349329112</v>
      </c>
      <c r="S728" s="31">
        <f t="shared" si="593"/>
        <v>5.3594457849728618</v>
      </c>
      <c r="T728" s="31">
        <f t="shared" si="594"/>
        <v>10.281331448914768</v>
      </c>
      <c r="U728" s="31">
        <f t="shared" si="595"/>
        <v>3.319116574158004</v>
      </c>
      <c r="V728" s="31">
        <f t="shared" si="596"/>
        <v>6309.3731663475019</v>
      </c>
      <c r="W728" s="31">
        <f t="shared" si="597"/>
        <v>2.9545517800635621</v>
      </c>
      <c r="X728" s="32">
        <f t="shared" si="598"/>
        <v>165.7583015649972</v>
      </c>
      <c r="Y728" s="31">
        <f t="shared" si="599"/>
        <v>74.212337281584666</v>
      </c>
      <c r="Z728" s="31">
        <f t="shared" si="600"/>
        <v>5.0584324085788666</v>
      </c>
      <c r="AA728" s="31">
        <f t="shared" si="601"/>
        <v>14.337273212155745</v>
      </c>
      <c r="AB728" s="31">
        <f t="shared" si="602"/>
        <v>2.0887178810823781</v>
      </c>
      <c r="AD728" s="73">
        <f t="shared" si="603"/>
        <v>706.78949876142485</v>
      </c>
      <c r="AE728" s="73">
        <f t="shared" si="604"/>
        <v>0.35070717875916047</v>
      </c>
      <c r="AF728" s="73">
        <f t="shared" si="605"/>
        <v>4.8631833579567831E-2</v>
      </c>
      <c r="AG728" s="73">
        <f t="shared" si="606"/>
        <v>1147.878787878788</v>
      </c>
      <c r="AH728" s="73">
        <f t="shared" si="607"/>
        <v>1985.4680764479494</v>
      </c>
      <c r="AI728" s="73">
        <f t="shared" si="608"/>
        <v>2.3774152525968761E-3</v>
      </c>
      <c r="AJ728" s="73">
        <f t="shared" si="609"/>
        <v>399.39393939393943</v>
      </c>
      <c r="AK728" s="73">
        <f t="shared" si="610"/>
        <v>116.76898077331306</v>
      </c>
      <c r="AL728" s="73">
        <f t="shared" si="611"/>
        <v>0.18852751086947064</v>
      </c>
      <c r="AM728" s="73">
        <f t="shared" si="612"/>
        <v>83.63636363636364</v>
      </c>
      <c r="AN728" s="73">
        <f t="shared" si="613"/>
        <v>0.21318416993603997</v>
      </c>
      <c r="AO728" s="73">
        <f t="shared" si="614"/>
        <v>64.242424242424249</v>
      </c>
      <c r="AP728" s="73">
        <f t="shared" si="615"/>
        <v>24.491112991053786</v>
      </c>
      <c r="AQ728" s="73">
        <f t="shared" si="616"/>
        <v>927.27272727272737</v>
      </c>
      <c r="AR728" s="73">
        <f t="shared" si="617"/>
        <v>39.640266661827745</v>
      </c>
      <c r="AS728" s="73">
        <f t="shared" si="618"/>
        <v>0.59845324795718569</v>
      </c>
      <c r="AT728" s="73">
        <f t="shared" si="619"/>
        <v>206.66666666666669</v>
      </c>
      <c r="AU728" s="73">
        <f t="shared" si="620"/>
        <v>706.78949876142485</v>
      </c>
      <c r="AV728" s="73">
        <f t="shared" si="621"/>
        <v>1985.4680764479494</v>
      </c>
      <c r="AW728" s="73">
        <f t="shared" si="622"/>
        <v>116.76898077331306</v>
      </c>
      <c r="AX728" s="73">
        <f t="shared" si="623"/>
        <v>0.21318416993603997</v>
      </c>
      <c r="AY728" s="73">
        <f t="shared" si="624"/>
        <v>24.491112991053786</v>
      </c>
      <c r="AZ728" s="73">
        <f t="shared" si="625"/>
        <v>39.640266661827745</v>
      </c>
      <c r="BA728" s="73">
        <f t="shared" si="626"/>
        <v>2829.0909090909095</v>
      </c>
      <c r="BC728" s="34">
        <f t="shared" si="627"/>
        <v>0.16463139843146854</v>
      </c>
      <c r="BD728" s="34">
        <f t="shared" si="628"/>
        <v>0.88479966565438462</v>
      </c>
      <c r="BE728" s="34">
        <f t="shared" si="629"/>
        <v>0.54643014886089469</v>
      </c>
      <c r="BF728" s="34">
        <f t="shared" si="630"/>
        <v>0.48562792839985663</v>
      </c>
      <c r="BG728" s="34">
        <f t="shared" si="631"/>
        <v>12.217680867535094</v>
      </c>
      <c r="BH728" s="34">
        <f t="shared" si="632"/>
        <v>0.83277680129540044</v>
      </c>
      <c r="BI728" s="34">
        <f t="shared" si="633"/>
        <v>2.3252606358168988</v>
      </c>
      <c r="BJ728" s="34">
        <f t="shared" si="634"/>
        <v>1.1132478238812911</v>
      </c>
      <c r="BL728" s="49">
        <f t="shared" si="635"/>
        <v>1</v>
      </c>
      <c r="BM728" s="49">
        <f t="shared" si="636"/>
        <v>0.61757499473823052</v>
      </c>
      <c r="BN728" s="49">
        <f t="shared" si="637"/>
        <v>13.808414878297993</v>
      </c>
      <c r="BO728" s="49">
        <f t="shared" si="638"/>
        <v>0.94120379292807621</v>
      </c>
      <c r="BP728" s="49">
        <f t="shared" si="639"/>
        <v>1.2581919581286793</v>
      </c>
      <c r="BU728" s="38">
        <f t="shared" si="640"/>
        <v>4.0121050978561106E-2</v>
      </c>
      <c r="BV728" s="38">
        <f t="shared" si="641"/>
        <v>2.4777757846977153E-2</v>
      </c>
      <c r="BW728" s="38">
        <f t="shared" si="641"/>
        <v>0.5540081172653154</v>
      </c>
      <c r="BX728" s="38">
        <f t="shared" si="641"/>
        <v>3.7762085357282413E-2</v>
      </c>
      <c r="BY728" s="38">
        <f t="shared" si="641"/>
        <v>5.0479983692896364E-2</v>
      </c>
    </row>
    <row r="729" spans="1:77" x14ac:dyDescent="0.25">
      <c r="A729" s="23" t="s">
        <v>1731</v>
      </c>
      <c r="B729" s="24" t="s">
        <v>1732</v>
      </c>
      <c r="C729" s="24" t="s">
        <v>1733</v>
      </c>
      <c r="D729" s="24" t="s">
        <v>66</v>
      </c>
      <c r="E729" s="25">
        <v>0.3</v>
      </c>
      <c r="F729" s="26">
        <f t="shared" si="590"/>
        <v>2.3104906018664844</v>
      </c>
      <c r="G729" s="27">
        <v>18197.008586099837</v>
      </c>
      <c r="H729" s="28">
        <f t="shared" si="591"/>
        <v>4.26</v>
      </c>
      <c r="I729" s="27">
        <v>1.1614999999999999E-7</v>
      </c>
      <c r="J729" s="27">
        <f t="shared" si="592"/>
        <v>4.6856989281710795E-11</v>
      </c>
      <c r="K729" s="20">
        <f t="shared" si="589"/>
        <v>0.99976101316665955</v>
      </c>
      <c r="S729" s="31">
        <f t="shared" si="593"/>
        <v>5.3460626261744197</v>
      </c>
      <c r="T729" s="31">
        <f t="shared" si="594"/>
        <v>10.222391516776046</v>
      </c>
      <c r="U729" s="31">
        <f t="shared" si="595"/>
        <v>3.3121002904853545</v>
      </c>
      <c r="V729" s="31">
        <f t="shared" si="596"/>
        <v>832.46115248814726</v>
      </c>
      <c r="W729" s="31">
        <f t="shared" si="597"/>
        <v>2.9486406309734874</v>
      </c>
      <c r="X729" s="32">
        <f t="shared" si="598"/>
        <v>18030709396.398018</v>
      </c>
      <c r="Y729" s="31">
        <f t="shared" si="599"/>
        <v>73.991799441026288</v>
      </c>
      <c r="Z729" s="31">
        <f t="shared" si="600"/>
        <v>5.0460121728801157</v>
      </c>
      <c r="AA729" s="31">
        <f t="shared" si="601"/>
        <v>14.297144361274034</v>
      </c>
      <c r="AB729" s="31">
        <f t="shared" si="602"/>
        <v>2.0882050883751142</v>
      </c>
      <c r="AD729" s="73">
        <f t="shared" si="603"/>
        <v>708.55885253829297</v>
      </c>
      <c r="AE729" s="73">
        <f t="shared" si="604"/>
        <v>14.61279911496502</v>
      </c>
      <c r="AF729" s="73">
        <f t="shared" si="605"/>
        <v>4.8912233422036919E-2</v>
      </c>
      <c r="AG729" s="73">
        <f t="shared" si="606"/>
        <v>1147.878787878788</v>
      </c>
      <c r="AH729" s="73">
        <f t="shared" si="607"/>
        <v>1989.6740503091173</v>
      </c>
      <c r="AI729" s="73">
        <f t="shared" si="608"/>
        <v>1.8018858844243271E-2</v>
      </c>
      <c r="AJ729" s="73">
        <f t="shared" si="609"/>
        <v>399.39393939393943</v>
      </c>
      <c r="AK729" s="73">
        <f t="shared" si="610"/>
        <v>117.00306791407775</v>
      </c>
      <c r="AL729" s="73">
        <f t="shared" si="611"/>
        <v>1.7331542155652948E-9</v>
      </c>
      <c r="AM729" s="73">
        <f t="shared" si="612"/>
        <v>83.63636363636364</v>
      </c>
      <c r="AN729" s="73">
        <f t="shared" si="613"/>
        <v>0.2138195805738958</v>
      </c>
      <c r="AO729" s="73">
        <f t="shared" si="614"/>
        <v>64.242424242424249</v>
      </c>
      <c r="AP729" s="73">
        <f t="shared" si="615"/>
        <v>24.551395325985212</v>
      </c>
      <c r="AQ729" s="73">
        <f t="shared" si="616"/>
        <v>927.27272727272737</v>
      </c>
      <c r="AR729" s="73">
        <f t="shared" si="617"/>
        <v>39.751527925586991</v>
      </c>
      <c r="AS729" s="73">
        <f t="shared" si="618"/>
        <v>0.59860020788123691</v>
      </c>
      <c r="AT729" s="73">
        <f t="shared" si="619"/>
        <v>206.66666666666669</v>
      </c>
      <c r="AU729" s="73">
        <f t="shared" si="620"/>
        <v>708.55885253829297</v>
      </c>
      <c r="AV729" s="73">
        <f t="shared" si="621"/>
        <v>1989.6740503091173</v>
      </c>
      <c r="AW729" s="73">
        <f t="shared" si="622"/>
        <v>117.00306791407775</v>
      </c>
      <c r="AX729" s="73">
        <f t="shared" si="623"/>
        <v>0.2138195805738958</v>
      </c>
      <c r="AY729" s="73">
        <f t="shared" si="624"/>
        <v>24.551395325985212</v>
      </c>
      <c r="AZ729" s="73">
        <f t="shared" si="625"/>
        <v>39.751527925586991</v>
      </c>
      <c r="BA729" s="73">
        <f t="shared" si="626"/>
        <v>2829.0909090909095</v>
      </c>
      <c r="BC729" s="34">
        <f t="shared" si="627"/>
        <v>2.3663905856054507E-2</v>
      </c>
      <c r="BD729" s="34">
        <f t="shared" si="628"/>
        <v>0.12684702024700553</v>
      </c>
      <c r="BE729" s="34">
        <f t="shared" si="629"/>
        <v>7.8376519667493816E-2</v>
      </c>
      <c r="BF729" s="34">
        <f t="shared" si="630"/>
        <v>6.9776354293660178E-2</v>
      </c>
      <c r="BG729" s="34">
        <f t="shared" si="631"/>
        <v>1.7509349760925128</v>
      </c>
      <c r="BH729" s="34">
        <f t="shared" si="632"/>
        <v>0.1194083570075401</v>
      </c>
      <c r="BI729" s="34">
        <f t="shared" si="633"/>
        <v>0.333307157052184</v>
      </c>
      <c r="BJ729" s="34">
        <f t="shared" si="634"/>
        <v>0.15961418679979314</v>
      </c>
      <c r="BL729" s="49">
        <f t="shared" si="635"/>
        <v>1</v>
      </c>
      <c r="BM729" s="49">
        <f t="shared" si="636"/>
        <v>0.61788222943568949</v>
      </c>
      <c r="BN729" s="49">
        <f t="shared" si="637"/>
        <v>13.803516808538093</v>
      </c>
      <c r="BO729" s="49">
        <f t="shared" si="638"/>
        <v>0.9413572094560807</v>
      </c>
      <c r="BP729" s="49">
        <f t="shared" si="639"/>
        <v>1.2583203491022577</v>
      </c>
      <c r="BU729" s="38">
        <f t="shared" si="640"/>
        <v>4.0120929317019292E-2</v>
      </c>
      <c r="BV729" s="38">
        <f t="shared" si="641"/>
        <v>2.4790009253431597E-2</v>
      </c>
      <c r="BW729" s="38">
        <f t="shared" si="641"/>
        <v>0.5538099222016446</v>
      </c>
      <c r="BX729" s="38">
        <f t="shared" si="641"/>
        <v>3.7768126062653937E-2</v>
      </c>
      <c r="BY729" s="38">
        <f t="shared" si="641"/>
        <v>5.0484981784498721E-2</v>
      </c>
    </row>
    <row r="730" spans="1:77" x14ac:dyDescent="0.25">
      <c r="A730" s="23" t="s">
        <v>1734</v>
      </c>
      <c r="B730" s="24" t="s">
        <v>1735</v>
      </c>
      <c r="C730" s="24" t="s">
        <v>1001</v>
      </c>
      <c r="D730" s="24" t="s">
        <v>66</v>
      </c>
      <c r="E730" s="25">
        <v>0.26800000000000002</v>
      </c>
      <c r="F730" s="26">
        <f t="shared" si="590"/>
        <v>2.5863700767162134</v>
      </c>
      <c r="G730" s="27">
        <v>8709.6358995608189</v>
      </c>
      <c r="H730" s="28">
        <f t="shared" si="591"/>
        <v>3.9400000000000008</v>
      </c>
      <c r="I730" s="27">
        <v>2.8870603841488384E-2</v>
      </c>
      <c r="J730" s="27">
        <f t="shared" si="592"/>
        <v>1.1646918422360222E-5</v>
      </c>
      <c r="K730" s="20">
        <f t="shared" si="589"/>
        <v>0.9998661096078485</v>
      </c>
      <c r="S730" s="31">
        <f t="shared" si="593"/>
        <v>5.3293832714408369</v>
      </c>
      <c r="T730" s="31">
        <f t="shared" si="594"/>
        <v>10.149468085486157</v>
      </c>
      <c r="U730" s="31">
        <f t="shared" si="595"/>
        <v>3.3033559360283795</v>
      </c>
      <c r="V730" s="31">
        <f t="shared" si="596"/>
        <v>398.87561613028657</v>
      </c>
      <c r="W730" s="31">
        <f t="shared" si="597"/>
        <v>2.9412735994646089</v>
      </c>
      <c r="X730" s="32">
        <f t="shared" si="598"/>
        <v>34762.528602528466</v>
      </c>
      <c r="Y730" s="31">
        <f t="shared" si="599"/>
        <v>73.716944383991503</v>
      </c>
      <c r="Z730" s="31">
        <f t="shared" si="600"/>
        <v>5.0305329037319177</v>
      </c>
      <c r="AA730" s="31">
        <f t="shared" si="601"/>
        <v>14.247132002533659</v>
      </c>
      <c r="AB730" s="31">
        <f t="shared" si="602"/>
        <v>2.0875623100405116</v>
      </c>
      <c r="AD730" s="73">
        <f t="shared" si="603"/>
        <v>710.77642703972515</v>
      </c>
      <c r="AE730" s="73">
        <f t="shared" si="604"/>
        <v>16.357610949587706</v>
      </c>
      <c r="AF730" s="73">
        <f t="shared" si="605"/>
        <v>4.9263665424496984E-2</v>
      </c>
      <c r="AG730" s="73">
        <f t="shared" si="606"/>
        <v>1147.878787878788</v>
      </c>
      <c r="AH730" s="73">
        <f t="shared" si="607"/>
        <v>1994.9409411579024</v>
      </c>
      <c r="AI730" s="73">
        <f t="shared" si="608"/>
        <v>3.7605708129073705E-2</v>
      </c>
      <c r="AJ730" s="73">
        <f t="shared" si="609"/>
        <v>399.39393939393943</v>
      </c>
      <c r="AK730" s="73">
        <f t="shared" si="610"/>
        <v>117.29612643407241</v>
      </c>
      <c r="AL730" s="73">
        <f t="shared" si="611"/>
        <v>8.9895646997689965E-4</v>
      </c>
      <c r="AM730" s="73">
        <f t="shared" si="612"/>
        <v>83.63636363636364</v>
      </c>
      <c r="AN730" s="73">
        <f t="shared" si="613"/>
        <v>0.21461681102755734</v>
      </c>
      <c r="AO730" s="73">
        <f t="shared" si="614"/>
        <v>64.242424242424249</v>
      </c>
      <c r="AP730" s="73">
        <f t="shared" si="615"/>
        <v>24.626941528243986</v>
      </c>
      <c r="AQ730" s="73">
        <f t="shared" si="616"/>
        <v>927.27272727272737</v>
      </c>
      <c r="AR730" s="73">
        <f t="shared" si="617"/>
        <v>39.89106953120551</v>
      </c>
      <c r="AS730" s="73">
        <f t="shared" si="618"/>
        <v>0.59878452201780852</v>
      </c>
      <c r="AT730" s="73">
        <f t="shared" si="619"/>
        <v>206.66666666666669</v>
      </c>
      <c r="AU730" s="73">
        <f t="shared" si="620"/>
        <v>710.77642703972515</v>
      </c>
      <c r="AV730" s="73">
        <f t="shared" si="621"/>
        <v>1994.9409411579024</v>
      </c>
      <c r="AW730" s="73">
        <f t="shared" si="622"/>
        <v>117.29612643407241</v>
      </c>
      <c r="AX730" s="73">
        <f t="shared" si="623"/>
        <v>0.21461681102755734</v>
      </c>
      <c r="AY730" s="73">
        <f t="shared" si="624"/>
        <v>24.626941528243986</v>
      </c>
      <c r="AZ730" s="73">
        <f t="shared" si="625"/>
        <v>39.89106953120551</v>
      </c>
      <c r="BA730" s="73">
        <f t="shared" si="626"/>
        <v>2829.0909090909095</v>
      </c>
      <c r="BC730" s="34">
        <f t="shared" si="627"/>
        <v>2.1472881888089435E-2</v>
      </c>
      <c r="BD730" s="34">
        <f t="shared" si="628"/>
        <v>0.11474272749716637</v>
      </c>
      <c r="BE730" s="34">
        <f t="shared" si="629"/>
        <v>7.0931234756787531E-2</v>
      </c>
      <c r="BF730" s="34">
        <f t="shared" si="630"/>
        <v>6.3157136566126162E-2</v>
      </c>
      <c r="BG730" s="34">
        <f t="shared" si="631"/>
        <v>1.5829152399083075</v>
      </c>
      <c r="BH730" s="34">
        <f t="shared" si="632"/>
        <v>0.10802003887598305</v>
      </c>
      <c r="BI730" s="34">
        <f t="shared" si="633"/>
        <v>0.30140277916757052</v>
      </c>
      <c r="BJ730" s="34">
        <f t="shared" si="634"/>
        <v>0.14438025524695425</v>
      </c>
      <c r="BL730" s="49">
        <f t="shared" si="635"/>
        <v>1</v>
      </c>
      <c r="BM730" s="49">
        <f t="shared" si="636"/>
        <v>0.61817630018023773</v>
      </c>
      <c r="BN730" s="49">
        <f t="shared" si="637"/>
        <v>13.795342628119053</v>
      </c>
      <c r="BO730" s="49">
        <f t="shared" si="638"/>
        <v>0.9414107650408664</v>
      </c>
      <c r="BP730" s="49">
        <f t="shared" si="639"/>
        <v>1.2582954789053606</v>
      </c>
      <c r="BU730" s="38">
        <f t="shared" si="640"/>
        <v>4.0126500205886498E-2</v>
      </c>
      <c r="BV730" s="38">
        <f t="shared" si="641"/>
        <v>2.4805251436456462E-2</v>
      </c>
      <c r="BW730" s="38">
        <f t="shared" si="641"/>
        <v>0.55355881880749402</v>
      </c>
      <c r="BX730" s="38">
        <f t="shared" si="641"/>
        <v>3.7775519257236094E-2</v>
      </c>
      <c r="BY730" s="38">
        <f t="shared" si="641"/>
        <v>5.0490993793362006E-2</v>
      </c>
    </row>
    <row r="731" spans="1:77" x14ac:dyDescent="0.25">
      <c r="A731" s="23" t="s">
        <v>1736</v>
      </c>
      <c r="B731" s="24" t="s">
        <v>1737</v>
      </c>
      <c r="C731" s="24" t="s">
        <v>1738</v>
      </c>
      <c r="D731" s="24" t="s">
        <v>212</v>
      </c>
      <c r="E731" s="25">
        <v>8.9499999999999996E-2</v>
      </c>
      <c r="F731" s="26">
        <f t="shared" si="590"/>
        <v>7.7446612353066513</v>
      </c>
      <c r="G731" s="27">
        <v>186.20871366628685</v>
      </c>
      <c r="H731" s="28">
        <f t="shared" si="591"/>
        <v>2.2700000000000005</v>
      </c>
      <c r="I731" s="27">
        <v>0.20099</v>
      </c>
      <c r="J731" s="27">
        <f t="shared" si="592"/>
        <v>8.1082964061395216E-5</v>
      </c>
      <c r="K731" s="20">
        <f t="shared" si="589"/>
        <v>0.99994541118810498</v>
      </c>
      <c r="S731" s="31">
        <f t="shared" si="593"/>
        <v>4.2301564774408975</v>
      </c>
      <c r="T731" s="31">
        <f t="shared" si="594"/>
        <v>6.3666730903689706</v>
      </c>
      <c r="U731" s="31">
        <f t="shared" si="595"/>
        <v>2.7270729281500055</v>
      </c>
      <c r="V731" s="31">
        <f t="shared" si="596"/>
        <v>9.3436698152930688</v>
      </c>
      <c r="W731" s="31">
        <f t="shared" si="597"/>
        <v>2.4557609069084583</v>
      </c>
      <c r="X731" s="32">
        <f t="shared" si="598"/>
        <v>118.29926531126399</v>
      </c>
      <c r="Y731" s="31">
        <f t="shared" si="599"/>
        <v>55.603051611466377</v>
      </c>
      <c r="Z731" s="31">
        <f t="shared" si="600"/>
        <v>4.0103958737917225</v>
      </c>
      <c r="AA731" s="31">
        <f t="shared" si="601"/>
        <v>10.951145698706863</v>
      </c>
      <c r="AB731" s="31">
        <f t="shared" si="602"/>
        <v>2.0337014740736192</v>
      </c>
      <c r="AD731" s="73">
        <f t="shared" si="603"/>
        <v>895.47514854382234</v>
      </c>
      <c r="AE731" s="73">
        <f t="shared" si="604"/>
        <v>48.981449547368776</v>
      </c>
      <c r="AF731" s="73">
        <f t="shared" si="605"/>
        <v>7.8533952176115779E-2</v>
      </c>
      <c r="AG731" s="73">
        <f t="shared" si="606"/>
        <v>1147.878787878788</v>
      </c>
      <c r="AH731" s="73">
        <f t="shared" si="607"/>
        <v>2416.5103661054386</v>
      </c>
      <c r="AI731" s="73">
        <f t="shared" si="608"/>
        <v>1.605364947234013</v>
      </c>
      <c r="AJ731" s="73">
        <f t="shared" si="609"/>
        <v>399.39393939393943</v>
      </c>
      <c r="AK731" s="73">
        <f t="shared" si="610"/>
        <v>140.48598909993981</v>
      </c>
      <c r="AL731" s="73">
        <f t="shared" si="611"/>
        <v>0.26416055854426762</v>
      </c>
      <c r="AM731" s="73">
        <f t="shared" si="612"/>
        <v>83.63636363636364</v>
      </c>
      <c r="AN731" s="73">
        <f t="shared" si="613"/>
        <v>0.28453286400427524</v>
      </c>
      <c r="AO731" s="73">
        <f t="shared" si="614"/>
        <v>64.242424242424249</v>
      </c>
      <c r="AP731" s="73">
        <f t="shared" si="615"/>
        <v>30.891374212137777</v>
      </c>
      <c r="AQ731" s="73">
        <f t="shared" si="616"/>
        <v>927.27272727272737</v>
      </c>
      <c r="AR731" s="73">
        <f t="shared" si="617"/>
        <v>51.8971575184543</v>
      </c>
      <c r="AS731" s="73">
        <f t="shared" si="618"/>
        <v>0.6146428155437087</v>
      </c>
      <c r="AT731" s="73">
        <f t="shared" si="619"/>
        <v>206.66666666666669</v>
      </c>
      <c r="AU731" s="73">
        <f t="shared" si="620"/>
        <v>895.47514854382234</v>
      </c>
      <c r="AV731" s="73">
        <f t="shared" si="621"/>
        <v>2416.5103661054386</v>
      </c>
      <c r="AW731" s="73">
        <f t="shared" si="622"/>
        <v>140.48598909993981</v>
      </c>
      <c r="AX731" s="73">
        <f t="shared" si="623"/>
        <v>0.28453286400427524</v>
      </c>
      <c r="AY731" s="73">
        <f t="shared" si="624"/>
        <v>30.891374212137777</v>
      </c>
      <c r="AZ731" s="73">
        <f t="shared" si="625"/>
        <v>51.8971575184543</v>
      </c>
      <c r="BA731" s="73">
        <f t="shared" si="626"/>
        <v>2829.0909090909095</v>
      </c>
      <c r="BC731" s="34">
        <f t="shared" si="627"/>
        <v>9.6581629261241319E-3</v>
      </c>
      <c r="BD731" s="34">
        <f t="shared" si="628"/>
        <v>4.0956662399590921E-2</v>
      </c>
      <c r="BE731" s="34">
        <f t="shared" si="629"/>
        <v>2.632102875218904E-2</v>
      </c>
      <c r="BF731" s="34">
        <f t="shared" si="630"/>
        <v>2.3673624629158438E-2</v>
      </c>
      <c r="BG731" s="34">
        <f t="shared" si="631"/>
        <v>0.53702333165323124</v>
      </c>
      <c r="BH731" s="34">
        <f t="shared" si="632"/>
        <v>3.873305674733641E-2</v>
      </c>
      <c r="BI731" s="34">
        <f t="shared" si="633"/>
        <v>0.10452995126367318</v>
      </c>
      <c r="BJ731" s="34">
        <f t="shared" si="634"/>
        <v>5.1398866842680586E-2</v>
      </c>
      <c r="BL731" s="49">
        <f t="shared" si="635"/>
        <v>1</v>
      </c>
      <c r="BM731" s="49">
        <f t="shared" si="636"/>
        <v>0.64265560741716921</v>
      </c>
      <c r="BN731" s="49">
        <f t="shared" si="637"/>
        <v>13.111989605349168</v>
      </c>
      <c r="BO731" s="49">
        <f t="shared" si="638"/>
        <v>0.9457083287070599</v>
      </c>
      <c r="BP731" s="49">
        <f t="shared" si="639"/>
        <v>1.2549574069588727</v>
      </c>
      <c r="BU731" s="38">
        <f t="shared" si="640"/>
        <v>4.0624522549768442E-2</v>
      </c>
      <c r="BV731" s="38">
        <f t="shared" si="641"/>
        <v>2.6107577215253926E-2</v>
      </c>
      <c r="BW731" s="38">
        <f t="shared" si="641"/>
        <v>0.53266831739483667</v>
      </c>
      <c r="BX731" s="38">
        <f t="shared" si="641"/>
        <v>3.8418949325063782E-2</v>
      </c>
      <c r="BY731" s="38">
        <f t="shared" si="641"/>
        <v>5.0982045477999657E-2</v>
      </c>
    </row>
    <row r="732" spans="1:77" x14ac:dyDescent="0.25">
      <c r="A732" s="23" t="s">
        <v>1739</v>
      </c>
      <c r="B732" s="24" t="s">
        <v>1740</v>
      </c>
      <c r="C732" s="24" t="s">
        <v>65</v>
      </c>
      <c r="D732" s="24" t="s">
        <v>66</v>
      </c>
      <c r="E732" s="25">
        <v>0.224</v>
      </c>
      <c r="F732" s="26">
        <f t="shared" si="590"/>
        <v>3.094407056071184</v>
      </c>
      <c r="G732" s="27">
        <v>56234.132519034953</v>
      </c>
      <c r="H732" s="28">
        <f t="shared" si="591"/>
        <v>4.75</v>
      </c>
      <c r="I732" s="27">
        <v>0.13495021901388149</v>
      </c>
      <c r="J732" s="27">
        <f t="shared" si="592"/>
        <v>5.4441334187670859E-5</v>
      </c>
      <c r="K732" s="20">
        <f t="shared" si="589"/>
        <v>0.99933928895880475</v>
      </c>
      <c r="S732" s="31">
        <f t="shared" si="593"/>
        <v>5.3564827429876631</v>
      </c>
      <c r="T732" s="31">
        <f t="shared" si="594"/>
        <v>10.26824906103727</v>
      </c>
      <c r="U732" s="31">
        <f t="shared" si="595"/>
        <v>3.3175631633814286</v>
      </c>
      <c r="V732" s="31">
        <f t="shared" si="596"/>
        <v>2570.8082509817009</v>
      </c>
      <c r="W732" s="31">
        <f t="shared" si="597"/>
        <v>2.9532430469611275</v>
      </c>
      <c r="X732" s="32">
        <f t="shared" si="598"/>
        <v>47920.988341015443</v>
      </c>
      <c r="Y732" s="31">
        <f t="shared" si="599"/>
        <v>74.163510028561618</v>
      </c>
      <c r="Z732" s="31">
        <f t="shared" si="600"/>
        <v>5.0556825585325722</v>
      </c>
      <c r="AA732" s="31">
        <f t="shared" si="601"/>
        <v>14.328388652705241</v>
      </c>
      <c r="AB732" s="31">
        <f t="shared" si="602"/>
        <v>2.0886045742655859</v>
      </c>
      <c r="AD732" s="73">
        <f t="shared" si="603"/>
        <v>707.18047303689866</v>
      </c>
      <c r="AE732" s="73">
        <f t="shared" si="604"/>
        <v>19.570713100399576</v>
      </c>
      <c r="AF732" s="73">
        <f t="shared" si="605"/>
        <v>4.8693793559920852E-2</v>
      </c>
      <c r="AG732" s="73">
        <f t="shared" si="606"/>
        <v>1147.878787878788</v>
      </c>
      <c r="AH732" s="73">
        <f t="shared" si="607"/>
        <v>1986.3977490282768</v>
      </c>
      <c r="AI732" s="73">
        <f t="shared" si="608"/>
        <v>5.8347408813053357E-3</v>
      </c>
      <c r="AJ732" s="73">
        <f t="shared" si="609"/>
        <v>399.39393939393943</v>
      </c>
      <c r="AK732" s="73">
        <f t="shared" si="610"/>
        <v>116.82072708340185</v>
      </c>
      <c r="AL732" s="73">
        <f t="shared" si="611"/>
        <v>6.5211509782767162E-4</v>
      </c>
      <c r="AM732" s="73">
        <f t="shared" si="612"/>
        <v>83.63636363636364</v>
      </c>
      <c r="AN732" s="73">
        <f t="shared" si="613"/>
        <v>0.21332452463880372</v>
      </c>
      <c r="AO732" s="73">
        <f t="shared" si="614"/>
        <v>64.242424242424249</v>
      </c>
      <c r="AP732" s="73">
        <f t="shared" si="615"/>
        <v>24.504434018909578</v>
      </c>
      <c r="AQ732" s="73">
        <f t="shared" si="616"/>
        <v>927.27272727272737</v>
      </c>
      <c r="AR732" s="73">
        <f t="shared" si="617"/>
        <v>39.664846278861262</v>
      </c>
      <c r="AS732" s="73">
        <f t="shared" si="618"/>
        <v>0.59848571405122797</v>
      </c>
      <c r="AT732" s="73">
        <f t="shared" si="619"/>
        <v>206.66666666666669</v>
      </c>
      <c r="AU732" s="73">
        <f t="shared" si="620"/>
        <v>707.18047303689866</v>
      </c>
      <c r="AV732" s="73">
        <f t="shared" si="621"/>
        <v>1986.3977490282768</v>
      </c>
      <c r="AW732" s="73">
        <f t="shared" si="622"/>
        <v>116.82072708340185</v>
      </c>
      <c r="AX732" s="73">
        <f t="shared" si="623"/>
        <v>0.21332452463880372</v>
      </c>
      <c r="AY732" s="73">
        <f t="shared" si="624"/>
        <v>24.504434018909578</v>
      </c>
      <c r="AZ732" s="73">
        <f t="shared" si="625"/>
        <v>39.664846278861262</v>
      </c>
      <c r="BA732" s="73">
        <f t="shared" si="626"/>
        <v>2829.0909090909095</v>
      </c>
      <c r="BC732" s="34">
        <f t="shared" si="627"/>
        <v>1.8167404198936716E-2</v>
      </c>
      <c r="BD732" s="34">
        <f t="shared" si="628"/>
        <v>9.757395614750547E-2</v>
      </c>
      <c r="BE732" s="34">
        <f t="shared" si="629"/>
        <v>6.0271333906788849E-2</v>
      </c>
      <c r="BF732" s="34">
        <f t="shared" si="630"/>
        <v>5.365246063379521E-2</v>
      </c>
      <c r="BG732" s="34">
        <f t="shared" si="631"/>
        <v>1.3473584635007758</v>
      </c>
      <c r="BH732" s="34">
        <f t="shared" si="632"/>
        <v>9.1848628542375757E-2</v>
      </c>
      <c r="BI732" s="34">
        <f t="shared" si="633"/>
        <v>0.2564403112045775</v>
      </c>
      <c r="BJ732" s="34">
        <f t="shared" si="634"/>
        <v>0.12278069021023252</v>
      </c>
      <c r="BL732" s="49">
        <f t="shared" si="635"/>
        <v>1</v>
      </c>
      <c r="BM732" s="49">
        <f t="shared" si="636"/>
        <v>0.6176989873780957</v>
      </c>
      <c r="BN732" s="49">
        <f t="shared" si="637"/>
        <v>13.808587011312053</v>
      </c>
      <c r="BO732" s="49">
        <f t="shared" si="638"/>
        <v>0.94132319902582851</v>
      </c>
      <c r="BP732" s="49">
        <f t="shared" si="639"/>
        <v>1.2583346525851764</v>
      </c>
      <c r="BU732" s="38">
        <f t="shared" si="640"/>
        <v>4.0117500970734223E-2</v>
      </c>
      <c r="BV732" s="38">
        <f t="shared" si="641"/>
        <v>2.4780539725762302E-2</v>
      </c>
      <c r="BW732" s="38">
        <f t="shared" si="641"/>
        <v>0.55396600283077924</v>
      </c>
      <c r="BX732" s="38">
        <f t="shared" si="641"/>
        <v>3.7763534350693316E-2</v>
      </c>
      <c r="BY732" s="38">
        <f t="shared" si="641"/>
        <v>5.0481241646594323E-2</v>
      </c>
    </row>
    <row r="733" spans="1:77" x14ac:dyDescent="0.25">
      <c r="A733" s="23" t="s">
        <v>1741</v>
      </c>
      <c r="B733" s="24" t="s">
        <v>1742</v>
      </c>
      <c r="C733" s="24" t="s">
        <v>1743</v>
      </c>
      <c r="D733" s="24" t="s">
        <v>66</v>
      </c>
      <c r="E733" s="25">
        <v>0.107</v>
      </c>
      <c r="F733" s="26">
        <f t="shared" si="590"/>
        <v>6.4780110332705165</v>
      </c>
      <c r="G733" s="27">
        <v>2.5703957827688639</v>
      </c>
      <c r="H733" s="28">
        <f t="shared" si="591"/>
        <v>0.41000000000000003</v>
      </c>
      <c r="I733" s="27">
        <v>0.38077</v>
      </c>
      <c r="J733" s="27">
        <f t="shared" si="592"/>
        <v>1.5360943442786933E-4</v>
      </c>
      <c r="K733" s="20">
        <f t="shared" si="589"/>
        <v>0.9988323179220826</v>
      </c>
      <c r="S733" s="31">
        <f t="shared" si="593"/>
        <v>1.0475588435186838</v>
      </c>
      <c r="T733" s="31">
        <f t="shared" si="594"/>
        <v>0.98101624351855543</v>
      </c>
      <c r="U733" s="31">
        <f t="shared" si="595"/>
        <v>1.0585574340276958</v>
      </c>
      <c r="V733" s="31">
        <f t="shared" si="596"/>
        <v>0.95115471273448648</v>
      </c>
      <c r="W733" s="31">
        <f t="shared" si="597"/>
        <v>1.0500532267438731</v>
      </c>
      <c r="X733" s="32">
        <f t="shared" si="598"/>
        <v>7.0022080860100937</v>
      </c>
      <c r="Y733" s="31">
        <f t="shared" si="599"/>
        <v>3.1577940962439879</v>
      </c>
      <c r="Z733" s="31">
        <f t="shared" si="600"/>
        <v>1.0567872868413948</v>
      </c>
      <c r="AA733" s="31">
        <f t="shared" si="601"/>
        <v>1.4082576711796164</v>
      </c>
      <c r="AB733" s="31">
        <f t="shared" si="602"/>
        <v>1.1583147208028481</v>
      </c>
      <c r="AD733" s="73">
        <f t="shared" si="603"/>
        <v>3616.0259859735879</v>
      </c>
      <c r="AE733" s="73">
        <f t="shared" si="604"/>
        <v>40.970464808313139</v>
      </c>
      <c r="AF733" s="73">
        <f t="shared" si="605"/>
        <v>0.5096755566520268</v>
      </c>
      <c r="AG733" s="73">
        <f t="shared" si="606"/>
        <v>1147.878787878788</v>
      </c>
      <c r="AH733" s="73">
        <f t="shared" si="607"/>
        <v>6225.4534219515772</v>
      </c>
      <c r="AI733" s="73">
        <f t="shared" si="608"/>
        <v>15.770305081994824</v>
      </c>
      <c r="AJ733" s="73">
        <f t="shared" si="609"/>
        <v>399.39393939393943</v>
      </c>
      <c r="AK733" s="73">
        <f t="shared" si="610"/>
        <v>328.55477342783468</v>
      </c>
      <c r="AL733" s="73">
        <f t="shared" si="611"/>
        <v>4.4628779402364867</v>
      </c>
      <c r="AM733" s="73">
        <f t="shared" si="612"/>
        <v>83.63636363636364</v>
      </c>
      <c r="AN733" s="73">
        <f t="shared" si="613"/>
        <v>5.0101099185681841</v>
      </c>
      <c r="AO733" s="73">
        <f t="shared" si="614"/>
        <v>64.242424242424249</v>
      </c>
      <c r="AP733" s="73">
        <f t="shared" si="615"/>
        <v>117.22949473246886</v>
      </c>
      <c r="AQ733" s="73">
        <f t="shared" si="616"/>
        <v>927.27272727272737</v>
      </c>
      <c r="AR733" s="73">
        <f t="shared" si="617"/>
        <v>403.5719776035541</v>
      </c>
      <c r="AS733" s="73">
        <f t="shared" si="618"/>
        <v>1.0791540308955094</v>
      </c>
      <c r="AT733" s="73">
        <f t="shared" si="619"/>
        <v>206.66666666666669</v>
      </c>
      <c r="AU733" s="73">
        <f t="shared" si="620"/>
        <v>3616.0259859735879</v>
      </c>
      <c r="AV733" s="73">
        <f t="shared" si="621"/>
        <v>6225.4534219515772</v>
      </c>
      <c r="AW733" s="73">
        <f t="shared" si="622"/>
        <v>328.55477342783468</v>
      </c>
      <c r="AX733" s="73">
        <f t="shared" si="623"/>
        <v>5.0101099185681841</v>
      </c>
      <c r="AY733" s="73">
        <f t="shared" si="624"/>
        <v>117.22949473246886</v>
      </c>
      <c r="AZ733" s="73">
        <f t="shared" si="625"/>
        <v>403.5719776035541</v>
      </c>
      <c r="BA733" s="73">
        <f t="shared" si="626"/>
        <v>2829.0909090909095</v>
      </c>
      <c r="BC733" s="34">
        <f t="shared" si="627"/>
        <v>4.0027800220235714E-2</v>
      </c>
      <c r="BD733" s="34">
        <f t="shared" si="628"/>
        <v>4.2029418350087021E-2</v>
      </c>
      <c r="BE733" s="34">
        <f t="shared" si="629"/>
        <v>4.2264660744140377E-2</v>
      </c>
      <c r="BF733" s="34">
        <f t="shared" si="630"/>
        <v>4.1468045370118015E-2</v>
      </c>
      <c r="BG733" s="34">
        <f t="shared" si="631"/>
        <v>0.12639955122109417</v>
      </c>
      <c r="BH733" s="34">
        <f t="shared" si="632"/>
        <v>4.2300870392972284E-2</v>
      </c>
      <c r="BI733" s="34">
        <f t="shared" si="633"/>
        <v>5.6219126419540633E-2</v>
      </c>
      <c r="BJ733" s="34">
        <f t="shared" si="634"/>
        <v>4.8535277511257198E-2</v>
      </c>
      <c r="BL733" s="49">
        <f t="shared" si="635"/>
        <v>1</v>
      </c>
      <c r="BM733" s="49">
        <f t="shared" si="636"/>
        <v>1.0055970889745343</v>
      </c>
      <c r="BN733" s="49">
        <f t="shared" si="637"/>
        <v>3.0074066257172571</v>
      </c>
      <c r="BO733" s="49">
        <f t="shared" si="638"/>
        <v>1.0064586200223897</v>
      </c>
      <c r="BP733" s="49">
        <f t="shared" si="639"/>
        <v>1.1547929858790613</v>
      </c>
      <c r="BU733" s="38">
        <f t="shared" si="640"/>
        <v>5.1396765996080805E-2</v>
      </c>
      <c r="BV733" s="38">
        <f t="shared" si="641"/>
        <v>5.1684438268364184E-2</v>
      </c>
      <c r="BW733" s="38">
        <f t="shared" si="641"/>
        <v>0.15457097459705282</v>
      </c>
      <c r="BX733" s="38">
        <f t="shared" si="641"/>
        <v>5.1728718178029175E-2</v>
      </c>
      <c r="BY733" s="38">
        <f t="shared" si="641"/>
        <v>5.9352624869141557E-2</v>
      </c>
    </row>
    <row r="734" spans="1:77" x14ac:dyDescent="0.25">
      <c r="A734" s="23" t="s">
        <v>1744</v>
      </c>
      <c r="B734" s="24" t="s">
        <v>1745</v>
      </c>
      <c r="C734" s="24" t="s">
        <v>89</v>
      </c>
      <c r="D734" s="24" t="s">
        <v>66</v>
      </c>
      <c r="E734" s="25">
        <v>0.55200000000000005</v>
      </c>
      <c r="F734" s="26">
        <f t="shared" si="590"/>
        <v>1.2557014140578717</v>
      </c>
      <c r="G734" s="27">
        <v>194.98445997580458</v>
      </c>
      <c r="H734" s="28">
        <f t="shared" si="591"/>
        <v>2.29</v>
      </c>
      <c r="I734" s="27">
        <v>2.6992717941969766</v>
      </c>
      <c r="J734" s="27">
        <f t="shared" si="592"/>
        <v>1.0889345633156436E-3</v>
      </c>
      <c r="K734" s="20">
        <f t="shared" si="589"/>
        <v>0.99994601707053421</v>
      </c>
      <c r="S734" s="31">
        <f t="shared" si="593"/>
        <v>4.268683979357931</v>
      </c>
      <c r="T734" s="31">
        <f t="shared" si="594"/>
        <v>6.4722308138176512</v>
      </c>
      <c r="U734" s="31">
        <f t="shared" si="595"/>
        <v>2.7472714393325752</v>
      </c>
      <c r="V734" s="31">
        <f t="shared" si="596"/>
        <v>9.7447330807797776</v>
      </c>
      <c r="W734" s="31">
        <f t="shared" si="597"/>
        <v>2.4727779513394204</v>
      </c>
      <c r="X734" s="32">
        <f t="shared" si="598"/>
        <v>9.1824075567576156</v>
      </c>
      <c r="Y734" s="31">
        <f t="shared" si="599"/>
        <v>56.237937007571851</v>
      </c>
      <c r="Z734" s="31">
        <f t="shared" si="600"/>
        <v>4.0461513080580565</v>
      </c>
      <c r="AA734" s="31">
        <f t="shared" si="601"/>
        <v>11.066668827630165</v>
      </c>
      <c r="AB734" s="31">
        <f t="shared" si="602"/>
        <v>2.0360718696358306</v>
      </c>
      <c r="AD734" s="73">
        <f t="shared" si="603"/>
        <v>887.39293382167114</v>
      </c>
      <c r="AE734" s="73">
        <f t="shared" si="604"/>
        <v>7.9417386494375091</v>
      </c>
      <c r="AF734" s="73">
        <f t="shared" si="605"/>
        <v>7.7253116333945229E-2</v>
      </c>
      <c r="AG734" s="73">
        <f t="shared" si="606"/>
        <v>1147.878787878788</v>
      </c>
      <c r="AH734" s="73">
        <f t="shared" si="607"/>
        <v>2398.743679146965</v>
      </c>
      <c r="AI734" s="73">
        <f t="shared" si="608"/>
        <v>1.5392930597130006</v>
      </c>
      <c r="AJ734" s="73">
        <f t="shared" si="609"/>
        <v>399.39393939393943</v>
      </c>
      <c r="AK734" s="73">
        <f t="shared" si="610"/>
        <v>139.51919937377519</v>
      </c>
      <c r="AL734" s="73">
        <f t="shared" si="611"/>
        <v>3.4032468943291638</v>
      </c>
      <c r="AM734" s="73">
        <f t="shared" si="612"/>
        <v>83.63636363636364</v>
      </c>
      <c r="AN734" s="73">
        <f t="shared" si="613"/>
        <v>0.28132069496535661</v>
      </c>
      <c r="AO734" s="73">
        <f t="shared" si="614"/>
        <v>64.242424242424249</v>
      </c>
      <c r="AP734" s="73">
        <f t="shared" si="615"/>
        <v>30.618390229102072</v>
      </c>
      <c r="AQ734" s="73">
        <f t="shared" si="616"/>
        <v>927.27272727272737</v>
      </c>
      <c r="AR734" s="73">
        <f t="shared" si="617"/>
        <v>51.355411658689455</v>
      </c>
      <c r="AS734" s="73">
        <f t="shared" si="618"/>
        <v>0.6139272481690804</v>
      </c>
      <c r="AT734" s="73">
        <f t="shared" si="619"/>
        <v>206.66666666666669</v>
      </c>
      <c r="AU734" s="73">
        <f t="shared" si="620"/>
        <v>887.39293382167114</v>
      </c>
      <c r="AV734" s="73">
        <f t="shared" si="621"/>
        <v>2398.743679146965</v>
      </c>
      <c r="AW734" s="73">
        <f t="shared" si="622"/>
        <v>139.51919937377519</v>
      </c>
      <c r="AX734" s="73">
        <f t="shared" si="623"/>
        <v>0.28132069496535661</v>
      </c>
      <c r="AY734" s="73">
        <f t="shared" si="624"/>
        <v>30.618390229102072</v>
      </c>
      <c r="AZ734" s="73">
        <f t="shared" si="625"/>
        <v>51.355411658689455</v>
      </c>
      <c r="BA734" s="73">
        <f t="shared" si="626"/>
        <v>2829.0909090909095</v>
      </c>
      <c r="BC734" s="34">
        <f t="shared" si="627"/>
        <v>4.2128911116833936E-2</v>
      </c>
      <c r="BD734" s="34">
        <f t="shared" si="628"/>
        <v>0.18056963206106594</v>
      </c>
      <c r="BE734" s="34">
        <f t="shared" si="629"/>
        <v>0.11566533091083818</v>
      </c>
      <c r="BF734" s="34">
        <f t="shared" si="630"/>
        <v>0.10169483321075319</v>
      </c>
      <c r="BG734" s="34">
        <f t="shared" si="631"/>
        <v>2.3692430495861005</v>
      </c>
      <c r="BH734" s="34">
        <f t="shared" si="632"/>
        <v>0.1704599488224392</v>
      </c>
      <c r="BI734" s="34">
        <f t="shared" si="633"/>
        <v>0.46071905066266094</v>
      </c>
      <c r="BJ734" s="34">
        <f t="shared" si="634"/>
        <v>0.22627838316191884</v>
      </c>
      <c r="BL734" s="49">
        <f t="shared" si="635"/>
        <v>1</v>
      </c>
      <c r="BM734" s="49">
        <f t="shared" si="636"/>
        <v>0.64055804727852528</v>
      </c>
      <c r="BN734" s="49">
        <f t="shared" si="637"/>
        <v>13.12093856836823</v>
      </c>
      <c r="BO734" s="49">
        <f t="shared" si="638"/>
        <v>0.94401227314231995</v>
      </c>
      <c r="BP734" s="49">
        <f t="shared" si="639"/>
        <v>1.2531364248745598</v>
      </c>
      <c r="BU734" s="38">
        <f t="shared" si="640"/>
        <v>4.0664413823745672E-2</v>
      </c>
      <c r="BV734" s="38">
        <f t="shared" si="641"/>
        <v>2.6047917512664397E-2</v>
      </c>
      <c r="BW734" s="38">
        <f t="shared" si="641"/>
        <v>0.53355527570007077</v>
      </c>
      <c r="BX734" s="38">
        <f t="shared" si="641"/>
        <v>3.8387705729754133E-2</v>
      </c>
      <c r="BY734" s="38">
        <f t="shared" si="641"/>
        <v>5.0958058158708276E-2</v>
      </c>
    </row>
    <row r="735" spans="1:77" x14ac:dyDescent="0.25">
      <c r="A735" s="23" t="s">
        <v>1746</v>
      </c>
      <c r="B735" s="24" t="s">
        <v>1747</v>
      </c>
      <c r="C735" s="24" t="s">
        <v>65</v>
      </c>
      <c r="D735" s="24" t="s">
        <v>66</v>
      </c>
      <c r="E735" s="25">
        <v>0.24099999999999999</v>
      </c>
      <c r="F735" s="26">
        <f t="shared" si="590"/>
        <v>2.8761293799167853</v>
      </c>
      <c r="G735" s="27">
        <v>31.622776601683803</v>
      </c>
      <c r="H735" s="28">
        <f t="shared" si="591"/>
        <v>1.5000000000000002</v>
      </c>
      <c r="I735" s="27">
        <v>2.4606971422419685E-9</v>
      </c>
      <c r="J735" s="27">
        <f t="shared" si="592"/>
        <v>9.9268927782667514E-13</v>
      </c>
      <c r="K735" s="20">
        <f t="shared" si="589"/>
        <v>0.99987074616598215</v>
      </c>
      <c r="S735" s="31">
        <f t="shared" si="593"/>
        <v>2.3761778518760597</v>
      </c>
      <c r="T735" s="31">
        <f t="shared" si="594"/>
        <v>2.6418946436166348</v>
      </c>
      <c r="U735" s="31">
        <f t="shared" si="595"/>
        <v>1.7551020985499597</v>
      </c>
      <c r="V735" s="31">
        <f t="shared" si="596"/>
        <v>2.278887114109911</v>
      </c>
      <c r="W735" s="31">
        <f t="shared" si="597"/>
        <v>1.6368851668402205</v>
      </c>
      <c r="X735" s="32">
        <f t="shared" si="598"/>
        <v>2440788569.1722012</v>
      </c>
      <c r="Y735" s="31">
        <f t="shared" si="599"/>
        <v>25.051785749549232</v>
      </c>
      <c r="Z735" s="31">
        <f t="shared" si="600"/>
        <v>2.2898116786284235</v>
      </c>
      <c r="AA735" s="31">
        <f t="shared" si="601"/>
        <v>5.3920670892659892</v>
      </c>
      <c r="AB735" s="31">
        <f t="shared" si="602"/>
        <v>1.8239798307310853</v>
      </c>
      <c r="AD735" s="73">
        <f t="shared" si="603"/>
        <v>1594.1567660894013</v>
      </c>
      <c r="AE735" s="73">
        <f t="shared" si="604"/>
        <v>18.190206367176373</v>
      </c>
      <c r="AF735" s="73">
        <f t="shared" si="605"/>
        <v>0.18925811489421188</v>
      </c>
      <c r="AG735" s="73">
        <f t="shared" si="606"/>
        <v>1147.878787878788</v>
      </c>
      <c r="AH735" s="73">
        <f t="shared" si="607"/>
        <v>3754.767318348353</v>
      </c>
      <c r="AI735" s="73">
        <f t="shared" si="608"/>
        <v>6.5821601724483436</v>
      </c>
      <c r="AJ735" s="73">
        <f t="shared" si="609"/>
        <v>399.39393939393943</v>
      </c>
      <c r="AK735" s="73">
        <f t="shared" si="610"/>
        <v>210.76615940382339</v>
      </c>
      <c r="AL735" s="73">
        <f t="shared" si="611"/>
        <v>1.2803239245994383E-8</v>
      </c>
      <c r="AM735" s="73">
        <f t="shared" si="612"/>
        <v>83.63636363636364</v>
      </c>
      <c r="AN735" s="73">
        <f t="shared" si="613"/>
        <v>0.63152765557532087</v>
      </c>
      <c r="AO735" s="73">
        <f t="shared" si="614"/>
        <v>64.242424242424249</v>
      </c>
      <c r="AP735" s="73">
        <f t="shared" si="615"/>
        <v>54.103418561617403</v>
      </c>
      <c r="AQ735" s="73">
        <f t="shared" si="616"/>
        <v>927.27272727272737</v>
      </c>
      <c r="AR735" s="73">
        <f t="shared" si="617"/>
        <v>105.4017548232508</v>
      </c>
      <c r="AS735" s="73">
        <f t="shared" si="618"/>
        <v>0.6853145955561234</v>
      </c>
      <c r="AT735" s="73">
        <f t="shared" si="619"/>
        <v>206.66666666666669</v>
      </c>
      <c r="AU735" s="73">
        <f t="shared" si="620"/>
        <v>1594.1567660894013</v>
      </c>
      <c r="AV735" s="73">
        <f t="shared" si="621"/>
        <v>3754.767318348353</v>
      </c>
      <c r="AW735" s="73">
        <f t="shared" si="622"/>
        <v>210.76615940382339</v>
      </c>
      <c r="AX735" s="73">
        <f t="shared" si="623"/>
        <v>0.63152765557532087</v>
      </c>
      <c r="AY735" s="73">
        <f t="shared" si="624"/>
        <v>54.103418561617403</v>
      </c>
      <c r="AZ735" s="73">
        <f t="shared" si="625"/>
        <v>105.4017548232508</v>
      </c>
      <c r="BA735" s="73">
        <f t="shared" si="626"/>
        <v>2829.0909090909095</v>
      </c>
      <c r="BC735" s="34">
        <f t="shared" si="627"/>
        <v>4.1609796511588429E-2</v>
      </c>
      <c r="BD735" s="34">
        <f t="shared" si="628"/>
        <v>9.9047472376011456E-2</v>
      </c>
      <c r="BE735" s="34">
        <f t="shared" si="629"/>
        <v>7.2901643566288268E-2</v>
      </c>
      <c r="BF735" s="34">
        <f t="shared" si="630"/>
        <v>6.8110458700921583E-2</v>
      </c>
      <c r="BG735" s="34">
        <f t="shared" si="631"/>
        <v>1.0423997072906543</v>
      </c>
      <c r="BH735" s="34">
        <f t="shared" si="632"/>
        <v>9.5278597997587436E-2</v>
      </c>
      <c r="BI735" s="34">
        <f t="shared" si="633"/>
        <v>0.22291344723073708</v>
      </c>
      <c r="BJ735" s="34">
        <f t="shared" si="634"/>
        <v>0.12221267114636306</v>
      </c>
      <c r="BL735" s="49">
        <f t="shared" si="635"/>
        <v>1</v>
      </c>
      <c r="BM735" s="49">
        <f t="shared" si="636"/>
        <v>0.73602729900601171</v>
      </c>
      <c r="BN735" s="49">
        <f t="shared" si="637"/>
        <v>10.524243398492979</v>
      </c>
      <c r="BO735" s="49">
        <f t="shared" si="638"/>
        <v>0.96194880810167138</v>
      </c>
      <c r="BP735" s="49">
        <f t="shared" si="639"/>
        <v>1.2338797569958184</v>
      </c>
      <c r="BU735" s="38">
        <f t="shared" si="640"/>
        <v>4.282016744681575E-2</v>
      </c>
      <c r="BV735" s="38">
        <f t="shared" si="641"/>
        <v>3.1516812188864943E-2</v>
      </c>
      <c r="BW735" s="38">
        <f t="shared" si="641"/>
        <v>0.45064986457451461</v>
      </c>
      <c r="BX735" s="38">
        <f t="shared" si="641"/>
        <v>4.11908090381784E-2</v>
      </c>
      <c r="BY735" s="38">
        <f t="shared" si="641"/>
        <v>5.283493780379727E-2</v>
      </c>
    </row>
    <row r="736" spans="1:77" x14ac:dyDescent="0.25">
      <c r="A736" s="23" t="s">
        <v>1748</v>
      </c>
      <c r="B736" s="24" t="s">
        <v>1749</v>
      </c>
      <c r="C736" s="24" t="s">
        <v>65</v>
      </c>
      <c r="D736" s="24" t="s">
        <v>66</v>
      </c>
      <c r="E736" s="25">
        <v>0.995</v>
      </c>
      <c r="F736" s="26">
        <f t="shared" si="590"/>
        <v>0.69663033222105053</v>
      </c>
      <c r="G736" s="27">
        <v>16218.100973589309</v>
      </c>
      <c r="H736" s="28">
        <f t="shared" si="591"/>
        <v>4.21</v>
      </c>
      <c r="I736" s="27">
        <v>9.3858882329476431E-5</v>
      </c>
      <c r="J736" s="27">
        <f t="shared" si="592"/>
        <v>3.7864353364663212E-8</v>
      </c>
      <c r="K736" s="20">
        <f t="shared" si="589"/>
        <v>0.99978294952118552</v>
      </c>
      <c r="S736" s="31">
        <f t="shared" si="593"/>
        <v>5.3441880699352531</v>
      </c>
      <c r="T736" s="31">
        <f t="shared" si="594"/>
        <v>10.214166416660952</v>
      </c>
      <c r="U736" s="31">
        <f t="shared" si="595"/>
        <v>3.3111175315917025</v>
      </c>
      <c r="V736" s="31">
        <f t="shared" si="596"/>
        <v>742.02244549074817</v>
      </c>
      <c r="W736" s="31">
        <f t="shared" si="597"/>
        <v>2.9478126663969384</v>
      </c>
      <c r="X736" s="32">
        <f t="shared" si="598"/>
        <v>19889168.779900495</v>
      </c>
      <c r="Y736" s="31">
        <f t="shared" si="599"/>
        <v>73.960909081641262</v>
      </c>
      <c r="Z736" s="31">
        <f t="shared" si="600"/>
        <v>5.0442724916380675</v>
      </c>
      <c r="AA736" s="31">
        <f t="shared" si="601"/>
        <v>14.291523581537069</v>
      </c>
      <c r="AB736" s="31">
        <f t="shared" si="602"/>
        <v>2.0881330526225632</v>
      </c>
      <c r="AD736" s="73">
        <f t="shared" si="603"/>
        <v>708.80739046406597</v>
      </c>
      <c r="AE736" s="73">
        <f t="shared" si="604"/>
        <v>4.4058690798889506</v>
      </c>
      <c r="AF736" s="73">
        <f t="shared" si="605"/>
        <v>4.8951620680902495E-2</v>
      </c>
      <c r="AG736" s="73">
        <f t="shared" si="606"/>
        <v>1147.878787878788</v>
      </c>
      <c r="AH736" s="73">
        <f t="shared" si="607"/>
        <v>1990.26459711084</v>
      </c>
      <c r="AI736" s="73">
        <f t="shared" si="608"/>
        <v>2.02150219190196E-2</v>
      </c>
      <c r="AJ736" s="73">
        <f t="shared" si="609"/>
        <v>399.39393939393943</v>
      </c>
      <c r="AK736" s="73">
        <f t="shared" si="610"/>
        <v>117.03593105924458</v>
      </c>
      <c r="AL736" s="73">
        <f t="shared" si="611"/>
        <v>1.5712069391044878E-6</v>
      </c>
      <c r="AM736" s="73">
        <f t="shared" si="612"/>
        <v>83.63636363636364</v>
      </c>
      <c r="AN736" s="73">
        <f t="shared" si="613"/>
        <v>0.21390888401499053</v>
      </c>
      <c r="AO736" s="73">
        <f t="shared" si="614"/>
        <v>64.242424242424249</v>
      </c>
      <c r="AP736" s="73">
        <f t="shared" si="615"/>
        <v>24.559862672264689</v>
      </c>
      <c r="AQ736" s="73">
        <f t="shared" si="616"/>
        <v>927.27272727272737</v>
      </c>
      <c r="AR736" s="73">
        <f t="shared" si="617"/>
        <v>39.767161988771562</v>
      </c>
      <c r="AS736" s="73">
        <f t="shared" si="618"/>
        <v>0.59862085820157818</v>
      </c>
      <c r="AT736" s="73">
        <f t="shared" si="619"/>
        <v>206.66666666666669</v>
      </c>
      <c r="AU736" s="73">
        <f t="shared" si="620"/>
        <v>708.80739046406597</v>
      </c>
      <c r="AV736" s="73">
        <f t="shared" si="621"/>
        <v>1990.26459711084</v>
      </c>
      <c r="AW736" s="73">
        <f t="shared" si="622"/>
        <v>117.03593105924458</v>
      </c>
      <c r="AX736" s="73">
        <f t="shared" si="623"/>
        <v>0.21390888401499053</v>
      </c>
      <c r="AY736" s="73">
        <f t="shared" si="624"/>
        <v>24.559862672264689</v>
      </c>
      <c r="AZ736" s="73">
        <f t="shared" si="625"/>
        <v>39.767161988771562</v>
      </c>
      <c r="BA736" s="73">
        <f t="shared" si="626"/>
        <v>2829.0909090909095</v>
      </c>
      <c r="BC736" s="34">
        <f t="shared" si="627"/>
        <v>6.1754137449380471E-2</v>
      </c>
      <c r="BD736" s="34">
        <f t="shared" si="628"/>
        <v>0.33090806320281618</v>
      </c>
      <c r="BE736" s="34">
        <f t="shared" si="629"/>
        <v>0.20447313033320361</v>
      </c>
      <c r="BF736" s="34">
        <f t="shared" si="630"/>
        <v>0.18203962613181995</v>
      </c>
      <c r="BG736" s="34">
        <f t="shared" si="631"/>
        <v>4.5673921453088067</v>
      </c>
      <c r="BH736" s="34">
        <f t="shared" si="632"/>
        <v>0.31150469678074605</v>
      </c>
      <c r="BI736" s="34">
        <f t="shared" si="633"/>
        <v>0.86947241719016999</v>
      </c>
      <c r="BJ736" s="34">
        <f t="shared" si="634"/>
        <v>0.41638745964878415</v>
      </c>
      <c r="BL736" s="49">
        <f t="shared" si="635"/>
        <v>1</v>
      </c>
      <c r="BM736" s="49">
        <f t="shared" si="636"/>
        <v>0.61791522501487184</v>
      </c>
      <c r="BN736" s="49">
        <f t="shared" si="637"/>
        <v>13.802601547697602</v>
      </c>
      <c r="BO736" s="49">
        <f t="shared" si="638"/>
        <v>0.94136327101168982</v>
      </c>
      <c r="BP736" s="49">
        <f t="shared" si="639"/>
        <v>1.258317659650309</v>
      </c>
      <c r="BU736" s="38">
        <f t="shared" si="640"/>
        <v>4.0121550786969808E-2</v>
      </c>
      <c r="BV736" s="38">
        <f t="shared" si="641"/>
        <v>2.4791717082476059E-2</v>
      </c>
      <c r="BW736" s="38">
        <f t="shared" si="641"/>
        <v>0.55378177898825742</v>
      </c>
      <c r="BX736" s="38">
        <f t="shared" si="641"/>
        <v>3.7768954286883538E-2</v>
      </c>
      <c r="BY736" s="38">
        <f t="shared" si="641"/>
        <v>5.0485655887800858E-2</v>
      </c>
    </row>
    <row r="737" spans="1:77" x14ac:dyDescent="0.25">
      <c r="A737" s="23" t="s">
        <v>1750</v>
      </c>
      <c r="B737" s="24" t="s">
        <v>1751</v>
      </c>
      <c r="C737" s="24" t="s">
        <v>77</v>
      </c>
      <c r="D737" s="24" t="s">
        <v>66</v>
      </c>
      <c r="E737" s="25">
        <v>0.22</v>
      </c>
      <c r="F737" s="26">
        <f t="shared" si="590"/>
        <v>3.150669002545206</v>
      </c>
      <c r="G737" s="27">
        <v>630.95734448019323</v>
      </c>
      <c r="H737" s="28">
        <f t="shared" si="591"/>
        <v>2.8</v>
      </c>
      <c r="I737" s="27">
        <v>4.7166999999999999E-3</v>
      </c>
      <c r="J737" s="27">
        <f t="shared" si="592"/>
        <v>1.9028012169181691E-6</v>
      </c>
      <c r="K737" s="20">
        <f t="shared" si="589"/>
        <v>0.99995148943767509</v>
      </c>
      <c r="S737" s="31">
        <f t="shared" si="593"/>
        <v>4.9555158914319311</v>
      </c>
      <c r="T737" s="31">
        <f t="shared" si="594"/>
        <v>8.6562364154542539</v>
      </c>
      <c r="U737" s="31">
        <f t="shared" si="595"/>
        <v>3.107351417693148</v>
      </c>
      <c r="V737" s="31">
        <f t="shared" si="596"/>
        <v>29.669273120565812</v>
      </c>
      <c r="W737" s="31">
        <f t="shared" si="597"/>
        <v>2.7761417455852837</v>
      </c>
      <c r="X737" s="32">
        <f t="shared" si="598"/>
        <v>15880.698575620636</v>
      </c>
      <c r="Y737" s="31">
        <f t="shared" si="599"/>
        <v>67.556074152669069</v>
      </c>
      <c r="Z737" s="31">
        <f t="shared" si="600"/>
        <v>4.6835654164803033</v>
      </c>
      <c r="AA737" s="31">
        <f t="shared" si="601"/>
        <v>13.126106049852023</v>
      </c>
      <c r="AB737" s="31">
        <f t="shared" si="602"/>
        <v>2.0719909104668446</v>
      </c>
      <c r="AD737" s="73">
        <f t="shared" si="603"/>
        <v>764.40073707551585</v>
      </c>
      <c r="AE737" s="73">
        <f t="shared" si="604"/>
        <v>19.926544247679573</v>
      </c>
      <c r="AF737" s="73">
        <f t="shared" si="605"/>
        <v>5.7761823499567794E-2</v>
      </c>
      <c r="AG737" s="73">
        <f t="shared" si="606"/>
        <v>1147.878787878788</v>
      </c>
      <c r="AH737" s="73">
        <f t="shared" si="607"/>
        <v>2120.7771874390437</v>
      </c>
      <c r="AI737" s="73">
        <f t="shared" si="608"/>
        <v>0.50557355884807531</v>
      </c>
      <c r="AJ737" s="73">
        <f t="shared" si="609"/>
        <v>399.39393939393943</v>
      </c>
      <c r="AK737" s="73">
        <f t="shared" si="610"/>
        <v>124.27319338021226</v>
      </c>
      <c r="AL737" s="73">
        <f t="shared" si="611"/>
        <v>1.9677975657804913E-3</v>
      </c>
      <c r="AM737" s="73">
        <f t="shared" si="612"/>
        <v>83.63636363636364</v>
      </c>
      <c r="AN737" s="73">
        <f t="shared" si="613"/>
        <v>0.2341890898904905</v>
      </c>
      <c r="AO737" s="73">
        <f t="shared" si="614"/>
        <v>64.242424242424249</v>
      </c>
      <c r="AP737" s="73">
        <f t="shared" si="615"/>
        <v>26.451352476083084</v>
      </c>
      <c r="AQ737" s="73">
        <f t="shared" si="616"/>
        <v>927.27272727272737</v>
      </c>
      <c r="AR737" s="73">
        <f t="shared" si="617"/>
        <v>43.297938564174594</v>
      </c>
      <c r="AS737" s="73">
        <f t="shared" si="618"/>
        <v>0.60328449979462506</v>
      </c>
      <c r="AT737" s="73">
        <f t="shared" si="619"/>
        <v>206.66666666666669</v>
      </c>
      <c r="AU737" s="73">
        <f t="shared" si="620"/>
        <v>764.40073707551585</v>
      </c>
      <c r="AV737" s="73">
        <f t="shared" si="621"/>
        <v>2120.7771874390437</v>
      </c>
      <c r="AW737" s="73">
        <f t="shared" si="622"/>
        <v>124.27319338021226</v>
      </c>
      <c r="AX737" s="73">
        <f t="shared" si="623"/>
        <v>0.2341890898904905</v>
      </c>
      <c r="AY737" s="73">
        <f t="shared" si="624"/>
        <v>26.451352476083084</v>
      </c>
      <c r="AZ737" s="73">
        <f t="shared" si="625"/>
        <v>43.297938564174594</v>
      </c>
      <c r="BA737" s="73">
        <f t="shared" si="626"/>
        <v>2829.0909090909095</v>
      </c>
      <c r="BC737" s="34">
        <f t="shared" si="627"/>
        <v>1.9269304119826917E-2</v>
      </c>
      <c r="BD737" s="34">
        <f t="shared" si="628"/>
        <v>9.5733623160991155E-2</v>
      </c>
      <c r="BE737" s="34">
        <f t="shared" si="629"/>
        <v>5.9862228876042596E-2</v>
      </c>
      <c r="BF737" s="34">
        <f t="shared" si="630"/>
        <v>5.3493472535757328E-2</v>
      </c>
      <c r="BG737" s="34">
        <f t="shared" si="631"/>
        <v>1.301758537989359</v>
      </c>
      <c r="BH737" s="34">
        <f t="shared" si="632"/>
        <v>9.0249046375262751E-2</v>
      </c>
      <c r="BI737" s="34">
        <f t="shared" si="633"/>
        <v>0.2494551877399295</v>
      </c>
      <c r="BJ737" s="34">
        <f t="shared" si="634"/>
        <v>0.12039395852548612</v>
      </c>
      <c r="BL737" s="49">
        <f t="shared" si="635"/>
        <v>1</v>
      </c>
      <c r="BM737" s="49">
        <f t="shared" si="636"/>
        <v>0.62529994060054361</v>
      </c>
      <c r="BN737" s="49">
        <f t="shared" si="637"/>
        <v>13.597715149673665</v>
      </c>
      <c r="BO737" s="49">
        <f t="shared" si="638"/>
        <v>0.94271002595916353</v>
      </c>
      <c r="BP737" s="49">
        <f t="shared" si="639"/>
        <v>1.2575932525088362</v>
      </c>
      <c r="BU737" s="38">
        <f t="shared" si="640"/>
        <v>4.0263678224819882E-2</v>
      </c>
      <c r="BV737" s="38">
        <f t="shared" si="641"/>
        <v>2.5176875602339274E-2</v>
      </c>
      <c r="BW737" s="38">
        <f t="shared" si="641"/>
        <v>0.54749402737921893</v>
      </c>
      <c r="BX737" s="38">
        <f t="shared" si="641"/>
        <v>3.7956973144531357E-2</v>
      </c>
      <c r="BY737" s="38">
        <f t="shared" si="641"/>
        <v>5.063533005672044E-2</v>
      </c>
    </row>
    <row r="738" spans="1:77" x14ac:dyDescent="0.25">
      <c r="A738" s="23" t="s">
        <v>1752</v>
      </c>
      <c r="B738" s="24" t="s">
        <v>1753</v>
      </c>
      <c r="C738" s="24" t="s">
        <v>188</v>
      </c>
      <c r="D738" s="24" t="s">
        <v>66</v>
      </c>
      <c r="E738" s="25">
        <v>0.21199999999999999</v>
      </c>
      <c r="F738" s="26">
        <f t="shared" si="590"/>
        <v>3.2695621724525723</v>
      </c>
      <c r="G738" s="27">
        <v>107151.93052376082</v>
      </c>
      <c r="H738" s="28">
        <f t="shared" si="591"/>
        <v>5.0300000000000011</v>
      </c>
      <c r="I738" s="27">
        <v>8.1810000000000004E-5</v>
      </c>
      <c r="J738" s="27">
        <f t="shared" si="592"/>
        <v>3.300361853755283E-8</v>
      </c>
      <c r="K738" s="20">
        <f t="shared" si="589"/>
        <v>0.99877519115983948</v>
      </c>
      <c r="S738" s="31">
        <f t="shared" si="593"/>
        <v>5.3588583493459581</v>
      </c>
      <c r="T738" s="31">
        <f t="shared" si="594"/>
        <v>10.278736312082779</v>
      </c>
      <c r="U738" s="31">
        <f t="shared" si="595"/>
        <v>3.3188086038903073</v>
      </c>
      <c r="V738" s="31">
        <f t="shared" si="596"/>
        <v>4897.8192673576186</v>
      </c>
      <c r="W738" s="31">
        <f t="shared" si="597"/>
        <v>2.9542923181813752</v>
      </c>
      <c r="X738" s="32">
        <f t="shared" si="598"/>
        <v>150597341.65617895</v>
      </c>
      <c r="Y738" s="31">
        <f t="shared" si="599"/>
        <v>74.202657071809412</v>
      </c>
      <c r="Z738" s="31">
        <f t="shared" si="600"/>
        <v>5.0578872391570675</v>
      </c>
      <c r="AA738" s="31">
        <f t="shared" si="601"/>
        <v>14.335511810604013</v>
      </c>
      <c r="AB738" s="31">
        <f t="shared" si="602"/>
        <v>2.0886954277111327</v>
      </c>
      <c r="AD738" s="73">
        <f t="shared" si="603"/>
        <v>706.86697670639501</v>
      </c>
      <c r="AE738" s="73">
        <f t="shared" si="604"/>
        <v>20.678489313629743</v>
      </c>
      <c r="AF738" s="73">
        <f t="shared" si="605"/>
        <v>4.8644111962697585E-2</v>
      </c>
      <c r="AG738" s="73">
        <f t="shared" si="606"/>
        <v>1147.878787878788</v>
      </c>
      <c r="AH738" s="73">
        <f t="shared" si="607"/>
        <v>1985.6523188095878</v>
      </c>
      <c r="AI738" s="73">
        <f t="shared" si="608"/>
        <v>3.0625874866331121E-3</v>
      </c>
      <c r="AJ738" s="73">
        <f t="shared" si="609"/>
        <v>399.39393939393943</v>
      </c>
      <c r="AK738" s="73">
        <f t="shared" si="610"/>
        <v>116.77923605487274</v>
      </c>
      <c r="AL738" s="73">
        <f t="shared" si="611"/>
        <v>2.0750698290110104E-7</v>
      </c>
      <c r="AM738" s="73">
        <f t="shared" si="612"/>
        <v>83.63636363636364</v>
      </c>
      <c r="AN738" s="73">
        <f t="shared" si="613"/>
        <v>0.21321198117039708</v>
      </c>
      <c r="AO738" s="73">
        <f t="shared" si="614"/>
        <v>64.242424242424249</v>
      </c>
      <c r="AP738" s="73">
        <f t="shared" si="615"/>
        <v>24.493752790099752</v>
      </c>
      <c r="AQ738" s="73">
        <f t="shared" si="616"/>
        <v>927.27272727272737</v>
      </c>
      <c r="AR738" s="73">
        <f t="shared" si="617"/>
        <v>39.645137253693015</v>
      </c>
      <c r="AS738" s="73">
        <f t="shared" si="618"/>
        <v>0.59845968129963056</v>
      </c>
      <c r="AT738" s="73">
        <f t="shared" si="619"/>
        <v>206.66666666666669</v>
      </c>
      <c r="AU738" s="73">
        <f t="shared" si="620"/>
        <v>706.86697670639501</v>
      </c>
      <c r="AV738" s="73">
        <f t="shared" si="621"/>
        <v>1985.6523188095878</v>
      </c>
      <c r="AW738" s="73">
        <f t="shared" si="622"/>
        <v>116.77923605487274</v>
      </c>
      <c r="AX738" s="73">
        <f t="shared" si="623"/>
        <v>0.21321198117039708</v>
      </c>
      <c r="AY738" s="73">
        <f t="shared" si="624"/>
        <v>24.493752790099752</v>
      </c>
      <c r="AZ738" s="73">
        <f t="shared" si="625"/>
        <v>39.645137253693015</v>
      </c>
      <c r="BA738" s="73">
        <f t="shared" si="626"/>
        <v>2829.0909090909095</v>
      </c>
      <c r="BC738" s="34">
        <f t="shared" si="627"/>
        <v>1.726061788149906E-2</v>
      </c>
      <c r="BD738" s="34">
        <f t="shared" si="628"/>
        <v>9.2744907492878059E-2</v>
      </c>
      <c r="BE738" s="34">
        <f t="shared" si="629"/>
        <v>5.7284598780201187E-2</v>
      </c>
      <c r="BF738" s="34">
        <f t="shared" si="630"/>
        <v>5.0992910723766584E-2</v>
      </c>
      <c r="BG738" s="34">
        <f t="shared" si="631"/>
        <v>1.2807837095084162</v>
      </c>
      <c r="BH738" s="34">
        <f t="shared" si="632"/>
        <v>8.7302258922800385E-2</v>
      </c>
      <c r="BI738" s="34">
        <f t="shared" si="633"/>
        <v>0.2437601318746806</v>
      </c>
      <c r="BJ738" s="34">
        <f t="shared" si="634"/>
        <v>0.11670448866822181</v>
      </c>
      <c r="BL738" s="49">
        <f t="shared" si="635"/>
        <v>1</v>
      </c>
      <c r="BM738" s="49">
        <f t="shared" si="636"/>
        <v>0.61765761947199216</v>
      </c>
      <c r="BN738" s="49">
        <f t="shared" si="637"/>
        <v>13.809747016101865</v>
      </c>
      <c r="BO738" s="49">
        <f t="shared" si="638"/>
        <v>0.94131593079117992</v>
      </c>
      <c r="BP738" s="49">
        <f t="shared" si="639"/>
        <v>1.258338509606941</v>
      </c>
      <c r="BU738" s="38">
        <f t="shared" si="640"/>
        <v>4.0116702490595124E-2</v>
      </c>
      <c r="BV738" s="38">
        <f t="shared" si="641"/>
        <v>2.4778386961407124E-2</v>
      </c>
      <c r="BW738" s="38">
        <f t="shared" si="641"/>
        <v>0.55400151251534224</v>
      </c>
      <c r="BX738" s="38">
        <f t="shared" si="641"/>
        <v>3.7762491145207397E-2</v>
      </c>
      <c r="BY738" s="38">
        <f t="shared" si="641"/>
        <v>5.0480391622360531E-2</v>
      </c>
    </row>
    <row r="739" spans="1:77" x14ac:dyDescent="0.25">
      <c r="A739" s="23" t="s">
        <v>1754</v>
      </c>
      <c r="B739" s="24" t="s">
        <v>1755</v>
      </c>
      <c r="C739" s="24" t="s">
        <v>107</v>
      </c>
      <c r="D739" s="24" t="s">
        <v>66</v>
      </c>
      <c r="E739" s="25">
        <v>0.121</v>
      </c>
      <c r="F739" s="26">
        <f t="shared" si="590"/>
        <v>5.7284890955367382</v>
      </c>
      <c r="G739" s="27">
        <v>30.902954325135919</v>
      </c>
      <c r="H739" s="28">
        <f t="shared" si="591"/>
        <v>1.4900000000000002</v>
      </c>
      <c r="I739" s="27">
        <v>4.9490000000000003E-3</v>
      </c>
      <c r="J739" s="27">
        <f t="shared" si="592"/>
        <v>1.9965151954815908E-6</v>
      </c>
      <c r="K739" s="20">
        <f t="shared" si="589"/>
        <v>0.99986861123831572</v>
      </c>
      <c r="S739" s="31">
        <f t="shared" si="593"/>
        <v>2.3532223358788147</v>
      </c>
      <c r="T739" s="31">
        <f t="shared" si="594"/>
        <v>2.607935205246485</v>
      </c>
      <c r="U739" s="31">
        <f t="shared" si="595"/>
        <v>1.7430673902636433</v>
      </c>
      <c r="V739" s="31">
        <f t="shared" si="596"/>
        <v>2.2459902797416169</v>
      </c>
      <c r="W739" s="31">
        <f t="shared" si="597"/>
        <v>1.6267460450123381</v>
      </c>
      <c r="X739" s="32">
        <f t="shared" si="598"/>
        <v>1196.8664279748316</v>
      </c>
      <c r="Y739" s="31">
        <f t="shared" si="599"/>
        <v>24.673507347328901</v>
      </c>
      <c r="Z739" s="31">
        <f t="shared" si="600"/>
        <v>2.2685078202818123</v>
      </c>
      <c r="AA739" s="31">
        <f t="shared" si="601"/>
        <v>5.3232359192679635</v>
      </c>
      <c r="AB739" s="31">
        <f t="shared" si="602"/>
        <v>1.8192012055932911</v>
      </c>
      <c r="AD739" s="73">
        <f t="shared" si="603"/>
        <v>1609.7076516084339</v>
      </c>
      <c r="AE739" s="73">
        <f t="shared" si="604"/>
        <v>36.230080450326497</v>
      </c>
      <c r="AF739" s="73">
        <f t="shared" si="605"/>
        <v>0.19172255468392407</v>
      </c>
      <c r="AG739" s="73">
        <f t="shared" si="606"/>
        <v>1147.878787878788</v>
      </c>
      <c r="AH739" s="73">
        <f t="shared" si="607"/>
        <v>3780.6914619653608</v>
      </c>
      <c r="AI739" s="73">
        <f t="shared" si="608"/>
        <v>6.6785685295688939</v>
      </c>
      <c r="AJ739" s="73">
        <f t="shared" si="609"/>
        <v>399.39393939393943</v>
      </c>
      <c r="AK739" s="73">
        <f t="shared" si="610"/>
        <v>212.07981482898475</v>
      </c>
      <c r="AL739" s="73">
        <f t="shared" si="611"/>
        <v>2.6109847573280869E-2</v>
      </c>
      <c r="AM739" s="73">
        <f t="shared" si="612"/>
        <v>83.63636363636364</v>
      </c>
      <c r="AN739" s="73">
        <f t="shared" si="613"/>
        <v>0.64120983286556521</v>
      </c>
      <c r="AO739" s="73">
        <f t="shared" si="614"/>
        <v>64.242424242424249</v>
      </c>
      <c r="AP739" s="73">
        <f t="shared" si="615"/>
        <v>54.611510953805379</v>
      </c>
      <c r="AQ739" s="73">
        <f t="shared" si="616"/>
        <v>927.27272727272737</v>
      </c>
      <c r="AR739" s="73">
        <f t="shared" si="617"/>
        <v>106.76463375898788</v>
      </c>
      <c r="AS739" s="73">
        <f t="shared" si="618"/>
        <v>0.68711476012481032</v>
      </c>
      <c r="AT739" s="73">
        <f t="shared" si="619"/>
        <v>206.66666666666669</v>
      </c>
      <c r="AU739" s="73">
        <f t="shared" si="620"/>
        <v>1609.7076516084339</v>
      </c>
      <c r="AV739" s="73">
        <f t="shared" si="621"/>
        <v>3780.6914619653608</v>
      </c>
      <c r="AW739" s="73">
        <f t="shared" si="622"/>
        <v>212.07981482898475</v>
      </c>
      <c r="AX739" s="73">
        <f t="shared" si="623"/>
        <v>0.64120983286556521</v>
      </c>
      <c r="AY739" s="73">
        <f t="shared" si="624"/>
        <v>54.611510953805379</v>
      </c>
      <c r="AZ739" s="73">
        <f t="shared" si="625"/>
        <v>106.76463375898788</v>
      </c>
      <c r="BA739" s="73">
        <f t="shared" si="626"/>
        <v>2829.0909090909095</v>
      </c>
      <c r="BC739" s="34">
        <f t="shared" si="627"/>
        <v>2.2680133425526133E-2</v>
      </c>
      <c r="BD739" s="34">
        <f t="shared" si="628"/>
        <v>5.3466068086462294E-2</v>
      </c>
      <c r="BE739" s="34">
        <f t="shared" si="629"/>
        <v>3.9463289319709188E-2</v>
      </c>
      <c r="BF739" s="34">
        <f t="shared" si="630"/>
        <v>3.689027566645476E-2</v>
      </c>
      <c r="BG739" s="34">
        <f t="shared" si="631"/>
        <v>0.55959843871311887</v>
      </c>
      <c r="BH739" s="34">
        <f t="shared" si="632"/>
        <v>5.1450060040840961E-2</v>
      </c>
      <c r="BI739" s="34">
        <f t="shared" si="633"/>
        <v>0.11995966569014246</v>
      </c>
      <c r="BJ739" s="34">
        <f t="shared" si="634"/>
        <v>6.5940845532267742E-2</v>
      </c>
      <c r="BL739" s="49">
        <f t="shared" si="635"/>
        <v>1</v>
      </c>
      <c r="BM739" s="49">
        <f t="shared" si="636"/>
        <v>0.73809970944359315</v>
      </c>
      <c r="BN739" s="49">
        <f t="shared" si="637"/>
        <v>10.466422139143802</v>
      </c>
      <c r="BO739" s="49">
        <f t="shared" si="638"/>
        <v>0.96229369172311008</v>
      </c>
      <c r="BP739" s="49">
        <f t="shared" si="639"/>
        <v>1.233321392282521</v>
      </c>
      <c r="BU739" s="38">
        <f t="shared" si="640"/>
        <v>4.2874043064268404E-2</v>
      </c>
      <c r="BV739" s="38">
        <f t="shared" si="641"/>
        <v>3.164531872840861E-2</v>
      </c>
      <c r="BW739" s="38">
        <f t="shared" si="641"/>
        <v>0.4487378335224636</v>
      </c>
      <c r="BX739" s="38">
        <f t="shared" si="641"/>
        <v>4.1257421179410447E-2</v>
      </c>
      <c r="BY739" s="38">
        <f t="shared" si="641"/>
        <v>5.2877474484804274E-2</v>
      </c>
    </row>
    <row r="740" spans="1:77" x14ac:dyDescent="0.25">
      <c r="A740" s="23" t="s">
        <v>1756</v>
      </c>
      <c r="B740" s="24" t="s">
        <v>1757</v>
      </c>
      <c r="C740" s="24" t="s">
        <v>77</v>
      </c>
      <c r="D740" s="24" t="s">
        <v>212</v>
      </c>
      <c r="E740" s="25">
        <v>2.06</v>
      </c>
      <c r="F740" s="26">
        <f t="shared" si="590"/>
        <v>0.33647921386405111</v>
      </c>
      <c r="G740" s="27">
        <v>12589.254117941671</v>
      </c>
      <c r="H740" s="28">
        <f t="shared" si="591"/>
        <v>4.0999999999999996</v>
      </c>
      <c r="I740" s="27">
        <v>1111</v>
      </c>
      <c r="J740" s="27">
        <f t="shared" si="592"/>
        <v>0.44819728878158155</v>
      </c>
      <c r="K740" s="20">
        <f t="shared" si="589"/>
        <v>0.99982316215692824</v>
      </c>
      <c r="S740" s="31">
        <f t="shared" si="593"/>
        <v>5.3392269726439245</v>
      </c>
      <c r="T740" s="31">
        <f t="shared" si="594"/>
        <v>10.192434324778862</v>
      </c>
      <c r="U740" s="31">
        <f t="shared" si="595"/>
        <v>3.3085166160344857</v>
      </c>
      <c r="V740" s="31">
        <f t="shared" si="596"/>
        <v>576.17932303188968</v>
      </c>
      <c r="W740" s="31">
        <f t="shared" si="597"/>
        <v>2.9456214209532376</v>
      </c>
      <c r="X740" s="32">
        <f t="shared" si="598"/>
        <v>1.3047788386456518</v>
      </c>
      <c r="Y740" s="31">
        <f t="shared" si="599"/>
        <v>73.879156357945178</v>
      </c>
      <c r="Z740" s="31">
        <f t="shared" si="600"/>
        <v>5.0396683470851462</v>
      </c>
      <c r="AA740" s="31">
        <f t="shared" si="601"/>
        <v>14.276647935479835</v>
      </c>
      <c r="AB740" s="31">
        <f t="shared" si="602"/>
        <v>2.0879421571039818</v>
      </c>
      <c r="AD740" s="73">
        <f t="shared" si="603"/>
        <v>709.46599936811174</v>
      </c>
      <c r="AE740" s="73">
        <f t="shared" si="604"/>
        <v>2.1280775410143229</v>
      </c>
      <c r="AF740" s="73">
        <f t="shared" si="605"/>
        <v>4.9055994286315713E-2</v>
      </c>
      <c r="AG740" s="73">
        <f t="shared" si="606"/>
        <v>1147.878787878788</v>
      </c>
      <c r="AH740" s="73">
        <f t="shared" si="607"/>
        <v>1991.8291986390648</v>
      </c>
      <c r="AI740" s="73">
        <f t="shared" si="608"/>
        <v>2.6033561775644972E-2</v>
      </c>
      <c r="AJ740" s="73">
        <f t="shared" si="609"/>
        <v>399.39393939393943</v>
      </c>
      <c r="AK740" s="73">
        <f t="shared" si="610"/>
        <v>117.12299399573008</v>
      </c>
      <c r="AL740" s="73">
        <f t="shared" si="611"/>
        <v>23.950419085917432</v>
      </c>
      <c r="AM740" s="73">
        <f t="shared" si="612"/>
        <v>83.63636363636364</v>
      </c>
      <c r="AN740" s="73">
        <f t="shared" si="613"/>
        <v>0.21414558993792077</v>
      </c>
      <c r="AO740" s="73">
        <f t="shared" si="614"/>
        <v>64.242424242424249</v>
      </c>
      <c r="AP740" s="73">
        <f t="shared" si="615"/>
        <v>24.582300092776379</v>
      </c>
      <c r="AQ740" s="73">
        <f t="shared" si="616"/>
        <v>927.27272727272737</v>
      </c>
      <c r="AR740" s="73">
        <f t="shared" si="617"/>
        <v>39.808597641532565</v>
      </c>
      <c r="AS740" s="73">
        <f t="shared" si="618"/>
        <v>0.59867558866370874</v>
      </c>
      <c r="AT740" s="73">
        <f t="shared" si="619"/>
        <v>206.66666666666669</v>
      </c>
      <c r="AU740" s="73">
        <f t="shared" si="620"/>
        <v>709.46599936811174</v>
      </c>
      <c r="AV740" s="73">
        <f t="shared" si="621"/>
        <v>1991.8291986390648</v>
      </c>
      <c r="AW740" s="73">
        <f t="shared" si="622"/>
        <v>117.12299399573008</v>
      </c>
      <c r="AX740" s="73">
        <f t="shared" si="623"/>
        <v>0.21414558993792077</v>
      </c>
      <c r="AY740" s="73">
        <f t="shared" si="624"/>
        <v>24.582300092776379</v>
      </c>
      <c r="AZ740" s="73">
        <f t="shared" si="625"/>
        <v>39.808597641532565</v>
      </c>
      <c r="BA740" s="73">
        <f t="shared" si="626"/>
        <v>2829.0909090909095</v>
      </c>
      <c r="BC740" s="34">
        <f t="shared" si="627"/>
        <v>3.0527576233781415E-2</v>
      </c>
      <c r="BD740" s="34">
        <f t="shared" si="628"/>
        <v>0.16544540651117828</v>
      </c>
      <c r="BE740" s="34">
        <f t="shared" si="629"/>
        <v>0.10099967313303956</v>
      </c>
      <c r="BF740" s="34">
        <f t="shared" si="630"/>
        <v>7.4656262796726186E-2</v>
      </c>
      <c r="BG740" s="34">
        <f t="shared" si="631"/>
        <v>2.2553515778046287</v>
      </c>
      <c r="BH740" s="34">
        <f t="shared" si="632"/>
        <v>0.15384885965861697</v>
      </c>
      <c r="BI740" s="34">
        <f t="shared" si="633"/>
        <v>0.4293741639207404</v>
      </c>
      <c r="BJ740" s="34">
        <f t="shared" si="634"/>
        <v>0.20564466427378961</v>
      </c>
      <c r="BL740" s="49">
        <f t="shared" si="635"/>
        <v>1</v>
      </c>
      <c r="BM740" s="49">
        <f t="shared" si="636"/>
        <v>0.61047130447961717</v>
      </c>
      <c r="BN740" s="49">
        <f t="shared" si="637"/>
        <v>13.631998768441155</v>
      </c>
      <c r="BO740" s="49">
        <f t="shared" si="638"/>
        <v>0.92990710895453121</v>
      </c>
      <c r="BP740" s="49">
        <f t="shared" si="639"/>
        <v>1.2429759677848491</v>
      </c>
      <c r="BU740" s="38">
        <f t="shared" si="640"/>
        <v>4.060144836423691E-2</v>
      </c>
      <c r="BV740" s="38">
        <f t="shared" si="641"/>
        <v>2.4786019146677524E-2</v>
      </c>
      <c r="BW740" s="38">
        <f t="shared" si="641"/>
        <v>0.55347889409820472</v>
      </c>
      <c r="BX740" s="38">
        <f t="shared" si="641"/>
        <v>3.7755575467754224E-2</v>
      </c>
      <c r="BY740" s="38">
        <f t="shared" si="641"/>
        <v>5.046662457400395E-2</v>
      </c>
    </row>
    <row r="741" spans="1:77" x14ac:dyDescent="0.25">
      <c r="A741" s="23" t="s">
        <v>1758</v>
      </c>
      <c r="B741" s="24" t="s">
        <v>1759</v>
      </c>
      <c r="C741" s="24" t="s">
        <v>320</v>
      </c>
      <c r="D741" s="24" t="s">
        <v>66</v>
      </c>
      <c r="E741" s="25">
        <v>1.0800000000000001E-2</v>
      </c>
      <c r="F741" s="26">
        <f t="shared" si="590"/>
        <v>64.180294496291225</v>
      </c>
      <c r="G741" s="27">
        <v>1.584893192461112E-4</v>
      </c>
      <c r="H741" s="28">
        <f t="shared" si="591"/>
        <v>-3.8000000000000003</v>
      </c>
      <c r="I741" s="27">
        <v>1.6160000000000002E-9</v>
      </c>
      <c r="J741" s="27">
        <f t="shared" si="592"/>
        <v>6.5192332913684597E-13</v>
      </c>
      <c r="K741" s="20">
        <f t="shared" si="589"/>
        <v>5.1650503134939546E-2</v>
      </c>
      <c r="S741" s="31">
        <f t="shared" si="593"/>
        <v>0.87074305727642709</v>
      </c>
      <c r="T741" s="31">
        <f t="shared" si="594"/>
        <v>0.79866918250153274</v>
      </c>
      <c r="U741" s="31">
        <f t="shared" si="595"/>
        <v>0.96585960889073574</v>
      </c>
      <c r="V741" s="31">
        <f t="shared" si="596"/>
        <v>0.83369145369876874</v>
      </c>
      <c r="W741" s="31">
        <f t="shared" si="597"/>
        <v>0.97195623262628283</v>
      </c>
      <c r="X741" s="32">
        <f t="shared" si="598"/>
        <v>1467054954.7610388</v>
      </c>
      <c r="Y741" s="31">
        <f t="shared" si="599"/>
        <v>0.24408947226251168</v>
      </c>
      <c r="Z741" s="31">
        <f t="shared" si="600"/>
        <v>0.89269346015495565</v>
      </c>
      <c r="AA741" s="31">
        <f t="shared" si="601"/>
        <v>0.87808281287382761</v>
      </c>
      <c r="AB741" s="31">
        <f t="shared" si="602"/>
        <v>0.89221441010803915</v>
      </c>
      <c r="AD741" s="73">
        <f t="shared" si="603"/>
        <v>4350.3074395429339</v>
      </c>
      <c r="AE741" s="73">
        <f t="shared" si="604"/>
        <v>405.91108652680606</v>
      </c>
      <c r="AF741" s="73">
        <f t="shared" si="605"/>
        <v>0.62604143361828091</v>
      </c>
      <c r="AG741" s="73">
        <f t="shared" si="606"/>
        <v>1147.878787878788</v>
      </c>
      <c r="AH741" s="73">
        <f t="shared" si="607"/>
        <v>6822.9377637692505</v>
      </c>
      <c r="AI741" s="73">
        <f t="shared" si="608"/>
        <v>17.992267922923716</v>
      </c>
      <c r="AJ741" s="73">
        <f t="shared" si="609"/>
        <v>399.39393939393943</v>
      </c>
      <c r="AK741" s="73">
        <f t="shared" si="610"/>
        <v>354.95425454270685</v>
      </c>
      <c r="AL741" s="73">
        <f t="shared" si="611"/>
        <v>2.1301178867624736E-8</v>
      </c>
      <c r="AM741" s="73">
        <f t="shared" si="612"/>
        <v>83.63636363636364</v>
      </c>
      <c r="AN741" s="73">
        <f t="shared" si="613"/>
        <v>64.815968405934001</v>
      </c>
      <c r="AO741" s="73">
        <f t="shared" si="614"/>
        <v>64.242424242424249</v>
      </c>
      <c r="AP741" s="73">
        <f t="shared" si="615"/>
        <v>138.77847794987639</v>
      </c>
      <c r="AQ741" s="73">
        <f t="shared" si="616"/>
        <v>927.27272727272737</v>
      </c>
      <c r="AR741" s="73">
        <f t="shared" si="617"/>
        <v>647.24343194153562</v>
      </c>
      <c r="AS741" s="73">
        <f t="shared" si="618"/>
        <v>1.401008530952371</v>
      </c>
      <c r="AT741" s="73">
        <f t="shared" si="619"/>
        <v>206.66666666666669</v>
      </c>
      <c r="AU741" s="73">
        <f t="shared" si="620"/>
        <v>4350.3074395429339</v>
      </c>
      <c r="AV741" s="73">
        <f t="shared" si="621"/>
        <v>6822.9377637692505</v>
      </c>
      <c r="AW741" s="73">
        <f t="shared" si="622"/>
        <v>354.95425454270685</v>
      </c>
      <c r="AX741" s="73">
        <f t="shared" si="623"/>
        <v>64.815968405934001</v>
      </c>
      <c r="AY741" s="73">
        <f t="shared" si="624"/>
        <v>138.77847794987639</v>
      </c>
      <c r="AZ741" s="73">
        <f t="shared" si="625"/>
        <v>647.24343194153562</v>
      </c>
      <c r="BA741" s="73">
        <f t="shared" si="626"/>
        <v>2829.0909090909095</v>
      </c>
      <c r="BC741" s="34">
        <f t="shared" si="627"/>
        <v>3.0180558082350511E-4</v>
      </c>
      <c r="BD741" s="34">
        <f t="shared" si="628"/>
        <v>2.6313779628073307E-4</v>
      </c>
      <c r="BE741" s="34">
        <f t="shared" si="629"/>
        <v>2.9073514396622531E-4</v>
      </c>
      <c r="BF741" s="34">
        <f t="shared" si="630"/>
        <v>2.9334181530519735E-4</v>
      </c>
      <c r="BG741" s="34">
        <f t="shared" si="631"/>
        <v>7.3667564949090179E-5</v>
      </c>
      <c r="BH741" s="34">
        <f t="shared" si="632"/>
        <v>2.6941986823941094E-4</v>
      </c>
      <c r="BI741" s="34">
        <f t="shared" si="633"/>
        <v>2.6443789704430626E-4</v>
      </c>
      <c r="BJ741" s="34">
        <f t="shared" si="634"/>
        <v>2.9638379973294225E-4</v>
      </c>
      <c r="BL741" s="49">
        <f t="shared" si="635"/>
        <v>1</v>
      </c>
      <c r="BM741" s="49">
        <f t="shared" si="636"/>
        <v>1.1048779311659567</v>
      </c>
      <c r="BN741" s="49">
        <f t="shared" si="637"/>
        <v>0.27995812836593292</v>
      </c>
      <c r="BO741" s="49">
        <f t="shared" si="638"/>
        <v>1.0238736967758737</v>
      </c>
      <c r="BP741" s="49">
        <f t="shared" si="639"/>
        <v>1.1263444625672099</v>
      </c>
      <c r="BU741" s="38">
        <f t="shared" si="640"/>
        <v>5.5403692857127283E-2</v>
      </c>
      <c r="BV741" s="38">
        <f t="shared" si="641"/>
        <v>6.1214317542936887E-2</v>
      </c>
      <c r="BW741" s="38">
        <f t="shared" si="641"/>
        <v>1.551071415684236E-2</v>
      </c>
      <c r="BX741" s="38">
        <f t="shared" si="641"/>
        <v>5.6726383820661981E-2</v>
      </c>
      <c r="BY741" s="38">
        <f t="shared" si="641"/>
        <v>6.2403642655399792E-2</v>
      </c>
    </row>
    <row r="748" spans="1:77" x14ac:dyDescent="0.25">
      <c r="A748" s="19"/>
      <c r="G748" s="19"/>
      <c r="I748" s="19"/>
      <c r="J748" s="19"/>
    </row>
    <row r="749" spans="1:77" x14ac:dyDescent="0.25">
      <c r="A749" s="19"/>
      <c r="G749" s="19"/>
      <c r="I749" s="19"/>
      <c r="J749" s="19"/>
    </row>
    <row r="750" spans="1:77" x14ac:dyDescent="0.25">
      <c r="A750" s="19"/>
      <c r="G750" s="19"/>
      <c r="I750" s="19"/>
      <c r="J750" s="19"/>
    </row>
    <row r="751" spans="1:77" x14ac:dyDescent="0.25">
      <c r="A751" s="19"/>
      <c r="G751" s="19"/>
      <c r="I751" s="19"/>
      <c r="J751" s="19"/>
    </row>
    <row r="752" spans="1:77" x14ac:dyDescent="0.25">
      <c r="A752" s="19"/>
      <c r="G752" s="19"/>
      <c r="I752" s="19"/>
      <c r="J752" s="19"/>
    </row>
    <row r="753" spans="1:10" x14ac:dyDescent="0.25">
      <c r="A753" s="19"/>
      <c r="G753" s="19"/>
      <c r="I753" s="19"/>
      <c r="J753" s="19"/>
    </row>
    <row r="754" spans="1:10" x14ac:dyDescent="0.25">
      <c r="A754" s="19"/>
      <c r="G754" s="19"/>
      <c r="I754" s="19"/>
      <c r="J754" s="19"/>
    </row>
    <row r="755" spans="1:10" x14ac:dyDescent="0.25">
      <c r="A755" s="19"/>
      <c r="G755" s="19"/>
      <c r="I755" s="19"/>
      <c r="J755" s="19"/>
    </row>
    <row r="756" spans="1:10" x14ac:dyDescent="0.25">
      <c r="A756" s="19"/>
      <c r="G756" s="19"/>
      <c r="I756" s="19"/>
      <c r="J756" s="19"/>
    </row>
    <row r="757" spans="1:10" x14ac:dyDescent="0.25">
      <c r="A757" s="19"/>
      <c r="G757" s="19"/>
      <c r="I757" s="19"/>
      <c r="J757" s="19"/>
    </row>
    <row r="758" spans="1:10" x14ac:dyDescent="0.25">
      <c r="A758" s="19"/>
      <c r="G758" s="19"/>
      <c r="I758" s="19"/>
      <c r="J758" s="19"/>
    </row>
    <row r="759" spans="1:10" x14ac:dyDescent="0.25">
      <c r="A759" s="19"/>
      <c r="G759" s="19"/>
      <c r="I759" s="19"/>
      <c r="J759" s="19"/>
    </row>
    <row r="760" spans="1:10" x14ac:dyDescent="0.25">
      <c r="A760" s="19"/>
      <c r="G760" s="19"/>
      <c r="I760" s="19"/>
      <c r="J760" s="19"/>
    </row>
    <row r="761" spans="1:10" x14ac:dyDescent="0.25">
      <c r="A761" s="19"/>
      <c r="G761" s="19"/>
      <c r="I761" s="19"/>
      <c r="J761" s="19"/>
    </row>
    <row r="762" spans="1:10" x14ac:dyDescent="0.25">
      <c r="A762" s="19"/>
      <c r="G762" s="19"/>
      <c r="I762" s="19"/>
      <c r="J762" s="19"/>
    </row>
    <row r="763" spans="1:10" x14ac:dyDescent="0.25">
      <c r="A763" s="19"/>
      <c r="G763" s="19"/>
      <c r="I763" s="19"/>
      <c r="J763" s="19"/>
    </row>
    <row r="764" spans="1:10" x14ac:dyDescent="0.25">
      <c r="A764" s="19"/>
      <c r="G764" s="19"/>
      <c r="I764" s="19"/>
      <c r="J764" s="19"/>
    </row>
    <row r="765" spans="1:10" x14ac:dyDescent="0.25">
      <c r="A765" s="19"/>
      <c r="G765" s="19"/>
      <c r="I765" s="19"/>
      <c r="J765" s="19"/>
    </row>
    <row r="766" spans="1:10" x14ac:dyDescent="0.25">
      <c r="A766" s="19"/>
      <c r="G766" s="19"/>
      <c r="I766" s="19"/>
      <c r="J766" s="19"/>
    </row>
    <row r="767" spans="1:10" x14ac:dyDescent="0.25">
      <c r="A767" s="19"/>
      <c r="G767" s="19"/>
      <c r="I767" s="19"/>
      <c r="J767" s="19"/>
    </row>
    <row r="768" spans="1:10" x14ac:dyDescent="0.25">
      <c r="A768" s="19"/>
      <c r="G768" s="19"/>
      <c r="I768" s="19"/>
      <c r="J768" s="19"/>
    </row>
    <row r="769" spans="1:10" x14ac:dyDescent="0.25">
      <c r="A769" s="19"/>
      <c r="G769" s="19"/>
      <c r="I769" s="19"/>
      <c r="J769" s="19"/>
    </row>
    <row r="770" spans="1:10" x14ac:dyDescent="0.25">
      <c r="A770" s="19"/>
      <c r="G770" s="19"/>
      <c r="I770" s="19"/>
      <c r="J770" s="19"/>
    </row>
    <row r="771" spans="1:10" x14ac:dyDescent="0.25">
      <c r="A771" s="19"/>
      <c r="G771" s="19"/>
      <c r="I771" s="19"/>
      <c r="J771" s="19"/>
    </row>
    <row r="772" spans="1:10" x14ac:dyDescent="0.25">
      <c r="A772" s="19"/>
      <c r="G772" s="19"/>
      <c r="I772" s="19"/>
      <c r="J772" s="19"/>
    </row>
    <row r="773" spans="1:10" x14ac:dyDescent="0.25">
      <c r="A773" s="19"/>
      <c r="G773" s="19"/>
      <c r="I773" s="19"/>
      <c r="J773" s="19"/>
    </row>
    <row r="774" spans="1:10" x14ac:dyDescent="0.25">
      <c r="A774" s="19"/>
      <c r="G774" s="19"/>
      <c r="I774" s="19"/>
      <c r="J774" s="19"/>
    </row>
    <row r="775" spans="1:10" x14ac:dyDescent="0.25">
      <c r="A775" s="19"/>
      <c r="G775" s="19"/>
      <c r="I775" s="19"/>
      <c r="J775" s="19"/>
    </row>
    <row r="776" spans="1:10" x14ac:dyDescent="0.25">
      <c r="A776" s="19"/>
      <c r="G776" s="19"/>
      <c r="I776" s="19"/>
      <c r="J776" s="19"/>
    </row>
    <row r="777" spans="1:10" x14ac:dyDescent="0.25">
      <c r="A777" s="19"/>
      <c r="G777" s="19"/>
      <c r="I777" s="19"/>
      <c r="J777" s="19"/>
    </row>
    <row r="778" spans="1:10" x14ac:dyDescent="0.25">
      <c r="A778" s="19"/>
      <c r="G778" s="19"/>
      <c r="I778" s="19"/>
      <c r="J778" s="19"/>
    </row>
    <row r="779" spans="1:10" x14ac:dyDescent="0.25">
      <c r="A779" s="19"/>
      <c r="G779" s="19"/>
      <c r="I779" s="19"/>
      <c r="J779" s="19"/>
    </row>
    <row r="780" spans="1:10" x14ac:dyDescent="0.25">
      <c r="A780" s="19"/>
      <c r="G780" s="19"/>
      <c r="I780" s="19"/>
      <c r="J780" s="19"/>
    </row>
    <row r="781" spans="1:10" x14ac:dyDescent="0.25">
      <c r="A781" s="19"/>
      <c r="G781" s="19"/>
      <c r="I781" s="19"/>
      <c r="J781" s="19"/>
    </row>
    <row r="782" spans="1:10" x14ac:dyDescent="0.25">
      <c r="A782" s="19"/>
      <c r="G782" s="19"/>
      <c r="I782" s="19"/>
      <c r="J782" s="19"/>
    </row>
    <row r="783" spans="1:10" x14ac:dyDescent="0.25">
      <c r="A783" s="19"/>
      <c r="G783" s="19"/>
      <c r="I783" s="19"/>
      <c r="J783" s="19"/>
    </row>
    <row r="784" spans="1:10" x14ac:dyDescent="0.25">
      <c r="A784" s="19"/>
      <c r="G784" s="19"/>
      <c r="I784" s="19"/>
      <c r="J784" s="19"/>
    </row>
    <row r="785" spans="1:10" x14ac:dyDescent="0.25">
      <c r="A785" s="19"/>
      <c r="G785" s="19"/>
      <c r="I785" s="19"/>
      <c r="J785" s="19"/>
    </row>
    <row r="786" spans="1:10" x14ac:dyDescent="0.25">
      <c r="A786" s="19"/>
      <c r="G786" s="19"/>
      <c r="I786" s="19"/>
      <c r="J786" s="19"/>
    </row>
    <row r="787" spans="1:10" x14ac:dyDescent="0.25">
      <c r="A787" s="19"/>
      <c r="G787" s="19"/>
      <c r="I787" s="19"/>
      <c r="J787" s="19"/>
    </row>
    <row r="788" spans="1:10" x14ac:dyDescent="0.25">
      <c r="A788" s="19"/>
      <c r="G788" s="19"/>
      <c r="I788" s="19"/>
      <c r="J788" s="19"/>
    </row>
    <row r="789" spans="1:10" x14ac:dyDescent="0.25">
      <c r="A789" s="19"/>
      <c r="G789" s="19"/>
      <c r="I789" s="19"/>
      <c r="J789" s="19"/>
    </row>
    <row r="790" spans="1:10" x14ac:dyDescent="0.25">
      <c r="A790" s="19"/>
      <c r="G790" s="19"/>
      <c r="I790" s="19"/>
      <c r="J790" s="19"/>
    </row>
    <row r="791" spans="1:10" x14ac:dyDescent="0.25">
      <c r="A791" s="19"/>
      <c r="G791" s="19"/>
      <c r="I791" s="19"/>
      <c r="J791" s="19"/>
    </row>
    <row r="792" spans="1:10" x14ac:dyDescent="0.25">
      <c r="A792" s="19"/>
      <c r="G792" s="19"/>
      <c r="I792" s="19"/>
      <c r="J792" s="19"/>
    </row>
    <row r="793" spans="1:10" x14ac:dyDescent="0.25">
      <c r="A793" s="19"/>
      <c r="G793" s="19"/>
      <c r="I793" s="19"/>
      <c r="J793" s="19"/>
    </row>
    <row r="794" spans="1:10" x14ac:dyDescent="0.25">
      <c r="A794" s="19"/>
      <c r="G794" s="19"/>
      <c r="I794" s="19"/>
      <c r="J794" s="19"/>
    </row>
    <row r="795" spans="1:10" x14ac:dyDescent="0.25">
      <c r="A795" s="19"/>
      <c r="G795" s="19"/>
      <c r="I795" s="19"/>
      <c r="J795" s="19"/>
    </row>
    <row r="796" spans="1:10" x14ac:dyDescent="0.25">
      <c r="A796" s="19"/>
      <c r="G796" s="19"/>
      <c r="I796" s="19"/>
      <c r="J796" s="19"/>
    </row>
    <row r="797" spans="1:10" x14ac:dyDescent="0.25">
      <c r="A797" s="19"/>
      <c r="G797" s="19"/>
      <c r="I797" s="19"/>
      <c r="J797" s="19"/>
    </row>
    <row r="798" spans="1:10" x14ac:dyDescent="0.25">
      <c r="A798" s="19"/>
      <c r="G798" s="19"/>
      <c r="I798" s="19"/>
      <c r="J798" s="19"/>
    </row>
    <row r="799" spans="1:10" x14ac:dyDescent="0.25">
      <c r="A799" s="19"/>
      <c r="G799" s="19"/>
      <c r="I799" s="19"/>
      <c r="J799" s="19"/>
    </row>
    <row r="800" spans="1:10" x14ac:dyDescent="0.25">
      <c r="A800" s="19"/>
      <c r="G800" s="19"/>
      <c r="I800" s="19"/>
      <c r="J800" s="19"/>
    </row>
    <row r="801" spans="1:10" x14ac:dyDescent="0.25">
      <c r="A801" s="19"/>
      <c r="G801" s="19"/>
      <c r="I801" s="19"/>
      <c r="J801" s="19"/>
    </row>
    <row r="802" spans="1:10" x14ac:dyDescent="0.25">
      <c r="A802" s="19"/>
      <c r="G802" s="19"/>
      <c r="I802" s="19"/>
      <c r="J802" s="19"/>
    </row>
  </sheetData>
  <mergeCells count="71">
    <mergeCell ref="AU1:BA1"/>
    <mergeCell ref="AV3:AV5"/>
    <mergeCell ref="AW3:AW5"/>
    <mergeCell ref="AX3:AX5"/>
    <mergeCell ref="AY3:AY5"/>
    <mergeCell ref="AZ3:AZ5"/>
    <mergeCell ref="AP1:AQ1"/>
    <mergeCell ref="Y3:Y5"/>
    <mergeCell ref="AR1:AT1"/>
    <mergeCell ref="BC1:BJ1"/>
    <mergeCell ref="AK1:AM1"/>
    <mergeCell ref="AN1:AO1"/>
    <mergeCell ref="AL3:AL5"/>
    <mergeCell ref="BH3:BH5"/>
    <mergeCell ref="BI3:BI5"/>
    <mergeCell ref="BJ3:BJ5"/>
    <mergeCell ref="AS3:AS5"/>
    <mergeCell ref="AT3:AT5"/>
    <mergeCell ref="AU3:AU5"/>
    <mergeCell ref="BA3:BA5"/>
    <mergeCell ref="BC3:BC5"/>
    <mergeCell ref="BG3:BG5"/>
    <mergeCell ref="E3:E5"/>
    <mergeCell ref="F3:F5"/>
    <mergeCell ref="G3:G5"/>
    <mergeCell ref="I3:I5"/>
    <mergeCell ref="J3:J5"/>
    <mergeCell ref="K3:K5"/>
    <mergeCell ref="S3:S5"/>
    <mergeCell ref="S1:AB1"/>
    <mergeCell ref="AD1:AG1"/>
    <mergeCell ref="AH1:AJ1"/>
    <mergeCell ref="T3:T5"/>
    <mergeCell ref="U3:U5"/>
    <mergeCell ref="V3:V5"/>
    <mergeCell ref="W3:W5"/>
    <mergeCell ref="X3:X5"/>
    <mergeCell ref="Z3:Z5"/>
    <mergeCell ref="AA3:AA5"/>
    <mergeCell ref="AB3:AB5"/>
    <mergeCell ref="AD3:AD5"/>
    <mergeCell ref="AE3:AE5"/>
    <mergeCell ref="AF3:AF5"/>
    <mergeCell ref="M6:M7"/>
    <mergeCell ref="N6:Q6"/>
    <mergeCell ref="BE3:BE5"/>
    <mergeCell ref="BF3:BF5"/>
    <mergeCell ref="AG3:AG5"/>
    <mergeCell ref="AH3:AH5"/>
    <mergeCell ref="AI3:AI5"/>
    <mergeCell ref="AJ3:AJ5"/>
    <mergeCell ref="AK3:AK5"/>
    <mergeCell ref="AM3:AM5"/>
    <mergeCell ref="AN3:AN5"/>
    <mergeCell ref="AO3:AO5"/>
    <mergeCell ref="AP3:AP5"/>
    <mergeCell ref="AQ3:AQ5"/>
    <mergeCell ref="AR3:AR5"/>
    <mergeCell ref="BD3:BD5"/>
    <mergeCell ref="BL1:BP1"/>
    <mergeCell ref="BU1:BY1"/>
    <mergeCell ref="BL3:BL5"/>
    <mergeCell ref="BM3:BM5"/>
    <mergeCell ref="BN3:BN5"/>
    <mergeCell ref="BO3:BO5"/>
    <mergeCell ref="BP3:BP5"/>
    <mergeCell ref="BU3:BU5"/>
    <mergeCell ref="BV3:BV5"/>
    <mergeCell ref="BW3:BW5"/>
    <mergeCell ref="BX3:BX5"/>
    <mergeCell ref="BY3:BY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1E17A-9A2D-4EBB-A61B-D328668D6E94}">
  <dimension ref="A1:A8"/>
  <sheetViews>
    <sheetView workbookViewId="0">
      <selection activeCell="C14" sqref="C14"/>
    </sheetView>
  </sheetViews>
  <sheetFormatPr defaultRowHeight="11.25" x14ac:dyDescent="0.2"/>
  <cols>
    <col min="1" max="1" width="11.42578125" style="1" customWidth="1"/>
    <col min="2" max="16384" width="9.140625" style="1"/>
  </cols>
  <sheetData>
    <row r="1" spans="1:1" x14ac:dyDescent="0.2">
      <c r="A1" s="1" t="s">
        <v>1761</v>
      </c>
    </row>
    <row r="2" spans="1:1" x14ac:dyDescent="0.2">
      <c r="A2" s="1" t="s">
        <v>1764</v>
      </c>
    </row>
    <row r="3" spans="1:1" x14ac:dyDescent="0.2">
      <c r="A3" s="1" t="s">
        <v>1781</v>
      </c>
    </row>
    <row r="5" spans="1:1" x14ac:dyDescent="0.2">
      <c r="A5" s="59" t="s">
        <v>1762</v>
      </c>
    </row>
    <row r="6" spans="1:1" x14ac:dyDescent="0.2">
      <c r="A6" s="60" t="s">
        <v>1765</v>
      </c>
    </row>
    <row r="7" spans="1:1" x14ac:dyDescent="0.2">
      <c r="A7" s="1" t="s">
        <v>1766</v>
      </c>
    </row>
    <row r="8" spans="1:1" x14ac:dyDescent="0.2">
      <c r="A8" s="1" t="s">
        <v>1763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Cattle</vt:lpstr>
      <vt:lpstr>Sheep</vt:lpstr>
      <vt:lpstr>Note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cts</dc:creator>
  <cp:lastModifiedBy>cts</cp:lastModifiedBy>
  <dcterms:created xsi:type="dcterms:W3CDTF">2015-06-05T18:17:20Z</dcterms:created>
  <dcterms:modified xsi:type="dcterms:W3CDTF">2022-02-11T11:34:58Z</dcterms:modified>
</cp:coreProperties>
</file>